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hamaya.JCOAL\Desktop\"/>
    </mc:Choice>
  </mc:AlternateContent>
  <xr:revisionPtr revIDLastSave="0" documentId="13_ncr:1_{6868B003-18FA-43FD-9E43-D7B1A663005C}" xr6:coauthVersionLast="47" xr6:coauthVersionMax="47" xr10:uidLastSave="{00000000-0000-0000-0000-000000000000}"/>
  <bookViews>
    <workbookView xWindow="28680" yWindow="-120" windowWidth="29040" windowHeight="1572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様式第１!$A$1:$U$112</definedName>
    <definedName name="_xlnm.Print_Area" localSheetId="1">様式第２_シート①!$A$1:$V$124</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0" i="9" l="1"/>
  <c r="W69" i="6"/>
  <c r="W67" i="6"/>
  <c r="W66" i="6"/>
  <c r="V99" i="5"/>
  <c r="V85" i="5"/>
  <c r="H109" i="5"/>
  <c r="AA21" i="17"/>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104" i="5"/>
  <c r="D109" i="5" s="1"/>
  <c r="C104" i="5"/>
  <c r="A109" i="5"/>
  <c r="Y21" i="17"/>
  <c r="Y21" i="16"/>
  <c r="Y21" i="15"/>
  <c r="Y21" i="10"/>
  <c r="Y21" i="9"/>
  <c r="G89" i="6" l="1"/>
  <c r="W89" i="6" s="1"/>
  <c r="P24" i="17"/>
  <c r="I24" i="17"/>
  <c r="P24" i="16"/>
  <c r="I24" i="16"/>
  <c r="P24" i="15"/>
  <c r="I24" i="15"/>
  <c r="P24" i="10"/>
  <c r="I24" i="10"/>
  <c r="F10" i="10"/>
  <c r="AA32" i="15"/>
  <c r="AA32" i="9"/>
  <c r="AH37" i="9"/>
  <c r="V101" i="5"/>
  <c r="V102" i="5"/>
  <c r="W90" i="6" l="1"/>
  <c r="Y87" i="5"/>
  <c r="V88" i="5" s="1"/>
  <c r="Y85" i="5"/>
  <c r="V87" i="5" l="1"/>
  <c r="W108" i="6"/>
  <c r="W107" i="6"/>
  <c r="W106" i="6"/>
  <c r="W105" i="6"/>
  <c r="X108" i="6"/>
  <c r="X107" i="6"/>
  <c r="X106" i="6"/>
  <c r="X105"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100"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70" i="6"/>
  <c r="W70" i="6" s="1"/>
  <c r="J69" i="6"/>
  <c r="AA11" i="6"/>
  <c r="H12"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13" i="9"/>
  <c r="G99" i="6"/>
  <c r="G94" i="6"/>
  <c r="W83" i="6"/>
  <c r="W82" i="6"/>
  <c r="W76" i="6"/>
  <c r="W71" i="6"/>
  <c r="W94" i="6" l="1"/>
  <c r="W95" i="6"/>
  <c r="W99" i="6"/>
  <c r="W100" i="6"/>
  <c r="AN3" i="19"/>
  <c r="H90" i="5"/>
  <c r="H92" i="5"/>
  <c r="L109" i="5"/>
  <c r="AS3" i="19"/>
  <c r="L104" i="5" l="1"/>
  <c r="H94"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0" authorId="0" shapeId="0" xr:uid="{A52FDB51-2341-40ED-8D39-BF069C4AACDD}">
      <text>
        <r>
          <rPr>
            <b/>
            <sz val="9"/>
            <color indexed="81"/>
            <rFont val="ＭＳ Ｐゴシック"/>
            <family val="3"/>
            <charset val="128"/>
          </rPr>
          <t>自動計算されます</t>
        </r>
      </text>
    </comment>
    <comment ref="H92" authorId="0" shapeId="0" xr:uid="{FE433DC4-2169-4513-9445-48320D9EC78B}">
      <text>
        <r>
          <rPr>
            <b/>
            <sz val="9"/>
            <color indexed="81"/>
            <rFont val="ＭＳ Ｐゴシック"/>
            <family val="3"/>
            <charset val="128"/>
          </rPr>
          <t>自動計算されます</t>
        </r>
      </text>
    </comment>
    <comment ref="H94" authorId="0" shapeId="0" xr:uid="{8863499E-8B4C-427A-B4C3-F022E3C3DB60}">
      <text>
        <r>
          <rPr>
            <b/>
            <sz val="9"/>
            <color indexed="81"/>
            <rFont val="ＭＳ Ｐゴシック"/>
            <family val="3"/>
            <charset val="128"/>
          </rPr>
          <t>自動計算されます</t>
        </r>
      </text>
    </comment>
    <comment ref="C104" authorId="0" shapeId="0" xr:uid="{87B7AA17-D892-4DCB-9E1C-3416CBA3AC00}">
      <text>
        <r>
          <rPr>
            <b/>
            <sz val="9"/>
            <color indexed="81"/>
            <rFont val="ＭＳ Ｐゴシック"/>
            <family val="3"/>
            <charset val="128"/>
          </rPr>
          <t>自動計算されます</t>
        </r>
      </text>
    </comment>
    <comment ref="G104" authorId="0" shapeId="0" xr:uid="{7C68C869-9454-4202-BA5E-4CE3AA942F2A}">
      <text>
        <r>
          <rPr>
            <b/>
            <sz val="9"/>
            <color indexed="81"/>
            <rFont val="ＭＳ Ｐゴシック"/>
            <family val="3"/>
            <charset val="128"/>
          </rPr>
          <t>自動計算されます</t>
        </r>
      </text>
    </comment>
    <comment ref="L104" authorId="0" shapeId="0" xr:uid="{84F0F714-22AA-4ABB-B51E-7CFBD6BCC6BE}">
      <text>
        <r>
          <rPr>
            <b/>
            <sz val="9"/>
            <color indexed="81"/>
            <rFont val="ＭＳ Ｐゴシック"/>
            <family val="3"/>
            <charset val="128"/>
          </rPr>
          <t>自動計算されます</t>
        </r>
      </text>
    </comment>
    <comment ref="L109"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<sst xmlns="http://schemas.openxmlformats.org/spreadsheetml/2006/main" count="57770" uniqueCount="3544">
  <si>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</si>
  <si>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</si>
  <si>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</si>
  <si>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</si>
  <si>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</si>
  <si>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</si>
  <si>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</si>
  <si>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</si>
  <si>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</si>
  <si>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</si>
  <si>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</si>
  <si>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</si>
  <si>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</si>
  <si>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</si>
  <si>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</si>
  <si>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</si>
  <si>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</si>
  <si>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</si>
  <si>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</si>
  <si>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（開始予定日）</t>
    <phoneticPr fontId="5"/>
  </si>
  <si>
    <t>年</t>
    <rPh sb="0" eb="1">
      <t>ネン</t>
    </rPh>
    <phoneticPr fontId="5"/>
  </si>
  <si>
    <t>（完了予定日）</t>
    <phoneticPr fontId="5"/>
  </si>
  <si>
    <t>円</t>
    <rPh sb="0" eb="1">
      <t>エン</t>
    </rPh>
    <phoneticPr fontId="5"/>
  </si>
  <si>
    <t xml:space="preserve">５．補助対象経費 </t>
    <phoneticPr fontId="5"/>
  </si>
  <si>
    <t>６．補助金交付申請額</t>
    <phoneticPr fontId="5"/>
  </si>
  <si>
    <t>　　　　経費の区分
経費の内訳</t>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</si>
  <si>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</si>
  <si>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</si>
  <si>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設　備　費</t>
  </si>
  <si>
    <t>そ　の　他</t>
  </si>
  <si>
    <t>合計</t>
    <phoneticPr fontId="5"/>
  </si>
  <si>
    <t xml:space="preserve">　＊補助金交付申請額の算定 </t>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</si>
  <si>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</si>
  <si>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</si>
  <si>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</si>
  <si>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</si>
  <si>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</si>
  <si>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</si>
  <si>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</si>
  <si>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</si>
  <si>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</si>
  <si>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</si>
  <si>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</si>
  <si>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</si>
  <si>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中分類番号</t>
    <rPh sb="0" eb="3">
      <t>チュウブンルイ</t>
    </rPh>
    <rPh sb="3" eb="5">
      <t>バンゴウ</t>
    </rPh>
    <phoneticPr fontId="5"/>
  </si>
  <si>
    <t>小分類番号</t>
    <rPh sb="0" eb="3">
      <t>ショウブンルイ</t>
    </rPh>
    <rPh sb="3" eb="5">
      <t>バンゴウ</t>
    </rPh>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</si>
  <si>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</si>
  <si>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</si>
  <si>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</si>
  <si>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</si>
  <si>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</si>
  <si>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</si>
  <si>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</si>
  <si>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</si>
  <si>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</si>
  <si>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</si>
  <si>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</si>
  <si>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</si>
  <si>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</si>
  <si>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</si>
  <si>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</si>
  <si>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</si>
  <si>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</si>
  <si>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</si>
  <si>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</si>
  <si>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</si>
  <si>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</si>
  <si>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</si>
  <si>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</si>
  <si>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</si>
  <si>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</si>
  <si>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</si>
  <si>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</si>
  <si>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</si>
  <si>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</si>
  <si>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</si>
  <si>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</si>
  <si>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</si>
  <si>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</si>
  <si>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</si>
  <si>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</si>
  <si>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</si>
  <si>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</si>
  <si>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</si>
  <si>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</si>
  <si>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</si>
  <si>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</si>
  <si>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</si>
  <si>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</si>
  <si>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</si>
  <si>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</si>
  <si>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</si>
  <si>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</si>
  <si>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</si>
  <si>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</si>
  <si>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</si>
  <si>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</si>
  <si>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</si>
  <si>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</si>
  <si>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</si>
  <si>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</si>
  <si>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</si>
  <si>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</si>
  <si>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</si>
  <si>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</si>
  <si>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</si>
  <si>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</si>
  <si>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</si>
  <si>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</si>
  <si>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</si>
  <si>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</si>
  <si>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</si>
  <si>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</si>
  <si>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</si>
  <si>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</si>
  <si>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</si>
  <si>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</si>
  <si>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</si>
  <si>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</si>
  <si>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</si>
  <si>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</si>
  <si>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</si>
  <si>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</si>
  <si>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</si>
  <si>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</si>
  <si>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</si>
  <si>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</si>
  <si>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</si>
  <si>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</si>
  <si>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</si>
  <si>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</si>
  <si>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</si>
  <si>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</si>
  <si>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</si>
  <si>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</si>
  <si>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</si>
  <si>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</si>
  <si>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</si>
  <si>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</si>
  <si>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</si>
  <si>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</si>
  <si>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</si>
  <si>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</si>
  <si>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</si>
  <si>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</si>
  <si>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</si>
  <si>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</si>
  <si>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</si>
  <si>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</si>
  <si>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</si>
  <si>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</si>
  <si>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</si>
  <si>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</si>
  <si>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</si>
  <si>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</si>
  <si>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</si>
  <si>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</si>
  <si>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</si>
  <si>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</si>
  <si>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</si>
  <si>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</si>
  <si>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</si>
  <si>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</si>
  <si>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</si>
  <si>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</si>
  <si>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</si>
  <si>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</si>
  <si>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</si>
  <si>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</si>
  <si>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</si>
  <si>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</si>
  <si>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</si>
  <si>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</si>
  <si>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</si>
  <si>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</si>
  <si>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</si>
  <si>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</si>
  <si>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</si>
  <si>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</si>
  <si>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</si>
  <si>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</si>
  <si>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</si>
  <si>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</si>
  <si>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</si>
  <si>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</si>
  <si>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</si>
  <si>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</si>
  <si>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</si>
  <si>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</si>
  <si>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</si>
  <si>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</si>
  <si>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</si>
  <si>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</si>
  <si>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</si>
  <si>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</si>
  <si>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</si>
  <si>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</si>
  <si>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</si>
  <si>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</si>
  <si>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</si>
  <si>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</si>
  <si>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</si>
  <si>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</si>
  <si>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</si>
  <si>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</si>
  <si>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</si>
  <si>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</si>
  <si>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</si>
  <si>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</si>
  <si>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</si>
  <si>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</si>
  <si>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</si>
  <si>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</si>
  <si>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</si>
  <si>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</si>
  <si>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</si>
  <si>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</si>
  <si>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</si>
  <si>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</si>
  <si>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</si>
  <si>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</si>
  <si>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</si>
  <si>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</si>
  <si>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</si>
  <si>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</si>
  <si>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</si>
  <si>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</si>
  <si>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</si>
  <si>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</si>
  <si>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</si>
  <si>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</si>
  <si>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</si>
  <si>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</si>
  <si>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</si>
  <si>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</si>
  <si>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</si>
  <si>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</si>
  <si>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</si>
  <si>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</si>
  <si>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</si>
  <si>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</si>
  <si>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</si>
  <si>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</si>
  <si>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</si>
  <si>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</si>
  <si>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</si>
  <si>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</si>
  <si>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</si>
  <si>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</si>
  <si>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</si>
  <si>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</si>
  <si>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</si>
  <si>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</si>
  <si>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</si>
  <si>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</si>
  <si>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</si>
  <si>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</si>
  <si>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</si>
  <si>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</si>
  <si>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</si>
  <si>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</si>
  <si>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</si>
  <si>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</si>
  <si>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</si>
  <si>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</si>
  <si>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</si>
  <si>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</si>
  <si>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</si>
  <si>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</si>
  <si>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</si>
  <si>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</si>
  <si>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</si>
  <si>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</si>
  <si>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</si>
  <si>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</si>
  <si>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</si>
  <si>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</si>
  <si>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</si>
  <si>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</si>
  <si>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</si>
  <si>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</si>
  <si>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</si>
  <si>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</si>
  <si>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</si>
  <si>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</si>
  <si>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</si>
  <si>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</si>
  <si>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</si>
  <si>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</si>
  <si>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</si>
  <si>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</si>
  <si>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</si>
  <si>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</si>
  <si>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</si>
  <si>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</si>
  <si>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</si>
  <si>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</si>
  <si>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</si>
  <si>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</si>
  <si>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</si>
  <si>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</si>
  <si>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</si>
  <si>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</si>
  <si>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</si>
  <si>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</si>
  <si>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</si>
  <si>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</si>
  <si>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</si>
  <si>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</si>
  <si>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</si>
  <si>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</si>
  <si>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</si>
  <si>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</si>
  <si>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</si>
  <si>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</si>
  <si>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</si>
  <si>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</si>
  <si>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</si>
  <si>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</si>
  <si>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</si>
  <si>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</si>
  <si>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</si>
  <si>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</si>
  <si>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</si>
  <si>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</si>
  <si>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</si>
  <si>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</si>
  <si>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</si>
  <si>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</si>
  <si>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</si>
  <si>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</si>
  <si>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</si>
  <si>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</si>
  <si>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</si>
  <si>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</si>
  <si>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</si>
  <si>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</si>
  <si>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</si>
  <si>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</si>
  <si>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</si>
  <si>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</si>
  <si>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</si>
  <si>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</si>
  <si>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</si>
  <si>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</si>
  <si>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</si>
  <si>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</si>
  <si>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</si>
  <si>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</si>
  <si>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</si>
  <si>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</si>
  <si>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</si>
  <si>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</si>
  <si>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</si>
  <si>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</si>
  <si>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</si>
  <si>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</si>
  <si>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</si>
  <si>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</si>
  <si>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</si>
  <si>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</si>
  <si>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</si>
  <si>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</si>
  <si>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</si>
  <si>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</si>
  <si>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</si>
  <si>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</si>
  <si>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</si>
  <si>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</si>
  <si>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</si>
  <si>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</si>
  <si>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</si>
  <si>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</si>
  <si>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</si>
  <si>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</si>
  <si>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</si>
  <si>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</si>
  <si>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</si>
  <si>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</si>
  <si>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</si>
  <si>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</si>
  <si>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</si>
  <si>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</si>
  <si>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</si>
  <si>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</si>
  <si>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</si>
  <si>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</si>
  <si>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</si>
  <si>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</si>
  <si>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</si>
  <si>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</si>
  <si>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</si>
  <si>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</si>
  <si>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</si>
  <si>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</si>
  <si>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</si>
  <si>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</si>
  <si>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</si>
  <si>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</si>
  <si>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</si>
  <si>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</si>
  <si>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</si>
  <si>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</si>
  <si>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</si>
  <si>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</si>
  <si>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</si>
  <si>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</si>
  <si>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</si>
  <si>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</si>
  <si>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</si>
  <si>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</si>
  <si>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</si>
  <si>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</si>
  <si>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</si>
  <si>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</si>
  <si>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</si>
  <si>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</si>
  <si>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</si>
  <si>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</si>
  <si>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</si>
  <si>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</si>
  <si>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</si>
  <si>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</si>
  <si>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</si>
  <si>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</si>
  <si>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</si>
  <si>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</si>
  <si>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</si>
  <si>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</si>
  <si>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</si>
  <si>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</si>
  <si>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</si>
  <si>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</si>
  <si>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</si>
  <si>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</si>
  <si>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</si>
  <si>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</si>
  <si>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</si>
  <si>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</si>
  <si>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</si>
  <si>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</si>
  <si>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</si>
  <si>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</si>
  <si>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</si>
  <si>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</si>
  <si>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</si>
  <si>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</si>
  <si>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</si>
  <si>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</si>
  <si>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</si>
  <si>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</si>
  <si>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</si>
  <si>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</si>
  <si>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</si>
  <si>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</si>
  <si>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</si>
  <si>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</si>
  <si>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</si>
  <si>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</si>
  <si>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</si>
  <si>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</si>
  <si>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</si>
  <si>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</si>
  <si>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</si>
  <si>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</si>
  <si>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</si>
  <si>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</si>
  <si>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</si>
  <si>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</si>
  <si>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</si>
  <si>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</si>
  <si>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</si>
  <si>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</si>
  <si>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</si>
  <si>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</si>
  <si>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</si>
  <si>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</si>
  <si>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</si>
  <si>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</si>
  <si>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</si>
  <si>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</si>
  <si>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</si>
  <si>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</si>
  <si>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</si>
  <si>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</si>
  <si>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</si>
  <si>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</si>
  <si>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</si>
  <si>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</si>
  <si>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</si>
  <si>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</si>
  <si>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</si>
  <si>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</si>
  <si>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</si>
  <si>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</si>
  <si>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</si>
  <si>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</si>
  <si>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</si>
  <si>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</si>
  <si>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</si>
  <si>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</si>
  <si>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</si>
  <si>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</si>
  <si>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</si>
  <si>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</si>
  <si>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</si>
  <si>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</si>
  <si>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</si>
  <si>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</si>
  <si>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</si>
  <si>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</si>
  <si>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</si>
  <si>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</si>
  <si>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</si>
  <si>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</si>
  <si>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</si>
  <si>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</si>
  <si>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</si>
  <si>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</si>
  <si>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</si>
  <si>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</si>
  <si>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</si>
  <si>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</si>
  <si>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</si>
  <si>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</si>
  <si>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</si>
  <si>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</si>
  <si>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</si>
  <si>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</si>
  <si>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</si>
  <si>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</si>
  <si>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</si>
  <si>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</si>
  <si>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</si>
  <si>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</si>
  <si>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</si>
  <si>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</si>
  <si>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</si>
  <si>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</si>
  <si>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</si>
  <si>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</si>
  <si>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</si>
  <si>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</si>
  <si>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</si>
  <si>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</si>
  <si>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</si>
  <si>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</si>
  <si>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</si>
  <si>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</si>
  <si>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</si>
  <si>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</si>
  <si>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</si>
  <si>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</si>
  <si>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</si>
  <si>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</si>
  <si>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</si>
  <si>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</si>
  <si>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</si>
  <si>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</si>
  <si>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</si>
  <si>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</si>
  <si>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</si>
  <si>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</si>
  <si>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</si>
  <si>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</si>
  <si>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</si>
  <si>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</si>
  <si>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</si>
  <si>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</si>
  <si>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</si>
  <si>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</si>
  <si>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</si>
  <si>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</si>
  <si>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</si>
  <si>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</si>
  <si>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</si>
  <si>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</si>
  <si>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</si>
  <si>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</si>
  <si>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</si>
  <si>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</si>
  <si>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</si>
  <si>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</si>
  <si>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</si>
  <si>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</si>
  <si>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</si>
  <si>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</si>
  <si>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</si>
  <si>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</si>
  <si>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</si>
  <si>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</si>
  <si>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</si>
  <si>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</si>
  <si>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</si>
  <si>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</si>
  <si>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</si>
  <si>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</si>
  <si>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</si>
  <si>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</si>
  <si>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</si>
  <si>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</si>
  <si>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</si>
  <si>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</si>
  <si>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</si>
  <si>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</si>
  <si>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</si>
  <si>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</si>
  <si>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</si>
  <si>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</si>
  <si>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</si>
  <si>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</si>
  <si>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</si>
  <si>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</si>
  <si>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</si>
  <si>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</si>
  <si>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</si>
  <si>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</si>
  <si>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</si>
  <si>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</si>
  <si>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</si>
  <si>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</si>
  <si>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</si>
  <si>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</si>
  <si>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</si>
  <si>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</si>
  <si>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</si>
  <si>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</si>
  <si>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</si>
  <si>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</si>
  <si>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</si>
  <si>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</si>
  <si>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</si>
  <si>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</si>
  <si>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</si>
  <si>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</si>
  <si>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</si>
  <si>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</si>
  <si>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</si>
  <si>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</si>
  <si>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</si>
  <si>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</si>
  <si>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</si>
  <si>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</si>
  <si>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</si>
  <si>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</si>
  <si>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</si>
  <si>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</si>
  <si>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</si>
  <si>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</si>
  <si>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</si>
  <si>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</si>
  <si>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</si>
  <si>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</si>
  <si>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</si>
  <si>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</si>
  <si>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</si>
  <si>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</si>
  <si>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</si>
  <si>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</si>
  <si>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</si>
  <si>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</si>
  <si>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</si>
  <si>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</si>
  <si>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</si>
  <si>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</si>
  <si>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</si>
  <si>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</si>
  <si>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</si>
  <si>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</si>
  <si>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</si>
  <si>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</si>
  <si>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</si>
  <si>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</si>
  <si>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</si>
  <si>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</si>
  <si>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</si>
  <si>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</si>
  <si>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</si>
  <si>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</si>
  <si>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</si>
  <si>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</si>
  <si>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</si>
  <si>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</si>
  <si>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</si>
  <si>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</si>
  <si>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</si>
  <si>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</si>
  <si>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</si>
  <si>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</si>
  <si>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</si>
  <si>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</si>
  <si>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</si>
  <si>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</si>
  <si>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</si>
  <si>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</si>
  <si>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</si>
  <si>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</si>
  <si>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</si>
  <si>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</si>
  <si>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</si>
  <si>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</si>
  <si>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</si>
  <si>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</si>
  <si>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</si>
  <si>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</si>
  <si>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</si>
  <si>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</si>
  <si>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</si>
  <si>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</si>
  <si>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</si>
  <si>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</si>
  <si>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</si>
  <si>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</si>
  <si>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</si>
  <si>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</si>
  <si>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</si>
  <si>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</si>
  <si>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</si>
  <si>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</si>
  <si>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</si>
  <si>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</si>
  <si>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</si>
  <si>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</si>
  <si>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</si>
  <si>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</si>
  <si>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</si>
  <si>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</si>
  <si>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</si>
  <si>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</si>
  <si>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</si>
  <si>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</si>
  <si>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</si>
  <si>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</si>
  <si>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</si>
  <si>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</si>
  <si>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</si>
  <si>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</si>
  <si>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</si>
  <si>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</si>
  <si>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</si>
  <si>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</si>
  <si>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</si>
  <si>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</si>
  <si>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</si>
  <si>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</si>
  <si>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</si>
  <si>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</si>
  <si>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</si>
  <si>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</si>
  <si>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</si>
  <si>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</si>
  <si>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</si>
  <si>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</si>
  <si>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</si>
  <si>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</si>
  <si>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</si>
  <si>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</si>
  <si>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</si>
  <si>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</si>
  <si>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</si>
  <si>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</si>
  <si>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</si>
  <si>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</si>
  <si>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</si>
  <si>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</si>
  <si>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</si>
  <si>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</si>
  <si>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</si>
  <si>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</si>
  <si>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</si>
  <si>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</si>
  <si>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</si>
  <si>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</si>
  <si>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</si>
  <si>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</si>
  <si>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</si>
  <si>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</si>
  <si>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</si>
  <si>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</si>
  <si>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</si>
  <si>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</si>
  <si>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</si>
  <si>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</si>
  <si>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</si>
  <si>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</si>
  <si>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</si>
  <si>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</si>
  <si>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</si>
  <si>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</si>
  <si>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</si>
  <si>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</si>
  <si>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</si>
  <si>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</si>
  <si>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</si>
  <si>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</si>
  <si>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</si>
  <si>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</si>
  <si>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</si>
  <si>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</si>
  <si>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</si>
  <si>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</si>
  <si>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</si>
  <si>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</si>
  <si>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</si>
  <si>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</si>
  <si>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</si>
  <si>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</si>
  <si>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</si>
  <si>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</si>
  <si>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</si>
  <si>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</si>
  <si>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</si>
  <si>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</si>
  <si>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</si>
  <si>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</si>
  <si>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</si>
  <si>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</si>
  <si>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</si>
  <si>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</si>
  <si>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</si>
  <si>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</si>
  <si>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</si>
  <si>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</si>
  <si>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</si>
  <si>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</si>
  <si>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</si>
  <si>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</si>
  <si>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</si>
  <si>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</si>
  <si>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</si>
  <si>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</si>
  <si>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</si>
  <si>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</si>
  <si>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</si>
  <si>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</si>
  <si>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</si>
  <si>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</si>
  <si>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</si>
  <si>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</si>
  <si>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</si>
  <si>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</si>
  <si>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</si>
  <si>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</si>
  <si>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</si>
  <si>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</si>
  <si>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</si>
  <si>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</si>
  <si>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</si>
  <si>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</si>
  <si>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</si>
  <si>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</si>
  <si>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</si>
  <si>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</si>
  <si>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</si>
  <si>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</si>
  <si>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</si>
  <si>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</si>
  <si>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</si>
  <si>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</si>
  <si>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</si>
  <si>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</si>
  <si>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</si>
  <si>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</si>
  <si>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</si>
  <si>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</si>
  <si>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</si>
  <si>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</si>
  <si>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</si>
  <si>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</si>
  <si>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</si>
  <si>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</si>
  <si>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</si>
  <si>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</si>
  <si>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</si>
  <si>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</si>
  <si>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</si>
  <si>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</si>
  <si>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</si>
  <si>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</si>
  <si>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</si>
  <si>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</si>
  <si>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</si>
  <si>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</si>
  <si>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</si>
  <si>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</si>
  <si>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</si>
  <si>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</si>
  <si>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</si>
  <si>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</si>
  <si>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</si>
  <si>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</si>
  <si>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</si>
  <si>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</si>
  <si>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</si>
  <si>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</si>
  <si>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</si>
  <si>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</si>
  <si>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</si>
  <si>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</si>
  <si>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</si>
  <si>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</si>
  <si>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</si>
  <si>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</si>
  <si>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</si>
  <si>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</si>
  <si>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</si>
  <si>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</si>
  <si>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</si>
  <si>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</si>
  <si>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</si>
  <si>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</si>
  <si>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</si>
  <si>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</si>
  <si>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</si>
  <si>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</si>
  <si>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</si>
  <si>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</si>
  <si>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</si>
  <si>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</si>
  <si>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</si>
  <si>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</si>
  <si>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</si>
  <si>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</si>
  <si>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</si>
  <si>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</si>
  <si>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</si>
  <si>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</si>
  <si>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</si>
  <si>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</si>
  <si>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</si>
  <si>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</si>
  <si>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</si>
  <si>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</si>
  <si>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</si>
  <si>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</si>
  <si>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</si>
  <si>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</si>
  <si>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</si>
  <si>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</si>
  <si>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</si>
  <si>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</si>
  <si>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</si>
  <si>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</si>
  <si>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</si>
  <si>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</si>
  <si>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</si>
  <si>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</si>
  <si>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</si>
  <si>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</si>
  <si>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</si>
  <si>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</si>
  <si>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</si>
  <si>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</si>
  <si>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</si>
  <si>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</si>
  <si>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</si>
  <si>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</si>
  <si>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</si>
  <si>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</si>
  <si>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</si>
  <si>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</si>
  <si>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</si>
  <si>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</si>
  <si>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</si>
  <si>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</si>
  <si>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</si>
  <si>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</si>
  <si>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</si>
  <si>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</si>
  <si>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</si>
  <si>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</si>
  <si>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</si>
  <si>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</si>
  <si>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</si>
  <si>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</si>
  <si>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</si>
  <si>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</si>
  <si>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</si>
  <si>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</si>
  <si>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</si>
  <si>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</si>
  <si>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</si>
  <si>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</si>
  <si>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</si>
  <si>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</si>
  <si>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</si>
  <si>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</si>
  <si>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</si>
  <si>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</si>
  <si>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</si>
  <si>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</si>
  <si>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</si>
  <si>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</si>
  <si>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</si>
  <si>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</si>
  <si>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</si>
  <si>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</si>
  <si>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</si>
  <si>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</si>
  <si>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</si>
  <si>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</si>
  <si>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</si>
  <si>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</si>
  <si>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</si>
  <si>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</si>
  <si>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</si>
  <si>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</si>
  <si>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</si>
  <si>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</si>
  <si>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</si>
  <si>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</si>
  <si>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</si>
  <si>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</si>
  <si>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</si>
  <si>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</si>
  <si>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</si>
  <si>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</si>
  <si>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</si>
  <si>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</si>
  <si>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</si>
  <si>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</si>
  <si>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</si>
  <si>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</si>
  <si>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</si>
  <si>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</si>
  <si>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</si>
  <si>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</si>
  <si>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</si>
  <si>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</si>
  <si>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</si>
  <si>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</si>
  <si>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</si>
  <si>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</si>
  <si>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</si>
  <si>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</si>
  <si>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</si>
  <si>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</si>
  <si>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</si>
  <si>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</si>
  <si>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</si>
  <si>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</si>
  <si>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</si>
  <si>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</si>
  <si>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</si>
  <si>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</si>
  <si>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</si>
  <si>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</si>
  <si>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</si>
  <si>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</si>
  <si>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</si>
  <si>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</si>
  <si>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</si>
  <si>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</si>
  <si>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</si>
  <si>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</si>
  <si>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</si>
  <si>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</si>
  <si>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</si>
  <si>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</si>
  <si>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</si>
  <si>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</si>
  <si>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</si>
  <si>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</si>
  <si>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</si>
  <si>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</si>
  <si>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</si>
  <si>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</si>
  <si>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</si>
  <si>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</si>
  <si>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</si>
  <si>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</si>
  <si>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</si>
  <si>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</si>
  <si>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</si>
  <si>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</si>
  <si>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</si>
  <si>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</si>
  <si>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</si>
  <si>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</si>
  <si>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</si>
  <si>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</si>
  <si>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</si>
  <si>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</si>
  <si>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</si>
  <si>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</si>
  <si>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</si>
  <si>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</si>
  <si>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</si>
  <si>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</si>
  <si>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</si>
  <si>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</si>
  <si>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</si>
  <si>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</si>
  <si>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</si>
  <si>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</si>
  <si>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</si>
  <si>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</si>
  <si>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</si>
  <si>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</si>
  <si>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</si>
  <si>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</si>
  <si>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</si>
  <si>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</si>
  <si>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</si>
  <si>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</si>
  <si>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</si>
  <si>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</si>
  <si>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</si>
  <si>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</si>
  <si>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</si>
  <si>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</si>
  <si>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</si>
  <si>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</si>
  <si>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</si>
  <si>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</si>
  <si>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</si>
  <si>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</si>
  <si>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</si>
  <si>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</si>
  <si>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</si>
  <si>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</si>
  <si>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</si>
  <si>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</si>
  <si>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</si>
  <si>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</si>
  <si>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</si>
  <si>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</si>
  <si>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</si>
  <si>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</si>
  <si>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</si>
  <si>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</si>
  <si>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</si>
  <si>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</si>
  <si>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</si>
  <si>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</si>
  <si>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</si>
  <si>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</si>
  <si>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</si>
  <si>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</si>
  <si>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</si>
  <si>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</si>
  <si>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</si>
  <si>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</si>
  <si>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</si>
  <si>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</si>
  <si>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</si>
  <si>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</si>
  <si>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</si>
  <si>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</si>
  <si>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</si>
  <si>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</si>
  <si>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</si>
  <si>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</si>
  <si>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</si>
  <si>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</si>
  <si>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</si>
  <si>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</si>
  <si>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</si>
  <si>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</si>
  <si>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</si>
  <si>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</si>
  <si>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</si>
  <si>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</si>
  <si>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</si>
  <si>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</si>
  <si>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</si>
  <si>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</si>
  <si>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</si>
  <si>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</si>
  <si>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</si>
  <si>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</si>
  <si>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</si>
  <si>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</si>
  <si>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</si>
  <si>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</si>
  <si>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</si>
  <si>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</si>
  <si>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</si>
  <si>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</si>
  <si>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</si>
  <si>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</si>
  <si>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</si>
  <si>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</si>
  <si>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</si>
  <si>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</si>
  <si>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</si>
  <si>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</si>
  <si>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</si>
  <si>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</si>
  <si>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</si>
  <si>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</si>
  <si>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</si>
  <si>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</si>
  <si>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</si>
  <si>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</si>
  <si>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</si>
  <si>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</si>
  <si>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</si>
  <si>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</si>
  <si>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</si>
  <si>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</si>
  <si>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</si>
  <si>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</si>
  <si>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</si>
  <si>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</si>
  <si>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</si>
  <si>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</si>
  <si>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</si>
  <si>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</si>
  <si>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</si>
  <si>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</si>
  <si>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</si>
  <si>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</si>
  <si>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</si>
  <si>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</si>
  <si>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</si>
  <si>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</si>
  <si>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</si>
  <si>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</si>
  <si>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</si>
  <si>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</si>
  <si>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</si>
  <si>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</si>
  <si>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</si>
  <si>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</si>
  <si>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</si>
  <si>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</si>
  <si>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</si>
  <si>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</si>
  <si>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</si>
  <si>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</si>
  <si>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</si>
  <si>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</si>
  <si>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</si>
  <si>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</si>
  <si>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</si>
  <si>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</si>
  <si>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</si>
  <si>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</si>
  <si>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</si>
  <si>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</si>
  <si>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</si>
  <si>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</si>
  <si>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</si>
  <si>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</si>
  <si>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</si>
  <si>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</si>
  <si>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</si>
  <si>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</si>
  <si>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</si>
  <si>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</si>
  <si>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</si>
  <si>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</si>
  <si>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</si>
  <si>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</si>
  <si>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</si>
  <si>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</si>
  <si>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</si>
  <si>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</si>
  <si>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</si>
  <si>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</si>
  <si>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</si>
  <si>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</si>
  <si>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</si>
  <si>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</si>
  <si>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</si>
  <si>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</si>
  <si>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</si>
  <si>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</si>
  <si>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</si>
  <si>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</si>
  <si>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</si>
  <si>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</si>
  <si>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</si>
  <si>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</si>
  <si>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</si>
  <si>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</si>
  <si>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</si>
  <si>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</si>
  <si>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</si>
  <si>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</si>
  <si>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</si>
  <si>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</si>
  <si>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</si>
  <si>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</si>
  <si>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</si>
  <si>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</si>
  <si>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</si>
  <si>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</si>
  <si>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</si>
  <si>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</si>
  <si>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</si>
  <si>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</si>
  <si>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</si>
  <si>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</si>
  <si>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</si>
  <si>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</si>
  <si>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</si>
  <si>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</si>
  <si>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</si>
  <si>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</si>
  <si>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</si>
  <si>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</si>
  <si>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</si>
  <si>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</si>
  <si>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</si>
  <si>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</si>
  <si>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</si>
  <si>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</si>
  <si>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</si>
  <si>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</si>
  <si>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</si>
  <si>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</si>
  <si>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</si>
  <si>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</si>
  <si>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</si>
  <si>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</si>
  <si>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</si>
  <si>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</si>
  <si>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</si>
  <si>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</si>
  <si>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</si>
  <si>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</si>
  <si>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</si>
  <si>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</si>
  <si>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</si>
  <si>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</si>
  <si>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</si>
  <si>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</si>
  <si>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</si>
  <si>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</si>
  <si>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</si>
  <si>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</si>
  <si>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</si>
  <si>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</si>
  <si>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</si>
  <si>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</si>
  <si>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</si>
  <si>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</si>
  <si>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</si>
  <si>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</si>
  <si>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</si>
  <si>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</si>
  <si>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</si>
  <si>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</si>
  <si>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</si>
  <si>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</si>
  <si>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</si>
  <si>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</si>
  <si>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</si>
  <si>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</si>
  <si>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</si>
  <si>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</si>
  <si>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</si>
  <si>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</si>
  <si>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</si>
  <si>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</si>
  <si>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</si>
  <si>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</si>
  <si>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</si>
  <si>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</si>
  <si>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</si>
  <si>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</si>
  <si>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</si>
  <si>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</si>
  <si>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</si>
  <si>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</si>
  <si>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</si>
  <si>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</si>
  <si>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</si>
  <si>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</si>
  <si>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</si>
  <si>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</si>
  <si>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</si>
  <si>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</si>
  <si>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</si>
  <si>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</si>
  <si>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</si>
  <si>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</si>
  <si>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</si>
  <si>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</si>
  <si>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</si>
  <si>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</si>
  <si>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</si>
  <si>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</si>
  <si>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</si>
  <si>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</si>
  <si>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</si>
  <si>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</si>
  <si>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</si>
  <si>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</si>
  <si>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</si>
  <si>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</si>
  <si>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</si>
  <si>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</si>
  <si>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</si>
  <si>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</si>
  <si>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</si>
  <si>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</si>
  <si>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</si>
  <si>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</si>
  <si>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</si>
  <si>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</si>
  <si>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</si>
  <si>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</si>
  <si>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</si>
  <si>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</si>
  <si>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</si>
  <si>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</si>
  <si>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</si>
  <si>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</si>
  <si>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</si>
  <si>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</si>
  <si>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</si>
  <si>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</si>
  <si>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</si>
  <si>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</si>
  <si>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</si>
  <si>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</si>
  <si>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</si>
  <si>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</si>
  <si>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</si>
  <si>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</si>
  <si>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</si>
  <si>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</si>
  <si>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</si>
  <si>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</si>
  <si>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</si>
  <si>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</si>
  <si>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</si>
  <si>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</si>
  <si>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</si>
  <si>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</si>
  <si>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</si>
  <si>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</si>
  <si>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</si>
  <si>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</si>
  <si>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</si>
  <si>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</si>
  <si>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</si>
  <si>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</si>
  <si>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</si>
  <si>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</si>
  <si>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</si>
  <si>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</si>
  <si>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</si>
  <si>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</si>
  <si>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</si>
  <si>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</si>
  <si>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</si>
  <si>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</si>
  <si>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</si>
  <si>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</si>
  <si>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</si>
  <si>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</si>
  <si>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</si>
  <si>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</si>
  <si>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</si>
  <si>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</si>
  <si>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</si>
  <si>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</si>
  <si>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</si>
  <si>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</si>
  <si>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</si>
  <si>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</si>
  <si>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</si>
  <si>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</si>
  <si>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</si>
  <si>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</si>
  <si>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</si>
  <si>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</si>
  <si>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</si>
  <si>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</si>
  <si>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</si>
  <si>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</si>
  <si>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</si>
  <si>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</si>
  <si>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</si>
  <si>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</si>
  <si>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</si>
  <si>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</si>
  <si>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</si>
  <si>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</si>
  <si>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</si>
  <si>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</si>
  <si>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</si>
  <si>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</si>
  <si>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</si>
  <si>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</si>
  <si>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</si>
  <si>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</si>
  <si>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</si>
  <si>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</si>
  <si>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</si>
  <si>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</si>
  <si>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</si>
  <si>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</si>
  <si>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</si>
  <si>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</si>
  <si>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</si>
  <si>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</si>
  <si>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</si>
  <si>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</si>
  <si>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</si>
  <si>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</si>
  <si>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</si>
  <si>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</si>
  <si>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</si>
  <si>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</si>
  <si>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</si>
  <si>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</si>
  <si>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</si>
  <si>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</si>
  <si>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</si>
  <si>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</si>
  <si>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</si>
  <si>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</si>
  <si>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</si>
  <si>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</si>
  <si>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</si>
  <si>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</si>
  <si>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</si>
  <si>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</si>
  <si>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</si>
  <si>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</si>
  <si>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</si>
  <si>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</si>
  <si>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</si>
  <si>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</si>
  <si>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</si>
  <si>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</si>
  <si>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</si>
  <si>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</si>
  <si>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</si>
  <si>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</si>
  <si>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</si>
  <si>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</si>
  <si>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</si>
  <si>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</si>
  <si>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</si>
  <si>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</si>
  <si>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</si>
  <si>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</si>
  <si>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</si>
  <si>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</si>
  <si>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</si>
  <si>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</si>
  <si>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</si>
  <si>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</si>
  <si>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</si>
  <si>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</si>
  <si>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</si>
  <si>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</si>
  <si>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</si>
  <si>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</si>
  <si>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</si>
  <si>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</si>
  <si>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</si>
  <si>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</si>
  <si>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</si>
  <si>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</si>
  <si>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</si>
  <si>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</si>
  <si>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</si>
  <si>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</si>
  <si>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</si>
  <si>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</si>
  <si>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</si>
  <si>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</si>
  <si>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</si>
  <si>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</si>
  <si>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</si>
  <si>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</si>
  <si>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</si>
  <si>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</si>
  <si>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</si>
  <si>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</si>
  <si>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</si>
  <si>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</si>
  <si>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</si>
  <si>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</si>
  <si>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</si>
  <si>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</si>
  <si>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</si>
  <si>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</si>
  <si>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</si>
  <si>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</si>
  <si>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</si>
  <si>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</si>
  <si>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</si>
  <si>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</si>
  <si>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</si>
  <si>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</si>
  <si>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</si>
  <si>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</si>
  <si>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</si>
  <si>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</si>
  <si>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</si>
  <si>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</si>
  <si>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</si>
  <si>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</si>
  <si>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</si>
  <si>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</si>
  <si>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</si>
  <si>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</si>
  <si>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</si>
  <si>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</si>
  <si>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</si>
  <si>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</si>
  <si>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</si>
  <si>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</si>
  <si>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</si>
  <si>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</si>
  <si>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</si>
  <si>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</si>
  <si>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</si>
  <si>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</si>
  <si>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</si>
  <si>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</si>
  <si>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</si>
  <si>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</si>
  <si>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</si>
  <si>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</si>
  <si>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</si>
  <si>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</si>
  <si>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</si>
  <si>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</si>
  <si>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</si>
  <si>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</si>
  <si>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</si>
  <si>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</si>
  <si>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</si>
  <si>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</si>
  <si>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</si>
  <si>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</si>
  <si>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</si>
  <si>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</si>
  <si>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</si>
  <si>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</si>
  <si>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</si>
  <si>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</si>
  <si>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</si>
  <si>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</si>
  <si>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</si>
  <si>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</si>
  <si>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</si>
  <si>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</si>
  <si>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</si>
  <si>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</si>
  <si>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</si>
  <si>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</si>
  <si>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</si>
  <si>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</si>
  <si>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</si>
  <si>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</si>
  <si>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</si>
  <si>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</si>
  <si>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</si>
  <si>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</si>
  <si>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</si>
  <si>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</si>
  <si>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</si>
  <si>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</si>
  <si>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</si>
  <si>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</si>
  <si>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</si>
  <si>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</si>
  <si>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</si>
  <si>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</si>
  <si>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</si>
  <si>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</si>
  <si>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</si>
  <si>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</si>
  <si>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</si>
  <si>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</si>
  <si>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</si>
  <si>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</si>
  <si>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</si>
  <si>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</si>
  <si>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</si>
  <si>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</si>
  <si>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</si>
  <si>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</si>
  <si>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</si>
  <si>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</si>
  <si>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</si>
  <si>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</si>
  <si>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</si>
  <si>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</si>
  <si>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</si>
  <si>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</si>
  <si>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</si>
  <si>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</si>
  <si>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</si>
  <si>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</si>
  <si>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</si>
  <si>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</si>
  <si>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</si>
  <si>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</si>
  <si>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</si>
  <si>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</si>
  <si>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</si>
  <si>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</si>
  <si>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</si>
  <si>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</si>
  <si>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</si>
  <si>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</si>
  <si>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</si>
  <si>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</si>
  <si>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</si>
  <si>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</si>
  <si>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</si>
  <si>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</si>
  <si>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</si>
  <si>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</si>
  <si>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</si>
  <si>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</si>
  <si>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</si>
  <si>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</si>
  <si>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</si>
  <si>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</si>
  <si>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</si>
  <si>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</si>
  <si>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</si>
  <si>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</si>
  <si>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</si>
  <si>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</si>
  <si>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</si>
  <si>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</si>
  <si>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</si>
  <si>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</si>
  <si>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</si>
  <si>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</si>
  <si>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</si>
  <si>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</si>
  <si>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</si>
  <si>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</si>
  <si>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</si>
  <si>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</si>
  <si>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</si>
  <si>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</si>
  <si>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</si>
  <si>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</si>
  <si>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</si>
  <si>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</si>
  <si>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</si>
  <si>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</si>
  <si>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</si>
  <si>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</si>
  <si>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</si>
  <si>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</si>
  <si>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</si>
  <si>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</si>
  <si>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</si>
  <si>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</si>
  <si>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</si>
  <si>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</si>
  <si>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</si>
  <si>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</si>
  <si>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</si>
  <si>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</si>
  <si>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</si>
  <si>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</si>
  <si>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</si>
  <si>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</si>
  <si>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</si>
  <si>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</si>
  <si>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</si>
  <si>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</si>
  <si>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</si>
  <si>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</si>
  <si>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</si>
  <si>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</si>
  <si>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</si>
  <si>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</si>
  <si>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</si>
  <si>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</si>
  <si>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</si>
  <si>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</si>
  <si>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</si>
  <si>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</si>
  <si>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</si>
  <si>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</si>
  <si>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</si>
  <si>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</si>
  <si>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</si>
  <si>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</si>
  <si>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</si>
  <si>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</si>
  <si>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</si>
  <si>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</si>
  <si>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</si>
  <si>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</si>
  <si>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</si>
  <si>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</si>
  <si>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</si>
  <si>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</si>
  <si>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</si>
  <si>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</si>
  <si>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</si>
  <si>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</si>
  <si>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</si>
  <si>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</si>
  <si>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</si>
  <si>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</si>
  <si>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</si>
  <si>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</si>
  <si>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</si>
  <si>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</si>
  <si>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</si>
  <si>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</si>
  <si>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</si>
  <si>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</si>
  <si>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</si>
  <si>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</si>
  <si>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</si>
  <si>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</si>
  <si>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</si>
  <si>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</si>
  <si>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</si>
  <si>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</si>
  <si>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</si>
  <si>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</si>
  <si>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</si>
  <si>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</si>
  <si>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</si>
  <si>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</si>
  <si>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</si>
  <si>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</si>
  <si>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</si>
  <si>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</si>
  <si>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</si>
  <si>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</si>
  <si>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</si>
  <si>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</si>
  <si>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</si>
  <si>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</si>
  <si>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</si>
  <si>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</si>
  <si>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</si>
  <si>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</si>
  <si>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</si>
  <si>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</si>
  <si>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</si>
  <si>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</si>
  <si>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</si>
  <si>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</si>
  <si>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</si>
  <si>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</si>
  <si>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</si>
  <si>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</si>
  <si>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</si>
  <si>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</si>
  <si>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</si>
  <si>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</si>
  <si>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</si>
  <si>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</si>
  <si>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</si>
  <si>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</si>
  <si>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</si>
  <si>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</si>
  <si>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</si>
  <si>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</si>
  <si>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</si>
  <si>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</si>
  <si>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</si>
  <si>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</si>
  <si>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</si>
  <si>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</si>
  <si>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</si>
  <si>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</si>
  <si>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</si>
  <si>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</si>
  <si>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</si>
  <si>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</si>
  <si>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</si>
  <si>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</si>
  <si>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</si>
  <si>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</si>
  <si>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</si>
  <si>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</si>
  <si>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</si>
  <si>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</si>
  <si>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</si>
  <si>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</si>
  <si>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</si>
  <si>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</si>
  <si>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</si>
  <si>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</si>
  <si>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</si>
  <si>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</si>
  <si>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</si>
  <si>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</si>
  <si>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</si>
  <si>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</si>
  <si>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</si>
  <si>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</si>
  <si>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</si>
  <si>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</si>
  <si>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</si>
  <si>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</si>
  <si>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</si>
  <si>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</si>
  <si>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</si>
  <si>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</si>
  <si>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</si>
  <si>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</si>
  <si>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</si>
  <si>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</si>
  <si>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</si>
  <si>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</si>
  <si>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</si>
  <si>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</si>
  <si>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</si>
  <si>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</si>
  <si>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</si>
  <si>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</si>
  <si>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</si>
  <si>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</si>
  <si>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</si>
  <si>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</si>
  <si>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</si>
  <si>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</si>
  <si>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</si>
  <si>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</si>
  <si>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</si>
  <si>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</si>
  <si>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</si>
  <si>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</si>
  <si>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</si>
  <si>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</si>
  <si>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</si>
  <si>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</si>
  <si>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</si>
  <si>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</si>
  <si>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</si>
  <si>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</si>
  <si>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</si>
  <si>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</si>
  <si>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</si>
  <si>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</si>
  <si>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</si>
  <si>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</si>
  <si>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</si>
  <si>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</si>
  <si>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</si>
  <si>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</si>
  <si>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</si>
  <si>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</si>
  <si>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</si>
  <si>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</si>
  <si>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</si>
  <si>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</si>
  <si>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</si>
  <si>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</si>
  <si>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</si>
  <si>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</si>
  <si>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</si>
  <si>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</si>
  <si>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</si>
  <si>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</si>
  <si>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</si>
  <si>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</si>
  <si>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</si>
  <si>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</si>
  <si>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</si>
  <si>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</si>
  <si>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</si>
  <si>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</si>
  <si>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</si>
  <si>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</si>
  <si>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</si>
  <si>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</si>
  <si>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</si>
  <si>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</si>
  <si>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</si>
  <si>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</si>
  <si>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</si>
  <si>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</si>
  <si>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</si>
  <si>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</si>
  <si>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</si>
  <si>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</si>
  <si>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</si>
  <si>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</si>
  <si>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</si>
  <si>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</si>
  <si>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</si>
  <si>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</si>
  <si>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</si>
  <si>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</si>
  <si>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</si>
  <si>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</si>
  <si>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</si>
  <si>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</si>
  <si>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</si>
  <si>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</si>
  <si>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</si>
  <si>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</si>
  <si>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</si>
  <si>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</si>
  <si>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</si>
  <si>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</si>
  <si>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</si>
  <si>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</si>
  <si>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</si>
  <si>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</si>
  <si>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</si>
  <si>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</si>
  <si>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</si>
  <si>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</si>
  <si>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</si>
  <si>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</si>
  <si>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</si>
  <si>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</si>
  <si>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</si>
  <si>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</si>
  <si>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</si>
  <si>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</si>
  <si>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</si>
  <si>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</si>
  <si>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</si>
  <si>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</si>
  <si>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</si>
  <si>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</si>
  <si>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</si>
  <si>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</si>
  <si>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</si>
  <si>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</si>
  <si>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</si>
  <si>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</si>
  <si>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</si>
  <si>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</si>
  <si>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</si>
  <si>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</si>
  <si>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</si>
  <si>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</si>
  <si>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</si>
  <si>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</si>
  <si>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</si>
  <si>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</si>
  <si>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</si>
  <si>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</si>
  <si>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</si>
  <si>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</si>
  <si>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</si>
  <si>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</si>
  <si>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</si>
  <si>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</si>
  <si>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</si>
  <si>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</si>
  <si>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</si>
  <si>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</si>
  <si>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</si>
  <si>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</si>
  <si>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</si>
  <si>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</si>
  <si>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</si>
  <si>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</si>
  <si>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</si>
  <si>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</si>
  <si>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</si>
  <si>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</si>
  <si>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</si>
  <si>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</si>
  <si>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</si>
  <si>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</si>
  <si>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</si>
  <si>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</si>
  <si>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</si>
  <si>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</si>
  <si>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</si>
  <si>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</si>
  <si>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</si>
  <si>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</si>
  <si>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</si>
  <si>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</si>
  <si>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</si>
  <si>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</si>
  <si>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</si>
  <si>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</si>
  <si>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</si>
  <si>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</si>
  <si>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</si>
  <si>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</si>
  <si>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</si>
  <si>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</si>
  <si>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</si>
  <si>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</si>
  <si>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</si>
  <si>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</si>
  <si>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</si>
  <si>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</si>
  <si>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</si>
  <si>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</si>
  <si>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</si>
  <si>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</si>
  <si>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</si>
  <si>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</si>
  <si>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</si>
  <si>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</si>
  <si>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</si>
  <si>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</si>
  <si>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</si>
  <si>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</si>
  <si>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</si>
  <si>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</si>
  <si>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</si>
  <si>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</si>
  <si>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</si>
  <si>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</si>
  <si>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</si>
  <si>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</si>
  <si>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</si>
  <si>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</si>
  <si>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</si>
  <si>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</si>
  <si>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</si>
  <si>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</si>
  <si>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</si>
  <si>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</si>
  <si>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</si>
  <si>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</si>
  <si>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</si>
  <si>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</si>
  <si>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</si>
  <si>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</si>
  <si>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</si>
  <si>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</si>
  <si>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</si>
  <si>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</si>
  <si>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</si>
  <si>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</si>
  <si>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</si>
  <si>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</si>
  <si>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</si>
  <si>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</si>
  <si>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</si>
  <si>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</si>
  <si>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</si>
  <si>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</si>
  <si>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</si>
  <si>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</si>
  <si>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</si>
  <si>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</si>
  <si>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</si>
  <si>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</si>
  <si>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</si>
  <si>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</si>
  <si>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</si>
  <si>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</si>
  <si>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</si>
  <si>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</si>
  <si>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</si>
  <si>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</si>
  <si>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</si>
  <si>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</si>
  <si>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</si>
  <si>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</si>
  <si>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</si>
  <si>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</si>
  <si>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</si>
  <si>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</si>
  <si>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</si>
  <si>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</si>
  <si>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</si>
  <si>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</si>
  <si>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</si>
  <si>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</si>
  <si>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</si>
  <si>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</si>
  <si>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</si>
  <si>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</si>
  <si>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</si>
  <si>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</si>
  <si>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</si>
  <si>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</si>
  <si>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</si>
  <si>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</si>
  <si>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</si>
  <si>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</si>
  <si>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</si>
  <si>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</si>
  <si>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</si>
  <si>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</si>
  <si>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</si>
  <si>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</si>
  <si>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</si>
  <si>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</si>
  <si>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</si>
  <si>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</si>
  <si>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</si>
  <si>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</si>
  <si>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</si>
  <si>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</si>
  <si>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</si>
  <si>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</si>
  <si>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</si>
  <si>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</si>
  <si>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</si>
  <si>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</si>
  <si>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</si>
  <si>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</si>
  <si>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</si>
  <si>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</si>
  <si>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</si>
  <si>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</si>
  <si>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</si>
  <si>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</si>
  <si>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</si>
  <si>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</si>
  <si>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</si>
  <si>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</si>
  <si>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</si>
  <si>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</si>
  <si>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</si>
  <si>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</si>
  <si>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</si>
  <si>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</si>
  <si>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</si>
  <si>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</si>
  <si>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</si>
  <si>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</si>
  <si>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</si>
  <si>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</si>
  <si>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</si>
  <si>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</si>
  <si>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</si>
  <si>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</si>
  <si>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</si>
  <si>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</si>
  <si>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</si>
  <si>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</si>
  <si>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</si>
  <si>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</si>
  <si>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</si>
  <si>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</si>
  <si>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</si>
  <si>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</si>
  <si>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</si>
  <si>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</si>
  <si>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</si>
  <si>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</si>
  <si>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</si>
  <si>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</si>
  <si>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</si>
  <si>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</si>
  <si>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</si>
  <si>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</si>
  <si>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</si>
  <si>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</si>
  <si>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</si>
  <si>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</si>
  <si>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</si>
  <si>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</si>
  <si>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</si>
  <si>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</si>
  <si>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</si>
  <si>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</si>
  <si>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</si>
  <si>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</si>
  <si>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</si>
  <si>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</si>
  <si>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</si>
  <si>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</si>
  <si>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</si>
  <si>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</si>
  <si>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</si>
  <si>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</si>
  <si>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</si>
  <si>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</si>
  <si>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</si>
  <si>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</si>
  <si>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</si>
  <si>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</si>
  <si>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</si>
  <si>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</si>
  <si>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</si>
  <si>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</si>
  <si>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</si>
  <si>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</si>
  <si>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</si>
  <si>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</si>
  <si>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</si>
  <si>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</si>
  <si>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</si>
  <si>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</si>
  <si>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</si>
  <si>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</si>
  <si>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</si>
  <si>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</si>
  <si>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</si>
  <si>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</si>
  <si>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</si>
  <si>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</si>
  <si>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</si>
  <si>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</si>
  <si>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</si>
  <si>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</si>
  <si>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</si>
  <si>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</si>
  <si>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</si>
  <si>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</si>
  <si>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</si>
  <si>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</si>
  <si>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</si>
  <si>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</si>
  <si>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</si>
  <si>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</si>
  <si>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</si>
  <si>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</si>
  <si>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</si>
  <si>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</si>
  <si>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</si>
  <si>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</si>
  <si>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</si>
  <si>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</si>
  <si>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</si>
  <si>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</si>
  <si>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</si>
  <si>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</si>
  <si>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</si>
  <si>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</si>
  <si>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</si>
  <si>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</si>
  <si>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</si>
  <si>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</si>
  <si>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</si>
  <si>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</si>
  <si>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</si>
  <si>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</si>
  <si>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</si>
  <si>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</si>
  <si>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</si>
  <si>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</si>
  <si>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</si>
  <si>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</si>
  <si>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</si>
  <si>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</si>
  <si>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</si>
  <si>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</si>
  <si>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</si>
  <si>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</si>
  <si>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</si>
  <si>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</si>
  <si>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</si>
  <si>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</si>
  <si>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</si>
  <si>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</si>
  <si>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</si>
  <si>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</si>
  <si>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</si>
  <si>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</si>
  <si>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</si>
  <si>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</si>
  <si>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</si>
  <si>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</si>
  <si>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</si>
  <si>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</si>
  <si>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</si>
  <si>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</si>
  <si>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</si>
  <si>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</si>
  <si>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</si>
  <si>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</si>
  <si>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</si>
  <si>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</si>
  <si>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</si>
  <si>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</si>
  <si>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</si>
  <si>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</si>
  <si>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</si>
  <si>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</si>
  <si>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</si>
  <si>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</si>
  <si>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</si>
  <si>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</si>
  <si>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</si>
  <si>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</si>
  <si>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</si>
  <si>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</si>
  <si>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</si>
  <si>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</si>
  <si>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</si>
  <si>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</si>
  <si>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</si>
  <si>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</si>
  <si>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</si>
  <si>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</si>
  <si>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</si>
  <si>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</si>
  <si>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</si>
  <si>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</si>
  <si>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</si>
  <si>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</si>
  <si>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</si>
  <si>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</si>
  <si>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</si>
  <si>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</si>
  <si>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</si>
  <si>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</si>
  <si>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</si>
  <si>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</si>
  <si>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</si>
  <si>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</si>
  <si>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</si>
  <si>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</si>
  <si>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</si>
  <si>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</si>
  <si>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</si>
  <si>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</si>
  <si>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</si>
  <si>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</si>
  <si>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</si>
  <si>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</si>
  <si>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</si>
  <si>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</si>
  <si>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</si>
  <si>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</si>
  <si>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</si>
  <si>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</si>
  <si>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</si>
  <si>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</si>
  <si>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</si>
  <si>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</si>
  <si>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</si>
  <si>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</si>
  <si>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</si>
  <si>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</si>
  <si>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</si>
  <si>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</si>
  <si>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</si>
  <si>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</si>
  <si>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</si>
  <si>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</si>
  <si>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</si>
  <si>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</si>
  <si>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</si>
  <si>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</si>
  <si>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</si>
  <si>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</si>
  <si>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</si>
  <si>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</si>
  <si>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</si>
  <si>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</si>
  <si>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</si>
  <si>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</si>
  <si>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</si>
  <si>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</si>
  <si>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</si>
  <si>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</si>
  <si>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</si>
  <si>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</si>
  <si>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</si>
  <si>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</si>
  <si>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</si>
  <si>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</si>
  <si>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</si>
  <si>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</si>
  <si>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</si>
  <si>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</si>
  <si>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</si>
  <si>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</si>
  <si>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</si>
  <si>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</si>
  <si>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</si>
  <si>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</si>
  <si>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</si>
  <si>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</si>
  <si>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</si>
  <si>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</si>
  <si>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</si>
  <si>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</si>
  <si>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</si>
  <si>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</si>
  <si>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</si>
  <si>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</si>
  <si>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</si>
  <si>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</si>
  <si>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</si>
  <si>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</si>
  <si>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</si>
  <si>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</si>
  <si>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</si>
  <si>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</si>
  <si>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</si>
  <si>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</si>
  <si>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</si>
  <si>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</si>
  <si>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</si>
  <si>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</si>
  <si>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</si>
  <si>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</si>
  <si>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</si>
  <si>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</si>
  <si>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</si>
  <si>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</si>
  <si>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</si>
  <si>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</si>
  <si>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</si>
  <si>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</si>
  <si>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</si>
  <si>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</si>
  <si>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</si>
  <si>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</si>
  <si>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</si>
  <si>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</si>
  <si>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</si>
  <si>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</si>
  <si>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</si>
  <si>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</si>
  <si>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</si>
  <si>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</si>
  <si>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</si>
  <si>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</si>
  <si>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</si>
  <si>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</si>
  <si>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</si>
  <si>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</si>
  <si>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</si>
  <si>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</si>
  <si>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</si>
  <si>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</si>
  <si>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</si>
  <si>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</si>
  <si>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</si>
  <si>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</si>
  <si>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</si>
  <si>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</si>
  <si>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</si>
  <si>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</si>
  <si>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</si>
  <si>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</si>
  <si>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</si>
  <si>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</si>
  <si>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</si>
  <si>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</si>
  <si>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</si>
  <si>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</si>
  <si>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</si>
  <si>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</si>
  <si>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</si>
  <si>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</si>
  <si>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</si>
  <si>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</si>
  <si>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</si>
  <si>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</si>
  <si>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</si>
  <si>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</si>
  <si>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</si>
  <si>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</si>
  <si>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</si>
  <si>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</si>
  <si>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</si>
  <si>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</si>
  <si>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</si>
  <si>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</si>
  <si>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</si>
  <si>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</si>
  <si>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</si>
  <si>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</si>
  <si>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</si>
  <si>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</si>
  <si>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</si>
  <si>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</si>
  <si>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</si>
  <si>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</si>
  <si>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</si>
  <si>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</si>
  <si>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</si>
  <si>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</si>
  <si>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</si>
  <si>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</si>
  <si>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</si>
  <si>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</si>
  <si>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</si>
  <si>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</si>
  <si>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</si>
  <si>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</si>
  <si>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</si>
  <si>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</si>
  <si>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</si>
  <si>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</si>
  <si>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</si>
  <si>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</si>
  <si>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</si>
  <si>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</si>
  <si>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</si>
  <si>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</si>
  <si>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</si>
  <si>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</si>
  <si>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</si>
  <si>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</si>
  <si>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</si>
  <si>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</si>
  <si>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</si>
  <si>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</si>
  <si>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</si>
  <si>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</si>
  <si>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</si>
  <si>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</si>
  <si>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</si>
  <si>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</si>
  <si>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</si>
  <si>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</si>
  <si>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</si>
  <si>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</si>
  <si>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</si>
  <si>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</si>
  <si>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</si>
  <si>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</si>
  <si>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</si>
  <si>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</si>
  <si>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</si>
  <si>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</si>
  <si>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</si>
  <si>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</si>
  <si>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</si>
  <si>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</si>
  <si>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</si>
  <si>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</si>
  <si>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</si>
  <si>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</si>
  <si>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</si>
  <si>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</si>
  <si>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</si>
  <si>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</si>
  <si>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</si>
  <si>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</si>
  <si>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</si>
  <si>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</si>
  <si>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</si>
  <si>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</si>
  <si>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</si>
  <si>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</si>
  <si>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</si>
  <si>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</si>
  <si>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</si>
  <si>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</si>
  <si>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</si>
  <si>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</si>
  <si>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</si>
  <si>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</si>
  <si>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</si>
  <si>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</si>
  <si>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</si>
  <si>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</si>
  <si>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</si>
  <si>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</si>
  <si>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</si>
  <si>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</si>
  <si>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</si>
  <si>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</si>
  <si>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</si>
  <si>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</si>
  <si>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</si>
  <si>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</si>
  <si>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</si>
  <si>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</si>
  <si>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</si>
  <si>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</si>
  <si>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</si>
  <si>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</si>
  <si>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</si>
  <si>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</si>
  <si>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</si>
  <si>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</si>
  <si>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</si>
  <si>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</si>
  <si>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</si>
  <si>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</si>
  <si>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</si>
  <si>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</si>
  <si>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</si>
  <si>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</si>
  <si>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</si>
  <si>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</si>
  <si>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</si>
  <si>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</si>
  <si>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</si>
  <si>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</si>
  <si>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</si>
  <si>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</si>
  <si>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</si>
  <si>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</si>
  <si>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</si>
  <si>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</si>
  <si>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</si>
  <si>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</si>
  <si>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</si>
  <si>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</si>
  <si>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</si>
  <si>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</si>
  <si>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</si>
  <si>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</si>
  <si>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</si>
  <si>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</si>
  <si>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</si>
  <si>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</si>
  <si>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</si>
  <si>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</si>
  <si>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</si>
  <si>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</si>
  <si>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</si>
  <si>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</si>
  <si>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</si>
  <si>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</si>
  <si>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</si>
  <si>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</si>
  <si>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</si>
  <si>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</si>
  <si>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</si>
  <si>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</si>
  <si>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</si>
  <si>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</si>
  <si>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</si>
  <si>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</si>
  <si>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</si>
  <si>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</si>
  <si>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</si>
  <si>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</si>
  <si>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</si>
  <si>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</si>
  <si>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</si>
  <si>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</si>
  <si>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</si>
  <si>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</si>
  <si>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</si>
  <si>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</si>
  <si>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</si>
  <si>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</si>
  <si>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</si>
  <si>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</si>
  <si>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</si>
  <si>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</si>
  <si>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</si>
  <si>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</si>
  <si>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</si>
  <si>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</si>
  <si>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</si>
  <si>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</si>
  <si>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</si>
  <si>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</si>
  <si>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</si>
  <si>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</si>
  <si>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</si>
  <si>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</si>
  <si>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</si>
  <si>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</si>
  <si>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</si>
  <si>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</si>
  <si>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</si>
  <si>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</si>
  <si>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</si>
  <si>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</si>
  <si>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</si>
  <si>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</si>
  <si>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</si>
  <si>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</si>
  <si>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</si>
  <si>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</si>
  <si>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</si>
  <si>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</si>
  <si>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</si>
  <si>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</si>
  <si>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</si>
  <si>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</si>
  <si>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</si>
  <si>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</si>
  <si>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</si>
  <si>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</si>
  <si>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</si>
  <si>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</si>
  <si>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</si>
  <si>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</si>
  <si>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</si>
  <si>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</si>
  <si>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</si>
  <si>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</si>
  <si>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</si>
  <si>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</si>
  <si>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</si>
  <si>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</si>
  <si>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</si>
  <si>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</si>
  <si>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</si>
  <si>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</si>
  <si>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</si>
  <si>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</si>
  <si>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</si>
  <si>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</si>
  <si>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</si>
  <si>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</si>
  <si>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</si>
  <si>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</si>
  <si>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</si>
  <si>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</si>
  <si>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</si>
  <si>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</si>
  <si>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</si>
  <si>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</si>
  <si>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</si>
  <si>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</si>
  <si>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</si>
  <si>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</si>
  <si>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</si>
  <si>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</si>
  <si>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</si>
  <si>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</si>
  <si>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</si>
  <si>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</si>
  <si>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</si>
  <si>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</si>
  <si>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</si>
  <si>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</si>
  <si>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</si>
  <si>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</si>
  <si>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</si>
  <si>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</si>
  <si>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</si>
  <si>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</si>
  <si>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</si>
  <si>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</si>
  <si>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</si>
  <si>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</si>
  <si>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</si>
  <si>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</si>
  <si>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</si>
  <si>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</si>
  <si>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</si>
  <si>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</si>
  <si>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</si>
  <si>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</si>
  <si>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</si>
  <si>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</si>
  <si>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</si>
  <si>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</si>
  <si>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</si>
  <si>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</si>
  <si>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</si>
  <si>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</si>
  <si>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</si>
  <si>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</si>
  <si>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</si>
  <si>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</si>
  <si>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</si>
  <si>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</si>
  <si>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</si>
  <si>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</si>
  <si>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</si>
  <si>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</si>
  <si>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</si>
  <si>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</si>
  <si>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</si>
  <si>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</si>
  <si>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</si>
  <si>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</si>
  <si>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</si>
  <si>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</si>
  <si>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</si>
  <si>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</si>
  <si>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</si>
  <si>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</si>
  <si>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</si>
  <si>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</si>
  <si>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</si>
  <si>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</si>
  <si>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</si>
  <si>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</si>
  <si>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</si>
  <si>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</si>
  <si>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</si>
  <si>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</si>
  <si>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</si>
  <si>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</si>
  <si>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</si>
  <si>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</si>
  <si>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</si>
  <si>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</si>
  <si>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</si>
  <si>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</si>
  <si>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</si>
  <si>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</si>
  <si>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</si>
  <si>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</si>
  <si>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</si>
  <si>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</si>
  <si>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</si>
  <si>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</si>
  <si>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</si>
  <si>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</si>
  <si>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</si>
  <si>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</si>
  <si>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</si>
  <si>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</si>
  <si>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</si>
  <si>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</si>
  <si>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</si>
  <si>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</si>
  <si>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</si>
  <si>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</si>
  <si>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</si>
  <si>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</si>
  <si>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</si>
  <si>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</si>
  <si>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</si>
  <si>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</si>
  <si>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</si>
  <si>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</si>
  <si>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</si>
  <si>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</si>
  <si>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</si>
  <si>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</si>
  <si>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</si>
  <si>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</si>
  <si>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</si>
  <si>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</si>
  <si>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</si>
  <si>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</si>
  <si>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</si>
  <si>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</si>
  <si>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</si>
  <si>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</si>
  <si>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</si>
  <si>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</si>
  <si>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</si>
  <si>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</si>
  <si>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</si>
  <si>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</si>
  <si>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</si>
  <si>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</si>
  <si>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</si>
  <si>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</si>
  <si>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</si>
  <si>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</si>
  <si>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</si>
  <si>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</si>
  <si>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</si>
  <si>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</si>
  <si>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</si>
  <si>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</si>
  <si>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</si>
  <si>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</si>
  <si>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</si>
  <si>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</si>
  <si>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</si>
  <si>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</si>
  <si>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</si>
  <si>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</si>
  <si>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</si>
  <si>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</si>
  <si>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</si>
  <si>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</si>
  <si>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</si>
  <si>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</si>
  <si>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</si>
  <si>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</si>
  <si>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</si>
  <si>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</si>
  <si>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</si>
  <si>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</si>
  <si>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</si>
  <si>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</si>
  <si>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</si>
  <si>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</si>
  <si>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</si>
  <si>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</si>
  <si>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</si>
  <si>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</si>
  <si>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</si>
  <si>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</si>
  <si>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</si>
  <si>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</si>
  <si>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</si>
  <si>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</si>
  <si>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</si>
  <si>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</si>
  <si>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</si>
  <si>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</si>
  <si>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</si>
  <si>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</si>
  <si>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</si>
  <si>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</si>
  <si>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</si>
  <si>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</si>
  <si>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</si>
  <si>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</si>
  <si>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</si>
  <si>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</si>
  <si>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</si>
  <si>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</si>
  <si>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</si>
  <si>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</si>
  <si>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</si>
  <si>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</si>
  <si>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</si>
  <si>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</si>
  <si>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</si>
  <si>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</si>
  <si>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</si>
  <si>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</si>
  <si>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</si>
  <si>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</si>
  <si>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</si>
  <si>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</si>
  <si>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</si>
  <si>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</si>
  <si>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</si>
  <si>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</si>
  <si>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</si>
  <si>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</si>
  <si>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</si>
  <si>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</si>
  <si>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</si>
  <si>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</si>
  <si>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</si>
  <si>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</si>
  <si>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</si>
  <si>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</si>
  <si>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</si>
  <si>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</si>
  <si>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</si>
  <si>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</si>
  <si>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</si>
  <si>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</si>
  <si>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</si>
  <si>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</si>
  <si>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</si>
  <si>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</si>
  <si>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</si>
  <si>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</si>
  <si>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</si>
  <si>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</si>
  <si>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</si>
  <si>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</si>
  <si>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</si>
  <si>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</si>
  <si>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</si>
  <si>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</si>
  <si>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</si>
  <si>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</si>
  <si>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</si>
  <si>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</si>
  <si>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</si>
  <si>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</si>
  <si>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</si>
  <si>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</si>
  <si>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</si>
  <si>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</si>
  <si>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</si>
  <si>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</si>
  <si>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</si>
  <si>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</si>
  <si>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</si>
  <si>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</si>
  <si>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</si>
  <si>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</si>
  <si>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</si>
  <si>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</si>
  <si>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</si>
  <si>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</si>
  <si>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</si>
  <si>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</si>
  <si>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</si>
  <si>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</si>
  <si>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</si>
  <si>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</si>
  <si>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</si>
  <si>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</si>
  <si>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</si>
  <si>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</si>
  <si>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</si>
  <si>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</si>
  <si>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</si>
  <si>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</si>
  <si>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</si>
  <si>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</si>
  <si>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</si>
  <si>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</si>
  <si>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</si>
  <si>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</si>
  <si>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</si>
  <si>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</si>
  <si>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</si>
  <si>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</si>
  <si>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</si>
  <si>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</si>
  <si>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</si>
  <si>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</si>
  <si>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</si>
  <si>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</si>
  <si>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</si>
  <si>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</si>
  <si>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</si>
  <si>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</si>
  <si>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</si>
  <si>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</si>
  <si>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</si>
  <si>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</si>
  <si>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</si>
  <si>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</si>
  <si>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</si>
  <si>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</si>
  <si>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</si>
  <si>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</si>
  <si>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</si>
  <si>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</si>
  <si>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</si>
  <si>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</si>
  <si>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</si>
  <si>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</si>
  <si>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</si>
  <si>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</si>
  <si>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</si>
  <si>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</si>
  <si>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</si>
  <si>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</si>
  <si>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</si>
  <si>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</si>
  <si>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</si>
  <si>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</si>
  <si>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</si>
  <si>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</si>
  <si>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</si>
  <si>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</si>
  <si>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</si>
  <si>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</si>
  <si>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</si>
  <si>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</si>
  <si>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</si>
  <si>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</si>
  <si>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</si>
  <si>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</si>
  <si>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</si>
  <si>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</si>
  <si>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</si>
  <si>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</si>
  <si>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</si>
  <si>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</si>
  <si>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</si>
  <si>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</si>
  <si>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</si>
  <si>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</si>
  <si>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</si>
  <si>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</si>
  <si>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</si>
  <si>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</si>
  <si>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</si>
  <si>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</si>
  <si>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</si>
  <si>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</si>
  <si>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</si>
  <si>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</si>
  <si>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</si>
  <si>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</si>
  <si>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</si>
  <si>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</si>
  <si>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</si>
  <si>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</si>
  <si>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</si>
  <si>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</si>
  <si>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</si>
  <si>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</si>
  <si>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</si>
  <si>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</si>
  <si>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</si>
  <si>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</si>
  <si>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</si>
  <si>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</si>
  <si>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</si>
  <si>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</si>
  <si>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</si>
  <si>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</si>
  <si>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</si>
  <si>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</si>
  <si>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</si>
  <si>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</si>
  <si>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</si>
  <si>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</si>
  <si>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</si>
  <si>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</si>
  <si>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</si>
  <si>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</si>
  <si>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</si>
  <si>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</si>
  <si>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</si>
  <si>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</si>
  <si>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</si>
  <si>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</si>
  <si>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</si>
  <si>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</si>
  <si>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</si>
  <si>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</si>
  <si>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</si>
  <si>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</si>
  <si>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</si>
  <si>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</si>
  <si>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</si>
  <si>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</si>
  <si>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</si>
  <si>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</si>
  <si>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</si>
  <si>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</si>
  <si>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</si>
  <si>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</si>
  <si>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</si>
  <si>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</si>
  <si>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</si>
  <si>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</si>
  <si>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</si>
  <si>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</si>
  <si>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</si>
  <si>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</si>
  <si>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</si>
  <si>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</si>
  <si>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</si>
  <si>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</si>
  <si>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</si>
  <si>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</si>
  <si>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</si>
  <si>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</si>
  <si>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</si>
  <si>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</si>
  <si>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</si>
  <si>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</si>
  <si>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</si>
  <si>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</si>
  <si>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</si>
  <si>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</si>
  <si>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</si>
  <si>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</si>
  <si>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</si>
  <si>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</si>
  <si>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</si>
  <si>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</si>
  <si>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</si>
  <si>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</si>
  <si>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</si>
  <si>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</si>
  <si>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</si>
  <si>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</si>
  <si>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</si>
  <si>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</si>
  <si>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</si>
  <si>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</si>
  <si>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</si>
  <si>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</si>
  <si>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</si>
  <si>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</si>
  <si>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</si>
  <si>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</si>
  <si>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</si>
  <si>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</si>
  <si>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</si>
  <si>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</si>
  <si>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</si>
  <si>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</si>
  <si>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</si>
  <si>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</si>
  <si>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</si>
  <si>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</si>
  <si>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</si>
  <si>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</si>
  <si>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</si>
  <si>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</si>
  <si>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</si>
  <si>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</si>
  <si>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</si>
  <si>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</si>
  <si>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</si>
  <si>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</si>
  <si>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</si>
  <si>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</si>
  <si>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</si>
  <si>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</si>
  <si>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</si>
  <si>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</si>
  <si>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</si>
  <si>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</si>
  <si>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</si>
  <si>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</si>
  <si>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</si>
  <si>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</si>
  <si>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</si>
  <si>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</si>
  <si>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</si>
  <si>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</si>
  <si>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</si>
  <si>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</si>
  <si>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</si>
  <si>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</si>
  <si>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</si>
  <si>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</si>
  <si>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</si>
  <si>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</si>
  <si>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</si>
  <si>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</si>
  <si>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</si>
  <si>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</si>
  <si>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</si>
  <si>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</si>
  <si>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</si>
  <si>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</si>
  <si>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</si>
  <si>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</si>
  <si>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</si>
  <si>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</si>
  <si>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</si>
  <si>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</si>
  <si>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</si>
  <si>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</si>
  <si>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</si>
  <si>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</si>
  <si>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</si>
  <si>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</si>
  <si>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</si>
  <si>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</si>
  <si>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</si>
  <si>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</si>
  <si>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</si>
  <si>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</si>
  <si>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</si>
  <si>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</si>
  <si>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</si>
  <si>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</si>
  <si>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</si>
  <si>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</si>
  <si>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</si>
  <si>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</si>
  <si>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</si>
  <si>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</si>
  <si>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</si>
  <si>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</si>
  <si>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</si>
  <si>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</si>
  <si>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</si>
  <si>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</si>
  <si>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</si>
  <si>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</si>
  <si>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</si>
  <si>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</si>
  <si>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</si>
  <si>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</si>
  <si>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</si>
  <si>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</si>
  <si>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</si>
  <si>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</si>
  <si>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</si>
  <si>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</si>
  <si>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</si>
  <si>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</si>
  <si>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</si>
  <si>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</si>
  <si>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</si>
  <si>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</si>
  <si>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</si>
  <si>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</si>
  <si>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</si>
  <si>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</si>
  <si>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</si>
  <si>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</si>
  <si>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</si>
  <si>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</si>
  <si>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</si>
  <si>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</si>
  <si>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</si>
  <si>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</si>
  <si>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</si>
  <si>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</si>
  <si>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</si>
  <si>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</si>
  <si>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</si>
  <si>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</si>
  <si>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</si>
  <si>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</si>
  <si>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</si>
  <si>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</si>
  <si>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</si>
  <si>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</si>
  <si>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</si>
  <si>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</si>
  <si>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</si>
  <si>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</si>
  <si>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</si>
  <si>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</si>
  <si>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</si>
  <si>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</si>
  <si>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</si>
  <si>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</si>
  <si>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</si>
  <si>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</si>
  <si>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</si>
  <si>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</si>
  <si>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</si>
  <si>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</si>
  <si>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</si>
  <si>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</si>
  <si>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</si>
  <si>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</si>
  <si>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</si>
  <si>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</si>
  <si>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</si>
  <si>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</si>
  <si>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</si>
  <si>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</si>
  <si>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</si>
  <si>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</si>
  <si>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</si>
  <si>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</si>
  <si>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</si>
  <si>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</si>
  <si>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</si>
  <si>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</si>
  <si>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</si>
  <si>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</si>
  <si>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</si>
  <si>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</si>
  <si>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</si>
  <si>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</si>
  <si>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</si>
  <si>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</si>
  <si>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</si>
  <si>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</si>
  <si>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</si>
  <si>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</si>
  <si>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</si>
  <si>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</si>
  <si>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</si>
  <si>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</si>
  <si>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</si>
  <si>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</si>
  <si>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</si>
  <si>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</si>
  <si>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</si>
  <si>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</si>
  <si>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</si>
  <si>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</si>
  <si>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</si>
  <si>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</si>
  <si>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</si>
  <si>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</si>
  <si>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</si>
  <si>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</si>
  <si>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</si>
  <si>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</si>
  <si>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</si>
  <si>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</si>
  <si>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</si>
  <si>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</si>
  <si>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</si>
  <si>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</si>
  <si>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</si>
  <si>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</si>
  <si>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</si>
  <si>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</si>
  <si>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</si>
  <si>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</si>
  <si>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</si>
  <si>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</si>
  <si>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</si>
  <si>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</si>
  <si>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</si>
  <si>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</si>
  <si>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</si>
  <si>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</si>
  <si>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</si>
  <si>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</si>
  <si>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</si>
  <si>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</si>
  <si>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</si>
  <si>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</si>
  <si>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</si>
  <si>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</si>
  <si>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</si>
  <si>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</si>
  <si>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</si>
  <si>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</si>
  <si>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</si>
  <si>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</si>
  <si>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</si>
  <si>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</si>
  <si>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設　計　費</t>
    <phoneticPr fontId="2"/>
  </si>
  <si>
    <t>※記載しきれない場合は最終行に「他○者 ○％」のように記載してください
※各出資者の企業規模（○／×）がS列で選択されているかご確認ください
※AA列、AH列にエラーが出ていないかご確認ください</t>
    <phoneticPr fontId="2"/>
  </si>
  <si>
    <t>間接補助事業の実施場所の付近見取図</t>
    <rPh sb="2" eb="4">
      <t>ホジョ</t>
    </rPh>
    <rPh sb="4" eb="6">
      <t>ジギョウ</t>
    </rPh>
    <rPh sb="7" eb="9">
      <t>ジッシ</t>
    </rPh>
    <rPh sb="9" eb="11">
      <t>バショ</t>
    </rPh>
    <rPh sb="12" eb="14">
      <t>フキン</t>
    </rPh>
    <rPh sb="14" eb="17">
      <t>ミトリズ</t>
    </rPh>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</si>
  <si>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</si>
  <si>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</si>
  <si>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</si>
  <si>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</si>
  <si>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</si>
  <si>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（２） 間接補助事業の実施期間</t>
    <rPh sb="6" eb="8">
      <t>ホジョ</t>
    </rPh>
    <rPh sb="8" eb="10">
      <t>ジギョウ</t>
    </rPh>
    <rPh sb="11" eb="13">
      <t>ジッシ</t>
    </rPh>
    <rPh sb="13" eb="15">
      <t>キカン</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</si>
  <si>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</si>
  <si>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</si>
  <si>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</si>
  <si>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間接補助事業で生産する製品等</t>
    <rPh sb="2" eb="4">
      <t>ホジョ</t>
    </rPh>
    <rPh sb="4" eb="6">
      <t>ジギョウ</t>
    </rPh>
    <rPh sb="7" eb="9">
      <t>セイサン</t>
    </rPh>
    <rPh sb="11" eb="13">
      <t>セイヒン</t>
    </rPh>
    <rPh sb="13" eb="14">
      <t>トウ</t>
    </rPh>
    <phoneticPr fontId="5"/>
  </si>
  <si>
    <t>間接補助事業に要する経費（円）</t>
    <rPh sb="2" eb="4">
      <t>ホジョ</t>
    </rPh>
    <rPh sb="4" eb="6">
      <t>ジギョウ</t>
    </rPh>
    <rPh sb="7" eb="8">
      <t>ヨウ</t>
    </rPh>
    <rPh sb="10" eb="12">
      <t>ケイヒ</t>
    </rPh>
    <rPh sb="13" eb="14">
      <t>エン</t>
    </rPh>
    <phoneticPr fontId="5"/>
  </si>
  <si>
    <t>間接補助事業者名（共同申請者含む）</t>
    <rPh sb="2" eb="8">
      <t>ホジョジギョウシャメイ</t>
    </rPh>
    <rPh sb="9" eb="15">
      <t>キョウドウシンセイシャフク</t>
    </rPh>
    <phoneticPr fontId="5"/>
  </si>
  <si>
    <t>建物等取得費</t>
    <phoneticPr fontId="2"/>
  </si>
  <si>
    <t>システム整備費</t>
    <rPh sb="4" eb="6">
      <t>セイビ</t>
    </rPh>
    <rPh sb="6" eb="7">
      <t>ヒ</t>
    </rPh>
    <phoneticPr fontId="5"/>
  </si>
  <si>
    <t>業種分類（中分類）※2</t>
    <phoneticPr fontId="5"/>
  </si>
  <si>
    <t>業種分類（小分類）※2</t>
    <phoneticPr fontId="5"/>
  </si>
  <si>
    <t>以下を基本として図面等を様式第２添付書類として分かりやすく添付すること。
　（公募要領Ｐ．２３～２４の＜提出書類等チェックシート＞を必ず確認すること）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</si>
  <si>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補助率</t>
    <rPh sb="2" eb="3">
      <t>リツ</t>
    </rPh>
    <phoneticPr fontId="5"/>
  </si>
  <si>
    <t>（注３）「補助対象経費」のうちで補助金の交付を希望する額で、その限度は「補助対象経費」に
　　　　補助率を乗じた額（１円未満は切捨て）をいいます。</t>
    <phoneticPr fontId="5"/>
  </si>
  <si>
    <t>【企業規模の確認に関する宣誓】</t>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</si>
  <si>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</si>
  <si>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</si>
  <si>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</si>
  <si>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</si>
  <si>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</si>
  <si>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</si>
  <si>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</si>
  <si>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</si>
  <si>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</si>
  <si>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</si>
  <si>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</si>
  <si>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</si>
  <si>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</si>
  <si>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</si>
  <si>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</si>
  <si>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</si>
  <si>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</si>
  <si>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</si>
  <si>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</si>
  <si>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</si>
  <si>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</si>
  <si>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</si>
  <si>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</si>
  <si>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</si>
  <si>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中小企業等</t>
    <rPh sb="4" eb="5">
      <t>トウ</t>
    </rPh>
    <phoneticPr fontId="5"/>
  </si>
  <si>
    <t>　持続可能な航空燃料（SAF）の製造・供給体制構築支援事業事務局長　殿</t>
    <phoneticPr fontId="5"/>
  </si>
  <si>
    <t>持続可能な航空燃料（SAF）の製造・供給体制構築支援事業の応募について</t>
    <rPh sb="29" eb="31">
      <t>オウボ</t>
    </rPh>
    <phoneticPr fontId="5"/>
  </si>
  <si>
    <t>１．間接補助事業の名称</t>
    <rPh sb="2" eb="4">
      <t>カンセツ</t>
    </rPh>
    <phoneticPr fontId="2"/>
  </si>
  <si>
    <t>２－３．間接補助事業の目的及び内容（様式第２　１（１）（イ）を要約して記載すること）</t>
    <rPh sb="4" eb="6">
      <t>カンセツ</t>
    </rPh>
    <rPh sb="18" eb="20">
      <t>ヨウシキ</t>
    </rPh>
    <rPh sb="20" eb="21">
      <t>ダイ</t>
    </rPh>
    <rPh sb="31" eb="33">
      <t>ヨウヤク</t>
    </rPh>
    <rPh sb="35" eb="37">
      <t>キサイ</t>
    </rPh>
    <phoneticPr fontId="5"/>
  </si>
  <si>
    <t>２－２．間接補助事業の対象設備</t>
    <rPh sb="4" eb="6">
      <t>カンセツ</t>
    </rPh>
    <rPh sb="13" eb="15">
      <t>セツビ</t>
    </rPh>
    <phoneticPr fontId="5"/>
  </si>
  <si>
    <t>３．間接補助事業の開始及び完了予定日</t>
    <rPh sb="2" eb="4">
      <t>カンセツ</t>
    </rPh>
    <phoneticPr fontId="5"/>
  </si>
  <si>
    <t>４．間接補助事業に要する経費</t>
    <rPh sb="2" eb="4">
      <t>カンセツ</t>
    </rPh>
    <phoneticPr fontId="5"/>
  </si>
  <si>
    <t>７．間接補助事業に要する経費、補助対象経費及び補助金の配分額</t>
    <rPh sb="2" eb="4">
      <t>カンセツ</t>
    </rPh>
    <rPh sb="27" eb="30">
      <t>ハイブンガク</t>
    </rPh>
    <phoneticPr fontId="5"/>
  </si>
  <si>
    <r>
      <t>間接補助事業に
要する経費</t>
    </r>
    <r>
      <rPr>
        <sz val="8"/>
        <rFont val="ＭＳ 明朝"/>
        <family val="1"/>
        <charset val="128"/>
      </rPr>
      <t>(注1)</t>
    </r>
    <rPh sb="0" eb="2">
      <t>カンセツ</t>
    </rPh>
    <rPh sb="14" eb="15">
      <t>チュウ</t>
    </rPh>
    <phoneticPr fontId="5"/>
  </si>
  <si>
    <t>２－１．間接補助事業の製造技術</t>
    <rPh sb="4" eb="6">
      <t>カンセツ</t>
    </rPh>
    <rPh sb="8" eb="10">
      <t>ジギョウ</t>
    </rPh>
    <rPh sb="11" eb="13">
      <t>セイゾウ</t>
    </rPh>
    <rPh sb="13" eb="15">
      <t>ギジュツ</t>
    </rPh>
    <phoneticPr fontId="5"/>
  </si>
  <si>
    <t>製造技術</t>
    <rPh sb="0" eb="4">
      <t>セイゾウギジュツ</t>
    </rPh>
    <phoneticPr fontId="5"/>
  </si>
  <si>
    <r>
      <t>（１）当法人は、下表の業種ごとの資本金基準又は従業員基準の</t>
    </r>
    <r>
      <rPr>
        <b/>
        <u/>
        <sz val="10"/>
        <rFont val="ＭＳ 明朝"/>
        <family val="1"/>
        <charset val="128"/>
      </rPr>
      <t>いずれかを満たしている</t>
    </r>
    <r>
      <rPr>
        <sz val="10"/>
        <rFont val="ＭＳ 明朝"/>
        <family val="1"/>
        <charset val="128"/>
      </rPr>
      <t>。</t>
    </r>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</si>
  <si>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0" eb="63">
      <t>シンセイシャ</t>
    </rPh>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</si>
  <si>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0" eb="62">
      <t>シンセイ</t>
    </rPh>
    <phoneticPr fontId="5"/>
  </si>
  <si>
    <t>持続可能な航空燃料（SAF）の製造・供給体制構築支援事業について、当該間接補助事業に係る投資計画は令和６年１１月２９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</si>
</sst>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52">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u/>
      <sz val="10"/>
      <name val="ＭＳ 明朝"/>
      <family val="1"/>
      <charset val="128"/>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
      <color rgb="FFFF0000"/>
      <name val="ＭＳ Ｐゴシック"/>
      <family val="3"/>
      <charset val="128"/>
    </font>
    <font>
      <sz val="11"/>
      <color rgb="FFFF0000"/>
      <name val="ＭＳ Ｐゴシック"/>
      <family val="3"/>
      <charset val="128"/>
    </font>
    <font>
      <b/>
      <u/>
      <sz val="10"/>
      <name val="ＭＳ 明朝"/>
      <family val="1"/>
      <charset val="128"/>
    </font>
    <font>
      <sz val="9.5"/>
      <name val="ＭＳ 明朝"/>
      <family val="1"/>
      <charset val="128"/>
    </font>
    <font>
      <sz val="12"/>
      <name val="ＭＳ 明朝"/>
      <family val="1"/>
      <charset val="128"/>
    </font>
    <font>
      <b/>
      <sz val="11"/>
      <name val="ＭＳ Ｐゴシック"/>
      <family val="3"/>
      <charset val="128"/>
    </font>
    <font>
      <sz val="11"/>
      <name val="游ゴシック"/>
      <family val="2"/>
      <charset val="128"/>
      <scheme val="minor"/>
    </font>
    <font>
      <sz val="11"/>
      <name val="ＭＳ Ｐゴシック"/>
      <family val="3"/>
      <charset val="128"/>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41">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178" fontId="0" fillId="0" borderId="0" xfId="0" applyNumberFormat="1">
      <alignment vertical="center"/>
    </xf>
    <xf numFmtId="0" fontId="8" fillId="4" borderId="0" xfId="0" applyFont="1" applyFill="1">
      <alignment vertical="center"/>
    </xf>
    <xf numFmtId="0" fontId="29" fillId="0" borderId="0" xfId="0" applyFont="1">
      <alignment vertical="center"/>
    </xf>
    <xf numFmtId="0" fontId="4" fillId="5" borderId="6" xfId="0" applyFont="1" applyFill="1" applyBorder="1" applyAlignment="1" applyProtection="1">
      <alignment horizontal="center" vertical="center" shrinkToFit="1"/>
      <protection locked="0"/>
    </xf>
    <xf numFmtId="0" fontId="31" fillId="0" borderId="0" xfId="0" applyFont="1">
      <alignment vertical="center"/>
    </xf>
    <xf numFmtId="0" fontId="32" fillId="0" borderId="0" xfId="0" applyFont="1">
      <alignment vertical="center"/>
    </xf>
    <xf numFmtId="49" fontId="32" fillId="0" borderId="0" xfId="0" applyNumberFormat="1" applyFont="1">
      <alignment vertical="center"/>
    </xf>
    <xf numFmtId="0" fontId="32" fillId="0" borderId="0" xfId="0" applyFont="1" applyAlignment="1">
      <alignment horizontal="center" vertical="center"/>
    </xf>
    <xf numFmtId="49" fontId="31" fillId="0" borderId="0" xfId="0" applyNumberFormat="1" applyFont="1">
      <alignment vertical="center"/>
    </xf>
    <xf numFmtId="0" fontId="31" fillId="0" borderId="0" xfId="0" applyFont="1" applyAlignment="1">
      <alignment horizontal="center" vertical="center"/>
    </xf>
    <xf numFmtId="0" fontId="0" fillId="0" borderId="0" xfId="0" applyAlignment="1">
      <alignment horizontal="center" vertical="center"/>
    </xf>
    <xf numFmtId="0" fontId="33" fillId="0" borderId="64" xfId="0" applyFont="1" applyBorder="1">
      <alignment vertical="center"/>
    </xf>
    <xf numFmtId="0" fontId="34" fillId="0" borderId="0" xfId="0" applyFont="1">
      <alignment vertical="center"/>
    </xf>
    <xf numFmtId="49" fontId="34" fillId="0" borderId="0" xfId="0" applyNumberFormat="1" applyFont="1">
      <alignment vertical="center"/>
    </xf>
    <xf numFmtId="0" fontId="35" fillId="4" borderId="0" xfId="0" applyFont="1" applyFill="1">
      <alignment vertical="center"/>
    </xf>
    <xf numFmtId="49" fontId="35" fillId="4" borderId="0" xfId="0" applyNumberFormat="1" applyFont="1" applyFill="1">
      <alignment vertical="center"/>
    </xf>
    <xf numFmtId="0" fontId="36"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7"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3" fillId="0" borderId="65" xfId="0" applyFont="1" applyBorder="1">
      <alignment vertical="center"/>
    </xf>
    <xf numFmtId="0" fontId="35" fillId="0" borderId="0" xfId="0" applyFont="1">
      <alignment vertical="center"/>
    </xf>
    <xf numFmtId="49" fontId="35" fillId="0" borderId="0" xfId="0" applyNumberFormat="1" applyFont="1">
      <alignment vertical="center"/>
    </xf>
    <xf numFmtId="0" fontId="37" fillId="0" borderId="0" xfId="0" applyFont="1">
      <alignment vertical="center"/>
    </xf>
    <xf numFmtId="49" fontId="37" fillId="0" borderId="0" xfId="0" applyNumberFormat="1" applyFont="1">
      <alignment vertical="center"/>
    </xf>
    <xf numFmtId="0" fontId="36" fillId="0" borderId="0" xfId="0" applyFont="1">
      <alignment vertical="center"/>
    </xf>
    <xf numFmtId="0" fontId="35" fillId="9" borderId="0" xfId="0" applyFont="1" applyFill="1">
      <alignment vertical="center"/>
    </xf>
    <xf numFmtId="49" fontId="35" fillId="9" borderId="0" xfId="0" applyNumberFormat="1" applyFont="1" applyFill="1">
      <alignment vertical="center"/>
    </xf>
    <xf numFmtId="0" fontId="36"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7" fillId="9" borderId="0" xfId="0" applyFont="1" applyFill="1">
      <alignment vertical="center"/>
    </xf>
    <xf numFmtId="0" fontId="34" fillId="0" borderId="0" xfId="0" applyFont="1" applyAlignment="1">
      <alignment horizontal="center" vertical="center"/>
    </xf>
    <xf numFmtId="0" fontId="38" fillId="13" borderId="1" xfId="0" applyFont="1" applyFill="1" applyBorder="1">
      <alignment vertical="center"/>
    </xf>
    <xf numFmtId="0" fontId="38" fillId="13" borderId="2" xfId="0" applyFont="1" applyFill="1" applyBorder="1" applyAlignment="1">
      <alignment vertical="center" wrapText="1"/>
    </xf>
    <xf numFmtId="0" fontId="38" fillId="13" borderId="3" xfId="0" applyFont="1" applyFill="1" applyBorder="1" applyAlignment="1">
      <alignment vertical="center" wrapText="1"/>
    </xf>
    <xf numFmtId="0" fontId="38" fillId="14" borderId="1" xfId="0" applyFont="1" applyFill="1" applyBorder="1" applyAlignment="1">
      <alignment vertical="center" wrapText="1"/>
    </xf>
    <xf numFmtId="49" fontId="38" fillId="16" borderId="1" xfId="0" applyNumberFormat="1" applyFont="1" applyFill="1" applyBorder="1" applyAlignment="1">
      <alignment horizontal="centerContinuous" vertical="center" wrapText="1"/>
    </xf>
    <xf numFmtId="49" fontId="38" fillId="16" borderId="2" xfId="0" applyNumberFormat="1" applyFont="1" applyFill="1" applyBorder="1" applyAlignment="1">
      <alignment horizontal="centerContinuous" vertical="center" wrapText="1"/>
    </xf>
    <xf numFmtId="49" fontId="38" fillId="16" borderId="3" xfId="0" applyNumberFormat="1" applyFont="1" applyFill="1" applyBorder="1" applyAlignment="1">
      <alignment horizontal="centerContinuous" vertical="center" wrapText="1"/>
    </xf>
    <xf numFmtId="0" fontId="38" fillId="0" borderId="0" xfId="0" applyFont="1" applyAlignment="1">
      <alignment vertical="center" wrapText="1"/>
    </xf>
    <xf numFmtId="0" fontId="38" fillId="6" borderId="4" xfId="0" applyFont="1" applyFill="1" applyBorder="1" applyAlignment="1">
      <alignment vertical="center" wrapText="1"/>
    </xf>
    <xf numFmtId="0" fontId="38" fillId="8" borderId="4" xfId="0" applyFont="1" applyFill="1" applyBorder="1" applyAlignment="1">
      <alignment vertical="center" wrapText="1"/>
    </xf>
    <xf numFmtId="49" fontId="38"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40"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3" fillId="0" borderId="0" xfId="0" applyNumberFormat="1" applyFont="1">
      <alignment vertical="center"/>
    </xf>
    <xf numFmtId="14" fontId="44" fillId="0" borderId="0" xfId="0" applyNumberFormat="1" applyFont="1">
      <alignment vertical="center"/>
    </xf>
    <xf numFmtId="0" fontId="45" fillId="0" borderId="0" xfId="0" applyFont="1">
      <alignment vertical="center"/>
    </xf>
    <xf numFmtId="0" fontId="41" fillId="0" borderId="0" xfId="0"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47" fillId="0" borderId="6" xfId="0" applyFont="1" applyBorder="1" applyAlignment="1">
      <alignment vertical="top" wrapText="1"/>
    </xf>
    <xf numFmtId="0" fontId="47" fillId="0" borderId="0" xfId="0" applyFont="1" applyAlignment="1">
      <alignment vertical="top"/>
    </xf>
    <xf numFmtId="0" fontId="47" fillId="0" borderId="0" xfId="0" applyFont="1">
      <alignment vertical="center"/>
    </xf>
    <xf numFmtId="0" fontId="48" fillId="0" borderId="0" xfId="0" applyFont="1" applyAlignment="1" applyProtection="1">
      <alignment vertical="center" wrapText="1"/>
      <protection locked="0"/>
    </xf>
    <xf numFmtId="14" fontId="49" fillId="0" borderId="0" xfId="0" applyNumberFormat="1" applyFont="1">
      <alignment vertical="center"/>
    </xf>
    <xf numFmtId="0" fontId="50" fillId="0" borderId="0" xfId="0" applyFont="1">
      <alignment vertical="center"/>
    </xf>
    <xf numFmtId="14" fontId="51" fillId="0" borderId="0" xfId="0" applyNumberFormat="1" applyFont="1">
      <alignment vertical="center"/>
    </xf>
    <xf numFmtId="0" fontId="42" fillId="18" borderId="8" xfId="0" applyFont="1" applyFill="1" applyBorder="1" applyAlignment="1">
      <alignment horizontal="left" vertical="center"/>
    </xf>
    <xf numFmtId="14" fontId="1" fillId="18" borderId="8" xfId="0" applyNumberFormat="1" applyFont="1" applyFill="1" applyBorder="1">
      <alignment vertical="center"/>
    </xf>
    <xf numFmtId="14" fontId="51" fillId="0" borderId="1" xfId="0" applyNumberFormat="1" applyFont="1" applyBorder="1">
      <alignment vertical="center"/>
    </xf>
    <xf numFmtId="14" fontId="51" fillId="0" borderId="3" xfId="0" applyNumberFormat="1" applyFont="1" applyBorder="1">
      <alignment vertical="center"/>
    </xf>
    <xf numFmtId="14" fontId="51" fillId="18" borderId="4" xfId="0" applyNumberFormat="1" applyFont="1" applyFill="1" applyBorder="1">
      <alignment vertical="center"/>
    </xf>
    <xf numFmtId="14" fontId="51" fillId="0" borderId="4" xfId="0" applyNumberFormat="1" applyFont="1" applyBorder="1">
      <alignment vertical="center"/>
    </xf>
    <xf numFmtId="0" fontId="8" fillId="18" borderId="4" xfId="0" applyFont="1" applyFill="1" applyBorder="1" applyAlignment="1">
      <alignment horizontal="left" vertical="center" wrapText="1"/>
    </xf>
    <xf numFmtId="0" fontId="48" fillId="7"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2" fillId="18" borderId="5" xfId="0" applyFont="1" applyFill="1" applyBorder="1" applyAlignment="1">
      <alignment vertical="center" wrapText="1"/>
    </xf>
    <xf numFmtId="0" fontId="42" fillId="18" borderId="7" xfId="0" applyFont="1" applyFill="1" applyBorder="1" applyAlignment="1">
      <alignment vertical="center" wrapText="1"/>
    </xf>
    <xf numFmtId="0" fontId="42" fillId="18" borderId="9" xfId="0" applyFont="1" applyFill="1" applyBorder="1" applyAlignment="1">
      <alignment vertical="center" wrapText="1"/>
    </xf>
    <xf numFmtId="0" fontId="42" fillId="18" borderId="11" xfId="0" applyFont="1" applyFill="1" applyBorder="1" applyAlignment="1">
      <alignment vertical="center" wrapText="1"/>
    </xf>
    <xf numFmtId="0" fontId="8" fillId="18" borderId="1" xfId="0" applyFont="1" applyFill="1" applyBorder="1" applyAlignment="1">
      <alignment vertical="center" wrapText="1"/>
    </xf>
    <xf numFmtId="0" fontId="0" fillId="18" borderId="2" xfId="0" applyFill="1" applyBorder="1" applyAlignment="1">
      <alignment vertical="center" wrapText="1"/>
    </xf>
    <xf numFmtId="0" fontId="0" fillId="18" borderId="3" xfId="0" applyFill="1" applyBorder="1"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9" fillId="2" borderId="0" xfId="0" applyFont="1" applyFill="1" applyAlignment="1">
      <alignment vertical="distributed" wrapText="1"/>
    </xf>
    <xf numFmtId="0" fontId="39"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8" fillId="7" borderId="1" xfId="0" applyFont="1" applyFill="1" applyBorder="1" applyAlignment="1" applyProtection="1">
      <alignment horizontal="center" vertical="center" wrapText="1"/>
      <protection locked="0"/>
    </xf>
    <xf numFmtId="0" fontId="48" fillId="7" borderId="2" xfId="0" applyFont="1" applyFill="1" applyBorder="1" applyAlignment="1" applyProtection="1">
      <alignment horizontal="center" vertical="center" wrapText="1"/>
      <protection locked="0"/>
    </xf>
    <xf numFmtId="0" fontId="48" fillId="7" borderId="3"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47" fillId="0" borderId="0" xfId="0" applyFont="1" applyAlignment="1">
      <alignment horizontal="center" vertical="top" wrapText="1"/>
    </xf>
    <xf numFmtId="0" fontId="47"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47"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0" fillId="0" borderId="0" xfId="0" applyAlignment="1">
      <alignment vertical="center" wrapText="1"/>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38" fillId="4" borderId="8"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38" fillId="10" borderId="8" xfId="0" applyFont="1" applyFill="1" applyBorder="1" applyAlignment="1">
      <alignment horizontal="center" vertical="center" wrapText="1"/>
    </xf>
    <xf numFmtId="0" fontId="38" fillId="10" borderId="13" xfId="0" applyFont="1" applyFill="1" applyBorder="1" applyAlignment="1">
      <alignment horizontal="center" vertical="center" wrapText="1"/>
    </xf>
    <xf numFmtId="0" fontId="0" fillId="0" borderId="13" xfId="0" applyBorder="1" applyAlignment="1">
      <alignment horizontal="center" vertical="center"/>
    </xf>
    <xf numFmtId="0" fontId="38" fillId="11" borderId="8" xfId="0" applyFont="1" applyFill="1" applyBorder="1" applyAlignment="1">
      <alignment horizontal="center" vertical="center" wrapText="1"/>
    </xf>
    <xf numFmtId="0" fontId="38" fillId="11" borderId="13"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8" fillId="12" borderId="13" xfId="0" applyFont="1" applyFill="1" applyBorder="1" applyAlignment="1">
      <alignment horizontal="center" vertical="center" wrapText="1"/>
    </xf>
    <xf numFmtId="49" fontId="38" fillId="3" borderId="4" xfId="0" applyNumberFormat="1" applyFont="1" applyFill="1" applyBorder="1" applyAlignment="1">
      <alignment horizontal="center" vertical="center" wrapText="1"/>
    </xf>
    <xf numFmtId="49" fontId="38"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45"/>
  <sheetViews>
    <sheetView showGridLines="0" tabSelected="1" view="pageBreakPreview" topLeftCell="A36" zoomScaleNormal="100" zoomScaleSheetLayoutView="100" workbookViewId="0">
      <selection activeCell="W58" sqref="W58"/>
    </sheetView>
  </sheetViews>
  <sheetFormatPr defaultColWidth="8.83203125" defaultRowHeight="13"/>
  <cols>
    <col min="1" max="2" width="6.75" style="1" customWidth="1"/>
    <col min="3" max="3" width="3.75" style="1" customWidth="1"/>
    <col min="4" max="4" width="9.75" style="1" customWidth="1"/>
    <col min="5" max="5" width="5.25" style="1" customWidth="1"/>
    <col min="6" max="6" width="2.75" style="1" customWidth="1"/>
    <col min="7" max="7" width="5.75" style="1" customWidth="1"/>
    <col min="8" max="8" width="4.83203125" style="1" customWidth="1"/>
    <col min="9" max="10" width="4.25" style="1" customWidth="1"/>
    <col min="11" max="11" width="2.75" style="1" customWidth="1"/>
    <col min="12" max="12" width="3.33203125" style="1" customWidth="1"/>
    <col min="13" max="13" width="3" style="1" customWidth="1"/>
    <col min="14" max="14" width="2.33203125" style="1" customWidth="1"/>
    <col min="15" max="15" width="3.83203125" style="1" customWidth="1"/>
    <col min="16" max="16" width="2.75" style="1" customWidth="1"/>
    <col min="17" max="18" width="3.83203125" style="1" customWidth="1"/>
    <col min="19" max="19" width="4.33203125" style="1" customWidth="1"/>
    <col min="20" max="20" width="2.58203125" style="1" customWidth="1"/>
    <col min="21" max="21" width="0.33203125" style="1" customWidth="1"/>
    <col min="22" max="22" width="36.58203125" style="1" customWidth="1"/>
    <col min="23" max="24" width="9.33203125" style="1" customWidth="1"/>
    <col min="25" max="25" width="11.75" style="1" bestFit="1" customWidth="1"/>
    <col min="26" max="26" width="12" style="1" bestFit="1" customWidth="1"/>
    <col min="27" max="16384" width="8.83203125" style="1"/>
  </cols>
  <sheetData>
    <row r="1" spans="1:22" ht="12" customHeight="1">
      <c r="D1" s="91"/>
      <c r="R1" s="134"/>
      <c r="S1" s="92"/>
      <c r="T1" s="93" t="str">
        <f>IF(CONCATENATE(V3,V85,V87,V88,V99,V100,V102)="","","このシートに修正されていないエラーがあります。")</f>
        <v/>
      </c>
      <c r="U1" s="92"/>
    </row>
    <row r="2" spans="1:22">
      <c r="A2" s="2" t="s">
        <v>0</v>
      </c>
      <c r="B2" s="2"/>
      <c r="C2" s="133"/>
      <c r="D2" s="94" t="s">
        <v>1</v>
      </c>
      <c r="E2" s="92"/>
      <c r="F2" s="92"/>
      <c r="G2" s="92"/>
      <c r="H2" s="92"/>
      <c r="I2" s="92"/>
      <c r="J2" s="92"/>
      <c r="K2" s="92"/>
      <c r="L2" s="92"/>
      <c r="M2" s="92"/>
      <c r="N2" s="92"/>
      <c r="O2" s="92"/>
      <c r="P2" s="92"/>
      <c r="Q2" s="92"/>
      <c r="R2" s="92"/>
      <c r="S2" s="92"/>
      <c r="T2" s="93"/>
      <c r="U2" s="92"/>
      <c r="V2" s="6" t="s">
        <v>2</v>
      </c>
    </row>
    <row r="3" spans="1:22" s="8" customFormat="1" ht="13.75" customHeight="1">
      <c r="A3" s="95"/>
      <c r="B3" s="95"/>
      <c r="C3" s="95"/>
      <c r="D3" s="92"/>
      <c r="E3" s="92"/>
      <c r="F3" s="92"/>
      <c r="G3" s="92"/>
      <c r="H3" s="92"/>
      <c r="I3" s="92"/>
      <c r="J3" s="92"/>
      <c r="K3" s="92"/>
      <c r="L3" s="92"/>
      <c r="M3" s="92"/>
      <c r="N3" s="96" t="s">
        <v>3</v>
      </c>
      <c r="O3" s="7"/>
      <c r="P3" s="132" t="s">
        <v>4</v>
      </c>
      <c r="Q3" s="7"/>
      <c r="R3" s="132" t="s">
        <v>5</v>
      </c>
      <c r="S3" s="7"/>
      <c r="T3" s="132" t="s">
        <v>6</v>
      </c>
      <c r="U3" s="92"/>
      <c r="V3" s="4"/>
    </row>
    <row r="4" spans="1:22" s="8" customFormat="1" ht="20.5" customHeight="1">
      <c r="A4" s="8" t="s">
        <v>3529</v>
      </c>
      <c r="C4" s="92"/>
      <c r="D4" s="97"/>
      <c r="E4" s="92"/>
      <c r="F4" s="92"/>
      <c r="G4" s="92"/>
      <c r="H4" s="92"/>
      <c r="I4" s="92"/>
      <c r="J4" s="92"/>
      <c r="K4" s="92"/>
      <c r="L4" s="92"/>
      <c r="M4" s="92"/>
      <c r="N4" s="92"/>
      <c r="O4" s="92"/>
      <c r="P4" s="92"/>
      <c r="Q4" s="92"/>
      <c r="R4" s="92"/>
      <c r="S4" s="92"/>
      <c r="T4" s="92"/>
      <c r="U4" s="92"/>
    </row>
    <row r="5" spans="1:22" s="8" customFormat="1" ht="4.75" customHeight="1">
      <c r="A5" s="92"/>
      <c r="B5" s="92"/>
      <c r="C5" s="92"/>
      <c r="D5" s="97"/>
      <c r="E5" s="92"/>
      <c r="F5" s="92"/>
      <c r="G5" s="92"/>
      <c r="H5" s="92"/>
      <c r="I5" s="92"/>
      <c r="J5" s="92"/>
      <c r="K5" s="92"/>
      <c r="L5" s="92"/>
      <c r="M5" s="92"/>
      <c r="N5" s="92"/>
      <c r="O5" s="92"/>
      <c r="P5" s="92"/>
      <c r="Q5" s="92"/>
      <c r="R5" s="92"/>
      <c r="S5" s="92"/>
      <c r="T5" s="92"/>
      <c r="U5" s="92"/>
    </row>
    <row r="6" spans="1:22" s="8" customFormat="1" ht="36" customHeight="1">
      <c r="A6" s="95"/>
      <c r="B6" s="95"/>
      <c r="C6" s="95"/>
      <c r="D6" s="92"/>
      <c r="E6" s="96" t="s">
        <v>7</v>
      </c>
      <c r="F6" s="92"/>
      <c r="G6" s="98" t="s">
        <v>8</v>
      </c>
      <c r="H6" s="223"/>
      <c r="I6" s="223"/>
      <c r="J6" s="223"/>
      <c r="K6" s="223"/>
      <c r="L6" s="223"/>
      <c r="M6" s="223"/>
      <c r="N6" s="223"/>
      <c r="O6" s="223"/>
      <c r="P6" s="223"/>
      <c r="Q6" s="223"/>
      <c r="R6" s="223"/>
      <c r="S6" s="223"/>
      <c r="T6" s="223"/>
      <c r="U6" s="92"/>
    </row>
    <row r="7" spans="1:22" s="8" customFormat="1" ht="8.25" customHeight="1">
      <c r="A7" s="95"/>
      <c r="B7" s="95"/>
      <c r="C7" s="95"/>
      <c r="D7" s="92"/>
      <c r="E7" s="92"/>
      <c r="F7" s="92"/>
      <c r="G7" s="92"/>
      <c r="H7" s="92"/>
      <c r="I7" s="92"/>
      <c r="J7" s="92"/>
      <c r="K7" s="92"/>
      <c r="L7" s="92"/>
      <c r="M7" s="92"/>
      <c r="N7" s="92"/>
      <c r="O7" s="92"/>
      <c r="P7" s="92"/>
      <c r="Q7" s="92"/>
      <c r="R7" s="92"/>
      <c r="S7" s="92"/>
      <c r="T7" s="92"/>
      <c r="U7" s="92"/>
    </row>
    <row r="8" spans="1:22" s="8" customFormat="1" ht="12.5">
      <c r="A8" s="95" t="s">
        <v>9</v>
      </c>
      <c r="B8" s="95"/>
      <c r="C8" s="95"/>
      <c r="D8" s="92"/>
      <c r="E8" s="92"/>
      <c r="F8" s="92"/>
      <c r="G8" s="92" t="s">
        <v>10</v>
      </c>
      <c r="H8" s="92" t="s">
        <v>11</v>
      </c>
      <c r="I8" s="92"/>
      <c r="J8" s="92"/>
      <c r="K8" s="92"/>
      <c r="L8" s="92"/>
      <c r="M8" s="92"/>
      <c r="N8" s="92"/>
      <c r="O8" s="99"/>
      <c r="P8" s="99"/>
      <c r="Q8" s="99"/>
      <c r="R8" s="99"/>
      <c r="S8" s="99"/>
      <c r="T8" s="99"/>
      <c r="U8" s="92"/>
    </row>
    <row r="9" spans="1:22" s="8" customFormat="1" ht="4.9000000000000004" customHeight="1">
      <c r="A9" s="95"/>
      <c r="B9" s="95"/>
      <c r="C9" s="95"/>
      <c r="D9" s="92"/>
      <c r="E9" s="92"/>
      <c r="F9" s="92"/>
      <c r="G9" s="92"/>
      <c r="H9" s="92"/>
      <c r="I9" s="92"/>
      <c r="J9" s="92"/>
      <c r="K9" s="92"/>
      <c r="L9" s="92"/>
      <c r="M9" s="92"/>
      <c r="N9" s="92"/>
      <c r="O9" s="99"/>
      <c r="P9" s="99"/>
      <c r="Q9" s="99"/>
      <c r="R9" s="99"/>
      <c r="S9" s="99"/>
      <c r="T9" s="99"/>
      <c r="U9" s="92"/>
    </row>
    <row r="10" spans="1:22" s="8" customFormat="1" ht="24" customHeight="1">
      <c r="A10" s="95" t="s">
        <v>9</v>
      </c>
      <c r="B10" s="95"/>
      <c r="C10" s="95"/>
      <c r="D10" s="92"/>
      <c r="E10" s="92"/>
      <c r="F10" s="92"/>
      <c r="G10" s="92"/>
      <c r="H10" s="216"/>
      <c r="I10" s="216"/>
      <c r="J10" s="216"/>
      <c r="K10" s="216"/>
      <c r="L10" s="216"/>
      <c r="M10" s="216"/>
      <c r="N10" s="216"/>
      <c r="O10" s="216"/>
      <c r="P10" s="216"/>
      <c r="Q10" s="216"/>
      <c r="R10" s="216"/>
      <c r="S10" s="216"/>
      <c r="T10" s="216"/>
      <c r="U10" s="92"/>
    </row>
    <row r="11" spans="1:22" s="8" customFormat="1" ht="6.65" customHeight="1">
      <c r="A11" s="95"/>
      <c r="B11" s="95"/>
      <c r="C11" s="95"/>
      <c r="D11" s="92"/>
      <c r="E11" s="92"/>
      <c r="F11" s="92"/>
      <c r="G11" s="92"/>
      <c r="H11" s="92"/>
      <c r="I11" s="92"/>
      <c r="J11" s="92"/>
      <c r="K11" s="92"/>
      <c r="L11" s="92"/>
      <c r="M11" s="92"/>
      <c r="N11" s="92"/>
      <c r="O11" s="99"/>
      <c r="P11" s="99"/>
      <c r="Q11" s="99"/>
      <c r="R11" s="99"/>
      <c r="S11" s="99"/>
      <c r="T11" s="99"/>
      <c r="U11" s="92"/>
    </row>
    <row r="12" spans="1:22" s="8" customFormat="1" ht="12.5">
      <c r="A12" s="95" t="s">
        <v>12</v>
      </c>
      <c r="B12" s="95"/>
      <c r="C12" s="95"/>
      <c r="D12" s="92"/>
      <c r="E12" s="92"/>
      <c r="F12" s="92"/>
      <c r="G12" s="92"/>
      <c r="H12" s="92" t="s">
        <v>13</v>
      </c>
      <c r="I12" s="92"/>
      <c r="J12" s="92"/>
      <c r="K12" s="92"/>
      <c r="L12" s="92"/>
      <c r="M12" s="92"/>
      <c r="N12" s="92"/>
      <c r="O12" s="92"/>
      <c r="P12" s="92"/>
      <c r="Q12" s="92"/>
      <c r="R12" s="92"/>
      <c r="S12" s="92"/>
      <c r="T12" s="92"/>
      <c r="U12" s="92"/>
    </row>
    <row r="13" spans="1:22" s="8" customFormat="1" ht="4.9000000000000004" customHeight="1">
      <c r="A13" s="95"/>
      <c r="B13" s="95"/>
      <c r="C13" s="95"/>
      <c r="D13" s="92"/>
      <c r="E13" s="92"/>
      <c r="F13" s="92"/>
      <c r="G13" s="92"/>
      <c r="H13" s="92"/>
      <c r="I13" s="92"/>
      <c r="J13" s="92"/>
      <c r="K13" s="92"/>
      <c r="L13" s="92"/>
      <c r="M13" s="92"/>
      <c r="N13" s="92"/>
      <c r="O13" s="92"/>
      <c r="P13" s="92"/>
      <c r="Q13" s="92"/>
      <c r="R13" s="92"/>
      <c r="S13" s="92"/>
      <c r="T13" s="92"/>
      <c r="U13" s="92"/>
    </row>
    <row r="14" spans="1:22" s="8" customFormat="1" ht="24" customHeight="1">
      <c r="A14" s="100"/>
      <c r="B14" s="100"/>
      <c r="C14" s="100"/>
      <c r="D14" s="92"/>
      <c r="E14" s="92"/>
      <c r="F14" s="92"/>
      <c r="G14" s="92"/>
      <c r="H14" s="214"/>
      <c r="I14" s="215"/>
      <c r="J14" s="215"/>
      <c r="K14" s="215"/>
      <c r="L14" s="215"/>
      <c r="N14" s="216"/>
      <c r="O14" s="216"/>
      <c r="P14" s="216"/>
      <c r="Q14" s="216"/>
      <c r="R14" s="216"/>
      <c r="S14" s="217"/>
      <c r="T14" s="217"/>
      <c r="U14" s="92"/>
    </row>
    <row r="15" spans="1:22" s="8" customFormat="1" ht="18" customHeight="1">
      <c r="A15" s="100"/>
      <c r="B15" s="100"/>
      <c r="C15" s="100"/>
      <c r="D15" s="92"/>
      <c r="E15" s="92"/>
      <c r="F15" s="92"/>
      <c r="G15" s="92"/>
      <c r="H15" s="99"/>
      <c r="I15" s="99"/>
      <c r="J15" s="99"/>
      <c r="K15" s="99"/>
      <c r="L15" s="99"/>
      <c r="M15" s="99"/>
      <c r="N15" s="99"/>
      <c r="O15" s="92"/>
      <c r="P15" s="99"/>
      <c r="Q15" s="99"/>
      <c r="R15" s="99"/>
      <c r="S15" s="99"/>
      <c r="T15" s="99"/>
      <c r="U15" s="92"/>
    </row>
    <row r="16" spans="1:22" s="8" customFormat="1" ht="36" customHeight="1">
      <c r="A16" s="95"/>
      <c r="B16" s="95"/>
      <c r="C16" s="95"/>
      <c r="D16" s="92"/>
      <c r="E16" s="96" t="s">
        <v>14</v>
      </c>
      <c r="F16" s="92"/>
      <c r="G16" s="98" t="s">
        <v>8</v>
      </c>
      <c r="H16" s="213"/>
      <c r="I16" s="213"/>
      <c r="J16" s="213"/>
      <c r="K16" s="213"/>
      <c r="L16" s="213"/>
      <c r="M16" s="213"/>
      <c r="N16" s="213"/>
      <c r="O16" s="213"/>
      <c r="P16" s="213"/>
      <c r="Q16" s="213"/>
      <c r="R16" s="213"/>
      <c r="S16" s="213"/>
      <c r="T16" s="213"/>
      <c r="U16" s="92"/>
    </row>
    <row r="17" spans="1:21" s="8" customFormat="1" ht="8.25" customHeight="1">
      <c r="A17" s="95"/>
      <c r="B17" s="95"/>
      <c r="C17" s="95"/>
      <c r="D17" s="92"/>
      <c r="E17" s="92"/>
      <c r="F17" s="92"/>
      <c r="G17" s="92"/>
      <c r="H17" s="92"/>
      <c r="I17" s="92"/>
      <c r="J17" s="92"/>
      <c r="K17" s="92"/>
      <c r="L17" s="92"/>
      <c r="M17" s="92"/>
      <c r="N17" s="92"/>
      <c r="O17" s="92"/>
      <c r="P17" s="92"/>
      <c r="Q17" s="92"/>
      <c r="R17" s="92"/>
      <c r="S17" s="92"/>
      <c r="T17" s="92"/>
      <c r="U17" s="92"/>
    </row>
    <row r="18" spans="1:21" s="8" customFormat="1" ht="12.5">
      <c r="A18" s="95" t="s">
        <v>9</v>
      </c>
      <c r="B18" s="95"/>
      <c r="C18" s="95"/>
      <c r="D18" s="92"/>
      <c r="E18" s="92"/>
      <c r="F18" s="92"/>
      <c r="G18" s="92" t="s">
        <v>10</v>
      </c>
      <c r="H18" s="92" t="s">
        <v>11</v>
      </c>
      <c r="I18" s="92"/>
      <c r="J18" s="92"/>
      <c r="K18" s="92"/>
      <c r="L18" s="92"/>
      <c r="M18" s="92"/>
      <c r="N18" s="92"/>
      <c r="O18" s="99"/>
      <c r="P18" s="99"/>
      <c r="Q18" s="99"/>
      <c r="R18" s="99"/>
      <c r="S18" s="99"/>
      <c r="T18" s="99"/>
      <c r="U18" s="92"/>
    </row>
    <row r="19" spans="1:21" s="8" customFormat="1" ht="4.9000000000000004" customHeight="1">
      <c r="A19" s="95"/>
      <c r="B19" s="95"/>
      <c r="C19" s="95"/>
      <c r="D19" s="92"/>
      <c r="E19" s="92"/>
      <c r="F19" s="92"/>
      <c r="G19" s="92"/>
      <c r="H19" s="92"/>
      <c r="I19" s="92"/>
      <c r="J19" s="92"/>
      <c r="K19" s="92"/>
      <c r="L19" s="92"/>
      <c r="M19" s="92"/>
      <c r="N19" s="92"/>
      <c r="O19" s="99"/>
      <c r="P19" s="99"/>
      <c r="Q19" s="99"/>
      <c r="R19" s="99"/>
      <c r="S19" s="99"/>
      <c r="T19" s="99"/>
      <c r="U19" s="92"/>
    </row>
    <row r="20" spans="1:21" s="8" customFormat="1" ht="24" customHeight="1">
      <c r="A20" s="95" t="s">
        <v>9</v>
      </c>
      <c r="B20" s="95"/>
      <c r="C20" s="95"/>
      <c r="D20" s="92"/>
      <c r="E20" s="92"/>
      <c r="F20" s="92"/>
      <c r="G20" s="92"/>
      <c r="H20" s="214"/>
      <c r="I20" s="214"/>
      <c r="J20" s="214"/>
      <c r="K20" s="214"/>
      <c r="L20" s="214"/>
      <c r="M20" s="214"/>
      <c r="N20" s="214"/>
      <c r="O20" s="214"/>
      <c r="P20" s="214"/>
      <c r="Q20" s="214"/>
      <c r="R20" s="214"/>
      <c r="S20" s="214"/>
      <c r="T20" s="214"/>
      <c r="U20" s="92"/>
    </row>
    <row r="21" spans="1:21" s="8" customFormat="1" ht="6.65" customHeight="1">
      <c r="A21" s="95"/>
      <c r="B21" s="95"/>
      <c r="C21" s="95"/>
      <c r="D21" s="92"/>
      <c r="E21" s="92"/>
      <c r="F21" s="92"/>
      <c r="G21" s="92"/>
      <c r="H21" s="92"/>
      <c r="I21" s="92"/>
      <c r="J21" s="92"/>
      <c r="K21" s="92"/>
      <c r="L21" s="92"/>
      <c r="M21" s="92"/>
      <c r="N21" s="92"/>
      <c r="O21" s="99"/>
      <c r="P21" s="99"/>
      <c r="Q21" s="99"/>
      <c r="R21" s="99"/>
      <c r="S21" s="99"/>
      <c r="T21" s="99"/>
      <c r="U21" s="92"/>
    </row>
    <row r="22" spans="1:21" s="8" customFormat="1" ht="12.5">
      <c r="A22" s="95" t="s">
        <v>12</v>
      </c>
      <c r="B22" s="95"/>
      <c r="C22" s="95"/>
      <c r="D22" s="92"/>
      <c r="E22" s="92"/>
      <c r="F22" s="92"/>
      <c r="G22" s="92"/>
      <c r="H22" s="92" t="s">
        <v>13</v>
      </c>
      <c r="I22" s="92"/>
      <c r="J22" s="92"/>
      <c r="K22" s="92"/>
      <c r="L22" s="92"/>
      <c r="M22" s="92"/>
      <c r="N22" s="92"/>
      <c r="O22" s="92"/>
      <c r="P22" s="92"/>
      <c r="Q22" s="92"/>
      <c r="R22" s="92"/>
      <c r="S22" s="92"/>
      <c r="T22" s="92"/>
      <c r="U22" s="92"/>
    </row>
    <row r="23" spans="1:21" s="8" customFormat="1" ht="4.9000000000000004" customHeight="1">
      <c r="A23" s="95"/>
      <c r="B23" s="95"/>
      <c r="C23" s="95"/>
      <c r="D23" s="92"/>
      <c r="E23" s="92"/>
      <c r="F23" s="92"/>
      <c r="G23" s="92"/>
      <c r="H23" s="92"/>
      <c r="I23" s="92"/>
      <c r="J23" s="92"/>
      <c r="K23" s="92"/>
      <c r="L23" s="92"/>
      <c r="M23" s="92"/>
      <c r="N23" s="92"/>
      <c r="O23" s="92"/>
      <c r="P23" s="92"/>
      <c r="Q23" s="92"/>
      <c r="R23" s="92"/>
      <c r="S23" s="92"/>
      <c r="T23" s="92"/>
      <c r="U23" s="92"/>
    </row>
    <row r="24" spans="1:21" s="8" customFormat="1" ht="24" customHeight="1">
      <c r="A24" s="100"/>
      <c r="B24" s="100"/>
      <c r="C24" s="100"/>
      <c r="D24" s="92"/>
      <c r="E24" s="92"/>
      <c r="F24" s="92"/>
      <c r="G24" s="92"/>
      <c r="H24" s="214"/>
      <c r="I24" s="215"/>
      <c r="J24" s="215"/>
      <c r="K24" s="215"/>
      <c r="L24" s="215"/>
      <c r="N24" s="216"/>
      <c r="O24" s="216"/>
      <c r="P24" s="216"/>
      <c r="Q24" s="216"/>
      <c r="R24" s="216"/>
      <c r="S24" s="217"/>
      <c r="T24" s="217"/>
      <c r="U24" s="92"/>
    </row>
    <row r="25" spans="1:21" s="8" customFormat="1" ht="18" customHeight="1">
      <c r="A25" s="100"/>
      <c r="B25" s="100"/>
      <c r="C25" s="100"/>
      <c r="D25" s="92"/>
      <c r="E25" s="92"/>
      <c r="F25" s="92"/>
      <c r="G25" s="92"/>
      <c r="H25" s="99"/>
      <c r="I25" s="99"/>
      <c r="J25" s="99"/>
      <c r="K25" s="99"/>
      <c r="L25" s="99"/>
      <c r="M25" s="99"/>
      <c r="N25" s="99"/>
      <c r="O25" s="92"/>
      <c r="P25" s="99"/>
      <c r="Q25" s="99"/>
      <c r="R25" s="99"/>
      <c r="S25" s="99"/>
      <c r="T25" s="99"/>
      <c r="U25" s="92"/>
    </row>
    <row r="26" spans="1:21" s="8" customFormat="1" ht="36" customHeight="1">
      <c r="A26" s="95"/>
      <c r="B26" s="95"/>
      <c r="C26" s="95"/>
      <c r="D26" s="92"/>
      <c r="E26" s="96" t="s">
        <v>15</v>
      </c>
      <c r="F26" s="92"/>
      <c r="G26" s="98" t="s">
        <v>8</v>
      </c>
      <c r="H26" s="213"/>
      <c r="I26" s="213"/>
      <c r="J26" s="213"/>
      <c r="K26" s="213"/>
      <c r="L26" s="213"/>
      <c r="M26" s="213"/>
      <c r="N26" s="213"/>
      <c r="O26" s="213"/>
      <c r="P26" s="213"/>
      <c r="Q26" s="213"/>
      <c r="R26" s="213"/>
      <c r="S26" s="213"/>
      <c r="T26" s="213"/>
      <c r="U26" s="92"/>
    </row>
    <row r="27" spans="1:21" s="8" customFormat="1" ht="8.25" customHeight="1">
      <c r="A27" s="95"/>
      <c r="B27" s="95"/>
      <c r="C27" s="95"/>
      <c r="D27" s="92"/>
      <c r="E27" s="92"/>
      <c r="F27" s="92"/>
      <c r="G27" s="92"/>
      <c r="H27" s="92"/>
      <c r="I27" s="92"/>
      <c r="J27" s="92"/>
      <c r="K27" s="92"/>
      <c r="L27" s="92"/>
      <c r="M27" s="92"/>
      <c r="N27" s="92"/>
      <c r="O27" s="92"/>
      <c r="P27" s="92"/>
      <c r="Q27" s="92"/>
      <c r="R27" s="92"/>
      <c r="S27" s="92"/>
      <c r="T27" s="92"/>
      <c r="U27" s="92"/>
    </row>
    <row r="28" spans="1:21" s="8" customFormat="1" ht="12.5">
      <c r="A28" s="95" t="s">
        <v>9</v>
      </c>
      <c r="B28" s="95"/>
      <c r="C28" s="95"/>
      <c r="D28" s="92"/>
      <c r="E28" s="92"/>
      <c r="F28" s="92"/>
      <c r="G28" s="92" t="s">
        <v>10</v>
      </c>
      <c r="H28" s="92" t="s">
        <v>11</v>
      </c>
      <c r="I28" s="92"/>
      <c r="J28" s="92"/>
      <c r="K28" s="92"/>
      <c r="L28" s="92"/>
      <c r="M28" s="92"/>
      <c r="N28" s="92"/>
      <c r="O28" s="99"/>
      <c r="P28" s="99"/>
      <c r="Q28" s="99"/>
      <c r="R28" s="99"/>
      <c r="S28" s="99"/>
      <c r="T28" s="99"/>
      <c r="U28" s="92"/>
    </row>
    <row r="29" spans="1:21" s="8" customFormat="1" ht="4.9000000000000004" customHeight="1">
      <c r="A29" s="95"/>
      <c r="B29" s="95"/>
      <c r="C29" s="95"/>
      <c r="D29" s="92"/>
      <c r="E29" s="92"/>
      <c r="F29" s="92"/>
      <c r="G29" s="92"/>
      <c r="H29" s="92"/>
      <c r="I29" s="92"/>
      <c r="J29" s="92"/>
      <c r="K29" s="92"/>
      <c r="L29" s="92"/>
      <c r="M29" s="92"/>
      <c r="N29" s="92"/>
      <c r="O29" s="99"/>
      <c r="P29" s="99"/>
      <c r="Q29" s="99"/>
      <c r="R29" s="99"/>
      <c r="S29" s="99"/>
      <c r="T29" s="99"/>
      <c r="U29" s="92"/>
    </row>
    <row r="30" spans="1:21" s="8" customFormat="1" ht="24" customHeight="1">
      <c r="A30" s="95" t="s">
        <v>9</v>
      </c>
      <c r="B30" s="95"/>
      <c r="C30" s="95"/>
      <c r="D30" s="92"/>
      <c r="E30" s="92"/>
      <c r="F30" s="92"/>
      <c r="G30" s="92"/>
      <c r="H30" s="214"/>
      <c r="I30" s="214"/>
      <c r="J30" s="214"/>
      <c r="K30" s="214"/>
      <c r="L30" s="214"/>
      <c r="M30" s="214"/>
      <c r="N30" s="214"/>
      <c r="O30" s="214"/>
      <c r="P30" s="214"/>
      <c r="Q30" s="214"/>
      <c r="R30" s="214"/>
      <c r="S30" s="214"/>
      <c r="T30" s="214"/>
      <c r="U30" s="92"/>
    </row>
    <row r="31" spans="1:21" s="8" customFormat="1" ht="6.65" customHeight="1">
      <c r="A31" s="95"/>
      <c r="B31" s="95"/>
      <c r="C31" s="95"/>
      <c r="D31" s="92"/>
      <c r="E31" s="92"/>
      <c r="F31" s="92"/>
      <c r="G31" s="92"/>
      <c r="H31" s="92"/>
      <c r="I31" s="92"/>
      <c r="J31" s="92"/>
      <c r="K31" s="92"/>
      <c r="L31" s="92"/>
      <c r="M31" s="92"/>
      <c r="N31" s="92"/>
      <c r="O31" s="99"/>
      <c r="P31" s="99"/>
      <c r="Q31" s="99"/>
      <c r="R31" s="99"/>
      <c r="S31" s="99"/>
      <c r="T31" s="99"/>
      <c r="U31" s="92"/>
    </row>
    <row r="32" spans="1:21" s="8" customFormat="1" ht="12.5">
      <c r="A32" s="95" t="s">
        <v>12</v>
      </c>
      <c r="B32" s="95"/>
      <c r="C32" s="95"/>
      <c r="D32" s="92"/>
      <c r="E32" s="92"/>
      <c r="F32" s="92"/>
      <c r="G32" s="92"/>
      <c r="H32" s="92" t="s">
        <v>13</v>
      </c>
      <c r="I32" s="92"/>
      <c r="J32" s="92"/>
      <c r="K32" s="92"/>
      <c r="L32" s="92"/>
      <c r="M32" s="92"/>
      <c r="N32" s="92"/>
      <c r="O32" s="92"/>
      <c r="P32" s="92"/>
      <c r="Q32" s="92"/>
      <c r="R32" s="92"/>
      <c r="S32" s="92"/>
      <c r="T32" s="92"/>
      <c r="U32" s="92"/>
    </row>
    <row r="33" spans="1:21" s="8" customFormat="1" ht="4.9000000000000004" customHeight="1">
      <c r="A33" s="95"/>
      <c r="B33" s="95"/>
      <c r="C33" s="95"/>
      <c r="D33" s="92"/>
      <c r="E33" s="92"/>
      <c r="F33" s="92"/>
      <c r="G33" s="92"/>
      <c r="H33" s="92"/>
      <c r="I33" s="92"/>
      <c r="J33" s="92"/>
      <c r="K33" s="92"/>
      <c r="L33" s="92"/>
      <c r="M33" s="92"/>
      <c r="N33" s="92"/>
      <c r="O33" s="92"/>
      <c r="P33" s="92"/>
      <c r="Q33" s="92"/>
      <c r="R33" s="92"/>
      <c r="S33" s="92"/>
      <c r="T33" s="92"/>
      <c r="U33" s="92"/>
    </row>
    <row r="34" spans="1:21" s="8" customFormat="1" ht="24" customHeight="1">
      <c r="A34" s="100"/>
      <c r="B34" s="100"/>
      <c r="C34" s="100"/>
      <c r="D34" s="92"/>
      <c r="E34" s="92"/>
      <c r="F34" s="92"/>
      <c r="G34" s="92"/>
      <c r="H34" s="214"/>
      <c r="I34" s="215"/>
      <c r="J34" s="215"/>
      <c r="K34" s="215"/>
      <c r="L34" s="215"/>
      <c r="N34" s="216"/>
      <c r="O34" s="216"/>
      <c r="P34" s="216"/>
      <c r="Q34" s="216"/>
      <c r="R34" s="216"/>
      <c r="S34" s="217"/>
      <c r="T34" s="217"/>
      <c r="U34" s="92"/>
    </row>
    <row r="35" spans="1:21" s="8" customFormat="1" ht="18" customHeight="1">
      <c r="A35" s="100"/>
      <c r="B35" s="100"/>
      <c r="C35" s="100"/>
      <c r="D35" s="92"/>
      <c r="E35" s="92"/>
      <c r="F35" s="92"/>
      <c r="G35" s="92"/>
      <c r="H35" s="99"/>
      <c r="I35" s="99"/>
      <c r="J35" s="99"/>
      <c r="K35" s="99"/>
      <c r="L35" s="99"/>
      <c r="M35" s="99"/>
      <c r="N35" s="99"/>
      <c r="O35" s="92"/>
      <c r="P35" s="99"/>
      <c r="Q35" s="99"/>
      <c r="R35" s="99"/>
      <c r="S35" s="99"/>
      <c r="T35" s="99"/>
      <c r="U35" s="92"/>
    </row>
    <row r="36" spans="1:21" s="8" customFormat="1" ht="36" customHeight="1">
      <c r="A36" s="95"/>
      <c r="B36" s="95"/>
      <c r="C36" s="95"/>
      <c r="D36" s="92"/>
      <c r="E36" s="96" t="s">
        <v>16</v>
      </c>
      <c r="F36" s="92"/>
      <c r="G36" s="98" t="s">
        <v>8</v>
      </c>
      <c r="H36" s="213"/>
      <c r="I36" s="213"/>
      <c r="J36" s="213"/>
      <c r="K36" s="213"/>
      <c r="L36" s="213"/>
      <c r="M36" s="213"/>
      <c r="N36" s="213"/>
      <c r="O36" s="213"/>
      <c r="P36" s="213"/>
      <c r="Q36" s="213"/>
      <c r="R36" s="213"/>
      <c r="S36" s="213"/>
      <c r="T36" s="213"/>
      <c r="U36" s="92"/>
    </row>
    <row r="37" spans="1:21" s="8" customFormat="1" ht="8.25" customHeight="1">
      <c r="A37" s="95"/>
      <c r="B37" s="95"/>
      <c r="C37" s="95"/>
      <c r="D37" s="92"/>
      <c r="E37" s="92"/>
      <c r="F37" s="92"/>
      <c r="G37" s="92"/>
      <c r="H37" s="92"/>
      <c r="I37" s="92"/>
      <c r="J37" s="92"/>
      <c r="K37" s="92"/>
      <c r="L37" s="92"/>
      <c r="M37" s="92"/>
      <c r="N37" s="92"/>
      <c r="O37" s="92"/>
      <c r="P37" s="92"/>
      <c r="Q37" s="92"/>
      <c r="R37" s="92"/>
      <c r="S37" s="92"/>
      <c r="T37" s="92"/>
      <c r="U37" s="92"/>
    </row>
    <row r="38" spans="1:21" s="8" customFormat="1" ht="12.5">
      <c r="A38" s="95" t="s">
        <v>9</v>
      </c>
      <c r="B38" s="95"/>
      <c r="C38" s="95"/>
      <c r="D38" s="92"/>
      <c r="E38" s="92"/>
      <c r="F38" s="92"/>
      <c r="G38" s="92" t="s">
        <v>10</v>
      </c>
      <c r="H38" s="92" t="s">
        <v>11</v>
      </c>
      <c r="I38" s="92"/>
      <c r="J38" s="92"/>
      <c r="K38" s="92"/>
      <c r="L38" s="92"/>
      <c r="M38" s="92"/>
      <c r="N38" s="92"/>
      <c r="O38" s="99"/>
      <c r="P38" s="99"/>
      <c r="Q38" s="99"/>
      <c r="R38" s="99"/>
      <c r="S38" s="99"/>
      <c r="T38" s="99"/>
      <c r="U38" s="92"/>
    </row>
    <row r="39" spans="1:21" s="8" customFormat="1" ht="4.9000000000000004" customHeight="1">
      <c r="A39" s="95"/>
      <c r="B39" s="95"/>
      <c r="C39" s="95"/>
      <c r="D39" s="92"/>
      <c r="E39" s="92"/>
      <c r="F39" s="92"/>
      <c r="G39" s="92"/>
      <c r="H39" s="92"/>
      <c r="I39" s="92"/>
      <c r="J39" s="92"/>
      <c r="K39" s="92"/>
      <c r="L39" s="92"/>
      <c r="M39" s="92"/>
      <c r="N39" s="92"/>
      <c r="O39" s="99"/>
      <c r="P39" s="99"/>
      <c r="Q39" s="99"/>
      <c r="R39" s="99"/>
      <c r="S39" s="99"/>
      <c r="T39" s="99"/>
      <c r="U39" s="92"/>
    </row>
    <row r="40" spans="1:21" s="8" customFormat="1" ht="24" customHeight="1">
      <c r="A40" s="95" t="s">
        <v>9</v>
      </c>
      <c r="B40" s="95"/>
      <c r="C40" s="95"/>
      <c r="D40" s="92"/>
      <c r="E40" s="92"/>
      <c r="F40" s="92"/>
      <c r="G40" s="92"/>
      <c r="H40" s="214"/>
      <c r="I40" s="214"/>
      <c r="J40" s="214"/>
      <c r="K40" s="214"/>
      <c r="L40" s="214"/>
      <c r="M40" s="214"/>
      <c r="N40" s="214"/>
      <c r="O40" s="214"/>
      <c r="P40" s="214"/>
      <c r="Q40" s="214"/>
      <c r="R40" s="214"/>
      <c r="S40" s="214"/>
      <c r="T40" s="214"/>
      <c r="U40" s="92"/>
    </row>
    <row r="41" spans="1:21" s="8" customFormat="1" ht="6.65" customHeight="1">
      <c r="A41" s="95"/>
      <c r="B41" s="95"/>
      <c r="C41" s="95"/>
      <c r="D41" s="92"/>
      <c r="E41" s="92"/>
      <c r="F41" s="92"/>
      <c r="G41" s="92"/>
      <c r="H41" s="92"/>
      <c r="I41" s="92"/>
      <c r="J41" s="92"/>
      <c r="K41" s="92"/>
      <c r="L41" s="92"/>
      <c r="M41" s="92"/>
      <c r="N41" s="92"/>
      <c r="O41" s="99"/>
      <c r="P41" s="99"/>
      <c r="Q41" s="99"/>
      <c r="R41" s="99"/>
      <c r="S41" s="99"/>
      <c r="T41" s="99"/>
      <c r="U41" s="92"/>
    </row>
    <row r="42" spans="1:21" s="8" customFormat="1" ht="12.5">
      <c r="A42" s="95" t="s">
        <v>12</v>
      </c>
      <c r="B42" s="95"/>
      <c r="C42" s="95"/>
      <c r="D42" s="92"/>
      <c r="E42" s="92"/>
      <c r="F42" s="92"/>
      <c r="G42" s="92"/>
      <c r="H42" s="92" t="s">
        <v>13</v>
      </c>
      <c r="I42" s="92"/>
      <c r="J42" s="92"/>
      <c r="K42" s="92"/>
      <c r="L42" s="92"/>
      <c r="M42" s="92"/>
      <c r="N42" s="92"/>
      <c r="O42" s="92"/>
      <c r="P42" s="92"/>
      <c r="Q42" s="92"/>
      <c r="R42" s="92"/>
      <c r="S42" s="92"/>
      <c r="T42" s="92"/>
      <c r="U42" s="92"/>
    </row>
    <row r="43" spans="1:21" s="8" customFormat="1" ht="4.9000000000000004" customHeight="1">
      <c r="A43" s="95"/>
      <c r="B43" s="95"/>
      <c r="C43" s="95"/>
      <c r="D43" s="92"/>
      <c r="E43" s="92"/>
      <c r="F43" s="92"/>
      <c r="G43" s="92"/>
      <c r="H43" s="92"/>
      <c r="I43" s="92"/>
      <c r="J43" s="92"/>
      <c r="K43" s="92"/>
      <c r="L43" s="92"/>
      <c r="M43" s="92"/>
      <c r="N43" s="92"/>
      <c r="O43" s="92"/>
      <c r="P43" s="92"/>
      <c r="Q43" s="92"/>
      <c r="R43" s="92"/>
      <c r="S43" s="92"/>
      <c r="T43" s="92"/>
      <c r="U43" s="92"/>
    </row>
    <row r="44" spans="1:21" s="8" customFormat="1" ht="24" customHeight="1">
      <c r="A44" s="100"/>
      <c r="B44" s="100"/>
      <c r="C44" s="100"/>
      <c r="D44" s="92"/>
      <c r="E44" s="92"/>
      <c r="F44" s="92"/>
      <c r="G44" s="92"/>
      <c r="H44" s="214"/>
      <c r="I44" s="215"/>
      <c r="J44" s="215"/>
      <c r="K44" s="215"/>
      <c r="L44" s="215"/>
      <c r="N44" s="216"/>
      <c r="O44" s="216"/>
      <c r="P44" s="216"/>
      <c r="Q44" s="216"/>
      <c r="R44" s="216"/>
      <c r="S44" s="217"/>
      <c r="T44" s="217"/>
      <c r="U44" s="92"/>
    </row>
    <row r="45" spans="1:21" s="8" customFormat="1" ht="18" customHeight="1">
      <c r="A45" s="100"/>
      <c r="B45" s="100"/>
      <c r="C45" s="100"/>
      <c r="D45" s="92"/>
      <c r="E45" s="92"/>
      <c r="F45" s="92"/>
      <c r="G45" s="92"/>
      <c r="H45" s="99"/>
      <c r="I45" s="99"/>
      <c r="J45" s="99"/>
      <c r="K45" s="99"/>
      <c r="L45" s="99"/>
      <c r="M45" s="99"/>
      <c r="N45" s="99"/>
      <c r="O45" s="92"/>
      <c r="P45" s="99"/>
      <c r="Q45" s="99"/>
      <c r="R45" s="99"/>
      <c r="S45" s="99"/>
      <c r="T45" s="99"/>
      <c r="U45" s="92"/>
    </row>
    <row r="46" spans="1:21" s="8" customFormat="1" ht="36" customHeight="1">
      <c r="A46" s="95"/>
      <c r="B46" s="95"/>
      <c r="C46" s="95"/>
      <c r="D46" s="92"/>
      <c r="E46" s="96" t="s">
        <v>17</v>
      </c>
      <c r="F46" s="92"/>
      <c r="G46" s="98" t="s">
        <v>8</v>
      </c>
      <c r="H46" s="213"/>
      <c r="I46" s="213"/>
      <c r="J46" s="213"/>
      <c r="K46" s="213"/>
      <c r="L46" s="213"/>
      <c r="M46" s="213"/>
      <c r="N46" s="213"/>
      <c r="O46" s="213"/>
      <c r="P46" s="213"/>
      <c r="Q46" s="213"/>
      <c r="R46" s="213"/>
      <c r="S46" s="213"/>
      <c r="T46" s="213"/>
      <c r="U46" s="92"/>
    </row>
    <row r="47" spans="1:21" s="8" customFormat="1" ht="8.25" customHeight="1">
      <c r="A47" s="95"/>
      <c r="B47" s="95"/>
      <c r="C47" s="95"/>
      <c r="D47" s="92"/>
      <c r="E47" s="92"/>
      <c r="F47" s="92"/>
      <c r="G47" s="92"/>
      <c r="H47" s="92"/>
      <c r="I47" s="92"/>
      <c r="J47" s="92"/>
      <c r="K47" s="92"/>
      <c r="L47" s="92"/>
      <c r="M47" s="92"/>
      <c r="N47" s="92"/>
      <c r="O47" s="92"/>
      <c r="P47" s="92"/>
      <c r="Q47" s="92"/>
      <c r="R47" s="92"/>
      <c r="S47" s="92"/>
      <c r="T47" s="92"/>
      <c r="U47" s="92"/>
    </row>
    <row r="48" spans="1:21" s="8" customFormat="1" ht="12.5">
      <c r="A48" s="95" t="s">
        <v>9</v>
      </c>
      <c r="B48" s="95"/>
      <c r="C48" s="95"/>
      <c r="D48" s="92"/>
      <c r="E48" s="92"/>
      <c r="F48" s="92"/>
      <c r="G48" s="92" t="s">
        <v>10</v>
      </c>
      <c r="H48" s="92" t="s">
        <v>11</v>
      </c>
      <c r="I48" s="92"/>
      <c r="J48" s="92"/>
      <c r="K48" s="92"/>
      <c r="L48" s="92"/>
      <c r="M48" s="92"/>
      <c r="N48" s="92"/>
      <c r="O48" s="99"/>
      <c r="P48" s="99"/>
      <c r="Q48" s="99"/>
      <c r="R48" s="99"/>
      <c r="S48" s="99"/>
      <c r="T48" s="99"/>
      <c r="U48" s="92"/>
    </row>
    <row r="49" spans="1:24" s="8" customFormat="1" ht="4.9000000000000004" customHeight="1">
      <c r="A49" s="95"/>
      <c r="B49" s="95"/>
      <c r="C49" s="95"/>
      <c r="D49" s="92"/>
      <c r="E49" s="92"/>
      <c r="F49" s="92"/>
      <c r="G49" s="92"/>
      <c r="H49" s="92"/>
      <c r="I49" s="92"/>
      <c r="J49" s="92"/>
      <c r="K49" s="92"/>
      <c r="L49" s="92"/>
      <c r="M49" s="92"/>
      <c r="N49" s="92"/>
      <c r="O49" s="99"/>
      <c r="P49" s="99"/>
      <c r="Q49" s="99"/>
      <c r="R49" s="99"/>
      <c r="S49" s="99"/>
      <c r="T49" s="99"/>
      <c r="U49" s="92"/>
    </row>
    <row r="50" spans="1:24" s="8" customFormat="1" ht="24" customHeight="1">
      <c r="A50" s="95" t="s">
        <v>9</v>
      </c>
      <c r="B50" s="95"/>
      <c r="C50" s="95"/>
      <c r="D50" s="92"/>
      <c r="E50" s="92"/>
      <c r="F50" s="92"/>
      <c r="G50" s="92"/>
      <c r="H50" s="214"/>
      <c r="I50" s="214"/>
      <c r="J50" s="214"/>
      <c r="K50" s="214"/>
      <c r="L50" s="214"/>
      <c r="M50" s="214"/>
      <c r="N50" s="214"/>
      <c r="O50" s="214"/>
      <c r="P50" s="214"/>
      <c r="Q50" s="214"/>
      <c r="R50" s="214"/>
      <c r="S50" s="214"/>
      <c r="T50" s="214"/>
      <c r="U50" s="92"/>
    </row>
    <row r="51" spans="1:24" s="8" customFormat="1" ht="6.65" customHeight="1">
      <c r="A51" s="95"/>
      <c r="B51" s="95"/>
      <c r="C51" s="95"/>
      <c r="D51" s="92"/>
      <c r="E51" s="92"/>
      <c r="F51" s="92"/>
      <c r="G51" s="92"/>
      <c r="H51" s="92"/>
      <c r="I51" s="92"/>
      <c r="J51" s="92"/>
      <c r="K51" s="92"/>
      <c r="L51" s="92"/>
      <c r="M51" s="92"/>
      <c r="N51" s="92"/>
      <c r="O51" s="99"/>
      <c r="P51" s="99"/>
      <c r="Q51" s="99"/>
      <c r="R51" s="99"/>
      <c r="S51" s="99"/>
      <c r="T51" s="99"/>
      <c r="U51" s="92"/>
    </row>
    <row r="52" spans="1:24" s="8" customFormat="1" ht="12.5">
      <c r="A52" s="95" t="s">
        <v>12</v>
      </c>
      <c r="B52" s="95"/>
      <c r="C52" s="95"/>
      <c r="D52" s="92"/>
      <c r="E52" s="92"/>
      <c r="F52" s="92"/>
      <c r="G52" s="92"/>
      <c r="H52" s="92" t="s">
        <v>13</v>
      </c>
      <c r="I52" s="92"/>
      <c r="J52" s="92"/>
      <c r="K52" s="92"/>
      <c r="L52" s="92"/>
      <c r="M52" s="92"/>
      <c r="N52" s="92"/>
      <c r="O52" s="92"/>
      <c r="P52" s="92"/>
      <c r="Q52" s="92"/>
      <c r="R52" s="92"/>
      <c r="S52" s="92"/>
      <c r="T52" s="92"/>
      <c r="U52" s="92"/>
    </row>
    <row r="53" spans="1:24" s="8" customFormat="1" ht="4.9000000000000004" customHeight="1">
      <c r="A53" s="95"/>
      <c r="B53" s="95"/>
      <c r="C53" s="95"/>
      <c r="D53" s="92"/>
      <c r="E53" s="92"/>
      <c r="F53" s="92"/>
      <c r="G53" s="92"/>
      <c r="H53" s="92"/>
      <c r="I53" s="92"/>
      <c r="J53" s="92"/>
      <c r="K53" s="92"/>
      <c r="L53" s="92"/>
      <c r="M53" s="92"/>
      <c r="N53" s="92"/>
      <c r="O53" s="92"/>
      <c r="P53" s="92"/>
      <c r="Q53" s="92"/>
      <c r="R53" s="92"/>
      <c r="S53" s="92"/>
      <c r="T53" s="92"/>
      <c r="U53" s="92"/>
    </row>
    <row r="54" spans="1:24" s="8" customFormat="1" ht="24" customHeight="1">
      <c r="A54" s="100"/>
      <c r="B54" s="100"/>
      <c r="C54" s="100"/>
      <c r="D54" s="92"/>
      <c r="E54" s="92"/>
      <c r="F54" s="92"/>
      <c r="G54" s="92"/>
      <c r="H54" s="214"/>
      <c r="I54" s="215"/>
      <c r="J54" s="215"/>
      <c r="K54" s="215"/>
      <c r="L54" s="215"/>
      <c r="N54" s="216"/>
      <c r="O54" s="216"/>
      <c r="P54" s="216"/>
      <c r="Q54" s="216"/>
      <c r="R54" s="216"/>
      <c r="S54" s="217"/>
      <c r="T54" s="217"/>
      <c r="U54" s="92"/>
    </row>
    <row r="55" spans="1:24" s="8" customFormat="1" ht="9" customHeight="1">
      <c r="A55" s="96"/>
      <c r="B55" s="96"/>
      <c r="C55" s="96"/>
      <c r="D55" s="92"/>
      <c r="E55" s="92"/>
      <c r="F55" s="92"/>
      <c r="G55" s="92"/>
      <c r="H55" s="92"/>
      <c r="I55" s="92"/>
      <c r="J55" s="92"/>
      <c r="K55" s="92"/>
      <c r="L55" s="98"/>
      <c r="M55" s="92"/>
      <c r="N55" s="92"/>
      <c r="O55" s="96"/>
      <c r="P55" s="92"/>
      <c r="Q55" s="92"/>
      <c r="R55" s="92"/>
      <c r="S55" s="98"/>
      <c r="T55" s="92"/>
      <c r="U55" s="92"/>
    </row>
    <row r="56" spans="1:24" ht="27.65" customHeight="1">
      <c r="A56" s="218" t="s">
        <v>3530</v>
      </c>
      <c r="B56" s="219"/>
      <c r="C56" s="220"/>
      <c r="D56" s="220"/>
      <c r="E56" s="220"/>
      <c r="F56" s="220"/>
      <c r="G56" s="220"/>
      <c r="H56" s="220"/>
      <c r="I56" s="220"/>
      <c r="J56" s="220"/>
      <c r="K56" s="220"/>
      <c r="L56" s="220"/>
      <c r="M56" s="220"/>
      <c r="N56" s="220"/>
      <c r="O56" s="220"/>
      <c r="P56" s="220"/>
      <c r="Q56" s="220"/>
      <c r="R56" s="220"/>
      <c r="S56" s="220"/>
      <c r="T56" s="220"/>
      <c r="U56" s="220"/>
      <c r="V56" s="92"/>
    </row>
    <row r="57" spans="1:24" ht="22.75" customHeight="1">
      <c r="A57" s="101"/>
      <c r="B57" s="101"/>
      <c r="C57" s="101"/>
      <c r="D57" s="2"/>
      <c r="E57" s="2"/>
      <c r="F57" s="2"/>
      <c r="G57" s="2"/>
      <c r="H57" s="2"/>
      <c r="I57" s="2"/>
      <c r="J57" s="2"/>
      <c r="K57" s="2"/>
      <c r="L57" s="2"/>
      <c r="M57" s="2"/>
      <c r="N57" s="2"/>
      <c r="O57" s="2"/>
      <c r="P57" s="2"/>
      <c r="Q57" s="2"/>
      <c r="R57" s="2"/>
      <c r="S57" s="2"/>
      <c r="T57" s="2"/>
      <c r="U57" s="2"/>
    </row>
    <row r="58" spans="1:24" ht="79.5" customHeight="1">
      <c r="A58" s="221" t="s">
        <v>3543</v>
      </c>
      <c r="B58" s="221"/>
      <c r="C58" s="222"/>
      <c r="D58" s="222"/>
      <c r="E58" s="222"/>
      <c r="F58" s="222"/>
      <c r="G58" s="222"/>
      <c r="H58" s="222"/>
      <c r="I58" s="222"/>
      <c r="J58" s="222"/>
      <c r="K58" s="222"/>
      <c r="L58" s="222"/>
      <c r="M58" s="222"/>
      <c r="N58" s="222"/>
      <c r="O58" s="222"/>
      <c r="P58" s="222"/>
      <c r="Q58" s="222"/>
      <c r="R58" s="222"/>
      <c r="S58" s="222"/>
      <c r="T58" s="222"/>
      <c r="U58" s="222"/>
      <c r="V58" s="92"/>
      <c r="W58" s="9"/>
      <c r="X58" s="9"/>
    </row>
    <row r="59" spans="1:24" ht="22.75" customHeight="1">
      <c r="A59" s="2"/>
      <c r="B59" s="2"/>
      <c r="C59" s="2"/>
      <c r="D59" s="2"/>
      <c r="E59" s="2"/>
      <c r="F59" s="2"/>
      <c r="G59" s="2"/>
      <c r="H59" s="2"/>
      <c r="I59" s="2"/>
      <c r="J59" s="2"/>
      <c r="K59" s="2"/>
      <c r="L59" s="2"/>
      <c r="M59" s="2"/>
      <c r="N59" s="2"/>
      <c r="O59" s="2"/>
      <c r="P59" s="2"/>
      <c r="Q59" s="2"/>
      <c r="R59" s="2"/>
      <c r="S59" s="2"/>
      <c r="T59" s="2"/>
      <c r="U59" s="2"/>
    </row>
    <row r="60" spans="1:24">
      <c r="A60" s="219" t="s">
        <v>18</v>
      </c>
      <c r="B60" s="219"/>
      <c r="C60" s="219"/>
      <c r="D60" s="219"/>
      <c r="E60" s="219"/>
      <c r="F60" s="219"/>
      <c r="G60" s="219"/>
      <c r="H60" s="219"/>
      <c r="I60" s="219"/>
      <c r="J60" s="219"/>
      <c r="K60" s="219"/>
      <c r="L60" s="219"/>
      <c r="M60" s="219"/>
      <c r="N60" s="219"/>
      <c r="O60" s="219"/>
      <c r="P60" s="219"/>
      <c r="Q60" s="219"/>
      <c r="R60" s="219"/>
      <c r="S60" s="219"/>
      <c r="T60" s="219"/>
      <c r="U60" s="219"/>
    </row>
    <row r="61" spans="1:24" ht="22.75" customHeight="1">
      <c r="A61" s="101"/>
      <c r="B61" s="101"/>
      <c r="C61" s="101"/>
      <c r="D61" s="2"/>
      <c r="E61" s="2"/>
      <c r="F61" s="2"/>
      <c r="G61" s="2"/>
      <c r="H61" s="2"/>
      <c r="I61" s="2"/>
      <c r="J61" s="2"/>
      <c r="K61" s="2"/>
      <c r="L61" s="2"/>
      <c r="M61" s="2"/>
      <c r="N61" s="2"/>
      <c r="O61" s="2"/>
      <c r="P61" s="2"/>
      <c r="Q61" s="2"/>
      <c r="R61" s="2"/>
      <c r="S61" s="2"/>
      <c r="T61" s="2"/>
      <c r="U61" s="2"/>
      <c r="V61" s="9"/>
      <c r="W61" s="9"/>
      <c r="X61" s="9"/>
    </row>
    <row r="62" spans="1:24">
      <c r="A62" s="8" t="s">
        <v>3531</v>
      </c>
      <c r="B62" s="8"/>
      <c r="C62" s="10"/>
      <c r="D62" s="2"/>
      <c r="E62" s="2"/>
      <c r="F62" s="2"/>
      <c r="G62" s="2"/>
      <c r="H62" s="2"/>
      <c r="I62" s="2"/>
      <c r="J62" s="2"/>
      <c r="K62" s="2"/>
      <c r="L62" s="2"/>
      <c r="M62" s="2"/>
      <c r="N62" s="2"/>
      <c r="O62" s="2"/>
      <c r="P62" s="2"/>
      <c r="Q62" s="2"/>
      <c r="R62" s="2"/>
      <c r="S62" s="2"/>
      <c r="T62" s="2"/>
      <c r="U62" s="2"/>
      <c r="V62" s="92"/>
    </row>
    <row r="63" spans="1:24" ht="3" customHeight="1">
      <c r="A63" s="92"/>
      <c r="B63" s="92"/>
      <c r="C63" s="2"/>
      <c r="D63" s="2"/>
      <c r="E63" s="2"/>
      <c r="F63" s="2"/>
      <c r="G63" s="2"/>
      <c r="H63" s="2"/>
      <c r="I63" s="2"/>
      <c r="J63" s="2"/>
      <c r="K63" s="2"/>
      <c r="L63" s="2"/>
      <c r="M63" s="2"/>
      <c r="N63" s="2"/>
      <c r="O63" s="2"/>
      <c r="P63" s="2"/>
      <c r="Q63" s="2"/>
      <c r="R63" s="2"/>
      <c r="S63" s="2"/>
      <c r="T63" s="2"/>
      <c r="U63" s="2"/>
    </row>
    <row r="64" spans="1:24" ht="36" customHeight="1">
      <c r="A64" s="207"/>
      <c r="B64" s="207"/>
      <c r="C64" s="208"/>
      <c r="D64" s="208"/>
      <c r="E64" s="208"/>
      <c r="F64" s="208"/>
      <c r="G64" s="208"/>
      <c r="H64" s="208"/>
      <c r="I64" s="208"/>
      <c r="J64" s="208"/>
      <c r="K64" s="208"/>
      <c r="L64" s="208"/>
      <c r="M64" s="208"/>
      <c r="N64" s="208"/>
      <c r="O64" s="208"/>
      <c r="P64" s="208"/>
      <c r="Q64" s="208"/>
      <c r="R64" s="208"/>
      <c r="S64" s="208"/>
      <c r="T64" s="208"/>
      <c r="U64" s="92"/>
    </row>
    <row r="65" spans="1:24" ht="10.5" customHeight="1">
      <c r="A65" s="92"/>
      <c r="B65" s="92"/>
      <c r="C65" s="92"/>
      <c r="D65" s="92"/>
      <c r="E65" s="92"/>
      <c r="F65" s="92"/>
      <c r="G65" s="92"/>
      <c r="H65" s="92"/>
      <c r="I65" s="92"/>
      <c r="J65" s="92"/>
      <c r="K65" s="92"/>
      <c r="L65" s="92"/>
      <c r="M65" s="92"/>
      <c r="N65" s="92"/>
      <c r="O65" s="92"/>
      <c r="P65" s="92"/>
      <c r="Q65" s="92"/>
      <c r="R65" s="92"/>
      <c r="S65" s="92"/>
      <c r="T65" s="92"/>
      <c r="U65" s="92"/>
    </row>
    <row r="66" spans="1:24">
      <c r="A66" s="92" t="s">
        <v>3538</v>
      </c>
      <c r="B66" s="8"/>
      <c r="C66" s="10"/>
      <c r="D66" s="2"/>
      <c r="E66" s="2"/>
      <c r="F66" s="2"/>
      <c r="G66" s="2"/>
      <c r="H66" s="2"/>
      <c r="I66" s="2"/>
      <c r="J66" s="2"/>
      <c r="K66" s="2"/>
      <c r="L66" s="2"/>
      <c r="M66" s="2"/>
      <c r="N66" s="2"/>
      <c r="O66" s="2"/>
      <c r="P66" s="2"/>
      <c r="Q66" s="2"/>
      <c r="R66" s="2"/>
      <c r="S66" s="2"/>
      <c r="T66" s="2"/>
      <c r="U66" s="2"/>
    </row>
    <row r="67" spans="1:24" ht="3" customHeight="1">
      <c r="A67" s="92"/>
      <c r="B67" s="92"/>
      <c r="C67" s="2"/>
      <c r="D67" s="2"/>
      <c r="E67" s="2"/>
      <c r="F67" s="2"/>
      <c r="G67" s="2"/>
      <c r="H67" s="2"/>
      <c r="I67" s="2"/>
      <c r="J67" s="2"/>
      <c r="K67" s="2"/>
      <c r="L67" s="2"/>
      <c r="M67" s="2"/>
      <c r="N67" s="2"/>
      <c r="O67" s="2"/>
      <c r="P67" s="2"/>
      <c r="Q67" s="2"/>
      <c r="R67" s="2"/>
      <c r="S67" s="2"/>
      <c r="T67" s="2"/>
      <c r="U67" s="2"/>
    </row>
    <row r="68" spans="1:24" ht="24" customHeight="1">
      <c r="A68" s="150"/>
      <c r="B68" s="150"/>
      <c r="C68" s="151"/>
      <c r="D68" s="151"/>
      <c r="E68" s="151"/>
      <c r="F68" s="151"/>
      <c r="G68" s="151"/>
      <c r="H68" s="151"/>
      <c r="I68" s="151"/>
      <c r="J68" s="151"/>
      <c r="K68" s="151"/>
      <c r="L68" s="151"/>
      <c r="M68" s="151"/>
      <c r="N68" s="151"/>
      <c r="O68" s="151"/>
      <c r="P68" s="151"/>
      <c r="Q68" s="151"/>
      <c r="R68" s="151"/>
      <c r="S68" s="151"/>
      <c r="T68" s="151"/>
      <c r="U68" s="92"/>
    </row>
    <row r="69" spans="1:24" ht="10.5" customHeight="1">
      <c r="A69" s="92"/>
      <c r="B69" s="92"/>
      <c r="C69" s="92"/>
      <c r="D69" s="92"/>
      <c r="E69" s="92"/>
      <c r="F69" s="92"/>
      <c r="G69" s="92"/>
      <c r="H69" s="92"/>
      <c r="I69" s="92"/>
      <c r="J69" s="92"/>
      <c r="K69" s="92"/>
      <c r="L69" s="92"/>
      <c r="M69" s="92"/>
      <c r="N69" s="92"/>
      <c r="O69" s="92"/>
      <c r="P69" s="92"/>
      <c r="Q69" s="92"/>
      <c r="R69" s="92"/>
      <c r="S69" s="92"/>
      <c r="T69" s="92"/>
      <c r="U69" s="92"/>
    </row>
    <row r="70" spans="1:24">
      <c r="A70" s="92" t="s">
        <v>3533</v>
      </c>
      <c r="B70" s="8"/>
      <c r="C70" s="10"/>
      <c r="D70" s="2"/>
      <c r="E70" s="2"/>
      <c r="F70" s="2"/>
      <c r="G70" s="2"/>
      <c r="H70" s="2"/>
      <c r="I70" s="2"/>
      <c r="J70" s="2"/>
      <c r="K70" s="2"/>
      <c r="L70" s="2"/>
      <c r="M70" s="2"/>
      <c r="N70" s="2"/>
      <c r="O70" s="2"/>
      <c r="P70" s="2"/>
      <c r="Q70" s="2"/>
      <c r="R70" s="2"/>
      <c r="S70" s="2"/>
      <c r="T70" s="2"/>
      <c r="U70" s="2"/>
    </row>
    <row r="71" spans="1:24" ht="3" customHeight="1">
      <c r="A71" s="92"/>
      <c r="B71" s="92"/>
      <c r="C71" s="2"/>
      <c r="D71" s="2"/>
      <c r="E71" s="2"/>
      <c r="F71" s="2"/>
      <c r="G71" s="2"/>
      <c r="H71" s="2"/>
      <c r="I71" s="2"/>
      <c r="J71" s="2"/>
      <c r="K71" s="2"/>
      <c r="L71" s="2"/>
      <c r="M71" s="2"/>
      <c r="N71" s="2"/>
      <c r="O71" s="2"/>
      <c r="P71" s="2"/>
      <c r="Q71" s="2"/>
      <c r="R71" s="2"/>
      <c r="S71" s="2"/>
      <c r="T71" s="2"/>
      <c r="U71" s="2"/>
    </row>
    <row r="72" spans="1:24" ht="24" customHeight="1">
      <c r="A72" s="207"/>
      <c r="B72" s="207"/>
      <c r="C72" s="208"/>
      <c r="D72" s="208"/>
      <c r="E72" s="208"/>
      <c r="F72" s="208"/>
      <c r="G72" s="208"/>
      <c r="H72" s="208"/>
      <c r="I72" s="208"/>
      <c r="J72" s="208"/>
      <c r="K72" s="208"/>
      <c r="L72" s="208"/>
      <c r="M72" s="208"/>
      <c r="N72" s="208"/>
      <c r="O72" s="208"/>
      <c r="P72" s="208"/>
      <c r="Q72" s="208"/>
      <c r="R72" s="208"/>
      <c r="S72" s="208"/>
      <c r="T72" s="208"/>
      <c r="U72" s="92"/>
    </row>
    <row r="73" spans="1:24" ht="10.5" customHeight="1">
      <c r="A73" s="92"/>
      <c r="B73" s="92"/>
      <c r="C73" s="92"/>
      <c r="D73" s="92"/>
      <c r="E73" s="92"/>
      <c r="F73" s="92"/>
      <c r="G73" s="92"/>
      <c r="H73" s="92"/>
      <c r="I73" s="92"/>
      <c r="J73" s="92"/>
      <c r="K73" s="92"/>
      <c r="L73" s="92"/>
      <c r="M73" s="92"/>
      <c r="N73" s="92"/>
      <c r="O73" s="92"/>
      <c r="P73" s="92"/>
      <c r="Q73" s="92"/>
      <c r="R73" s="92"/>
      <c r="S73" s="92"/>
      <c r="T73" s="92"/>
      <c r="U73" s="92"/>
    </row>
    <row r="74" spans="1:24">
      <c r="A74" s="92" t="s">
        <v>3532</v>
      </c>
      <c r="B74" s="92"/>
      <c r="C74" s="3"/>
      <c r="D74" s="92"/>
      <c r="E74" s="92"/>
      <c r="F74" s="92"/>
      <c r="G74" s="92"/>
      <c r="H74" s="92"/>
      <c r="I74" s="92"/>
      <c r="J74" s="92"/>
      <c r="K74" s="92"/>
      <c r="L74" s="92"/>
      <c r="M74" s="92"/>
      <c r="N74" s="92"/>
      <c r="O74" s="92"/>
      <c r="P74" s="92"/>
      <c r="Q74" s="92"/>
      <c r="R74" s="92"/>
      <c r="S74" s="92"/>
      <c r="T74" s="92"/>
      <c r="U74" s="92"/>
      <c r="V74" s="11"/>
      <c r="W74" s="11"/>
      <c r="X74" s="11"/>
    </row>
    <row r="75" spans="1:24" ht="3" customHeight="1">
      <c r="A75" s="92"/>
      <c r="B75" s="92"/>
      <c r="C75" s="92"/>
      <c r="D75" s="92"/>
      <c r="E75" s="92"/>
      <c r="F75" s="92"/>
      <c r="G75" s="92"/>
      <c r="H75" s="92"/>
      <c r="I75" s="92"/>
      <c r="J75" s="92"/>
      <c r="K75" s="92"/>
      <c r="L75" s="92"/>
      <c r="M75" s="92"/>
      <c r="N75" s="92"/>
      <c r="O75" s="92"/>
      <c r="P75" s="92"/>
      <c r="Q75" s="92"/>
      <c r="R75" s="92"/>
      <c r="S75" s="92"/>
      <c r="T75" s="92"/>
      <c r="U75" s="92"/>
    </row>
    <row r="76" spans="1:24" ht="118.5" customHeight="1">
      <c r="A76" s="207"/>
      <c r="B76" s="207"/>
      <c r="C76" s="208"/>
      <c r="D76" s="208"/>
      <c r="E76" s="208"/>
      <c r="F76" s="208"/>
      <c r="G76" s="208"/>
      <c r="H76" s="208"/>
      <c r="I76" s="208"/>
      <c r="J76" s="208"/>
      <c r="K76" s="208"/>
      <c r="L76" s="208"/>
      <c r="M76" s="208"/>
      <c r="N76" s="208"/>
      <c r="O76" s="208"/>
      <c r="P76" s="208"/>
      <c r="Q76" s="208"/>
      <c r="R76" s="208"/>
      <c r="S76" s="208"/>
      <c r="T76" s="208"/>
      <c r="U76" s="92"/>
    </row>
    <row r="77" spans="1:24" ht="118.5" customHeight="1">
      <c r="A77" s="209"/>
      <c r="B77" s="209"/>
      <c r="C77" s="209"/>
      <c r="D77" s="209"/>
      <c r="E77" s="209"/>
      <c r="F77" s="209"/>
      <c r="G77" s="209"/>
      <c r="H77" s="209"/>
      <c r="I77" s="209"/>
      <c r="J77" s="209"/>
      <c r="K77" s="209"/>
      <c r="L77" s="209"/>
      <c r="M77" s="209"/>
      <c r="N77" s="209"/>
      <c r="O77" s="209"/>
      <c r="P77" s="209"/>
      <c r="Q77" s="209"/>
      <c r="R77" s="209"/>
      <c r="S77" s="209"/>
      <c r="T77" s="209"/>
      <c r="U77" s="92"/>
    </row>
    <row r="78" spans="1:24" ht="15" customHeight="1">
      <c r="A78" s="8"/>
      <c r="B78" s="92"/>
      <c r="C78" s="92"/>
      <c r="D78" s="92"/>
      <c r="E78" s="92"/>
      <c r="F78" s="92"/>
      <c r="G78" s="92"/>
      <c r="H78" s="92"/>
      <c r="I78" s="92"/>
      <c r="J78" s="92"/>
      <c r="K78" s="92"/>
      <c r="L78" s="92"/>
      <c r="M78" s="92"/>
      <c r="N78" s="92"/>
      <c r="O78" s="92"/>
      <c r="P78" s="92"/>
      <c r="Q78" s="92"/>
      <c r="R78" s="92"/>
      <c r="S78" s="92"/>
      <c r="T78" s="92"/>
      <c r="U78" s="92"/>
    </row>
    <row r="79" spans="1:24" ht="13.75" customHeight="1">
      <c r="A79" s="8"/>
      <c r="B79" s="8"/>
      <c r="C79" s="8"/>
      <c r="D79" s="8"/>
      <c r="E79" s="8"/>
      <c r="F79" s="8"/>
      <c r="G79" s="8"/>
      <c r="H79" s="8"/>
      <c r="I79" s="8"/>
      <c r="J79" s="8"/>
      <c r="K79" s="8"/>
      <c r="L79" s="8"/>
      <c r="M79" s="8"/>
      <c r="N79" s="8"/>
      <c r="O79" s="8"/>
      <c r="P79" s="8"/>
      <c r="Q79" s="8"/>
      <c r="R79" s="8"/>
      <c r="S79" s="8"/>
      <c r="T79" s="8"/>
      <c r="U79" s="92"/>
      <c r="V79" s="6" t="s">
        <v>2</v>
      </c>
    </row>
    <row r="80" spans="1:24" ht="15.75" customHeight="1">
      <c r="A80" s="8"/>
      <c r="B80" s="8"/>
      <c r="C80" s="8"/>
      <c r="D80" s="8"/>
      <c r="E80" s="8"/>
      <c r="F80" s="8"/>
      <c r="G80" s="8"/>
      <c r="H80" s="8"/>
      <c r="I80" s="8"/>
      <c r="J80" s="8"/>
      <c r="K80" s="8"/>
      <c r="L80" s="8"/>
      <c r="M80" s="8"/>
      <c r="N80" s="8"/>
      <c r="O80" s="8"/>
      <c r="P80" s="8"/>
      <c r="Q80" s="8"/>
      <c r="R80" s="8"/>
      <c r="S80" s="8"/>
      <c r="T80" s="8"/>
      <c r="U80" s="92"/>
      <c r="V80" s="6"/>
    </row>
    <row r="81" spans="1:27" ht="16.5" customHeight="1">
      <c r="A81" s="132"/>
      <c r="B81" s="132"/>
      <c r="C81" s="210"/>
      <c r="D81" s="211"/>
      <c r="E81" s="211"/>
      <c r="F81" s="211"/>
      <c r="G81" s="211"/>
      <c r="H81" s="210"/>
      <c r="I81" s="211"/>
      <c r="J81" s="211"/>
      <c r="K81" s="211"/>
      <c r="L81" s="211"/>
      <c r="M81" s="211"/>
      <c r="N81" s="211"/>
      <c r="O81" s="211"/>
      <c r="P81" s="211"/>
      <c r="Q81" s="211"/>
      <c r="R81" s="211"/>
      <c r="S81" s="212"/>
      <c r="T81" s="10"/>
      <c r="U81" s="2"/>
      <c r="V81" s="6"/>
    </row>
    <row r="82" spans="1:27" ht="19.5" customHeight="1">
      <c r="A82" s="8"/>
      <c r="B82" s="8"/>
      <c r="C82" s="8"/>
      <c r="D82" s="8"/>
      <c r="E82" s="8"/>
      <c r="F82" s="8"/>
      <c r="G82" s="8"/>
      <c r="H82" s="8"/>
      <c r="I82" s="8"/>
      <c r="J82" s="8"/>
      <c r="K82" s="8"/>
      <c r="L82" s="8"/>
      <c r="M82" s="8"/>
      <c r="N82" s="8"/>
      <c r="O82" s="8"/>
      <c r="P82" s="8"/>
      <c r="Q82" s="8"/>
      <c r="R82" s="8"/>
      <c r="S82" s="8"/>
      <c r="T82" s="8"/>
      <c r="U82" s="92"/>
    </row>
    <row r="83" spans="1:27" ht="18">
      <c r="A83" s="92" t="s">
        <v>3534</v>
      </c>
      <c r="B83" s="92"/>
      <c r="C83" s="2"/>
      <c r="D83" s="2"/>
      <c r="E83" s="2"/>
      <c r="F83" s="2"/>
      <c r="G83" s="2"/>
      <c r="H83" s="2"/>
      <c r="I83" s="2"/>
      <c r="J83" s="2"/>
      <c r="K83" s="2"/>
      <c r="L83" s="2"/>
      <c r="M83" s="2"/>
      <c r="N83" s="2"/>
      <c r="O83" s="2"/>
      <c r="P83" s="2"/>
      <c r="Q83" s="2"/>
      <c r="R83" s="2"/>
      <c r="S83" s="2"/>
      <c r="T83" s="2"/>
      <c r="U83" s="2"/>
      <c r="V83" s="6"/>
      <c r="W83" s="6"/>
      <c r="X83" s="6"/>
      <c r="Y83" s="90"/>
      <c r="Z83" s="90"/>
      <c r="AA83" s="90"/>
    </row>
    <row r="84" spans="1:27" ht="8.25" customHeight="1">
      <c r="A84" s="2"/>
      <c r="B84" s="2"/>
      <c r="C84" s="2"/>
      <c r="D84" s="2"/>
      <c r="E84" s="2"/>
      <c r="F84" s="2"/>
      <c r="G84" s="2"/>
      <c r="H84" s="2"/>
      <c r="I84" s="2"/>
      <c r="J84" s="2"/>
      <c r="K84" s="2"/>
      <c r="L84" s="2"/>
      <c r="M84" s="2"/>
      <c r="N84" s="2"/>
      <c r="O84" s="2"/>
      <c r="P84" s="2"/>
      <c r="Q84" s="2"/>
      <c r="R84" s="2"/>
      <c r="S84" s="2"/>
      <c r="T84" s="2"/>
      <c r="U84" s="2"/>
      <c r="V84" s="12"/>
      <c r="W84" s="12"/>
      <c r="X84" s="12"/>
      <c r="Y84" s="90"/>
      <c r="Z84" s="90"/>
      <c r="AA84" s="90"/>
    </row>
    <row r="85" spans="1:27" ht="18">
      <c r="A85" s="2"/>
      <c r="B85" s="2"/>
      <c r="C85" s="2"/>
      <c r="D85" s="92"/>
      <c r="E85" s="92"/>
      <c r="F85" s="96" t="s">
        <v>19</v>
      </c>
      <c r="G85" s="96" t="s">
        <v>3</v>
      </c>
      <c r="H85" s="13"/>
      <c r="I85" s="8" t="s">
        <v>20</v>
      </c>
      <c r="J85" s="13"/>
      <c r="K85" s="8" t="s">
        <v>5</v>
      </c>
      <c r="L85" s="13"/>
      <c r="M85" s="102" t="s">
        <v>6</v>
      </c>
      <c r="N85" s="103"/>
      <c r="O85" s="2"/>
      <c r="P85" s="2"/>
      <c r="Q85" s="2"/>
      <c r="R85" s="2"/>
      <c r="S85" s="2"/>
      <c r="T85" s="2"/>
      <c r="U85" s="2"/>
      <c r="V85" s="200" t="str">
        <f>IF(L85&gt;0,IF(Y86&gt;Y85,"←事前着手の場合は事業開始日を令和6年11月XX日以降としてください。",IF(AND(Z86&gt;Y85,様式第２_シート②申請者!F10="×"),"←採択決定は令和７年1月以降です。","")),"")</f>
        <v/>
      </c>
      <c r="W85" s="201"/>
      <c r="X85" s="87"/>
      <c r="Y85" s="144" t="str">
        <f>IF(L85&gt;0,DATE(2018+H85,J85,L85),"")</f>
        <v/>
      </c>
      <c r="Z85" s="140"/>
      <c r="AA85" s="141"/>
    </row>
    <row r="86" spans="1:27" ht="11.15" customHeight="1">
      <c r="A86" s="2"/>
      <c r="B86" s="2"/>
      <c r="C86" s="2"/>
      <c r="D86" s="92"/>
      <c r="E86" s="92"/>
      <c r="F86" s="92"/>
      <c r="G86" s="92"/>
      <c r="H86" s="2"/>
      <c r="I86" s="92"/>
      <c r="J86" s="2"/>
      <c r="K86" s="92"/>
      <c r="L86" s="2"/>
      <c r="M86" s="98"/>
      <c r="N86" s="2"/>
      <c r="O86" s="2"/>
      <c r="P86" s="2"/>
      <c r="Q86" s="2"/>
      <c r="R86" s="2"/>
      <c r="S86" s="2"/>
      <c r="T86" s="2"/>
      <c r="U86" s="2"/>
      <c r="V86" s="202"/>
      <c r="W86" s="203"/>
      <c r="X86" s="88"/>
      <c r="Y86" s="145">
        <v>45626</v>
      </c>
      <c r="Z86" s="146">
        <v>45658</v>
      </c>
      <c r="AA86" s="141"/>
    </row>
    <row r="87" spans="1:27" ht="18">
      <c r="A87" s="101"/>
      <c r="B87" s="101"/>
      <c r="C87" s="101"/>
      <c r="D87" s="92"/>
      <c r="E87" s="92"/>
      <c r="F87" s="96" t="s">
        <v>21</v>
      </c>
      <c r="G87" s="96" t="s">
        <v>3</v>
      </c>
      <c r="H87" s="13"/>
      <c r="I87" s="8" t="s">
        <v>20</v>
      </c>
      <c r="J87" s="13"/>
      <c r="K87" s="8" t="s">
        <v>5</v>
      </c>
      <c r="L87" s="13"/>
      <c r="M87" s="102" t="s">
        <v>6</v>
      </c>
      <c r="N87" s="2"/>
      <c r="O87" s="2"/>
      <c r="P87" s="2"/>
      <c r="Q87" s="2"/>
      <c r="R87" s="2"/>
      <c r="S87" s="2"/>
      <c r="T87" s="2"/>
      <c r="U87" s="2"/>
      <c r="V87" s="143" t="str">
        <f>IF(Y85&lt;=Y87,"","←事業完了予定日が事業開始予定日より前の日付けになっております。")</f>
        <v/>
      </c>
      <c r="W87" s="88"/>
      <c r="X87" s="89"/>
      <c r="Y87" s="147" t="str">
        <f>IF(L87&gt;0,DATE(2018+H87,J87,L87),"")</f>
        <v/>
      </c>
      <c r="Z87" s="142"/>
      <c r="AA87" s="141"/>
    </row>
    <row r="88" spans="1:27" ht="18">
      <c r="A88" s="101"/>
      <c r="B88" s="101"/>
      <c r="C88" s="101"/>
      <c r="D88" s="92"/>
      <c r="E88" s="92"/>
      <c r="F88" s="96"/>
      <c r="G88" s="96"/>
      <c r="H88" s="96"/>
      <c r="I88" s="96"/>
      <c r="J88" s="96"/>
      <c r="K88" s="96"/>
      <c r="L88" s="96"/>
      <c r="M88" s="102"/>
      <c r="N88" s="2"/>
      <c r="O88" s="2"/>
      <c r="P88" s="2"/>
      <c r="Q88" s="2"/>
      <c r="R88" s="2"/>
      <c r="S88" s="2"/>
      <c r="T88" s="2"/>
      <c r="U88" s="2"/>
      <c r="V88" s="204" t="str">
        <f>IF(L87&gt;0,IF(Y87&lt;=Y89,"","←事業完了予定日は令和11年2月28日以前でなければなりません。"),"")</f>
        <v/>
      </c>
      <c r="W88" s="205"/>
      <c r="X88" s="206"/>
      <c r="Y88" s="142"/>
      <c r="Z88" s="142"/>
      <c r="AA88" s="141"/>
    </row>
    <row r="89" spans="1:27" ht="27" customHeight="1">
      <c r="A89" s="101"/>
      <c r="B89" s="101"/>
      <c r="C89" s="101"/>
      <c r="D89" s="2"/>
      <c r="E89" s="2"/>
      <c r="F89" s="2"/>
      <c r="G89" s="2"/>
      <c r="H89" s="2"/>
      <c r="I89" s="2"/>
      <c r="J89" s="2"/>
      <c r="K89" s="2"/>
      <c r="L89" s="2"/>
      <c r="M89" s="2"/>
      <c r="N89" s="2"/>
      <c r="O89" s="2"/>
      <c r="P89" s="2"/>
      <c r="Q89" s="2"/>
      <c r="R89" s="2"/>
      <c r="S89" s="2"/>
      <c r="T89" s="2"/>
      <c r="U89" s="2"/>
      <c r="Y89" s="148">
        <v>47177</v>
      </c>
      <c r="Z89" s="90"/>
      <c r="AA89" s="90"/>
    </row>
    <row r="90" spans="1:27" ht="18">
      <c r="A90" s="92" t="s">
        <v>3535</v>
      </c>
      <c r="B90" s="92"/>
      <c r="C90" s="2"/>
      <c r="D90" s="2"/>
      <c r="E90" s="2"/>
      <c r="F90" s="2"/>
      <c r="G90" s="2"/>
      <c r="H90" s="190">
        <f>C104</f>
        <v>0</v>
      </c>
      <c r="I90" s="191"/>
      <c r="J90" s="191"/>
      <c r="K90" s="191"/>
      <c r="L90" s="191"/>
      <c r="M90" s="191"/>
      <c r="N90" s="99" t="s">
        <v>22</v>
      </c>
      <c r="O90" s="2"/>
      <c r="P90" s="2"/>
      <c r="Q90" s="2"/>
      <c r="R90" s="2"/>
      <c r="S90" s="2"/>
      <c r="T90" s="2"/>
      <c r="U90" s="2"/>
      <c r="V90" s="12"/>
      <c r="W90" s="12"/>
      <c r="X90" s="12"/>
      <c r="Y90"/>
      <c r="Z90"/>
      <c r="AA90"/>
    </row>
    <row r="91" spans="1:27" ht="27" customHeight="1">
      <c r="A91" s="101"/>
      <c r="B91" s="101"/>
      <c r="C91" s="101"/>
      <c r="D91" s="2"/>
      <c r="E91" s="2"/>
      <c r="F91" s="2"/>
      <c r="G91" s="2"/>
      <c r="H91" s="2"/>
      <c r="I91" s="2"/>
      <c r="J91" s="2"/>
      <c r="K91" s="2"/>
      <c r="L91" s="2"/>
      <c r="M91" s="2"/>
      <c r="N91" s="92"/>
      <c r="O91" s="2"/>
      <c r="P91" s="2"/>
      <c r="Q91" s="2"/>
      <c r="R91" s="2"/>
      <c r="S91" s="2"/>
      <c r="T91" s="2"/>
      <c r="U91" s="2"/>
      <c r="V91"/>
      <c r="W91"/>
      <c r="X91"/>
      <c r="Y91"/>
      <c r="Z91"/>
      <c r="AA91"/>
    </row>
    <row r="92" spans="1:27" ht="18">
      <c r="A92" s="92" t="s">
        <v>23</v>
      </c>
      <c r="B92" s="92"/>
      <c r="C92" s="2"/>
      <c r="D92" s="2"/>
      <c r="E92" s="2"/>
      <c r="F92" s="2"/>
      <c r="G92" s="2"/>
      <c r="H92" s="190">
        <f>G104</f>
        <v>0</v>
      </c>
      <c r="I92" s="191"/>
      <c r="J92" s="191"/>
      <c r="K92" s="191"/>
      <c r="L92" s="191"/>
      <c r="M92" s="191"/>
      <c r="N92" s="99" t="s">
        <v>22</v>
      </c>
      <c r="O92" s="2"/>
      <c r="P92" s="2"/>
      <c r="Q92" s="2"/>
      <c r="R92" s="2"/>
      <c r="S92" s="2"/>
      <c r="T92" s="2"/>
      <c r="U92" s="2"/>
      <c r="V92"/>
      <c r="W92" s="12"/>
      <c r="X92" s="12"/>
      <c r="Y92"/>
      <c r="Z92"/>
      <c r="AA92"/>
    </row>
    <row r="93" spans="1:27" ht="27" customHeight="1">
      <c r="A93" s="95"/>
      <c r="B93" s="95"/>
      <c r="C93" s="101"/>
      <c r="D93" s="2"/>
      <c r="E93" s="2"/>
      <c r="F93" s="2"/>
      <c r="G93" s="2"/>
      <c r="H93" s="2"/>
      <c r="I93" s="2"/>
      <c r="J93" s="2"/>
      <c r="K93" s="2"/>
      <c r="L93" s="2"/>
      <c r="M93" s="2"/>
      <c r="N93" s="92"/>
      <c r="O93" s="2"/>
      <c r="P93" s="2"/>
      <c r="Q93" s="2"/>
      <c r="R93" s="2"/>
      <c r="S93" s="2"/>
      <c r="T93" s="2"/>
      <c r="U93" s="2"/>
      <c r="V93"/>
      <c r="W93"/>
      <c r="X93"/>
      <c r="Y93"/>
      <c r="Z93"/>
      <c r="AA93"/>
    </row>
    <row r="94" spans="1:27" ht="13.75" customHeight="1">
      <c r="A94" s="92" t="s">
        <v>24</v>
      </c>
      <c r="B94" s="92"/>
      <c r="C94" s="2"/>
      <c r="D94" s="2"/>
      <c r="E94" s="2"/>
      <c r="F94" s="2"/>
      <c r="G94" s="104"/>
      <c r="H94" s="190">
        <f>L104</f>
        <v>0</v>
      </c>
      <c r="I94" s="191"/>
      <c r="J94" s="191"/>
      <c r="K94" s="191"/>
      <c r="L94" s="191"/>
      <c r="M94" s="191"/>
      <c r="N94" s="99" t="s">
        <v>22</v>
      </c>
      <c r="O94" s="2"/>
      <c r="P94" s="2"/>
      <c r="Q94" s="2"/>
      <c r="R94" s="2"/>
      <c r="S94" s="2"/>
      <c r="T94" s="2"/>
      <c r="U94" s="2"/>
      <c r="V94"/>
      <c r="W94" s="12"/>
      <c r="X94" s="12"/>
      <c r="Y94"/>
      <c r="Z94"/>
      <c r="AA94"/>
    </row>
    <row r="95" spans="1:27" ht="27" customHeight="1">
      <c r="A95" s="2"/>
      <c r="B95" s="2"/>
      <c r="C95" s="2"/>
      <c r="D95" s="2"/>
      <c r="E95" s="2"/>
      <c r="F95" s="2"/>
      <c r="G95" s="2"/>
      <c r="H95" s="2"/>
      <c r="I95" s="2"/>
      <c r="J95" s="2"/>
      <c r="K95" s="2"/>
      <c r="L95" s="2"/>
      <c r="M95" s="2"/>
      <c r="N95" s="2"/>
      <c r="O95" s="2"/>
      <c r="P95" s="2"/>
      <c r="Q95" s="2"/>
      <c r="R95" s="2"/>
      <c r="S95" s="2"/>
      <c r="T95" s="2"/>
      <c r="U95" s="2"/>
      <c r="V95"/>
      <c r="W95"/>
      <c r="X95"/>
      <c r="Y95"/>
      <c r="Z95"/>
      <c r="AA95"/>
    </row>
    <row r="96" spans="1:27" ht="18" customHeight="1">
      <c r="A96" s="92" t="s">
        <v>3536</v>
      </c>
      <c r="B96" s="92"/>
      <c r="C96" s="92"/>
      <c r="D96" s="3"/>
      <c r="E96" s="3"/>
      <c r="F96" s="3"/>
      <c r="G96" s="3"/>
      <c r="H96" s="3"/>
      <c r="I96" s="3"/>
      <c r="J96" s="3"/>
      <c r="K96" s="3"/>
      <c r="L96" s="3"/>
      <c r="M96" s="3"/>
      <c r="N96" s="3"/>
      <c r="O96" s="3"/>
      <c r="P96" s="3"/>
      <c r="Q96" s="3"/>
      <c r="R96" s="3"/>
      <c r="S96" s="3"/>
      <c r="T96" s="3"/>
      <c r="U96" s="3"/>
      <c r="V96"/>
      <c r="W96"/>
      <c r="X96"/>
      <c r="Y96"/>
      <c r="Z96"/>
      <c r="AA96"/>
    </row>
    <row r="97" spans="1:27" ht="19.5" customHeight="1">
      <c r="A97" s="192" t="s">
        <v>25</v>
      </c>
      <c r="B97" s="193"/>
      <c r="C97" s="179" t="s">
        <v>3537</v>
      </c>
      <c r="D97" s="180"/>
      <c r="E97" s="180"/>
      <c r="F97" s="181"/>
      <c r="G97" s="179" t="s">
        <v>26</v>
      </c>
      <c r="H97" s="180"/>
      <c r="I97" s="180"/>
      <c r="J97" s="180"/>
      <c r="K97" s="181"/>
      <c r="L97" s="179" t="s">
        <v>27</v>
      </c>
      <c r="M97" s="180"/>
      <c r="N97" s="180"/>
      <c r="O97" s="180"/>
      <c r="P97" s="180"/>
      <c r="Q97" s="180"/>
      <c r="R97" s="180"/>
      <c r="S97" s="180"/>
      <c r="T97" s="181"/>
      <c r="U97" s="3"/>
      <c r="V97" s="6"/>
      <c r="W97" s="6"/>
      <c r="X97" s="6"/>
      <c r="Y97"/>
      <c r="Z97"/>
      <c r="AA97"/>
    </row>
    <row r="98" spans="1:27" ht="23.25" customHeight="1">
      <c r="A98" s="194"/>
      <c r="B98" s="194"/>
      <c r="C98" s="182"/>
      <c r="D98" s="183"/>
      <c r="E98" s="183"/>
      <c r="F98" s="184"/>
      <c r="G98" s="182"/>
      <c r="H98" s="183"/>
      <c r="I98" s="183"/>
      <c r="J98" s="183"/>
      <c r="K98" s="184"/>
      <c r="L98" s="195"/>
      <c r="M98" s="196"/>
      <c r="N98" s="196"/>
      <c r="O98" s="196"/>
      <c r="P98" s="196"/>
      <c r="Q98" s="196"/>
      <c r="R98" s="196"/>
      <c r="S98" s="196"/>
      <c r="T98" s="197"/>
      <c r="U98" s="3"/>
      <c r="V98" s="15"/>
      <c r="W98"/>
      <c r="X98"/>
      <c r="Y98"/>
      <c r="Z98"/>
      <c r="AA98"/>
    </row>
    <row r="99" spans="1:27" ht="27.65" customHeight="1">
      <c r="A99" s="164" t="s">
        <v>3481</v>
      </c>
      <c r="B99" s="167"/>
      <c r="C99" s="185">
        <v>0</v>
      </c>
      <c r="D99" s="186"/>
      <c r="E99" s="186"/>
      <c r="F99" s="130" t="s">
        <v>22</v>
      </c>
      <c r="G99" s="198">
        <v>0</v>
      </c>
      <c r="H99" s="199"/>
      <c r="I99" s="199"/>
      <c r="J99" s="199"/>
      <c r="K99" s="130" t="s">
        <v>22</v>
      </c>
      <c r="L99" s="189"/>
      <c r="M99" s="189"/>
      <c r="N99" s="189"/>
      <c r="O99" s="189"/>
      <c r="P99" s="189"/>
      <c r="Q99" s="189"/>
      <c r="R99" s="189"/>
      <c r="S99" s="189"/>
      <c r="T99" s="189"/>
      <c r="U99" s="3"/>
      <c r="V99" s="149" t="str">
        <f>IF(C99&gt;=G99,"","←補助対象経費が補助事業に要する経費を上回っています。")</f>
        <v/>
      </c>
      <c r="W99"/>
      <c r="X99"/>
      <c r="Y99"/>
      <c r="Z99"/>
      <c r="AA99"/>
    </row>
    <row r="100" spans="1:27" ht="27.65" customHeight="1">
      <c r="A100" s="164" t="s">
        <v>3496</v>
      </c>
      <c r="B100" s="167"/>
      <c r="C100" s="185">
        <v>0</v>
      </c>
      <c r="D100" s="186"/>
      <c r="E100" s="186"/>
      <c r="F100" s="130" t="s">
        <v>22</v>
      </c>
      <c r="G100" s="198">
        <v>0</v>
      </c>
      <c r="H100" s="199"/>
      <c r="I100" s="199"/>
      <c r="J100" s="199"/>
      <c r="K100" s="130" t="s">
        <v>22</v>
      </c>
      <c r="L100" s="189"/>
      <c r="M100" s="189"/>
      <c r="N100" s="189"/>
      <c r="O100" s="189"/>
      <c r="P100" s="189"/>
      <c r="Q100" s="189"/>
      <c r="R100" s="189"/>
      <c r="S100" s="189"/>
      <c r="T100" s="189"/>
      <c r="U100" s="3"/>
      <c r="V100" s="149" t="str">
        <f>IF(C100&gt;=G100,"","←補助対象経費が補助事業に要する経費を上回っています。")</f>
        <v/>
      </c>
      <c r="W100"/>
      <c r="X100"/>
      <c r="Y100"/>
      <c r="Z100"/>
      <c r="AA100"/>
    </row>
    <row r="101" spans="1:27" ht="27.65" customHeight="1">
      <c r="A101" s="164" t="s">
        <v>28</v>
      </c>
      <c r="B101" s="167"/>
      <c r="C101" s="185">
        <v>0</v>
      </c>
      <c r="D101" s="186"/>
      <c r="E101" s="186"/>
      <c r="F101" s="130" t="s">
        <v>22</v>
      </c>
      <c r="G101" s="198">
        <v>0</v>
      </c>
      <c r="H101" s="199"/>
      <c r="I101" s="199"/>
      <c r="J101" s="199"/>
      <c r="K101" s="130" t="s">
        <v>22</v>
      </c>
      <c r="L101" s="189"/>
      <c r="M101" s="189"/>
      <c r="N101" s="189"/>
      <c r="O101" s="189"/>
      <c r="P101" s="189"/>
      <c r="Q101" s="189"/>
      <c r="R101" s="189"/>
      <c r="S101" s="189"/>
      <c r="T101" s="189"/>
      <c r="U101" s="3"/>
      <c r="V101" s="149" t="str">
        <f t="shared" ref="V101:V102" si="0">IF(C101&gt;=G101,"","←補助対象経費が補助事業に要する経費を上回っています。")</f>
        <v/>
      </c>
      <c r="W101"/>
      <c r="X101"/>
      <c r="Y101"/>
      <c r="Z101"/>
      <c r="AA101"/>
    </row>
    <row r="102" spans="1:27" ht="27.65" customHeight="1">
      <c r="A102" s="164" t="s">
        <v>3497</v>
      </c>
      <c r="B102" s="167"/>
      <c r="C102" s="185">
        <v>0</v>
      </c>
      <c r="D102" s="186"/>
      <c r="E102" s="186"/>
      <c r="F102" s="130" t="s">
        <v>22</v>
      </c>
      <c r="G102" s="198">
        <v>0</v>
      </c>
      <c r="H102" s="199"/>
      <c r="I102" s="199"/>
      <c r="J102" s="199"/>
      <c r="K102" s="130" t="s">
        <v>22</v>
      </c>
      <c r="L102" s="189"/>
      <c r="M102" s="189"/>
      <c r="N102" s="189"/>
      <c r="O102" s="189"/>
      <c r="P102" s="189"/>
      <c r="Q102" s="189"/>
      <c r="R102" s="189"/>
      <c r="S102" s="189"/>
      <c r="T102" s="189"/>
      <c r="U102" s="3"/>
      <c r="V102" s="149" t="str">
        <f t="shared" si="0"/>
        <v/>
      </c>
      <c r="W102"/>
      <c r="X102"/>
      <c r="Y102"/>
      <c r="Z102"/>
      <c r="AA102"/>
    </row>
    <row r="103" spans="1:27" ht="27.65" customHeight="1">
      <c r="A103" s="164" t="s">
        <v>29</v>
      </c>
      <c r="B103" s="167"/>
      <c r="C103" s="185">
        <v>0</v>
      </c>
      <c r="D103" s="186"/>
      <c r="E103" s="186"/>
      <c r="F103" s="130" t="s">
        <v>22</v>
      </c>
      <c r="G103" s="187"/>
      <c r="H103" s="188"/>
      <c r="I103" s="188"/>
      <c r="J103" s="188"/>
      <c r="K103" s="188"/>
      <c r="L103" s="189"/>
      <c r="M103" s="189"/>
      <c r="N103" s="189"/>
      <c r="O103" s="189"/>
      <c r="P103" s="189"/>
      <c r="Q103" s="189"/>
      <c r="R103" s="189"/>
      <c r="S103" s="189"/>
      <c r="T103" s="189"/>
      <c r="U103" s="3"/>
      <c r="V103"/>
      <c r="W103"/>
      <c r="X103"/>
      <c r="Y103"/>
      <c r="Z103"/>
      <c r="AA103"/>
    </row>
    <row r="104" spans="1:27" ht="27.65" customHeight="1">
      <c r="A104" s="164" t="s">
        <v>30</v>
      </c>
      <c r="B104" s="167"/>
      <c r="C104" s="168">
        <f>SUM(C99:E103)</f>
        <v>0</v>
      </c>
      <c r="D104" s="169"/>
      <c r="E104" s="169"/>
      <c r="F104" s="105" t="s">
        <v>22</v>
      </c>
      <c r="G104" s="168">
        <f>SUM(G99:J102)</f>
        <v>0</v>
      </c>
      <c r="H104" s="170"/>
      <c r="I104" s="170"/>
      <c r="J104" s="170"/>
      <c r="K104" s="105" t="s">
        <v>22</v>
      </c>
      <c r="L104" s="171">
        <f>L109</f>
        <v>0</v>
      </c>
      <c r="M104" s="172"/>
      <c r="N104" s="172"/>
      <c r="O104" s="172"/>
      <c r="P104" s="172"/>
      <c r="Q104" s="172"/>
      <c r="R104" s="172"/>
      <c r="S104" s="172"/>
      <c r="T104" s="131" t="s">
        <v>22</v>
      </c>
      <c r="U104" s="3"/>
      <c r="V104" s="17"/>
      <c r="W104"/>
      <c r="X104"/>
      <c r="Y104"/>
      <c r="Z104"/>
      <c r="AA104"/>
    </row>
    <row r="105" spans="1:27" ht="18" customHeight="1">
      <c r="A105" s="3"/>
      <c r="B105" s="3"/>
      <c r="C105" s="3"/>
      <c r="D105" s="3"/>
      <c r="E105" s="3"/>
      <c r="F105" s="3"/>
      <c r="G105" s="3"/>
      <c r="H105" s="3"/>
      <c r="I105" s="3"/>
      <c r="J105" s="3"/>
      <c r="K105" s="3"/>
      <c r="L105" s="3"/>
      <c r="M105" s="3"/>
      <c r="N105" s="3"/>
      <c r="O105" s="3"/>
      <c r="P105" s="3"/>
      <c r="Q105" s="3"/>
      <c r="R105" s="3"/>
      <c r="S105" s="3"/>
      <c r="T105" s="3"/>
      <c r="U105" s="3"/>
      <c r="V105" s="17"/>
      <c r="W105"/>
      <c r="X105"/>
      <c r="Y105"/>
      <c r="Z105"/>
      <c r="AA105"/>
    </row>
    <row r="106" spans="1:27" s="10" customFormat="1" ht="24" customHeight="1">
      <c r="A106" s="92" t="s">
        <v>31</v>
      </c>
      <c r="B106" s="3"/>
      <c r="C106" s="3"/>
      <c r="D106" s="3"/>
      <c r="E106" s="2"/>
      <c r="F106" s="2"/>
      <c r="G106" s="2"/>
      <c r="H106" s="2"/>
      <c r="I106" s="2"/>
      <c r="J106" s="2"/>
      <c r="K106" s="2"/>
      <c r="L106" s="2"/>
      <c r="M106" s="106"/>
      <c r="N106" s="3"/>
      <c r="O106" s="3"/>
      <c r="P106" s="3"/>
      <c r="Q106" s="3"/>
      <c r="R106" s="3"/>
      <c r="S106" s="2"/>
      <c r="T106" s="2"/>
      <c r="U106" s="2"/>
      <c r="V106" s="17"/>
      <c r="W106" s="15"/>
      <c r="X106" s="15"/>
      <c r="Y106" s="15"/>
      <c r="Z106" s="15"/>
      <c r="AA106" s="15"/>
    </row>
    <row r="107" spans="1:27" ht="19.5" customHeight="1">
      <c r="A107" s="173"/>
      <c r="B107" s="174"/>
      <c r="C107" s="175"/>
      <c r="D107" s="179" t="s">
        <v>26</v>
      </c>
      <c r="E107" s="180"/>
      <c r="F107" s="180"/>
      <c r="G107" s="181"/>
      <c r="H107" s="179" t="s">
        <v>3501</v>
      </c>
      <c r="I107" s="180"/>
      <c r="J107" s="180"/>
      <c r="K107" s="181"/>
      <c r="L107" s="179" t="s">
        <v>27</v>
      </c>
      <c r="M107" s="180"/>
      <c r="N107" s="180"/>
      <c r="O107" s="180"/>
      <c r="P107" s="180"/>
      <c r="Q107" s="180"/>
      <c r="R107" s="180"/>
      <c r="S107" s="180"/>
      <c r="T107" s="181"/>
      <c r="U107" s="3"/>
      <c r="V107" s="18"/>
      <c r="W107" s="6"/>
      <c r="X107" s="6"/>
      <c r="Y107"/>
      <c r="Z107"/>
      <c r="AA107"/>
    </row>
    <row r="108" spans="1:27" ht="23.25" customHeight="1">
      <c r="A108" s="176"/>
      <c r="B108" s="177"/>
      <c r="C108" s="178"/>
      <c r="D108" s="182"/>
      <c r="E108" s="183"/>
      <c r="F108" s="183"/>
      <c r="G108" s="184"/>
      <c r="H108" s="182"/>
      <c r="I108" s="183"/>
      <c r="J108" s="183"/>
      <c r="K108" s="184"/>
      <c r="L108" s="182"/>
      <c r="M108" s="183"/>
      <c r="N108" s="183"/>
      <c r="O108" s="183"/>
      <c r="P108" s="183"/>
      <c r="Q108" s="183"/>
      <c r="R108" s="183"/>
      <c r="S108" s="183"/>
      <c r="T108" s="184"/>
      <c r="U108" s="3"/>
      <c r="V108" s="6"/>
      <c r="W108"/>
      <c r="X108"/>
      <c r="Y108"/>
      <c r="Z108"/>
      <c r="AA108"/>
    </row>
    <row r="109" spans="1:27" ht="27.65" customHeight="1">
      <c r="A109" s="164">
        <f>A68</f>
        <v>0</v>
      </c>
      <c r="B109" s="165"/>
      <c r="C109" s="166"/>
      <c r="D109" s="159">
        <f>G104</f>
        <v>0</v>
      </c>
      <c r="E109" s="160"/>
      <c r="F109" s="160"/>
      <c r="G109" s="130" t="s">
        <v>22</v>
      </c>
      <c r="H109" s="161">
        <f>IF(A68="HEFA",0.33333333333333,IF(A68="AtJ",0.5,0))</f>
        <v>0</v>
      </c>
      <c r="I109" s="162"/>
      <c r="J109" s="162"/>
      <c r="K109" s="163"/>
      <c r="L109" s="157">
        <f>ROUNDDOWN(D109*H109,0)</f>
        <v>0</v>
      </c>
      <c r="M109" s="158"/>
      <c r="N109" s="158"/>
      <c r="O109" s="158"/>
      <c r="P109" s="158"/>
      <c r="Q109" s="158"/>
      <c r="R109" s="158"/>
      <c r="S109" s="158"/>
      <c r="T109" s="131" t="s">
        <v>22</v>
      </c>
      <c r="U109" s="3"/>
      <c r="V109" s="83"/>
      <c r="W109" s="32"/>
      <c r="X109"/>
      <c r="Y109"/>
      <c r="Z109"/>
      <c r="AA109"/>
    </row>
    <row r="110" spans="1:27" ht="15" customHeight="1">
      <c r="A110" s="154" t="s">
        <v>32</v>
      </c>
      <c r="B110" s="154"/>
      <c r="C110" s="154"/>
      <c r="D110" s="154"/>
      <c r="E110" s="154"/>
      <c r="F110" s="154"/>
      <c r="G110" s="154"/>
      <c r="H110" s="154"/>
      <c r="I110" s="154"/>
      <c r="J110" s="154"/>
      <c r="K110" s="154"/>
      <c r="L110" s="154"/>
      <c r="M110" s="154"/>
      <c r="N110" s="154"/>
      <c r="O110" s="154"/>
      <c r="P110" s="154"/>
      <c r="Q110" s="154"/>
      <c r="R110" s="154"/>
      <c r="S110" s="154"/>
      <c r="T110" s="154"/>
      <c r="U110" s="154"/>
      <c r="V110"/>
      <c r="W110"/>
      <c r="X110"/>
      <c r="Y110"/>
      <c r="Z110"/>
      <c r="AA110"/>
    </row>
    <row r="111" spans="1:27" ht="26.5" customHeight="1">
      <c r="A111" s="155" t="s">
        <v>33</v>
      </c>
      <c r="B111" s="155"/>
      <c r="C111" s="155"/>
      <c r="D111" s="155"/>
      <c r="E111" s="155"/>
      <c r="F111" s="155"/>
      <c r="G111" s="155"/>
      <c r="H111" s="155"/>
      <c r="I111" s="155"/>
      <c r="J111" s="155"/>
      <c r="K111" s="155"/>
      <c r="L111" s="155"/>
      <c r="M111" s="155"/>
      <c r="N111" s="155"/>
      <c r="O111" s="155"/>
      <c r="P111" s="155"/>
      <c r="Q111" s="155"/>
      <c r="R111" s="155"/>
      <c r="S111" s="155"/>
      <c r="T111" s="155"/>
      <c r="U111" s="155"/>
      <c r="V111"/>
      <c r="W111"/>
      <c r="X111"/>
      <c r="Y111"/>
      <c r="Z111"/>
      <c r="AA111"/>
    </row>
    <row r="112" spans="1:27" ht="26.5" customHeight="1">
      <c r="A112" s="155" t="s">
        <v>3502</v>
      </c>
      <c r="B112" s="155"/>
      <c r="C112" s="156"/>
      <c r="D112" s="156"/>
      <c r="E112" s="156"/>
      <c r="F112" s="156"/>
      <c r="G112" s="156"/>
      <c r="H112" s="156"/>
      <c r="I112" s="156"/>
      <c r="J112" s="156"/>
      <c r="K112" s="156"/>
      <c r="L112" s="156"/>
      <c r="M112" s="156"/>
      <c r="N112" s="156"/>
      <c r="O112" s="156"/>
      <c r="P112" s="156"/>
      <c r="Q112" s="156"/>
      <c r="R112" s="156"/>
      <c r="S112" s="156"/>
      <c r="T112" s="156"/>
      <c r="U112" s="156"/>
      <c r="V112"/>
      <c r="W112"/>
      <c r="X112"/>
      <c r="Y112"/>
      <c r="Z112"/>
      <c r="AA112"/>
    </row>
    <row r="113" spans="1:27" ht="26.5" customHeight="1">
      <c r="A113" s="152"/>
      <c r="B113" s="152"/>
      <c r="C113" s="153"/>
      <c r="D113" s="153"/>
      <c r="E113" s="153"/>
      <c r="F113" s="153"/>
      <c r="G113" s="153"/>
      <c r="H113" s="153"/>
      <c r="I113" s="153"/>
      <c r="J113" s="153"/>
      <c r="K113" s="153"/>
      <c r="L113" s="153"/>
      <c r="M113" s="153"/>
      <c r="N113" s="153"/>
      <c r="O113" s="153"/>
      <c r="P113" s="153"/>
      <c r="Q113" s="153"/>
      <c r="R113" s="153"/>
      <c r="S113" s="153"/>
      <c r="T113" s="153"/>
      <c r="U113" s="153"/>
      <c r="V113"/>
      <c r="W113"/>
      <c r="X113"/>
      <c r="Y113"/>
      <c r="Z113"/>
      <c r="AA113"/>
    </row>
    <row r="116" spans="1:27">
      <c r="A116" s="19"/>
    </row>
    <row r="117" spans="1:27">
      <c r="A117" s="19"/>
    </row>
    <row r="118" spans="1:27">
      <c r="A118" s="19"/>
    </row>
    <row r="119" spans="1:27">
      <c r="A119" s="19"/>
    </row>
    <row r="120" spans="1:27">
      <c r="A120" s="19"/>
    </row>
    <row r="121" spans="1:27">
      <c r="A121" s="19"/>
    </row>
    <row r="122" spans="1:27">
      <c r="A122" s="19"/>
    </row>
    <row r="123" spans="1:27">
      <c r="A123" s="19"/>
    </row>
    <row r="124" spans="1:27">
      <c r="A124" s="19"/>
    </row>
    <row r="125" spans="1:27">
      <c r="A125" s="19"/>
    </row>
    <row r="126" spans="1:27">
      <c r="A126" s="19"/>
    </row>
    <row r="127" spans="1:27">
      <c r="A127" s="19"/>
    </row>
    <row r="128" spans="1:27">
      <c r="A128" s="19"/>
    </row>
    <row r="129" spans="1:1">
      <c r="A129" s="19"/>
    </row>
    <row r="130" spans="1:1">
      <c r="A130" s="19"/>
    </row>
    <row r="131" spans="1:1">
      <c r="A131" s="19"/>
    </row>
    <row r="132" spans="1:1">
      <c r="A132" s="19"/>
    </row>
    <row r="133" spans="1:1">
      <c r="A133" s="19"/>
    </row>
    <row r="134" spans="1:1">
      <c r="A134" s="19"/>
    </row>
    <row r="135" spans="1:1">
      <c r="A135" s="19"/>
    </row>
    <row r="136" spans="1:1">
      <c r="A136" s="19"/>
    </row>
    <row r="137" spans="1:1">
      <c r="A137" s="19"/>
    </row>
    <row r="138" spans="1:1">
      <c r="A138" s="19"/>
    </row>
    <row r="139" spans="1:1">
      <c r="A139" s="19"/>
    </row>
    <row r="140" spans="1:1">
      <c r="A140" s="19"/>
    </row>
    <row r="141" spans="1:1">
      <c r="A141" s="19"/>
    </row>
    <row r="142" spans="1:1">
      <c r="A142" s="19"/>
    </row>
    <row r="143" spans="1:1">
      <c r="A143" s="19"/>
    </row>
    <row r="144" spans="1:1">
      <c r="A144" s="19"/>
    </row>
    <row r="145" spans="1:1">
      <c r="A145" s="19"/>
    </row>
  </sheetData>
  <mergeCells count="74">
    <mergeCell ref="L100:T100"/>
    <mergeCell ref="A102:B102"/>
    <mergeCell ref="C102:E102"/>
    <mergeCell ref="G102:J102"/>
    <mergeCell ref="L102:T102"/>
    <mergeCell ref="L101:T101"/>
    <mergeCell ref="A101:B101"/>
    <mergeCell ref="C101:E101"/>
    <mergeCell ref="G101:J101"/>
    <mergeCell ref="A100:B100"/>
    <mergeCell ref="C100:E100"/>
    <mergeCell ref="G100:J100"/>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5:W86"/>
    <mergeCell ref="V88:X88"/>
    <mergeCell ref="H90:M90"/>
    <mergeCell ref="H92:M92"/>
    <mergeCell ref="A72:T72"/>
    <mergeCell ref="A76:T77"/>
    <mergeCell ref="C81:G81"/>
    <mergeCell ref="H81:S81"/>
    <mergeCell ref="L99:T99"/>
    <mergeCell ref="H94:M94"/>
    <mergeCell ref="A97:B98"/>
    <mergeCell ref="C97:F98"/>
    <mergeCell ref="G97:K98"/>
    <mergeCell ref="L97:T98"/>
    <mergeCell ref="A99:B99"/>
    <mergeCell ref="C99:E99"/>
    <mergeCell ref="G99:J99"/>
    <mergeCell ref="L107:T108"/>
    <mergeCell ref="A103:B103"/>
    <mergeCell ref="C103:E103"/>
    <mergeCell ref="G103:K103"/>
    <mergeCell ref="L103:T103"/>
    <mergeCell ref="A68:T68"/>
    <mergeCell ref="A113:U113"/>
    <mergeCell ref="A110:U110"/>
    <mergeCell ref="A111:U111"/>
    <mergeCell ref="A112:U112"/>
    <mergeCell ref="L109:S109"/>
    <mergeCell ref="D109:F109"/>
    <mergeCell ref="H109:K109"/>
    <mergeCell ref="A109:C109"/>
    <mergeCell ref="A104:B104"/>
    <mergeCell ref="C104:E104"/>
    <mergeCell ref="G104:J104"/>
    <mergeCell ref="L104:S104"/>
    <mergeCell ref="A107:C108"/>
    <mergeCell ref="D107:G108"/>
    <mergeCell ref="H107:K108"/>
  </mergeCells>
  <phoneticPr fontId="2"/>
  <dataValidations count="11">
    <dataValidation type="whole" imeMode="off" allowBlank="1" showInputMessage="1" showErrorMessage="1" errorTitle="入力が正しくありません" error="「6」～「11」で入力してください" sqref="H85" xr:uid="{2E3EBF60-4C32-4A07-A3C2-3685A45B77D7}">
      <formula1>6</formula1>
      <formula2>11</formula2>
    </dataValidation>
    <dataValidation type="whole" imeMode="off" allowBlank="1" showInputMessage="1" showErrorMessage="1" errorTitle="入力が正しくありません" error="「7」～「11」で入力してください" sqref="H87" xr:uid="{BFEEC2D1-1DC6-4768-9C14-9D89E0884288}">
      <formula1>6</formula1>
      <formula2>11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72:T72 H30:T30 H26:T26 H20:T20 H16:T16 H6:T6 H36:T36 H50:T50 A76:T76 H46:T46" xr:uid="{80058E44-B18A-443B-9839-80011EE30C51}"/>
    <dataValidation type="whole" imeMode="off" allowBlank="1" showInputMessage="1" showErrorMessage="1" errorTitle="入力が正しくありません" error="「1」～「12」で入力してください" sqref="Q3 J85 J87" xr:uid="{A4CF337C-D194-4A14-9BAA-56B2CA5E4EB0}">
      <formula1>1</formula1>
      <formula2>12</formula2>
    </dataValidation>
    <dataValidation type="whole" imeMode="off" allowBlank="1" showInputMessage="1" showErrorMessage="1" errorTitle="入力が正しくありません" error="「1」～「31」で入力してください" sqref="S3 L85 L87"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9:E103 D109"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whole" imeMode="off" allowBlank="1" showInputMessage="1" showErrorMessage="1" errorTitle="入力が正しくありません" error="整数で入力してください（円単位）" sqref="G99:J102" xr:uid="{0E03AA29-15DC-4D34-9EAF-863D77BD09D9}">
      <formula1>0</formula1>
      <formula2>9.99999999999999E+31</formula2>
    </dataValidation>
    <dataValidation type="list" imeMode="on" allowBlank="1" showInputMessage="1" showErrorMessage="1" sqref="A68:T68" xr:uid="{FB9E8A5D-579E-4353-8467-445A43A5A22D}">
      <formula1>"HEFA, AtJ"</formula1>
    </dataValidation>
  </dataValidations>
  <pageMargins left="0.70866141732283472" right="0.70866141732283472" top="0.74803149606299213" bottom="0.74803149606299213" header="0.31496062992125984" footer="0.31496062992125984"/>
  <pageSetup scale="80" orientation="portrait" r:id="rId1"/>
  <rowBreaks count="2" manualBreakCount="2">
    <brk id="55" max="20" man="1"/>
    <brk id="82"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5"/>
  <sheetViews>
    <sheetView showGridLines="0" view="pageBreakPreview" zoomScaleNormal="100" zoomScaleSheetLayoutView="100" workbookViewId="0"/>
  </sheetViews>
  <sheetFormatPr defaultColWidth="8.83203125" defaultRowHeight="18"/>
  <cols>
    <col min="1" max="1" width="2.58203125" style="1" customWidth="1"/>
    <col min="2" max="2" width="3.83203125" style="1" customWidth="1"/>
    <col min="3" max="4" width="3.33203125" style="1" customWidth="1"/>
    <col min="5" max="5" width="9.83203125" style="1" customWidth="1"/>
    <col min="6" max="6" width="2.25" style="1" customWidth="1"/>
    <col min="7" max="7" width="8.25" style="1" customWidth="1"/>
    <col min="8" max="8" width="2.75" style="1" customWidth="1"/>
    <col min="9" max="9" width="2.33203125" style="1" customWidth="1"/>
    <col min="10" max="10" width="3.33203125" style="1" customWidth="1"/>
    <col min="11" max="11" width="3" style="1" customWidth="1"/>
    <col min="12" max="12" width="2.33203125" style="1" customWidth="1"/>
    <col min="13" max="13" width="3.33203125" style="1" customWidth="1"/>
    <col min="14" max="14" width="5.83203125" style="1" customWidth="1"/>
    <col min="15" max="15" width="4.33203125" style="1" customWidth="1"/>
    <col min="16" max="16" width="3.33203125" style="1" customWidth="1"/>
    <col min="17" max="17" width="1.33203125" style="1" customWidth="1"/>
    <col min="18" max="18" width="3.83203125" style="1" customWidth="1"/>
    <col min="19" max="19" width="6.75" style="1" customWidth="1"/>
    <col min="20" max="20" width="4.25" style="1" customWidth="1"/>
    <col min="21" max="21" width="3.33203125" style="1" bestFit="1" customWidth="1"/>
    <col min="22" max="22" width="2.25" style="1" customWidth="1"/>
    <col min="23" max="23" width="45" customWidth="1"/>
    <col min="24" max="24" width="13.25" customWidth="1"/>
    <col min="26" max="33" width="4" style="20" customWidth="1"/>
    <col min="34" max="16384" width="8.83203125" style="1"/>
  </cols>
  <sheetData>
    <row r="1" spans="1:33" ht="12" customHeight="1">
      <c r="T1" s="286"/>
      <c r="U1" s="287"/>
      <c r="V1" s="287"/>
    </row>
    <row r="2" spans="1:33" ht="13.75" customHeight="1">
      <c r="A2" s="2" t="s">
        <v>34</v>
      </c>
      <c r="B2" s="2"/>
      <c r="C2" s="2"/>
      <c r="D2" s="2"/>
      <c r="E2" s="94" t="s">
        <v>1</v>
      </c>
      <c r="F2" s="91"/>
      <c r="G2" s="3"/>
      <c r="H2" s="3"/>
      <c r="I2" s="3"/>
      <c r="J2" s="3"/>
      <c r="K2" s="3"/>
      <c r="L2" s="3"/>
      <c r="M2" s="3"/>
      <c r="N2" s="3"/>
      <c r="O2" s="3"/>
      <c r="P2" s="3"/>
      <c r="Q2" s="3"/>
      <c r="R2" s="3"/>
      <c r="S2" s="3"/>
      <c r="T2" s="3"/>
      <c r="U2" s="93"/>
      <c r="V2" s="93"/>
    </row>
    <row r="3" spans="1:33" ht="8.25" customHeight="1">
      <c r="A3" s="2"/>
      <c r="B3" s="2"/>
      <c r="C3" s="107"/>
      <c r="D3" s="107"/>
      <c r="E3" s="2"/>
      <c r="F3" s="2"/>
      <c r="G3" s="2"/>
      <c r="H3" s="2"/>
      <c r="I3" s="2"/>
      <c r="J3" s="2"/>
      <c r="K3" s="2"/>
      <c r="L3" s="2"/>
      <c r="M3" s="2"/>
      <c r="N3" s="2"/>
      <c r="O3" s="2"/>
      <c r="P3" s="2"/>
      <c r="Q3" s="2"/>
      <c r="R3" s="2"/>
      <c r="S3" s="2"/>
      <c r="T3" s="2"/>
      <c r="U3" s="2"/>
      <c r="V3" s="2"/>
      <c r="Z3"/>
      <c r="AA3"/>
      <c r="AB3"/>
      <c r="AC3"/>
      <c r="AD3"/>
      <c r="AE3"/>
      <c r="AF3"/>
      <c r="AG3"/>
    </row>
    <row r="4" spans="1:33" ht="36" customHeight="1">
      <c r="A4" s="101"/>
      <c r="B4" s="101"/>
      <c r="C4" s="2"/>
      <c r="D4" s="2"/>
      <c r="E4" s="106"/>
      <c r="F4" s="2"/>
      <c r="G4" s="103" t="s">
        <v>8</v>
      </c>
      <c r="H4" s="285" t="str">
        <f>IF(ISTEXT(様式第１!H6),様式第１!H6,"")</f>
        <v/>
      </c>
      <c r="I4" s="285"/>
      <c r="J4" s="285"/>
      <c r="K4" s="285"/>
      <c r="L4" s="285"/>
      <c r="M4" s="285"/>
      <c r="N4" s="285"/>
      <c r="O4" s="285"/>
      <c r="P4" s="285"/>
      <c r="Q4" s="285"/>
      <c r="R4" s="285"/>
      <c r="S4" s="285"/>
      <c r="T4" s="285"/>
      <c r="U4" s="285"/>
      <c r="V4" s="2"/>
      <c r="Z4"/>
      <c r="AA4"/>
      <c r="AB4"/>
      <c r="AC4"/>
      <c r="AD4"/>
      <c r="AE4"/>
      <c r="AF4"/>
      <c r="AG4"/>
    </row>
    <row r="5" spans="1:33" ht="8.25" customHeight="1">
      <c r="A5" s="101"/>
      <c r="B5" s="101"/>
      <c r="C5" s="2"/>
      <c r="D5" s="2"/>
      <c r="E5" s="2"/>
      <c r="F5" s="2"/>
      <c r="G5" s="2"/>
      <c r="H5" s="2"/>
      <c r="I5" s="2"/>
      <c r="J5" s="2"/>
      <c r="K5" s="2"/>
      <c r="L5" s="2"/>
      <c r="M5" s="2"/>
      <c r="N5" s="2"/>
      <c r="O5" s="2"/>
      <c r="P5" s="2"/>
      <c r="Q5" s="2"/>
      <c r="R5" s="2"/>
      <c r="S5" s="2"/>
      <c r="T5" s="2"/>
      <c r="U5" s="2"/>
      <c r="V5" s="2"/>
      <c r="Z5"/>
      <c r="AA5"/>
      <c r="AB5"/>
      <c r="AC5"/>
      <c r="AD5"/>
      <c r="AE5"/>
      <c r="AF5"/>
      <c r="AG5"/>
    </row>
    <row r="6" spans="1:33">
      <c r="A6" s="101" t="s">
        <v>9</v>
      </c>
      <c r="B6" s="101"/>
      <c r="C6" s="2"/>
      <c r="D6" s="2"/>
      <c r="E6" s="2"/>
      <c r="F6" s="2"/>
      <c r="G6" s="2" t="s">
        <v>10</v>
      </c>
      <c r="H6" s="2" t="s">
        <v>11</v>
      </c>
      <c r="I6" s="2"/>
      <c r="J6" s="2"/>
      <c r="K6" s="2"/>
      <c r="L6" s="2"/>
      <c r="M6" s="2"/>
      <c r="N6" s="2"/>
      <c r="O6" s="2"/>
      <c r="P6" s="108"/>
      <c r="Q6" s="108"/>
      <c r="R6" s="108"/>
      <c r="S6" s="108"/>
      <c r="T6" s="108"/>
      <c r="U6" s="108"/>
      <c r="V6" s="2"/>
      <c r="Z6"/>
      <c r="AA6"/>
      <c r="AB6"/>
      <c r="AC6"/>
      <c r="AD6"/>
      <c r="AE6"/>
      <c r="AF6"/>
      <c r="AG6"/>
    </row>
    <row r="7" spans="1:33" ht="4.9000000000000004" customHeight="1">
      <c r="A7" s="101"/>
      <c r="B7" s="101"/>
      <c r="C7" s="2"/>
      <c r="D7" s="2"/>
      <c r="E7" s="2"/>
      <c r="F7" s="2"/>
      <c r="G7" s="2"/>
      <c r="H7" s="2"/>
      <c r="I7" s="2"/>
      <c r="J7" s="2"/>
      <c r="K7" s="2"/>
      <c r="L7" s="2"/>
      <c r="M7" s="2"/>
      <c r="N7" s="2"/>
      <c r="O7" s="2"/>
      <c r="P7" s="108"/>
      <c r="Q7" s="108"/>
      <c r="R7" s="108"/>
      <c r="S7" s="108"/>
      <c r="T7" s="108"/>
      <c r="U7" s="108"/>
      <c r="V7" s="2"/>
      <c r="Z7"/>
      <c r="AA7"/>
      <c r="AB7"/>
      <c r="AC7"/>
      <c r="AD7"/>
      <c r="AE7"/>
      <c r="AF7"/>
      <c r="AG7"/>
    </row>
    <row r="8" spans="1:33" ht="24" customHeight="1">
      <c r="A8" s="101" t="s">
        <v>9</v>
      </c>
      <c r="B8" s="101"/>
      <c r="C8" s="2"/>
      <c r="D8" s="2"/>
      <c r="E8" s="2"/>
      <c r="F8" s="2"/>
      <c r="G8" s="2"/>
      <c r="H8" s="281" t="str">
        <f>IF(ISTEXT(様式第１!H10),様式第１!H10,"")</f>
        <v/>
      </c>
      <c r="I8" s="281"/>
      <c r="J8" s="281"/>
      <c r="K8" s="281"/>
      <c r="L8" s="281"/>
      <c r="M8" s="281"/>
      <c r="N8" s="281"/>
      <c r="O8" s="281"/>
      <c r="P8" s="281"/>
      <c r="Q8" s="281"/>
      <c r="R8" s="281"/>
      <c r="S8" s="281"/>
      <c r="T8" s="281"/>
      <c r="U8" s="281"/>
      <c r="V8" s="2"/>
      <c r="Z8"/>
      <c r="AA8"/>
      <c r="AB8"/>
      <c r="AC8"/>
      <c r="AD8"/>
      <c r="AE8"/>
      <c r="AF8"/>
      <c r="AG8"/>
    </row>
    <row r="9" spans="1:33" ht="6.65" customHeight="1">
      <c r="A9" s="101"/>
      <c r="B9" s="101"/>
      <c r="C9" s="2"/>
      <c r="D9" s="2"/>
      <c r="E9" s="2"/>
      <c r="F9" s="2"/>
      <c r="G9" s="2"/>
      <c r="H9" s="2"/>
      <c r="I9" s="2"/>
      <c r="J9" s="2"/>
      <c r="K9" s="2"/>
      <c r="L9" s="2"/>
      <c r="M9" s="2"/>
      <c r="N9" s="2"/>
      <c r="O9" s="2"/>
      <c r="P9" s="108"/>
      <c r="Q9" s="108"/>
      <c r="R9" s="108"/>
      <c r="S9" s="108"/>
      <c r="T9" s="108"/>
      <c r="U9" s="108"/>
      <c r="V9" s="2"/>
      <c r="Z9"/>
      <c r="AA9"/>
      <c r="AB9"/>
      <c r="AC9"/>
      <c r="AD9"/>
      <c r="AE9"/>
      <c r="AF9"/>
      <c r="AG9"/>
    </row>
    <row r="10" spans="1:33">
      <c r="A10" s="101" t="s">
        <v>12</v>
      </c>
      <c r="B10" s="101"/>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c r="A11" s="101"/>
      <c r="B11" s="101"/>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c r="A12" s="109"/>
      <c r="B12" s="109"/>
      <c r="C12" s="2"/>
      <c r="D12" s="2"/>
      <c r="E12" s="2"/>
      <c r="F12" s="2"/>
      <c r="G12" s="2"/>
      <c r="H12" s="281" t="str">
        <f>IF(ISTEXT(様式第１!H14),様式第１!H14,"")</f>
        <v/>
      </c>
      <c r="I12" s="281"/>
      <c r="J12" s="281"/>
      <c r="K12" s="281"/>
      <c r="L12" s="281"/>
      <c r="M12" s="281"/>
      <c r="N12" s="10"/>
      <c r="O12" s="281" t="str">
        <f>IF(ISTEXT(様式第１!N14),様式第１!N14,"")</f>
        <v/>
      </c>
      <c r="P12" s="281"/>
      <c r="Q12" s="281"/>
      <c r="R12" s="281"/>
      <c r="S12" s="281"/>
      <c r="T12" s="282"/>
      <c r="U12" s="282"/>
      <c r="V12" s="2"/>
      <c r="Z12"/>
      <c r="AA12"/>
      <c r="AB12"/>
      <c r="AC12"/>
      <c r="AD12"/>
      <c r="AE12"/>
      <c r="AF12"/>
      <c r="AG12"/>
    </row>
    <row r="13" spans="1:33" ht="18" customHeight="1">
      <c r="A13" s="100"/>
      <c r="B13" s="100"/>
      <c r="C13" s="92"/>
      <c r="D13" s="92"/>
      <c r="E13" s="92"/>
      <c r="F13" s="92"/>
      <c r="G13" s="92"/>
      <c r="H13" s="99"/>
      <c r="I13" s="99"/>
      <c r="J13" s="99"/>
      <c r="K13" s="99"/>
      <c r="L13" s="99"/>
      <c r="M13" s="99"/>
      <c r="N13" s="99"/>
      <c r="O13" s="99"/>
      <c r="P13" s="92"/>
      <c r="Q13" s="99"/>
      <c r="R13" s="99"/>
      <c r="S13" s="99"/>
      <c r="T13" s="99"/>
      <c r="U13" s="99"/>
      <c r="V13" s="92"/>
      <c r="Z13"/>
      <c r="AA13"/>
      <c r="AB13"/>
      <c r="AC13"/>
      <c r="AD13"/>
      <c r="AE13"/>
      <c r="AF13"/>
      <c r="AG13"/>
    </row>
    <row r="14" spans="1:33" ht="36" customHeight="1">
      <c r="A14" s="101"/>
      <c r="B14" s="101"/>
      <c r="C14" s="2"/>
      <c r="D14" s="2"/>
      <c r="E14" s="106"/>
      <c r="F14" s="2"/>
      <c r="G14" s="103" t="s">
        <v>8</v>
      </c>
      <c r="H14" s="285" t="str">
        <f>IF(ISTEXT(様式第１!H16),様式第１!H16,"")</f>
        <v/>
      </c>
      <c r="I14" s="285"/>
      <c r="J14" s="285"/>
      <c r="K14" s="285"/>
      <c r="L14" s="285"/>
      <c r="M14" s="285"/>
      <c r="N14" s="285"/>
      <c r="O14" s="285"/>
      <c r="P14" s="285"/>
      <c r="Q14" s="285"/>
      <c r="R14" s="285"/>
      <c r="S14" s="285"/>
      <c r="T14" s="285"/>
      <c r="U14" s="285"/>
      <c r="V14" s="2"/>
      <c r="Z14"/>
      <c r="AA14"/>
      <c r="AB14"/>
      <c r="AC14"/>
      <c r="AD14"/>
      <c r="AE14"/>
      <c r="AF14"/>
      <c r="AG14"/>
    </row>
    <row r="15" spans="1:33" ht="8.25" customHeight="1">
      <c r="A15" s="101"/>
      <c r="B15" s="101"/>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c r="A16" s="101" t="s">
        <v>9</v>
      </c>
      <c r="B16" s="101"/>
      <c r="C16" s="2"/>
      <c r="D16" s="2"/>
      <c r="E16" s="2"/>
      <c r="F16" s="2"/>
      <c r="G16" s="2" t="s">
        <v>10</v>
      </c>
      <c r="H16" s="2" t="s">
        <v>11</v>
      </c>
      <c r="I16" s="2"/>
      <c r="J16" s="2"/>
      <c r="K16" s="2"/>
      <c r="L16" s="2"/>
      <c r="M16" s="2"/>
      <c r="N16" s="2"/>
      <c r="O16" s="2"/>
      <c r="P16" s="108"/>
      <c r="Q16" s="108"/>
      <c r="R16" s="108"/>
      <c r="S16" s="108"/>
      <c r="T16" s="108"/>
      <c r="U16" s="108"/>
      <c r="V16" s="2"/>
      <c r="Z16"/>
      <c r="AA16"/>
      <c r="AB16"/>
      <c r="AC16"/>
      <c r="AD16"/>
      <c r="AE16"/>
      <c r="AF16"/>
      <c r="AG16"/>
    </row>
    <row r="17" spans="1:33" ht="4.9000000000000004" customHeight="1">
      <c r="A17" s="101"/>
      <c r="B17" s="101"/>
      <c r="C17" s="2"/>
      <c r="D17" s="2"/>
      <c r="E17" s="2"/>
      <c r="F17" s="2"/>
      <c r="G17" s="2"/>
      <c r="H17" s="2"/>
      <c r="I17" s="2"/>
      <c r="J17" s="2"/>
      <c r="K17" s="2"/>
      <c r="L17" s="2"/>
      <c r="M17" s="2"/>
      <c r="N17" s="2"/>
      <c r="O17" s="2"/>
      <c r="P17" s="108"/>
      <c r="Q17" s="108"/>
      <c r="R17" s="108"/>
      <c r="S17" s="108"/>
      <c r="T17" s="108"/>
      <c r="U17" s="108"/>
      <c r="V17" s="2"/>
      <c r="Z17"/>
      <c r="AA17"/>
      <c r="AB17"/>
      <c r="AC17"/>
      <c r="AD17"/>
      <c r="AE17"/>
      <c r="AF17"/>
      <c r="AG17"/>
    </row>
    <row r="18" spans="1:33" ht="24" customHeight="1">
      <c r="A18" s="101" t="s">
        <v>9</v>
      </c>
      <c r="B18" s="101"/>
      <c r="C18" s="2"/>
      <c r="D18" s="2"/>
      <c r="E18" s="2"/>
      <c r="F18" s="2"/>
      <c r="G18" s="2"/>
      <c r="H18" s="281" t="str">
        <f>IF(ISTEXT(様式第１!H20),様式第１!H20,"")</f>
        <v/>
      </c>
      <c r="I18" s="281"/>
      <c r="J18" s="281"/>
      <c r="K18" s="281"/>
      <c r="L18" s="281"/>
      <c r="M18" s="281"/>
      <c r="N18" s="281"/>
      <c r="O18" s="281"/>
      <c r="P18" s="281"/>
      <c r="Q18" s="281"/>
      <c r="R18" s="281"/>
      <c r="S18" s="281"/>
      <c r="T18" s="281"/>
      <c r="U18" s="281"/>
      <c r="V18" s="2"/>
      <c r="Z18"/>
      <c r="AA18"/>
      <c r="AB18"/>
      <c r="AC18"/>
      <c r="AD18"/>
      <c r="AE18"/>
      <c r="AF18"/>
      <c r="AG18"/>
    </row>
    <row r="19" spans="1:33" ht="6.65" customHeight="1">
      <c r="A19" s="101"/>
      <c r="B19" s="101"/>
      <c r="C19" s="2"/>
      <c r="D19" s="2"/>
      <c r="E19" s="2"/>
      <c r="F19" s="2"/>
      <c r="G19" s="2"/>
      <c r="H19" s="2"/>
      <c r="I19" s="2"/>
      <c r="J19" s="2"/>
      <c r="K19" s="2"/>
      <c r="L19" s="2"/>
      <c r="M19" s="2"/>
      <c r="N19" s="2"/>
      <c r="O19" s="2"/>
      <c r="P19" s="108"/>
      <c r="Q19" s="108"/>
      <c r="R19" s="108"/>
      <c r="S19" s="108"/>
      <c r="T19" s="108"/>
      <c r="U19" s="108"/>
      <c r="V19" s="2"/>
      <c r="Z19"/>
      <c r="AA19"/>
      <c r="AB19"/>
      <c r="AC19"/>
      <c r="AD19"/>
      <c r="AE19"/>
      <c r="AF19"/>
      <c r="AG19"/>
    </row>
    <row r="20" spans="1:33">
      <c r="A20" s="101" t="s">
        <v>12</v>
      </c>
      <c r="B20" s="101"/>
      <c r="C20" s="2"/>
      <c r="D20" s="2"/>
      <c r="E20" s="2"/>
      <c r="F20" s="2"/>
      <c r="G20" s="2"/>
      <c r="H20" s="2" t="s">
        <v>13</v>
      </c>
      <c r="I20" s="2"/>
      <c r="J20" s="2"/>
      <c r="K20" s="2"/>
      <c r="L20" s="2"/>
      <c r="M20" s="2"/>
      <c r="N20" s="2"/>
      <c r="O20" s="2"/>
      <c r="P20" s="2"/>
      <c r="Q20" s="2"/>
      <c r="R20" s="2"/>
      <c r="S20" s="2"/>
      <c r="T20" s="2"/>
      <c r="U20" s="2"/>
      <c r="V20" s="2"/>
      <c r="Z20"/>
      <c r="AA20"/>
      <c r="AB20"/>
      <c r="AC20"/>
      <c r="AD20"/>
      <c r="AE20"/>
      <c r="AF20"/>
      <c r="AG20"/>
    </row>
    <row r="21" spans="1:33" ht="4.9000000000000004" customHeight="1">
      <c r="A21" s="101"/>
      <c r="B21" s="101"/>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c r="A22" s="109"/>
      <c r="B22" s="109"/>
      <c r="C22" s="2"/>
      <c r="D22" s="2"/>
      <c r="E22" s="2"/>
      <c r="F22" s="2"/>
      <c r="G22" s="2"/>
      <c r="H22" s="281" t="str">
        <f>IF(ISTEXT(様式第１!H24),様式第１!H24,"")</f>
        <v/>
      </c>
      <c r="I22" s="281"/>
      <c r="J22" s="281"/>
      <c r="K22" s="281"/>
      <c r="L22" s="281"/>
      <c r="M22" s="281"/>
      <c r="N22" s="10"/>
      <c r="O22" s="281" t="str">
        <f>IF(ISTEXT(様式第１!N24),様式第１!N24,"")</f>
        <v/>
      </c>
      <c r="P22" s="281"/>
      <c r="Q22" s="281"/>
      <c r="R22" s="281"/>
      <c r="S22" s="281"/>
      <c r="T22" s="282"/>
      <c r="U22" s="282"/>
      <c r="V22" s="2"/>
      <c r="Z22"/>
      <c r="AA22"/>
      <c r="AB22"/>
      <c r="AC22"/>
      <c r="AD22"/>
      <c r="AE22"/>
      <c r="AF22"/>
      <c r="AG22"/>
    </row>
    <row r="23" spans="1:33" ht="18" customHeight="1">
      <c r="A23" s="100"/>
      <c r="B23" s="100"/>
      <c r="C23" s="92"/>
      <c r="D23" s="92"/>
      <c r="E23" s="92"/>
      <c r="F23" s="92"/>
      <c r="G23" s="92"/>
      <c r="H23" s="99"/>
      <c r="I23" s="99"/>
      <c r="J23" s="99"/>
      <c r="K23" s="99"/>
      <c r="L23" s="99"/>
      <c r="M23" s="99"/>
      <c r="N23" s="99"/>
      <c r="O23" s="99"/>
      <c r="P23" s="92"/>
      <c r="Q23" s="99"/>
      <c r="R23" s="99"/>
      <c r="S23" s="99"/>
      <c r="T23" s="99"/>
      <c r="U23" s="99"/>
      <c r="V23" s="92"/>
      <c r="Z23"/>
      <c r="AA23"/>
      <c r="AB23"/>
      <c r="AC23"/>
      <c r="AD23"/>
      <c r="AE23"/>
      <c r="AF23"/>
      <c r="AG23"/>
    </row>
    <row r="24" spans="1:33" ht="36" customHeight="1">
      <c r="A24" s="101"/>
      <c r="B24" s="101"/>
      <c r="C24" s="2"/>
      <c r="D24" s="2"/>
      <c r="E24" s="106"/>
      <c r="F24" s="2"/>
      <c r="G24" s="103" t="s">
        <v>8</v>
      </c>
      <c r="H24" s="285" t="str">
        <f>IF(ISTEXT(様式第１!H26),様式第１!H26,"")</f>
        <v/>
      </c>
      <c r="I24" s="285"/>
      <c r="J24" s="285"/>
      <c r="K24" s="285"/>
      <c r="L24" s="285"/>
      <c r="M24" s="285"/>
      <c r="N24" s="285"/>
      <c r="O24" s="285"/>
      <c r="P24" s="285"/>
      <c r="Q24" s="285"/>
      <c r="R24" s="285"/>
      <c r="S24" s="285"/>
      <c r="T24" s="285"/>
      <c r="U24" s="285"/>
      <c r="V24" s="2"/>
      <c r="Z24"/>
      <c r="AA24"/>
      <c r="AB24"/>
      <c r="AC24"/>
      <c r="AD24"/>
      <c r="AE24"/>
      <c r="AF24"/>
      <c r="AG24"/>
    </row>
    <row r="25" spans="1:33" ht="8.25" customHeight="1">
      <c r="A25" s="101"/>
      <c r="B25" s="101"/>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c r="A26" s="101" t="s">
        <v>9</v>
      </c>
      <c r="B26" s="101"/>
      <c r="C26" s="2"/>
      <c r="D26" s="2"/>
      <c r="E26" s="2"/>
      <c r="F26" s="2"/>
      <c r="G26" s="2" t="s">
        <v>10</v>
      </c>
      <c r="H26" s="2" t="s">
        <v>11</v>
      </c>
      <c r="I26" s="2"/>
      <c r="J26" s="2"/>
      <c r="K26" s="2"/>
      <c r="L26" s="2"/>
      <c r="M26" s="2"/>
      <c r="N26" s="2"/>
      <c r="O26" s="2"/>
      <c r="P26" s="108"/>
      <c r="Q26" s="108"/>
      <c r="R26" s="108"/>
      <c r="S26" s="108"/>
      <c r="T26" s="108"/>
      <c r="U26" s="108"/>
      <c r="V26" s="2"/>
      <c r="Z26"/>
      <c r="AA26"/>
      <c r="AB26"/>
      <c r="AC26"/>
      <c r="AD26"/>
      <c r="AE26"/>
      <c r="AF26"/>
      <c r="AG26"/>
    </row>
    <row r="27" spans="1:33" ht="4.9000000000000004" customHeight="1">
      <c r="A27" s="101"/>
      <c r="B27" s="101"/>
      <c r="C27" s="2"/>
      <c r="D27" s="2"/>
      <c r="E27" s="2"/>
      <c r="F27" s="2"/>
      <c r="G27" s="2"/>
      <c r="H27" s="2"/>
      <c r="I27" s="2"/>
      <c r="J27" s="2"/>
      <c r="K27" s="2"/>
      <c r="L27" s="2"/>
      <c r="M27" s="2"/>
      <c r="N27" s="2"/>
      <c r="O27" s="2"/>
      <c r="P27" s="108"/>
      <c r="Q27" s="108"/>
      <c r="R27" s="108"/>
      <c r="S27" s="108"/>
      <c r="T27" s="108"/>
      <c r="U27" s="108"/>
      <c r="V27" s="2"/>
      <c r="Z27"/>
      <c r="AA27"/>
      <c r="AB27"/>
      <c r="AC27"/>
      <c r="AD27"/>
      <c r="AE27"/>
      <c r="AF27"/>
      <c r="AG27"/>
    </row>
    <row r="28" spans="1:33" ht="24" customHeight="1">
      <c r="A28" s="101" t="s">
        <v>9</v>
      </c>
      <c r="B28" s="101"/>
      <c r="C28" s="2"/>
      <c r="D28" s="2"/>
      <c r="E28" s="2"/>
      <c r="F28" s="2"/>
      <c r="G28" s="2"/>
      <c r="H28" s="281" t="str">
        <f>IF(ISTEXT(様式第１!H30),様式第１!H30,"")</f>
        <v/>
      </c>
      <c r="I28" s="281"/>
      <c r="J28" s="281"/>
      <c r="K28" s="281"/>
      <c r="L28" s="281"/>
      <c r="M28" s="281"/>
      <c r="N28" s="281"/>
      <c r="O28" s="281"/>
      <c r="P28" s="281"/>
      <c r="Q28" s="281"/>
      <c r="R28" s="281"/>
      <c r="S28" s="281"/>
      <c r="T28" s="281"/>
      <c r="U28" s="281"/>
      <c r="V28" s="2"/>
      <c r="Z28"/>
      <c r="AA28"/>
      <c r="AB28"/>
      <c r="AC28"/>
      <c r="AD28"/>
      <c r="AE28"/>
      <c r="AF28"/>
      <c r="AG28"/>
    </row>
    <row r="29" spans="1:33" ht="6.65" customHeight="1">
      <c r="A29" s="101"/>
      <c r="B29" s="101"/>
      <c r="C29" s="2"/>
      <c r="D29" s="2"/>
      <c r="E29" s="2"/>
      <c r="F29" s="2"/>
      <c r="G29" s="2"/>
      <c r="H29" s="2"/>
      <c r="I29" s="2"/>
      <c r="J29" s="2"/>
      <c r="K29" s="2"/>
      <c r="L29" s="2"/>
      <c r="M29" s="2"/>
      <c r="N29" s="2"/>
      <c r="O29" s="2"/>
      <c r="P29" s="108"/>
      <c r="Q29" s="108"/>
      <c r="R29" s="108"/>
      <c r="S29" s="108"/>
      <c r="T29" s="108"/>
      <c r="U29" s="108"/>
      <c r="V29" s="2"/>
      <c r="Z29"/>
      <c r="AA29"/>
      <c r="AB29"/>
      <c r="AC29"/>
      <c r="AD29"/>
      <c r="AE29"/>
      <c r="AF29"/>
      <c r="AG29"/>
    </row>
    <row r="30" spans="1:33">
      <c r="A30" s="101" t="s">
        <v>12</v>
      </c>
      <c r="B30" s="101"/>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c r="A31" s="101"/>
      <c r="B31" s="101"/>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c r="A32" s="109"/>
      <c r="B32" s="109"/>
      <c r="C32" s="2"/>
      <c r="D32" s="2"/>
      <c r="E32" s="2"/>
      <c r="F32" s="2"/>
      <c r="G32" s="2"/>
      <c r="H32" s="281" t="str">
        <f>IF(ISTEXT(様式第１!H34),様式第１!H34,"")</f>
        <v/>
      </c>
      <c r="I32" s="281"/>
      <c r="J32" s="281"/>
      <c r="K32" s="281"/>
      <c r="L32" s="281"/>
      <c r="M32" s="281"/>
      <c r="N32" s="10"/>
      <c r="O32" s="281" t="str">
        <f>IF(ISTEXT(様式第１!N34),様式第１!N34,"")</f>
        <v/>
      </c>
      <c r="P32" s="281"/>
      <c r="Q32" s="281"/>
      <c r="R32" s="281"/>
      <c r="S32" s="281"/>
      <c r="T32" s="282"/>
      <c r="U32" s="282"/>
      <c r="V32" s="2"/>
      <c r="Z32"/>
      <c r="AA32"/>
      <c r="AB32"/>
      <c r="AC32"/>
      <c r="AD32"/>
      <c r="AE32"/>
      <c r="AF32"/>
      <c r="AG32"/>
    </row>
    <row r="33" spans="1:33" ht="18" customHeight="1">
      <c r="A33" s="100"/>
      <c r="B33" s="100"/>
      <c r="C33" s="92"/>
      <c r="D33" s="92"/>
      <c r="E33" s="92"/>
      <c r="F33" s="92"/>
      <c r="G33" s="92"/>
      <c r="H33" s="99"/>
      <c r="I33" s="99"/>
      <c r="J33" s="99"/>
      <c r="K33" s="99"/>
      <c r="L33" s="99"/>
      <c r="M33" s="99"/>
      <c r="N33" s="99"/>
      <c r="O33" s="99"/>
      <c r="P33" s="92"/>
      <c r="Q33" s="99"/>
      <c r="R33" s="99"/>
      <c r="S33" s="99"/>
      <c r="T33" s="99"/>
      <c r="U33" s="99"/>
      <c r="V33" s="92"/>
      <c r="Z33"/>
      <c r="AA33"/>
      <c r="AB33"/>
      <c r="AC33"/>
      <c r="AD33"/>
      <c r="AE33"/>
      <c r="AF33"/>
      <c r="AG33"/>
    </row>
    <row r="34" spans="1:33" ht="36" customHeight="1">
      <c r="A34" s="101"/>
      <c r="B34" s="101"/>
      <c r="C34" s="2"/>
      <c r="D34" s="2"/>
      <c r="E34" s="106"/>
      <c r="F34" s="2"/>
      <c r="G34" s="103" t="s">
        <v>8</v>
      </c>
      <c r="H34" s="285" t="str">
        <f>IF(ISTEXT(様式第１!H36),様式第１!H36,"")</f>
        <v/>
      </c>
      <c r="I34" s="285"/>
      <c r="J34" s="285"/>
      <c r="K34" s="285"/>
      <c r="L34" s="285"/>
      <c r="M34" s="285"/>
      <c r="N34" s="285"/>
      <c r="O34" s="285"/>
      <c r="P34" s="285"/>
      <c r="Q34" s="285"/>
      <c r="R34" s="285"/>
      <c r="S34" s="285"/>
      <c r="T34" s="285"/>
      <c r="U34" s="285"/>
      <c r="V34" s="2"/>
      <c r="Z34"/>
      <c r="AA34"/>
      <c r="AB34"/>
      <c r="AC34"/>
      <c r="AD34"/>
      <c r="AE34"/>
      <c r="AF34"/>
      <c r="AG34"/>
    </row>
    <row r="35" spans="1:33" ht="8.25" customHeight="1">
      <c r="A35" s="101"/>
      <c r="B35" s="101"/>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c r="A36" s="101" t="s">
        <v>9</v>
      </c>
      <c r="B36" s="101"/>
      <c r="C36" s="2"/>
      <c r="D36" s="2"/>
      <c r="E36" s="2"/>
      <c r="F36" s="2"/>
      <c r="G36" s="2" t="s">
        <v>10</v>
      </c>
      <c r="H36" s="2" t="s">
        <v>11</v>
      </c>
      <c r="I36" s="2"/>
      <c r="J36" s="2"/>
      <c r="K36" s="2"/>
      <c r="L36" s="2"/>
      <c r="M36" s="2"/>
      <c r="N36" s="2"/>
      <c r="O36" s="2"/>
      <c r="P36" s="108"/>
      <c r="Q36" s="108"/>
      <c r="R36" s="108"/>
      <c r="S36" s="108"/>
      <c r="T36" s="108"/>
      <c r="U36" s="108"/>
      <c r="V36" s="2"/>
      <c r="Z36"/>
      <c r="AA36"/>
      <c r="AB36"/>
      <c r="AC36"/>
      <c r="AD36"/>
      <c r="AE36"/>
      <c r="AF36"/>
      <c r="AG36"/>
    </row>
    <row r="37" spans="1:33" ht="4.9000000000000004" customHeight="1">
      <c r="A37" s="101"/>
      <c r="B37" s="101"/>
      <c r="C37" s="2"/>
      <c r="D37" s="2"/>
      <c r="E37" s="2"/>
      <c r="F37" s="2"/>
      <c r="G37" s="2"/>
      <c r="H37" s="2"/>
      <c r="I37" s="2"/>
      <c r="J37" s="2"/>
      <c r="K37" s="2"/>
      <c r="L37" s="2"/>
      <c r="M37" s="2"/>
      <c r="N37" s="2"/>
      <c r="O37" s="2"/>
      <c r="P37" s="108"/>
      <c r="Q37" s="108"/>
      <c r="R37" s="108"/>
      <c r="S37" s="108"/>
      <c r="T37" s="108"/>
      <c r="U37" s="108"/>
      <c r="V37" s="2"/>
      <c r="Z37"/>
      <c r="AA37"/>
      <c r="AB37"/>
      <c r="AC37"/>
      <c r="AD37"/>
      <c r="AE37"/>
      <c r="AF37"/>
      <c r="AG37"/>
    </row>
    <row r="38" spans="1:33" ht="24" customHeight="1">
      <c r="A38" s="101" t="s">
        <v>9</v>
      </c>
      <c r="B38" s="101"/>
      <c r="C38" s="2"/>
      <c r="D38" s="2"/>
      <c r="E38" s="2"/>
      <c r="F38" s="2"/>
      <c r="G38" s="2"/>
      <c r="H38" s="281" t="str">
        <f>IF(ISTEXT(様式第１!H40),様式第１!H40,"")</f>
        <v/>
      </c>
      <c r="I38" s="281"/>
      <c r="J38" s="281"/>
      <c r="K38" s="281"/>
      <c r="L38" s="281"/>
      <c r="M38" s="281"/>
      <c r="N38" s="281"/>
      <c r="O38" s="281"/>
      <c r="P38" s="281"/>
      <c r="Q38" s="281"/>
      <c r="R38" s="281"/>
      <c r="S38" s="281"/>
      <c r="T38" s="281"/>
      <c r="U38" s="281"/>
      <c r="V38" s="2"/>
      <c r="Z38"/>
      <c r="AA38"/>
      <c r="AB38"/>
      <c r="AC38"/>
      <c r="AD38"/>
      <c r="AE38"/>
      <c r="AF38"/>
      <c r="AG38"/>
    </row>
    <row r="39" spans="1:33" ht="6.65" customHeight="1">
      <c r="A39" s="101"/>
      <c r="B39" s="101"/>
      <c r="C39" s="2"/>
      <c r="D39" s="2"/>
      <c r="E39" s="2"/>
      <c r="F39" s="2"/>
      <c r="G39" s="2"/>
      <c r="H39" s="2"/>
      <c r="I39" s="2"/>
      <c r="J39" s="2"/>
      <c r="K39" s="2"/>
      <c r="L39" s="2"/>
      <c r="M39" s="2"/>
      <c r="N39" s="2"/>
      <c r="O39" s="2"/>
      <c r="P39" s="108"/>
      <c r="Q39" s="108"/>
      <c r="R39" s="108"/>
      <c r="S39" s="108"/>
      <c r="T39" s="108"/>
      <c r="U39" s="108"/>
      <c r="V39" s="2"/>
      <c r="Z39"/>
      <c r="AA39"/>
      <c r="AB39"/>
      <c r="AC39"/>
      <c r="AD39"/>
      <c r="AE39"/>
      <c r="AF39"/>
      <c r="AG39"/>
    </row>
    <row r="40" spans="1:33">
      <c r="A40" s="101" t="s">
        <v>12</v>
      </c>
      <c r="B40" s="101"/>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c r="A41" s="101"/>
      <c r="B41" s="101"/>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c r="A42" s="109"/>
      <c r="B42" s="109"/>
      <c r="C42" s="2"/>
      <c r="D42" s="2"/>
      <c r="E42" s="2"/>
      <c r="F42" s="2"/>
      <c r="G42" s="2"/>
      <c r="H42" s="281" t="str">
        <f>IF(ISTEXT(様式第１!H44),様式第１!H44,"")</f>
        <v/>
      </c>
      <c r="I42" s="281"/>
      <c r="J42" s="281"/>
      <c r="K42" s="281"/>
      <c r="L42" s="281"/>
      <c r="M42" s="281"/>
      <c r="N42" s="10"/>
      <c r="O42" s="281" t="str">
        <f>IF(ISTEXT(様式第１!N44),様式第１!N44,"")</f>
        <v/>
      </c>
      <c r="P42" s="281"/>
      <c r="Q42" s="281"/>
      <c r="R42" s="281"/>
      <c r="S42" s="281"/>
      <c r="T42" s="282"/>
      <c r="U42" s="282"/>
      <c r="V42" s="2"/>
      <c r="Z42"/>
      <c r="AA42"/>
      <c r="AB42"/>
      <c r="AC42"/>
      <c r="AD42"/>
      <c r="AE42"/>
      <c r="AF42"/>
      <c r="AG42"/>
    </row>
    <row r="43" spans="1:33" ht="18" customHeight="1">
      <c r="A43" s="100"/>
      <c r="B43" s="100"/>
      <c r="C43" s="92"/>
      <c r="D43" s="92"/>
      <c r="E43" s="92"/>
      <c r="F43" s="92"/>
      <c r="G43" s="92"/>
      <c r="H43" s="99"/>
      <c r="I43" s="99"/>
      <c r="J43" s="99"/>
      <c r="K43" s="99"/>
      <c r="L43" s="99"/>
      <c r="M43" s="99"/>
      <c r="N43" s="99"/>
      <c r="O43" s="99"/>
      <c r="P43" s="92"/>
      <c r="Q43" s="99"/>
      <c r="R43" s="99"/>
      <c r="S43" s="99"/>
      <c r="T43" s="99"/>
      <c r="U43" s="99"/>
      <c r="V43" s="92"/>
      <c r="Z43"/>
      <c r="AA43"/>
      <c r="AB43"/>
      <c r="AC43"/>
      <c r="AD43"/>
      <c r="AE43"/>
      <c r="AF43"/>
      <c r="AG43"/>
    </row>
    <row r="44" spans="1:33" ht="36" customHeight="1">
      <c r="A44" s="101"/>
      <c r="B44" s="101"/>
      <c r="C44" s="2"/>
      <c r="D44" s="2"/>
      <c r="E44" s="106"/>
      <c r="F44" s="2"/>
      <c r="G44" s="103" t="s">
        <v>8</v>
      </c>
      <c r="H44" s="285" t="str">
        <f>IF(ISTEXT(様式第１!H46),様式第１!H46,"")</f>
        <v/>
      </c>
      <c r="I44" s="285"/>
      <c r="J44" s="285"/>
      <c r="K44" s="285"/>
      <c r="L44" s="285"/>
      <c r="M44" s="285"/>
      <c r="N44" s="285"/>
      <c r="O44" s="285"/>
      <c r="P44" s="285"/>
      <c r="Q44" s="285"/>
      <c r="R44" s="285"/>
      <c r="S44" s="285"/>
      <c r="T44" s="285"/>
      <c r="U44" s="285"/>
      <c r="V44" s="2"/>
      <c r="Z44"/>
      <c r="AA44"/>
      <c r="AB44"/>
      <c r="AC44"/>
      <c r="AD44"/>
      <c r="AE44"/>
      <c r="AF44"/>
      <c r="AG44"/>
    </row>
    <row r="45" spans="1:33" ht="8.25" customHeight="1">
      <c r="A45" s="101"/>
      <c r="B45" s="101"/>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c r="A46" s="101" t="s">
        <v>9</v>
      </c>
      <c r="B46" s="101"/>
      <c r="C46" s="2"/>
      <c r="D46" s="2"/>
      <c r="E46" s="2"/>
      <c r="F46" s="2"/>
      <c r="G46" s="2" t="s">
        <v>10</v>
      </c>
      <c r="H46" s="2" t="s">
        <v>11</v>
      </c>
      <c r="I46" s="2"/>
      <c r="J46" s="2"/>
      <c r="K46" s="2"/>
      <c r="L46" s="2"/>
      <c r="M46" s="2"/>
      <c r="N46" s="2"/>
      <c r="O46" s="2"/>
      <c r="P46" s="108"/>
      <c r="Q46" s="108"/>
      <c r="R46" s="108"/>
      <c r="S46" s="108"/>
      <c r="T46" s="108"/>
      <c r="U46" s="108"/>
      <c r="V46" s="2"/>
      <c r="Z46"/>
      <c r="AA46"/>
      <c r="AB46"/>
      <c r="AC46"/>
      <c r="AD46"/>
      <c r="AE46"/>
      <c r="AF46"/>
      <c r="AG46"/>
    </row>
    <row r="47" spans="1:33" ht="4.9000000000000004" customHeight="1">
      <c r="A47" s="101"/>
      <c r="B47" s="101"/>
      <c r="C47" s="2"/>
      <c r="D47" s="2"/>
      <c r="E47" s="2"/>
      <c r="F47" s="2"/>
      <c r="G47" s="2"/>
      <c r="H47" s="2"/>
      <c r="I47" s="2"/>
      <c r="J47" s="2"/>
      <c r="K47" s="2"/>
      <c r="L47" s="2"/>
      <c r="M47" s="2"/>
      <c r="N47" s="2"/>
      <c r="O47" s="2"/>
      <c r="P47" s="108"/>
      <c r="Q47" s="108"/>
      <c r="R47" s="108"/>
      <c r="S47" s="108"/>
      <c r="T47" s="108"/>
      <c r="U47" s="108"/>
      <c r="V47" s="2"/>
      <c r="Z47"/>
      <c r="AA47"/>
      <c r="AB47"/>
      <c r="AC47"/>
      <c r="AD47"/>
      <c r="AE47"/>
      <c r="AF47"/>
      <c r="AG47"/>
    </row>
    <row r="48" spans="1:33" ht="24" customHeight="1">
      <c r="A48" s="101" t="s">
        <v>9</v>
      </c>
      <c r="B48" s="101"/>
      <c r="C48" s="2"/>
      <c r="D48" s="2"/>
      <c r="E48" s="2"/>
      <c r="F48" s="2"/>
      <c r="G48" s="2"/>
      <c r="H48" s="281" t="str">
        <f>IF(ISTEXT(様式第１!H50),様式第１!H50,"")</f>
        <v/>
      </c>
      <c r="I48" s="281"/>
      <c r="J48" s="281"/>
      <c r="K48" s="281"/>
      <c r="L48" s="281"/>
      <c r="M48" s="281"/>
      <c r="N48" s="281"/>
      <c r="O48" s="281"/>
      <c r="P48" s="281"/>
      <c r="Q48" s="281"/>
      <c r="R48" s="281"/>
      <c r="S48" s="281"/>
      <c r="T48" s="281"/>
      <c r="U48" s="281"/>
      <c r="V48" s="2"/>
      <c r="Z48"/>
      <c r="AA48"/>
      <c r="AB48"/>
      <c r="AC48"/>
      <c r="AD48"/>
      <c r="AE48"/>
      <c r="AF48"/>
      <c r="AG48"/>
    </row>
    <row r="49" spans="1:33" ht="6.65" customHeight="1">
      <c r="A49" s="101"/>
      <c r="B49" s="101"/>
      <c r="C49" s="2"/>
      <c r="D49" s="2"/>
      <c r="E49" s="2"/>
      <c r="F49" s="2"/>
      <c r="G49" s="2"/>
      <c r="H49" s="2"/>
      <c r="I49" s="2"/>
      <c r="J49" s="2"/>
      <c r="K49" s="2"/>
      <c r="L49" s="2"/>
      <c r="M49" s="2"/>
      <c r="N49" s="2"/>
      <c r="O49" s="2"/>
      <c r="P49" s="108"/>
      <c r="Q49" s="108"/>
      <c r="R49" s="108"/>
      <c r="S49" s="108"/>
      <c r="T49" s="108"/>
      <c r="U49" s="108"/>
      <c r="V49" s="2"/>
      <c r="Z49"/>
      <c r="AA49"/>
      <c r="AB49"/>
      <c r="AC49"/>
      <c r="AD49"/>
      <c r="AE49"/>
      <c r="AF49"/>
      <c r="AG49"/>
    </row>
    <row r="50" spans="1:33">
      <c r="A50" s="101" t="s">
        <v>12</v>
      </c>
      <c r="B50" s="101"/>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c r="A51" s="101"/>
      <c r="B51" s="101"/>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c r="A52" s="109"/>
      <c r="B52" s="109"/>
      <c r="C52" s="2"/>
      <c r="D52" s="2"/>
      <c r="E52" s="2"/>
      <c r="F52" s="2"/>
      <c r="G52" s="2"/>
      <c r="H52" s="281" t="str">
        <f>IF(ISTEXT(様式第１!H54),様式第１!H54,"")</f>
        <v/>
      </c>
      <c r="I52" s="281"/>
      <c r="J52" s="281"/>
      <c r="K52" s="281"/>
      <c r="L52" s="281"/>
      <c r="M52" s="281"/>
      <c r="N52" s="10"/>
      <c r="O52" s="281" t="str">
        <f>IF(ISTEXT(様式第１!N54),様式第１!N54,"")</f>
        <v/>
      </c>
      <c r="P52" s="281"/>
      <c r="Q52" s="281"/>
      <c r="R52" s="281"/>
      <c r="S52" s="281"/>
      <c r="T52" s="282"/>
      <c r="U52" s="282"/>
      <c r="V52" s="2"/>
      <c r="Z52"/>
      <c r="AA52"/>
      <c r="AB52"/>
      <c r="AC52"/>
      <c r="AD52"/>
      <c r="AE52"/>
      <c r="AF52"/>
      <c r="AG52"/>
    </row>
    <row r="53" spans="1:33" ht="18" customHeight="1">
      <c r="A53" s="100"/>
      <c r="B53" s="100"/>
      <c r="C53" s="92"/>
      <c r="D53" s="92"/>
      <c r="E53" s="92"/>
      <c r="F53" s="92"/>
      <c r="G53" s="92"/>
      <c r="H53" s="99"/>
      <c r="I53" s="99"/>
      <c r="J53" s="99"/>
      <c r="K53" s="99"/>
      <c r="L53" s="99"/>
      <c r="M53" s="99"/>
      <c r="N53" s="99"/>
      <c r="O53" s="99"/>
      <c r="P53" s="92"/>
      <c r="Q53" s="99"/>
      <c r="R53" s="99"/>
      <c r="S53" s="99"/>
      <c r="T53" s="99"/>
      <c r="U53" s="99"/>
      <c r="V53" s="92"/>
      <c r="Z53"/>
      <c r="AA53"/>
      <c r="AB53"/>
      <c r="AC53"/>
      <c r="AD53"/>
      <c r="AE53"/>
      <c r="AF53"/>
      <c r="AG53"/>
    </row>
    <row r="54" spans="1:33" ht="15.65" customHeight="1">
      <c r="A54" s="283" t="s">
        <v>3484</v>
      </c>
      <c r="B54" s="284"/>
      <c r="C54" s="284"/>
      <c r="D54" s="284"/>
      <c r="E54" s="284"/>
      <c r="F54" s="284"/>
      <c r="G54" s="284"/>
      <c r="H54" s="284"/>
      <c r="I54" s="284"/>
      <c r="J54" s="284"/>
      <c r="K54" s="284"/>
      <c r="L54" s="284"/>
      <c r="M54" s="284"/>
      <c r="N54" s="284"/>
      <c r="O54" s="284"/>
      <c r="P54" s="284"/>
      <c r="Q54" s="284"/>
      <c r="R54" s="284"/>
      <c r="S54" s="284"/>
      <c r="T54" s="284"/>
      <c r="U54" s="284"/>
      <c r="V54" s="284"/>
      <c r="Z54"/>
      <c r="AA54"/>
      <c r="AB54"/>
      <c r="AC54"/>
      <c r="AD54"/>
      <c r="AE54"/>
      <c r="AF54"/>
      <c r="AG54"/>
    </row>
    <row r="55" spans="1:33" ht="8.25" customHeight="1">
      <c r="A55" s="100"/>
      <c r="B55" s="100"/>
      <c r="C55" s="92"/>
      <c r="D55" s="92"/>
      <c r="E55" s="92"/>
      <c r="F55" s="92"/>
      <c r="G55" s="92"/>
      <c r="H55" s="99"/>
      <c r="I55" s="99"/>
      <c r="J55" s="99"/>
      <c r="K55" s="99"/>
      <c r="L55" s="99"/>
      <c r="M55" s="99"/>
      <c r="N55" s="99"/>
      <c r="O55" s="99"/>
      <c r="P55" s="92"/>
      <c r="Q55" s="99"/>
      <c r="R55" s="99"/>
      <c r="S55" s="99"/>
      <c r="T55" s="99"/>
      <c r="U55" s="99"/>
      <c r="V55" s="92"/>
      <c r="Z55"/>
      <c r="AA55"/>
      <c r="AB55"/>
      <c r="AC55"/>
      <c r="AD55"/>
      <c r="AE55"/>
      <c r="AF55"/>
      <c r="AG55"/>
    </row>
    <row r="56" spans="1:33" ht="18" customHeight="1">
      <c r="A56" s="2" t="s">
        <v>3485</v>
      </c>
      <c r="B56" s="2"/>
      <c r="C56" s="2"/>
      <c r="D56" s="2"/>
      <c r="E56" s="2"/>
      <c r="F56" s="2"/>
      <c r="G56" s="3"/>
      <c r="H56" s="3"/>
      <c r="I56" s="3"/>
      <c r="J56" s="3"/>
      <c r="K56" s="3"/>
      <c r="L56" s="3"/>
      <c r="M56" s="3"/>
      <c r="N56" s="3"/>
      <c r="O56" s="3"/>
      <c r="P56" s="3"/>
      <c r="Q56" s="3"/>
      <c r="R56" s="3"/>
      <c r="S56" s="3"/>
      <c r="T56" s="3"/>
      <c r="U56" s="3"/>
      <c r="V56" s="3"/>
    </row>
    <row r="57" spans="1:33" ht="18" customHeight="1">
      <c r="A57" s="2" t="s">
        <v>3486</v>
      </c>
      <c r="B57" s="2"/>
      <c r="C57" s="2"/>
      <c r="D57" s="2"/>
      <c r="E57" s="2"/>
      <c r="F57" s="2"/>
      <c r="G57" s="3"/>
      <c r="H57" s="3"/>
      <c r="I57" s="3"/>
      <c r="J57" s="3"/>
      <c r="K57" s="3"/>
      <c r="L57" s="3"/>
      <c r="M57" s="3"/>
      <c r="N57" s="3"/>
      <c r="O57" s="3"/>
      <c r="P57" s="3"/>
      <c r="Q57" s="3"/>
      <c r="R57" s="3"/>
      <c r="S57" s="3"/>
      <c r="T57" s="3"/>
      <c r="U57" s="3"/>
      <c r="V57" s="3"/>
    </row>
    <row r="58" spans="1:33" ht="18" customHeight="1">
      <c r="A58" s="2" t="s">
        <v>35</v>
      </c>
      <c r="B58" s="2"/>
      <c r="C58" s="2"/>
      <c r="D58" s="2"/>
      <c r="E58" s="2"/>
      <c r="F58" s="2"/>
      <c r="G58" s="3"/>
      <c r="H58" s="3"/>
      <c r="I58" s="3"/>
      <c r="J58" s="3"/>
      <c r="K58" s="3"/>
      <c r="L58" s="3"/>
      <c r="M58" s="3"/>
      <c r="N58" s="3"/>
      <c r="O58" s="3"/>
      <c r="P58" s="3"/>
      <c r="Q58" s="3"/>
      <c r="R58" s="3"/>
      <c r="S58" s="3"/>
      <c r="T58" s="3"/>
      <c r="U58" s="3"/>
      <c r="V58" s="3"/>
    </row>
    <row r="59" spans="1:33" ht="232.5" customHeight="1">
      <c r="A59" s="2"/>
      <c r="B59" s="207"/>
      <c r="C59" s="208"/>
      <c r="D59" s="208"/>
      <c r="E59" s="208"/>
      <c r="F59" s="208"/>
      <c r="G59" s="208"/>
      <c r="H59" s="208"/>
      <c r="I59" s="208"/>
      <c r="J59" s="208"/>
      <c r="K59" s="208"/>
      <c r="L59" s="208"/>
      <c r="M59" s="208"/>
      <c r="N59" s="208"/>
      <c r="O59" s="208"/>
      <c r="P59" s="208"/>
      <c r="Q59" s="208"/>
      <c r="R59" s="208"/>
      <c r="S59" s="208"/>
      <c r="T59" s="208"/>
      <c r="U59" s="208"/>
      <c r="V59" s="3"/>
    </row>
    <row r="60" spans="1:33" ht="232.5" customHeight="1">
      <c r="A60" s="2"/>
      <c r="B60" s="209"/>
      <c r="C60" s="209"/>
      <c r="D60" s="209"/>
      <c r="E60" s="209"/>
      <c r="F60" s="209"/>
      <c r="G60" s="209"/>
      <c r="H60" s="209"/>
      <c r="I60" s="209"/>
      <c r="J60" s="209"/>
      <c r="K60" s="209"/>
      <c r="L60" s="209"/>
      <c r="M60" s="209"/>
      <c r="N60" s="209"/>
      <c r="O60" s="209"/>
      <c r="P60" s="209"/>
      <c r="Q60" s="209"/>
      <c r="R60" s="209"/>
      <c r="S60" s="209"/>
      <c r="T60" s="209"/>
      <c r="U60" s="209"/>
      <c r="V60" s="3"/>
    </row>
    <row r="61" spans="1:33" ht="232.5" customHeight="1">
      <c r="A61" s="2"/>
      <c r="B61" s="209"/>
      <c r="C61" s="209"/>
      <c r="D61" s="209"/>
      <c r="E61" s="209"/>
      <c r="F61" s="209"/>
      <c r="G61" s="209"/>
      <c r="H61" s="209"/>
      <c r="I61" s="209"/>
      <c r="J61" s="209"/>
      <c r="K61" s="209"/>
      <c r="L61" s="209"/>
      <c r="M61" s="209"/>
      <c r="N61" s="209"/>
      <c r="O61" s="209"/>
      <c r="P61" s="209"/>
      <c r="Q61" s="209"/>
      <c r="R61" s="209"/>
      <c r="S61" s="209"/>
      <c r="T61" s="209"/>
      <c r="U61" s="209"/>
      <c r="V61" s="3"/>
    </row>
    <row r="62" spans="1:33" ht="4.9000000000000004" customHeight="1">
      <c r="A62" s="101"/>
      <c r="B62" s="101"/>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c r="A63" s="2" t="s">
        <v>36</v>
      </c>
      <c r="B63" s="2"/>
      <c r="C63" s="2"/>
      <c r="D63" s="2"/>
      <c r="E63" s="2"/>
      <c r="F63" s="2"/>
      <c r="G63" s="3"/>
      <c r="H63" s="3"/>
      <c r="I63" s="3"/>
      <c r="J63" s="3"/>
      <c r="K63" s="3"/>
      <c r="L63" s="3"/>
      <c r="M63" s="3"/>
      <c r="N63" s="3"/>
      <c r="O63" s="3"/>
      <c r="P63" s="3"/>
      <c r="Q63" s="3"/>
      <c r="R63" s="3"/>
      <c r="S63" s="3"/>
      <c r="T63" s="3"/>
      <c r="U63" s="3"/>
      <c r="V63" s="3"/>
    </row>
    <row r="64" spans="1:33" ht="25.4" customHeight="1">
      <c r="A64" s="240" t="s">
        <v>37</v>
      </c>
      <c r="B64" s="246"/>
      <c r="C64" s="246"/>
      <c r="D64" s="246"/>
      <c r="E64" s="246"/>
      <c r="F64" s="247"/>
      <c r="G64" s="251"/>
      <c r="H64" s="252"/>
      <c r="I64" s="252"/>
      <c r="J64" s="252"/>
      <c r="K64" s="252"/>
      <c r="L64" s="252"/>
      <c r="M64" s="252"/>
      <c r="N64" s="252"/>
      <c r="O64" s="252"/>
      <c r="P64" s="252"/>
      <c r="Q64" s="252"/>
      <c r="R64" s="252"/>
      <c r="S64" s="252"/>
      <c r="T64" s="252"/>
      <c r="U64" s="252"/>
      <c r="V64" s="3"/>
      <c r="W64" s="21" t="s">
        <v>2</v>
      </c>
    </row>
    <row r="65" spans="1:33">
      <c r="A65" s="253" t="s">
        <v>38</v>
      </c>
      <c r="B65" s="254"/>
      <c r="C65" s="254"/>
      <c r="D65" s="254"/>
      <c r="E65" s="254"/>
      <c r="F65" s="255"/>
      <c r="G65" s="259" t="s">
        <v>39</v>
      </c>
      <c r="H65" s="260"/>
      <c r="I65" s="261" t="s">
        <v>40</v>
      </c>
      <c r="J65" s="260"/>
      <c r="K65" s="260"/>
      <c r="L65" s="260"/>
      <c r="M65" s="260"/>
      <c r="N65" s="262"/>
      <c r="O65" s="263"/>
      <c r="P65" s="263"/>
      <c r="Q65" s="263"/>
      <c r="R65" s="263"/>
      <c r="S65" s="263"/>
      <c r="T65" s="263"/>
      <c r="U65" s="264"/>
      <c r="V65" s="3"/>
      <c r="W65" s="21"/>
    </row>
    <row r="66" spans="1:33" ht="31.9" customHeight="1">
      <c r="A66" s="256"/>
      <c r="B66" s="257"/>
      <c r="C66" s="257"/>
      <c r="D66" s="257"/>
      <c r="E66" s="257"/>
      <c r="F66" s="258"/>
      <c r="G66" s="265"/>
      <c r="H66" s="266"/>
      <c r="I66" s="267"/>
      <c r="J66" s="268"/>
      <c r="K66" s="268"/>
      <c r="L66" s="268"/>
      <c r="M66" s="268"/>
      <c r="N66" s="269"/>
      <c r="O66" s="270"/>
      <c r="P66" s="270"/>
      <c r="Q66" s="270"/>
      <c r="R66" s="270"/>
      <c r="S66" s="270"/>
      <c r="T66" s="270"/>
      <c r="U66" s="271"/>
      <c r="V66" s="3"/>
      <c r="W66" s="4" t="str">
        <f>IF(G66="","←都道府県を選択してください。",IF(COUNTA(I66,N66)=1,IF(I66="","←市区町村を選択してください。","←市区町村の右のセルに住所の続きを入力してください。"),""))</f>
        <v>←都道府県を選択してください。</v>
      </c>
    </row>
    <row r="67" spans="1:33" ht="18.75" customHeight="1">
      <c r="A67" s="240" t="s">
        <v>41</v>
      </c>
      <c r="B67" s="241"/>
      <c r="C67" s="241"/>
      <c r="D67" s="241"/>
      <c r="E67" s="241"/>
      <c r="F67" s="242"/>
      <c r="G67" s="243"/>
      <c r="H67" s="244"/>
      <c r="I67" s="244"/>
      <c r="J67" s="244"/>
      <c r="K67" s="245"/>
      <c r="L67" s="245"/>
      <c r="M67" s="110" t="s">
        <v>42</v>
      </c>
      <c r="N67" s="240" t="s">
        <v>43</v>
      </c>
      <c r="O67" s="246"/>
      <c r="P67" s="242"/>
      <c r="Q67" s="243"/>
      <c r="R67" s="244"/>
      <c r="S67" s="244"/>
      <c r="T67" s="244"/>
      <c r="U67" s="110" t="s">
        <v>42</v>
      </c>
      <c r="V67" s="3"/>
      <c r="W67" s="4" t="str">
        <f>IF(Q67&gt;0,IF(G67&gt;Q67,"","←建築面積が敷地面積以上になっています。"),"")</f>
        <v/>
      </c>
    </row>
    <row r="68" spans="1:33" ht="25.4" customHeight="1">
      <c r="A68" s="240" t="s">
        <v>3539</v>
      </c>
      <c r="B68" s="246"/>
      <c r="C68" s="246"/>
      <c r="D68" s="246"/>
      <c r="E68" s="246"/>
      <c r="F68" s="247"/>
      <c r="G68" s="248"/>
      <c r="H68" s="249"/>
      <c r="I68" s="249"/>
      <c r="J68" s="249"/>
      <c r="K68" s="249"/>
      <c r="L68" s="249"/>
      <c r="M68" s="249"/>
      <c r="N68" s="249"/>
      <c r="O68" s="249"/>
      <c r="P68" s="249"/>
      <c r="Q68" s="249"/>
      <c r="R68" s="249"/>
      <c r="S68" s="249"/>
      <c r="T68" s="249"/>
      <c r="U68" s="250"/>
      <c r="V68" s="139"/>
      <c r="W68" s="2"/>
      <c r="X68" s="1"/>
      <c r="Y68" s="1"/>
      <c r="Z68" s="1"/>
      <c r="AA68" s="1"/>
      <c r="AB68" s="1"/>
      <c r="AC68" s="1"/>
      <c r="AD68" s="1"/>
      <c r="AE68" s="1"/>
      <c r="AF68" s="1"/>
      <c r="AG68" s="1"/>
    </row>
    <row r="69" spans="1:33" ht="25.4" customHeight="1">
      <c r="A69" s="274" t="s">
        <v>3498</v>
      </c>
      <c r="B69" s="275"/>
      <c r="C69" s="275"/>
      <c r="D69" s="275"/>
      <c r="E69" s="275"/>
      <c r="F69" s="276"/>
      <c r="G69" s="111" t="s">
        <v>44</v>
      </c>
      <c r="H69" s="277"/>
      <c r="I69" s="277"/>
      <c r="J69" s="278" t="str">
        <f>IF(ISERROR(VLOOKUP(H69,【参照】産業分類番号一覧!$A$2173:$B$2271,2,0)),"",VLOOKUP(H69,【参照】産業分類番号一覧!$A$2173:$B$2271,2,0))</f>
        <v/>
      </c>
      <c r="K69" s="279"/>
      <c r="L69" s="279"/>
      <c r="M69" s="279"/>
      <c r="N69" s="279"/>
      <c r="O69" s="279"/>
      <c r="P69" s="279"/>
      <c r="Q69" s="279"/>
      <c r="R69" s="279"/>
      <c r="S69" s="279"/>
      <c r="T69" s="279"/>
      <c r="U69" s="280"/>
      <c r="V69" s="3"/>
      <c r="W69" s="16" t="str">
        <f>IF(H70="","",IF(H69=LEFT(H70,2),"","←中分類番号と小分類番号が整合していません。
「【参照】産業分類番号一覧」シートを参照してください。"))</f>
        <v/>
      </c>
    </row>
    <row r="70" spans="1:33" ht="25.4" customHeight="1">
      <c r="A70" s="274" t="s">
        <v>3499</v>
      </c>
      <c r="B70" s="275"/>
      <c r="C70" s="275"/>
      <c r="D70" s="275"/>
      <c r="E70" s="275"/>
      <c r="F70" s="276"/>
      <c r="G70" s="111" t="s">
        <v>45</v>
      </c>
      <c r="H70" s="277"/>
      <c r="I70" s="277"/>
      <c r="J70" s="278" t="str">
        <f>IF(ISERROR(VLOOKUP(H70,【参照】産業分類番号一覧!$A$2272:$B$2801,2,0)),"",VLOOKUP(H70,【参照】産業分類番号一覧!$A$2272:$B$2801,2,0))</f>
        <v/>
      </c>
      <c r="K70" s="279"/>
      <c r="L70" s="279"/>
      <c r="M70" s="279"/>
      <c r="N70" s="279"/>
      <c r="O70" s="279"/>
      <c r="P70" s="279"/>
      <c r="Q70" s="279"/>
      <c r="R70" s="279"/>
      <c r="S70" s="279"/>
      <c r="T70" s="279"/>
      <c r="U70" s="280"/>
      <c r="V70" s="3"/>
      <c r="W70" s="16" t="str">
        <f>IF(J70="","",IF(LEN(ISTEXT(【入力不要】申請概要!BB$3))=4,"","←補助対象の業種ではありません。
「【参照】産業分類番号一覧」シートを参照してください。"))</f>
        <v/>
      </c>
    </row>
    <row r="71" spans="1:33" ht="63" customHeight="1">
      <c r="A71" s="272"/>
      <c r="B71" s="273"/>
      <c r="C71" s="273"/>
      <c r="D71" s="273"/>
      <c r="E71" s="273"/>
      <c r="F71" s="273"/>
      <c r="G71" s="273"/>
      <c r="H71" s="273"/>
      <c r="I71" s="273"/>
      <c r="J71" s="273"/>
      <c r="K71" s="273"/>
      <c r="L71" s="273"/>
      <c r="M71" s="273"/>
      <c r="N71" s="273"/>
      <c r="O71" s="273"/>
      <c r="P71" s="273"/>
      <c r="Q71" s="273"/>
      <c r="R71" s="273"/>
      <c r="S71" s="273"/>
      <c r="T71" s="273"/>
      <c r="U71" s="273"/>
      <c r="V71" s="3"/>
      <c r="W71" s="16" t="str">
        <f>IF(H70="","",IF(J70="","←小分類番号が正しくありません。
「【参照】産業分類番号一覧」シートを参照してください。",""))</f>
        <v/>
      </c>
    </row>
    <row r="72" spans="1:33" ht="18" customHeight="1">
      <c r="A72" s="112"/>
      <c r="B72" s="113"/>
      <c r="C72" s="113"/>
      <c r="D72" s="113"/>
      <c r="E72" s="113"/>
      <c r="F72" s="113"/>
      <c r="G72" s="113"/>
      <c r="H72" s="113"/>
      <c r="I72" s="113"/>
      <c r="J72" s="113"/>
      <c r="K72" s="113"/>
      <c r="L72" s="113"/>
      <c r="M72" s="113"/>
      <c r="N72" s="113"/>
      <c r="O72" s="113"/>
      <c r="P72" s="113"/>
      <c r="Q72" s="113"/>
      <c r="R72" s="113"/>
      <c r="S72" s="113"/>
      <c r="T72" s="113"/>
      <c r="U72" s="113"/>
      <c r="V72" s="3"/>
    </row>
    <row r="73" spans="1:33" ht="18" customHeight="1">
      <c r="A73" s="2" t="s">
        <v>46</v>
      </c>
      <c r="B73" s="2"/>
      <c r="C73" s="2"/>
      <c r="D73" s="2"/>
      <c r="E73" s="2"/>
      <c r="F73" s="2"/>
      <c r="G73" s="3"/>
      <c r="H73" s="3"/>
      <c r="I73" s="3"/>
      <c r="J73" s="3"/>
      <c r="K73" s="3"/>
      <c r="L73" s="3"/>
      <c r="M73" s="3"/>
      <c r="N73" s="3"/>
      <c r="O73" s="3"/>
      <c r="P73" s="3"/>
      <c r="Q73" s="3"/>
      <c r="R73" s="3"/>
      <c r="S73" s="3"/>
      <c r="T73" s="3"/>
      <c r="U73" s="3"/>
      <c r="V73" s="3"/>
    </row>
    <row r="74" spans="1:33" ht="25.4" customHeight="1">
      <c r="A74" s="240" t="s">
        <v>37</v>
      </c>
      <c r="B74" s="246"/>
      <c r="C74" s="246"/>
      <c r="D74" s="246"/>
      <c r="E74" s="246"/>
      <c r="F74" s="247"/>
      <c r="G74" s="251"/>
      <c r="H74" s="252"/>
      <c r="I74" s="252"/>
      <c r="J74" s="252"/>
      <c r="K74" s="252"/>
      <c r="L74" s="252"/>
      <c r="M74" s="252"/>
      <c r="N74" s="252"/>
      <c r="O74" s="252"/>
      <c r="P74" s="252"/>
      <c r="Q74" s="252"/>
      <c r="R74" s="252"/>
      <c r="S74" s="252"/>
      <c r="T74" s="252"/>
      <c r="U74" s="252"/>
      <c r="V74" s="3"/>
      <c r="W74" s="21"/>
    </row>
    <row r="75" spans="1:33">
      <c r="A75" s="253" t="s">
        <v>38</v>
      </c>
      <c r="B75" s="254"/>
      <c r="C75" s="254"/>
      <c r="D75" s="254"/>
      <c r="E75" s="254"/>
      <c r="F75" s="255"/>
      <c r="G75" s="259" t="s">
        <v>39</v>
      </c>
      <c r="H75" s="260"/>
      <c r="I75" s="261" t="s">
        <v>40</v>
      </c>
      <c r="J75" s="260"/>
      <c r="K75" s="260"/>
      <c r="L75" s="260"/>
      <c r="M75" s="260"/>
      <c r="N75" s="262"/>
      <c r="O75" s="263"/>
      <c r="P75" s="263"/>
      <c r="Q75" s="263"/>
      <c r="R75" s="263"/>
      <c r="S75" s="263"/>
      <c r="T75" s="263"/>
      <c r="U75" s="264"/>
      <c r="V75" s="3"/>
      <c r="W75" s="21"/>
    </row>
    <row r="76" spans="1:33" ht="31.9" customHeight="1">
      <c r="A76" s="256"/>
      <c r="B76" s="257"/>
      <c r="C76" s="257"/>
      <c r="D76" s="257"/>
      <c r="E76" s="257"/>
      <c r="F76" s="258"/>
      <c r="G76" s="265"/>
      <c r="H76" s="266"/>
      <c r="I76" s="267"/>
      <c r="J76" s="268"/>
      <c r="K76" s="268"/>
      <c r="L76" s="268"/>
      <c r="M76" s="268"/>
      <c r="N76" s="269"/>
      <c r="O76" s="270"/>
      <c r="P76" s="270"/>
      <c r="Q76" s="270"/>
      <c r="R76" s="270"/>
      <c r="S76" s="270"/>
      <c r="T76" s="270"/>
      <c r="U76" s="271"/>
      <c r="V76" s="3"/>
      <c r="W76" s="4" t="str">
        <f>IF(COUNTA(I76,N76)=1,IF(I76="","←市区町村を選択してください。","←市区町村の右のセルに住所の続きを入力してください。"),"")</f>
        <v/>
      </c>
    </row>
    <row r="77" spans="1:33" ht="18.75" customHeight="1">
      <c r="A77" s="240" t="s">
        <v>41</v>
      </c>
      <c r="B77" s="241"/>
      <c r="C77" s="241"/>
      <c r="D77" s="241"/>
      <c r="E77" s="241"/>
      <c r="F77" s="242"/>
      <c r="G77" s="243"/>
      <c r="H77" s="244"/>
      <c r="I77" s="244"/>
      <c r="J77" s="244"/>
      <c r="K77" s="245"/>
      <c r="L77" s="245"/>
      <c r="M77" s="110" t="s">
        <v>42</v>
      </c>
      <c r="N77" s="240" t="s">
        <v>43</v>
      </c>
      <c r="O77" s="246"/>
      <c r="P77" s="242"/>
      <c r="Q77" s="243"/>
      <c r="R77" s="244"/>
      <c r="S77" s="244"/>
      <c r="T77" s="244"/>
      <c r="U77" s="110" t="s">
        <v>42</v>
      </c>
      <c r="V77" s="3"/>
      <c r="W77" s="2"/>
    </row>
    <row r="78" spans="1:33" ht="25.4" customHeight="1">
      <c r="A78" s="240" t="s">
        <v>3539</v>
      </c>
      <c r="B78" s="246"/>
      <c r="C78" s="246"/>
      <c r="D78" s="246"/>
      <c r="E78" s="246"/>
      <c r="F78" s="247"/>
      <c r="G78" s="248"/>
      <c r="H78" s="249"/>
      <c r="I78" s="249"/>
      <c r="J78" s="249"/>
      <c r="K78" s="249"/>
      <c r="L78" s="249"/>
      <c r="M78" s="249"/>
      <c r="N78" s="249"/>
      <c r="O78" s="249"/>
      <c r="P78" s="249"/>
      <c r="Q78" s="249"/>
      <c r="R78" s="249"/>
      <c r="S78" s="249"/>
      <c r="T78" s="249"/>
      <c r="U78" s="250"/>
      <c r="V78" s="3"/>
      <c r="W78" s="22"/>
    </row>
    <row r="79" spans="1:33" ht="23.25" customHeight="1">
      <c r="A79" s="3"/>
      <c r="B79" s="3"/>
      <c r="C79" s="3"/>
      <c r="D79" s="3"/>
      <c r="E79" s="3"/>
      <c r="F79" s="3"/>
      <c r="G79" s="3"/>
      <c r="H79" s="3"/>
      <c r="I79" s="3"/>
      <c r="J79" s="3"/>
      <c r="K79" s="3"/>
      <c r="L79" s="3"/>
      <c r="M79" s="3"/>
      <c r="N79" s="3"/>
      <c r="O79" s="3"/>
      <c r="P79" s="3"/>
      <c r="Q79" s="3"/>
      <c r="R79" s="3"/>
      <c r="S79" s="3"/>
      <c r="T79" s="3"/>
      <c r="U79" s="3"/>
      <c r="V79" s="3"/>
    </row>
    <row r="80" spans="1:33" ht="25.4" customHeight="1">
      <c r="A80" s="240" t="s">
        <v>37</v>
      </c>
      <c r="B80" s="246"/>
      <c r="C80" s="246"/>
      <c r="D80" s="246"/>
      <c r="E80" s="246"/>
      <c r="F80" s="247"/>
      <c r="G80" s="251"/>
      <c r="H80" s="252"/>
      <c r="I80" s="252"/>
      <c r="J80" s="252"/>
      <c r="K80" s="252"/>
      <c r="L80" s="252"/>
      <c r="M80" s="252"/>
      <c r="N80" s="252"/>
      <c r="O80" s="252"/>
      <c r="P80" s="252"/>
      <c r="Q80" s="252"/>
      <c r="R80" s="252"/>
      <c r="S80" s="252"/>
      <c r="T80" s="252"/>
      <c r="U80" s="252"/>
      <c r="V80" s="3"/>
      <c r="W80" s="21"/>
    </row>
    <row r="81" spans="1:23">
      <c r="A81" s="253" t="s">
        <v>38</v>
      </c>
      <c r="B81" s="254"/>
      <c r="C81" s="254"/>
      <c r="D81" s="254"/>
      <c r="E81" s="254"/>
      <c r="F81" s="255"/>
      <c r="G81" s="259" t="s">
        <v>39</v>
      </c>
      <c r="H81" s="260"/>
      <c r="I81" s="261" t="s">
        <v>40</v>
      </c>
      <c r="J81" s="260"/>
      <c r="K81" s="260"/>
      <c r="L81" s="260"/>
      <c r="M81" s="260"/>
      <c r="N81" s="262"/>
      <c r="O81" s="263"/>
      <c r="P81" s="263"/>
      <c r="Q81" s="263"/>
      <c r="R81" s="263"/>
      <c r="S81" s="263"/>
      <c r="T81" s="263"/>
      <c r="U81" s="264"/>
      <c r="V81" s="3"/>
      <c r="W81" s="21"/>
    </row>
    <row r="82" spans="1:23" ht="31.9" customHeight="1">
      <c r="A82" s="256"/>
      <c r="B82" s="257"/>
      <c r="C82" s="257"/>
      <c r="D82" s="257"/>
      <c r="E82" s="257"/>
      <c r="F82" s="258"/>
      <c r="G82" s="265"/>
      <c r="H82" s="266"/>
      <c r="I82" s="267"/>
      <c r="J82" s="268"/>
      <c r="K82" s="268"/>
      <c r="L82" s="268"/>
      <c r="M82" s="268"/>
      <c r="N82" s="269"/>
      <c r="O82" s="270"/>
      <c r="P82" s="270"/>
      <c r="Q82" s="270"/>
      <c r="R82" s="270"/>
      <c r="S82" s="270"/>
      <c r="T82" s="270"/>
      <c r="U82" s="271"/>
      <c r="V82" s="3"/>
      <c r="W82" s="4" t="str">
        <f>IF(COUNTA(I82,N82)=1,IF(I82="","←市区町村を選択してください。","←市区町村の右のセルに住所の続きを入力してください。"),"")</f>
        <v/>
      </c>
    </row>
    <row r="83" spans="1:23" ht="18.75" customHeight="1">
      <c r="A83" s="240" t="s">
        <v>41</v>
      </c>
      <c r="B83" s="241"/>
      <c r="C83" s="241"/>
      <c r="D83" s="241"/>
      <c r="E83" s="241"/>
      <c r="F83" s="242"/>
      <c r="G83" s="243"/>
      <c r="H83" s="244"/>
      <c r="I83" s="244"/>
      <c r="J83" s="244"/>
      <c r="K83" s="245"/>
      <c r="L83" s="245"/>
      <c r="M83" s="110" t="s">
        <v>42</v>
      </c>
      <c r="N83" s="240" t="s">
        <v>43</v>
      </c>
      <c r="O83" s="246"/>
      <c r="P83" s="242"/>
      <c r="Q83" s="243"/>
      <c r="R83" s="244"/>
      <c r="S83" s="244"/>
      <c r="T83" s="244"/>
      <c r="U83" s="110" t="s">
        <v>42</v>
      </c>
      <c r="V83" s="3"/>
      <c r="W83" s="4" t="str">
        <f>IF(Q83&gt;0,IF(G83&gt;Q83,"","←建築面積が敷地面積以上になっています。"),"")</f>
        <v/>
      </c>
    </row>
    <row r="84" spans="1:23" ht="25.4" customHeight="1">
      <c r="A84" s="240" t="s">
        <v>3539</v>
      </c>
      <c r="B84" s="246"/>
      <c r="C84" s="246"/>
      <c r="D84" s="246"/>
      <c r="E84" s="246"/>
      <c r="F84" s="247"/>
      <c r="G84" s="248"/>
      <c r="H84" s="249"/>
      <c r="I84" s="249"/>
      <c r="J84" s="249"/>
      <c r="K84" s="249"/>
      <c r="L84" s="249"/>
      <c r="M84" s="249"/>
      <c r="N84" s="249"/>
      <c r="O84" s="249"/>
      <c r="P84" s="249"/>
      <c r="Q84" s="249"/>
      <c r="R84" s="249"/>
      <c r="S84" s="249"/>
      <c r="T84" s="249"/>
      <c r="U84" s="250"/>
      <c r="V84" s="3"/>
      <c r="W84" s="2"/>
    </row>
    <row r="85" spans="1:23" ht="23.25" customHeight="1">
      <c r="A85" s="3"/>
      <c r="B85" s="3"/>
      <c r="C85" s="3"/>
      <c r="D85" s="3"/>
      <c r="E85" s="3"/>
      <c r="F85" s="3"/>
      <c r="G85" s="3"/>
      <c r="H85" s="3"/>
      <c r="I85" s="3"/>
      <c r="J85" s="3"/>
      <c r="K85" s="3"/>
      <c r="L85" s="3"/>
      <c r="M85" s="3"/>
      <c r="N85" s="3"/>
      <c r="O85" s="3"/>
      <c r="P85" s="3"/>
      <c r="Q85" s="3"/>
      <c r="R85" s="3"/>
      <c r="S85" s="3"/>
      <c r="T85" s="3"/>
      <c r="U85" s="3"/>
      <c r="V85" s="3"/>
    </row>
    <row r="86" spans="1:23" ht="18" customHeight="1">
      <c r="A86" s="2" t="s">
        <v>47</v>
      </c>
      <c r="B86" s="2"/>
      <c r="C86" s="2"/>
      <c r="D86" s="2"/>
      <c r="E86" s="2"/>
      <c r="F86" s="2"/>
      <c r="G86" s="3"/>
      <c r="H86" s="3"/>
      <c r="I86" s="3"/>
      <c r="J86" s="3"/>
      <c r="K86" s="3"/>
      <c r="L86" s="3"/>
      <c r="M86" s="3"/>
      <c r="N86" s="3"/>
      <c r="O86" s="3"/>
      <c r="P86" s="3"/>
      <c r="Q86" s="3"/>
      <c r="R86" s="3"/>
      <c r="S86" s="3"/>
      <c r="T86" s="3"/>
      <c r="U86" s="3"/>
      <c r="V86" s="3"/>
    </row>
    <row r="87" spans="1:23" ht="18" customHeight="1">
      <c r="A87" s="2" t="s">
        <v>51</v>
      </c>
      <c r="B87" s="2"/>
      <c r="C87" s="2"/>
      <c r="D87" s="2"/>
      <c r="E87" s="2"/>
      <c r="F87" s="2"/>
      <c r="G87" s="3"/>
      <c r="H87" s="3"/>
      <c r="I87" s="3"/>
      <c r="J87" s="3"/>
      <c r="K87" s="3"/>
      <c r="L87" s="3"/>
      <c r="M87" s="3"/>
      <c r="N87" s="3"/>
      <c r="O87" s="3"/>
      <c r="P87" s="3"/>
      <c r="Q87" s="3"/>
      <c r="R87" s="3"/>
      <c r="S87" s="3"/>
      <c r="T87" s="3"/>
      <c r="U87" s="3"/>
      <c r="V87" s="3"/>
    </row>
    <row r="88" spans="1:23" ht="18" customHeight="1">
      <c r="A88" s="234"/>
      <c r="B88" s="234"/>
      <c r="C88" s="234"/>
      <c r="D88" s="234"/>
      <c r="E88" s="234"/>
      <c r="F88" s="234"/>
      <c r="G88" s="235" t="s">
        <v>3487</v>
      </c>
      <c r="H88" s="235"/>
      <c r="I88" s="235"/>
      <c r="J88" s="235"/>
      <c r="K88" s="235"/>
      <c r="L88" s="235"/>
      <c r="M88" s="235"/>
      <c r="N88" s="235"/>
      <c r="O88" s="235" t="s">
        <v>3488</v>
      </c>
      <c r="P88" s="235"/>
      <c r="Q88" s="235"/>
      <c r="R88" s="235"/>
      <c r="S88" s="235"/>
      <c r="T88" s="235"/>
      <c r="U88" s="235"/>
      <c r="V88" s="3"/>
    </row>
    <row r="89" spans="1:23" ht="24.75" customHeight="1">
      <c r="A89" s="229" t="s">
        <v>48</v>
      </c>
      <c r="B89" s="229"/>
      <c r="C89" s="229"/>
      <c r="D89" s="229"/>
      <c r="E89" s="229"/>
      <c r="F89" s="229"/>
      <c r="G89" s="236" t="str">
        <f>IF(G64="","",G64)</f>
        <v/>
      </c>
      <c r="H89" s="237"/>
      <c r="I89" s="237"/>
      <c r="J89" s="237"/>
      <c r="K89" s="237"/>
      <c r="L89" s="237"/>
      <c r="M89" s="237"/>
      <c r="N89" s="237"/>
      <c r="O89" s="238"/>
      <c r="P89" s="238"/>
      <c r="Q89" s="238"/>
      <c r="R89" s="238"/>
      <c r="S89" s="238"/>
      <c r="T89" s="238"/>
      <c r="U89" s="239"/>
      <c r="V89" s="3"/>
      <c r="W89" s="4" t="str">
        <f>IF(AND(G89&lt;&gt;"",OR(G90="",G91="",O90="",O91="")),"←この施設の土地・建物の所有関係も記載してください。","")</f>
        <v/>
      </c>
    </row>
    <row r="90" spans="1:23" ht="31.9" customHeight="1">
      <c r="A90" s="229" t="s">
        <v>49</v>
      </c>
      <c r="B90" s="229"/>
      <c r="C90" s="229"/>
      <c r="D90" s="229"/>
      <c r="E90" s="229"/>
      <c r="F90" s="229"/>
      <c r="G90" s="230"/>
      <c r="H90" s="230"/>
      <c r="I90" s="230"/>
      <c r="J90" s="230"/>
      <c r="K90" s="230"/>
      <c r="L90" s="230"/>
      <c r="M90" s="230"/>
      <c r="N90" s="230"/>
      <c r="O90" s="231"/>
      <c r="P90" s="232"/>
      <c r="Q90" s="232"/>
      <c r="R90" s="232"/>
      <c r="S90" s="232"/>
      <c r="T90" s="232"/>
      <c r="U90" s="233"/>
      <c r="V90" s="3"/>
      <c r="W90" s="4" t="str">
        <f>IF(AND(G89="",OR(G90&lt;&gt;"",O90&lt;&gt;"",G91&lt;&gt;"",O91&lt;&gt;"")),"←（ロ’）主たる事業実施場所以外の事業実施場所に記載した場合のみ記載してください。","")</f>
        <v/>
      </c>
    </row>
    <row r="91" spans="1:23" ht="31.9" customHeight="1">
      <c r="A91" s="229" t="s">
        <v>50</v>
      </c>
      <c r="B91" s="229"/>
      <c r="C91" s="229"/>
      <c r="D91" s="229"/>
      <c r="E91" s="229"/>
      <c r="F91" s="229"/>
      <c r="G91" s="230"/>
      <c r="H91" s="230"/>
      <c r="I91" s="230"/>
      <c r="J91" s="230"/>
      <c r="K91" s="230"/>
      <c r="L91" s="230"/>
      <c r="M91" s="230"/>
      <c r="N91" s="230"/>
      <c r="O91" s="231"/>
      <c r="P91" s="232"/>
      <c r="Q91" s="232"/>
      <c r="R91" s="232"/>
      <c r="S91" s="232"/>
      <c r="T91" s="232"/>
      <c r="U91" s="233"/>
      <c r="V91" s="3"/>
    </row>
    <row r="92" spans="1:23" ht="18" customHeight="1">
      <c r="A92" s="2"/>
      <c r="B92" s="2"/>
      <c r="C92" s="2"/>
      <c r="D92" s="2"/>
      <c r="E92" s="2"/>
      <c r="F92" s="2"/>
      <c r="G92" s="3"/>
      <c r="H92" s="3"/>
      <c r="I92" s="3"/>
      <c r="J92" s="3"/>
      <c r="K92" s="3"/>
      <c r="L92" s="3"/>
      <c r="M92" s="3"/>
      <c r="N92" s="3"/>
      <c r="O92" s="3"/>
      <c r="P92" s="3"/>
      <c r="Q92" s="3"/>
      <c r="R92" s="3"/>
      <c r="S92" s="3"/>
      <c r="T92" s="3"/>
      <c r="U92" s="3"/>
      <c r="V92" s="3"/>
    </row>
    <row r="93" spans="1:23" ht="18" customHeight="1">
      <c r="A93" s="234"/>
      <c r="B93" s="234"/>
      <c r="C93" s="234"/>
      <c r="D93" s="234"/>
      <c r="E93" s="234"/>
      <c r="F93" s="234"/>
      <c r="G93" s="235" t="s">
        <v>3487</v>
      </c>
      <c r="H93" s="235"/>
      <c r="I93" s="235"/>
      <c r="J93" s="235"/>
      <c r="K93" s="235"/>
      <c r="L93" s="235"/>
      <c r="M93" s="235"/>
      <c r="N93" s="235"/>
      <c r="O93" s="235" t="s">
        <v>3488</v>
      </c>
      <c r="P93" s="235"/>
      <c r="Q93" s="235"/>
      <c r="R93" s="235"/>
      <c r="S93" s="235"/>
      <c r="T93" s="235"/>
      <c r="U93" s="235"/>
      <c r="V93" s="3"/>
    </row>
    <row r="94" spans="1:23" ht="24.75" customHeight="1">
      <c r="A94" s="229" t="s">
        <v>48</v>
      </c>
      <c r="B94" s="229"/>
      <c r="C94" s="229"/>
      <c r="D94" s="229"/>
      <c r="E94" s="229"/>
      <c r="F94" s="229"/>
      <c r="G94" s="236" t="str">
        <f>IF(G74="","",G74)</f>
        <v/>
      </c>
      <c r="H94" s="237"/>
      <c r="I94" s="237"/>
      <c r="J94" s="237"/>
      <c r="K94" s="237"/>
      <c r="L94" s="237"/>
      <c r="M94" s="237"/>
      <c r="N94" s="237"/>
      <c r="O94" s="238"/>
      <c r="P94" s="238"/>
      <c r="Q94" s="238"/>
      <c r="R94" s="238"/>
      <c r="S94" s="238"/>
      <c r="T94" s="238"/>
      <c r="U94" s="239"/>
      <c r="V94" s="3"/>
      <c r="W94" s="4" t="str">
        <f>IF(AND(G94&lt;&gt;"",OR(G95="",G96="",O95="",O96="")),"←この施設の土地・建物の所有関係も記載してください。","")</f>
        <v/>
      </c>
    </row>
    <row r="95" spans="1:23" ht="31.9" customHeight="1">
      <c r="A95" s="229" t="s">
        <v>49</v>
      </c>
      <c r="B95" s="229"/>
      <c r="C95" s="229"/>
      <c r="D95" s="229"/>
      <c r="E95" s="229"/>
      <c r="F95" s="229"/>
      <c r="G95" s="230"/>
      <c r="H95" s="230"/>
      <c r="I95" s="230"/>
      <c r="J95" s="230"/>
      <c r="K95" s="230"/>
      <c r="L95" s="230"/>
      <c r="M95" s="230"/>
      <c r="N95" s="230"/>
      <c r="O95" s="231"/>
      <c r="P95" s="232"/>
      <c r="Q95" s="232"/>
      <c r="R95" s="232"/>
      <c r="S95" s="232"/>
      <c r="T95" s="232"/>
      <c r="U95" s="233"/>
      <c r="V95" s="3"/>
      <c r="W95" s="4" t="str">
        <f>IF(AND(G94="",OR(G95&lt;&gt;"",O95&lt;&gt;"",G96&lt;&gt;"",O96&lt;&gt;"")),"←（ロ’）主たる事業実施場所以外の事業実施場所に記載した場合のみ記載してください。","")</f>
        <v/>
      </c>
    </row>
    <row r="96" spans="1:23" ht="31.9" customHeight="1">
      <c r="A96" s="229" t="s">
        <v>50</v>
      </c>
      <c r="B96" s="229"/>
      <c r="C96" s="229"/>
      <c r="D96" s="229"/>
      <c r="E96" s="229"/>
      <c r="F96" s="229"/>
      <c r="G96" s="230"/>
      <c r="H96" s="230"/>
      <c r="I96" s="230"/>
      <c r="J96" s="230"/>
      <c r="K96" s="230"/>
      <c r="L96" s="230"/>
      <c r="M96" s="230"/>
      <c r="N96" s="230"/>
      <c r="O96" s="231"/>
      <c r="P96" s="232"/>
      <c r="Q96" s="232"/>
      <c r="R96" s="232"/>
      <c r="S96" s="232"/>
      <c r="T96" s="232"/>
      <c r="U96" s="233"/>
      <c r="V96" s="3"/>
    </row>
    <row r="97" spans="1:24" ht="18" customHeight="1">
      <c r="A97" s="2"/>
      <c r="B97" s="2"/>
      <c r="C97" s="2"/>
      <c r="D97" s="2"/>
      <c r="E97" s="2"/>
      <c r="F97" s="2"/>
      <c r="G97" s="3"/>
      <c r="H97" s="3"/>
      <c r="I97" s="3"/>
      <c r="J97" s="3"/>
      <c r="K97" s="3"/>
      <c r="L97" s="3"/>
      <c r="M97" s="3"/>
      <c r="N97" s="3"/>
      <c r="O97" s="3"/>
      <c r="P97" s="3"/>
      <c r="Q97" s="3"/>
      <c r="R97" s="3"/>
      <c r="S97" s="3"/>
      <c r="T97" s="3"/>
      <c r="U97" s="3"/>
      <c r="V97" s="3"/>
    </row>
    <row r="98" spans="1:24" ht="18" customHeight="1">
      <c r="A98" s="234"/>
      <c r="B98" s="234"/>
      <c r="C98" s="234"/>
      <c r="D98" s="234"/>
      <c r="E98" s="234"/>
      <c r="F98" s="234"/>
      <c r="G98" s="235" t="s">
        <v>3487</v>
      </c>
      <c r="H98" s="235"/>
      <c r="I98" s="235"/>
      <c r="J98" s="235"/>
      <c r="K98" s="235"/>
      <c r="L98" s="235"/>
      <c r="M98" s="235"/>
      <c r="N98" s="235"/>
      <c r="O98" s="235" t="s">
        <v>3488</v>
      </c>
      <c r="P98" s="235"/>
      <c r="Q98" s="235"/>
      <c r="R98" s="235"/>
      <c r="S98" s="235"/>
      <c r="T98" s="235"/>
      <c r="U98" s="235"/>
      <c r="V98" s="3"/>
    </row>
    <row r="99" spans="1:24" ht="24.75" customHeight="1">
      <c r="A99" s="229" t="s">
        <v>48</v>
      </c>
      <c r="B99" s="229"/>
      <c r="C99" s="229"/>
      <c r="D99" s="229"/>
      <c r="E99" s="229"/>
      <c r="F99" s="229"/>
      <c r="G99" s="236" t="str">
        <f>IF(G80="","",G80)</f>
        <v/>
      </c>
      <c r="H99" s="237"/>
      <c r="I99" s="237"/>
      <c r="J99" s="237"/>
      <c r="K99" s="237"/>
      <c r="L99" s="237"/>
      <c r="M99" s="237"/>
      <c r="N99" s="237"/>
      <c r="O99" s="238"/>
      <c r="P99" s="238"/>
      <c r="Q99" s="238"/>
      <c r="R99" s="238"/>
      <c r="S99" s="238"/>
      <c r="T99" s="238"/>
      <c r="U99" s="239"/>
      <c r="V99" s="3"/>
      <c r="W99" s="4" t="str">
        <f>IF(AND(G99&lt;&gt;"",OR(G100="",G101="",O100="",O101="")),"←この施設の土地・建物の所有関係も記載してください。","")</f>
        <v/>
      </c>
    </row>
    <row r="100" spans="1:24" ht="31.9" customHeight="1">
      <c r="A100" s="229" t="s">
        <v>49</v>
      </c>
      <c r="B100" s="229"/>
      <c r="C100" s="229"/>
      <c r="D100" s="229"/>
      <c r="E100" s="229"/>
      <c r="F100" s="229"/>
      <c r="G100" s="230"/>
      <c r="H100" s="230"/>
      <c r="I100" s="230"/>
      <c r="J100" s="230"/>
      <c r="K100" s="230"/>
      <c r="L100" s="230"/>
      <c r="M100" s="230"/>
      <c r="N100" s="230"/>
      <c r="O100" s="231"/>
      <c r="P100" s="232"/>
      <c r="Q100" s="232"/>
      <c r="R100" s="232"/>
      <c r="S100" s="232"/>
      <c r="T100" s="232"/>
      <c r="U100" s="233"/>
      <c r="V100" s="3"/>
      <c r="W100" s="4" t="str">
        <f>IF(AND(G99="",OR(G100&lt;&gt;"",O100&lt;&gt;"",G101&lt;&gt;"",O101&lt;&gt;"")),"←（ロ’）主たる事業実施場所以外の事業実施場所に記載した場合のみ記載してください。","")</f>
        <v/>
      </c>
    </row>
    <row r="101" spans="1:24" ht="31.9" customHeight="1">
      <c r="A101" s="229" t="s">
        <v>50</v>
      </c>
      <c r="B101" s="229"/>
      <c r="C101" s="229"/>
      <c r="D101" s="229"/>
      <c r="E101" s="229"/>
      <c r="F101" s="229"/>
      <c r="G101" s="230"/>
      <c r="H101" s="230"/>
      <c r="I101" s="230"/>
      <c r="J101" s="230"/>
      <c r="K101" s="230"/>
      <c r="L101" s="230"/>
      <c r="M101" s="230"/>
      <c r="N101" s="230"/>
      <c r="O101" s="231"/>
      <c r="P101" s="232"/>
      <c r="Q101" s="232"/>
      <c r="R101" s="232"/>
      <c r="S101" s="232"/>
      <c r="T101" s="232"/>
      <c r="U101" s="233"/>
      <c r="V101" s="3"/>
    </row>
    <row r="102" spans="1:24" ht="18" customHeight="1">
      <c r="A102" s="2" t="s">
        <v>51</v>
      </c>
      <c r="B102" s="2"/>
      <c r="C102" s="2"/>
      <c r="D102" s="2"/>
      <c r="E102" s="2"/>
      <c r="F102" s="2"/>
      <c r="G102" s="3"/>
      <c r="H102" s="3"/>
      <c r="I102" s="3"/>
      <c r="J102" s="3"/>
      <c r="K102" s="3"/>
      <c r="L102" s="3"/>
      <c r="M102" s="3"/>
      <c r="N102" s="3"/>
      <c r="O102" s="3"/>
      <c r="P102" s="3"/>
      <c r="Q102" s="3"/>
      <c r="R102" s="3"/>
      <c r="S102" s="3"/>
      <c r="T102" s="3"/>
      <c r="U102" s="3"/>
      <c r="V102" s="3"/>
    </row>
    <row r="103" spans="1:24">
      <c r="A103" s="3"/>
      <c r="B103" s="3"/>
      <c r="C103" s="3"/>
      <c r="D103" s="3"/>
      <c r="E103" s="3"/>
      <c r="F103" s="3"/>
      <c r="G103" s="3"/>
      <c r="H103" s="3"/>
      <c r="I103" s="3"/>
      <c r="J103" s="3"/>
      <c r="K103" s="3"/>
      <c r="L103" s="3"/>
      <c r="M103" s="3"/>
      <c r="N103" s="3"/>
      <c r="O103" s="3"/>
      <c r="P103" s="3"/>
      <c r="Q103" s="3"/>
      <c r="R103" s="3"/>
      <c r="S103" s="3"/>
      <c r="T103" s="3"/>
      <c r="U103" s="3"/>
      <c r="V103" s="3"/>
    </row>
    <row r="104" spans="1:24" ht="18" customHeight="1">
      <c r="A104" s="2" t="s">
        <v>3489</v>
      </c>
      <c r="B104" s="2"/>
      <c r="C104" s="2"/>
      <c r="D104" s="2"/>
      <c r="E104" s="2"/>
      <c r="F104" s="2"/>
      <c r="G104" s="3"/>
      <c r="H104" s="3"/>
      <c r="I104" s="3"/>
      <c r="J104" s="3"/>
      <c r="K104" s="3"/>
      <c r="L104" s="3"/>
      <c r="M104" s="3"/>
      <c r="N104" s="3"/>
      <c r="O104" s="3"/>
      <c r="P104" s="3"/>
      <c r="Q104" s="3"/>
      <c r="R104" s="3"/>
      <c r="S104" s="3"/>
      <c r="T104" s="3"/>
      <c r="U104" s="3"/>
      <c r="V104" s="3"/>
    </row>
    <row r="105" spans="1:24" ht="18" customHeight="1">
      <c r="A105" s="2" t="s">
        <v>52</v>
      </c>
      <c r="B105" s="2"/>
      <c r="C105" s="2"/>
      <c r="D105" s="2"/>
      <c r="E105" s="2"/>
      <c r="F105" s="2"/>
      <c r="G105" s="3"/>
      <c r="H105" s="3"/>
      <c r="I105" s="191" t="s">
        <v>53</v>
      </c>
      <c r="J105" s="191"/>
      <c r="K105" s="225"/>
      <c r="L105" s="225"/>
      <c r="M105" s="2" t="s">
        <v>20</v>
      </c>
      <c r="N105" s="85"/>
      <c r="O105" s="2" t="s">
        <v>54</v>
      </c>
      <c r="P105" s="225"/>
      <c r="Q105" s="225"/>
      <c r="R105" s="2" t="s">
        <v>6</v>
      </c>
      <c r="S105" s="3"/>
      <c r="T105" s="3"/>
      <c r="U105" s="3"/>
      <c r="V105" s="3"/>
      <c r="W105" s="23" t="str">
        <f>IF(P105="","",IF(様式第１!$Y$85&gt;X105,"←事業着手が様式第１の開始予定日より前になっています。",IF(様式第１!$Y$87&lt;X105,"←事業着手が様式第１の完了予定日より後になっています。","")))</f>
        <v/>
      </c>
      <c r="X105" s="14" t="str">
        <f>IF(P105&gt;0,DATE(K105,N105,P105),"")</f>
        <v/>
      </c>
    </row>
    <row r="106" spans="1:24" ht="18" customHeight="1">
      <c r="A106" s="2" t="s">
        <v>55</v>
      </c>
      <c r="B106" s="2"/>
      <c r="C106" s="2"/>
      <c r="D106" s="2"/>
      <c r="E106" s="2"/>
      <c r="F106" s="2"/>
      <c r="G106" s="3"/>
      <c r="H106" s="3"/>
      <c r="I106" s="191" t="s">
        <v>53</v>
      </c>
      <c r="J106" s="191"/>
      <c r="K106" s="225"/>
      <c r="L106" s="225"/>
      <c r="M106" s="2" t="s">
        <v>20</v>
      </c>
      <c r="N106" s="85"/>
      <c r="O106" s="2" t="s">
        <v>54</v>
      </c>
      <c r="P106" s="225"/>
      <c r="Q106" s="225"/>
      <c r="R106" s="2" t="s">
        <v>6</v>
      </c>
      <c r="S106" s="3"/>
      <c r="T106" s="3"/>
      <c r="U106" s="3"/>
      <c r="V106" s="3"/>
      <c r="W106" s="23" t="str">
        <f>IF(OR(K106="",N106="",P106=""),IF(様式第１!$G$100&gt;0,"←建物工事着工予定日を記載してください。",""),IF(様式第１!$Y$85&gt;X106,"←建物工事着工が様式第１の開始予定日より前になっています。",IF(様式第１!$Y$87&lt;X106,"←建物工事着工が様式第１の完了予定日より後になっています。",IF(X106&lt;X105,"←建物工事着工が事業着手より前になっています。",""))))</f>
        <v/>
      </c>
      <c r="X106" s="14" t="str">
        <f>IF(P106&gt;0,DATE(K106,N106,P106),"")</f>
        <v/>
      </c>
    </row>
    <row r="107" spans="1:24" ht="18" customHeight="1">
      <c r="A107" s="2" t="s">
        <v>56</v>
      </c>
      <c r="B107" s="2"/>
      <c r="C107" s="2"/>
      <c r="D107" s="2"/>
      <c r="E107" s="2"/>
      <c r="F107" s="2"/>
      <c r="G107" s="3"/>
      <c r="H107" s="3"/>
      <c r="I107" s="191" t="s">
        <v>53</v>
      </c>
      <c r="J107" s="191"/>
      <c r="K107" s="225"/>
      <c r="L107" s="225"/>
      <c r="M107" s="2" t="s">
        <v>20</v>
      </c>
      <c r="N107" s="85"/>
      <c r="O107" s="2" t="s">
        <v>54</v>
      </c>
      <c r="P107" s="225"/>
      <c r="Q107" s="225"/>
      <c r="R107" s="2" t="s">
        <v>6</v>
      </c>
      <c r="S107" s="3"/>
      <c r="T107" s="3"/>
      <c r="U107" s="3"/>
      <c r="V107" s="3"/>
      <c r="W107" s="23" t="str">
        <f>IF(OR(K107="",N107="",P107=""),IF(様式第１!$G$101&gt;0,"←設備設置開始予定日を記載してください。",""),IF(様式第１!$Y$85&gt;X107,"←設備設置開始が様式第１の開始予定日より前になっています。",IF(様式第１!$Y$87&lt;X107,"←設備設置開始が様式第１の完了予定日より後になっています。",IF(X107&lt;X105,"←設備設置開始が事業着手より前になっています。",""))))</f>
        <v/>
      </c>
      <c r="X107" s="14" t="str">
        <f>IF(P107&gt;0,DATE(K107,N107,P107),"")</f>
        <v/>
      </c>
    </row>
    <row r="108" spans="1:24" ht="18" customHeight="1">
      <c r="A108" s="2" t="s">
        <v>57</v>
      </c>
      <c r="B108" s="2"/>
      <c r="C108" s="2"/>
      <c r="D108" s="2"/>
      <c r="E108" s="2"/>
      <c r="F108" s="2"/>
      <c r="G108" s="3"/>
      <c r="H108" s="3"/>
      <c r="I108" s="191" t="s">
        <v>53</v>
      </c>
      <c r="J108" s="191"/>
      <c r="K108" s="225"/>
      <c r="L108" s="225"/>
      <c r="M108" s="2" t="s">
        <v>20</v>
      </c>
      <c r="N108" s="85"/>
      <c r="O108" s="2" t="s">
        <v>54</v>
      </c>
      <c r="P108" s="225"/>
      <c r="Q108" s="225"/>
      <c r="R108" s="2" t="s">
        <v>6</v>
      </c>
      <c r="S108" s="3"/>
      <c r="T108" s="3"/>
      <c r="U108" s="3"/>
      <c r="V108" s="3"/>
      <c r="W108" s="23" t="str">
        <f>IF(P108="","",IF(様式第１!$Y$85&gt;X108,"←操業開始が様式第１の開始予定日より前になっています。",IF(X108&lt;X105,"←操業開始が事業着手より前になっています。","")))</f>
        <v/>
      </c>
      <c r="X108" s="14" t="str">
        <f>IF(P108&gt;0,DATE(K108,N108,P108),"")</f>
        <v/>
      </c>
    </row>
    <row r="109" spans="1:24" ht="18" customHeight="1">
      <c r="A109" s="226"/>
      <c r="B109" s="227"/>
      <c r="C109" s="227"/>
      <c r="D109" s="227"/>
      <c r="E109" s="227"/>
      <c r="F109" s="227"/>
      <c r="G109" s="227"/>
      <c r="H109" s="227"/>
      <c r="I109" s="227"/>
      <c r="J109" s="227"/>
      <c r="K109" s="227"/>
      <c r="L109" s="227"/>
      <c r="M109" s="227"/>
      <c r="N109" s="227"/>
      <c r="O109" s="227"/>
      <c r="P109" s="227"/>
      <c r="Q109" s="227"/>
      <c r="R109" s="227"/>
      <c r="S109" s="227"/>
      <c r="T109" s="227"/>
      <c r="U109" s="227"/>
      <c r="V109" s="227"/>
    </row>
    <row r="110" spans="1:24" ht="18" customHeight="1">
      <c r="A110" s="2" t="s">
        <v>58</v>
      </c>
      <c r="B110" s="2"/>
      <c r="C110" s="2"/>
      <c r="D110" s="2"/>
      <c r="E110" s="2"/>
      <c r="F110" s="2"/>
      <c r="G110" s="3"/>
      <c r="H110" s="3"/>
      <c r="I110" s="3"/>
      <c r="J110" s="3"/>
      <c r="K110" s="3"/>
      <c r="L110" s="3"/>
      <c r="M110" s="3"/>
      <c r="N110" s="3"/>
      <c r="O110" s="3"/>
      <c r="P110" s="3"/>
      <c r="Q110" s="3"/>
      <c r="R110" s="3"/>
      <c r="S110" s="3"/>
      <c r="T110" s="3"/>
      <c r="U110" s="3"/>
      <c r="V110" s="3"/>
    </row>
    <row r="111" spans="1:24" ht="15" customHeight="1">
      <c r="A111" s="2" t="s">
        <v>59</v>
      </c>
      <c r="B111" s="2"/>
      <c r="C111" s="2"/>
      <c r="D111" s="2"/>
      <c r="E111" s="2"/>
      <c r="F111" s="2"/>
      <c r="G111" s="3"/>
      <c r="H111" s="3"/>
      <c r="I111" s="3"/>
      <c r="J111" s="3"/>
      <c r="K111" s="3"/>
      <c r="L111" s="3"/>
      <c r="M111" s="3"/>
      <c r="N111" s="3"/>
      <c r="O111" s="3"/>
      <c r="P111" s="3"/>
      <c r="Q111" s="3"/>
      <c r="R111" s="3"/>
      <c r="S111" s="3"/>
      <c r="T111" s="3"/>
      <c r="U111" s="3"/>
      <c r="V111" s="3"/>
    </row>
    <row r="112" spans="1:24" ht="26.5" customHeight="1">
      <c r="A112" s="2"/>
      <c r="B112" s="2"/>
      <c r="C112" s="228" t="s">
        <v>3500</v>
      </c>
      <c r="D112" s="228"/>
      <c r="E112" s="228"/>
      <c r="F112" s="228"/>
      <c r="G112" s="228"/>
      <c r="H112" s="228"/>
      <c r="I112" s="228"/>
      <c r="J112" s="228"/>
      <c r="K112" s="228"/>
      <c r="L112" s="228"/>
      <c r="M112" s="228"/>
      <c r="N112" s="228"/>
      <c r="O112" s="228"/>
      <c r="P112" s="228"/>
      <c r="Q112" s="228"/>
      <c r="R112" s="228"/>
      <c r="S112" s="228"/>
      <c r="T112" s="228"/>
      <c r="U112" s="228"/>
      <c r="V112" s="228"/>
    </row>
    <row r="113" spans="1:22" ht="15" customHeight="1">
      <c r="A113" s="2"/>
      <c r="B113" s="2"/>
      <c r="C113" s="2" t="s">
        <v>60</v>
      </c>
      <c r="D113" s="2"/>
      <c r="E113" s="2"/>
      <c r="F113" s="2"/>
      <c r="G113" s="3"/>
      <c r="H113" s="3"/>
      <c r="I113" s="3"/>
      <c r="J113" s="3"/>
      <c r="K113" s="3"/>
      <c r="L113" s="3"/>
      <c r="M113" s="3"/>
      <c r="N113" s="3"/>
      <c r="O113" s="3"/>
      <c r="P113" s="3"/>
      <c r="Q113" s="3"/>
      <c r="R113" s="3"/>
      <c r="S113" s="3"/>
      <c r="T113" s="3"/>
      <c r="U113" s="3"/>
      <c r="V113" s="3"/>
    </row>
    <row r="114" spans="1:22" ht="15" customHeight="1">
      <c r="A114" s="2"/>
      <c r="B114" s="2"/>
      <c r="C114" s="114" t="s">
        <v>61</v>
      </c>
      <c r="D114" s="155" t="s">
        <v>3483</v>
      </c>
      <c r="E114" s="155"/>
      <c r="F114" s="155"/>
      <c r="G114" s="155"/>
      <c r="H114" s="155"/>
      <c r="I114" s="155"/>
      <c r="J114" s="155"/>
      <c r="K114" s="155"/>
      <c r="L114" s="155"/>
      <c r="M114" s="155"/>
      <c r="N114" s="155"/>
      <c r="O114" s="155"/>
      <c r="P114" s="155"/>
      <c r="Q114" s="155"/>
      <c r="R114" s="155"/>
      <c r="S114" s="155"/>
      <c r="T114" s="155"/>
      <c r="U114" s="155"/>
      <c r="V114" s="155"/>
    </row>
    <row r="115" spans="1:22" ht="15" customHeight="1">
      <c r="A115" s="2"/>
      <c r="B115" s="2"/>
      <c r="C115" s="2" t="s">
        <v>62</v>
      </c>
      <c r="D115" s="2"/>
      <c r="E115" s="2"/>
      <c r="F115" s="2"/>
      <c r="G115" s="3"/>
      <c r="H115" s="3"/>
      <c r="I115" s="3"/>
      <c r="J115" s="3"/>
      <c r="K115" s="3"/>
      <c r="L115" s="3"/>
      <c r="M115" s="3"/>
      <c r="N115" s="3"/>
      <c r="O115" s="3"/>
      <c r="P115" s="3"/>
      <c r="Q115" s="3"/>
      <c r="R115" s="3"/>
      <c r="S115" s="3"/>
      <c r="T115" s="3"/>
      <c r="U115" s="3"/>
      <c r="V115" s="3"/>
    </row>
    <row r="116" spans="1:22" ht="15" customHeight="1">
      <c r="A116" s="2"/>
      <c r="B116" s="2"/>
      <c r="C116" s="114" t="s">
        <v>61</v>
      </c>
      <c r="D116" s="155" t="s">
        <v>63</v>
      </c>
      <c r="E116" s="155"/>
      <c r="F116" s="155"/>
      <c r="G116" s="155"/>
      <c r="H116" s="155"/>
      <c r="I116" s="155"/>
      <c r="J116" s="155"/>
      <c r="K116" s="155"/>
      <c r="L116" s="155"/>
      <c r="M116" s="155"/>
      <c r="N116" s="155"/>
      <c r="O116" s="155"/>
      <c r="P116" s="155"/>
      <c r="Q116" s="155"/>
      <c r="R116" s="155"/>
      <c r="S116" s="155"/>
      <c r="T116" s="155"/>
      <c r="U116" s="155"/>
      <c r="V116" s="155"/>
    </row>
    <row r="117" spans="1:22" ht="15" customHeight="1">
      <c r="A117" s="2"/>
      <c r="B117" s="2"/>
      <c r="C117" s="114" t="s">
        <v>61</v>
      </c>
      <c r="D117" s="155" t="s">
        <v>64</v>
      </c>
      <c r="E117" s="155"/>
      <c r="F117" s="155"/>
      <c r="G117" s="155"/>
      <c r="H117" s="155"/>
      <c r="I117" s="155"/>
      <c r="J117" s="155"/>
      <c r="K117" s="155"/>
      <c r="L117" s="155"/>
      <c r="M117" s="155"/>
      <c r="N117" s="155"/>
      <c r="O117" s="155"/>
      <c r="P117" s="155"/>
      <c r="Q117" s="155"/>
      <c r="R117" s="155"/>
      <c r="S117" s="155"/>
      <c r="T117" s="155"/>
      <c r="U117" s="155"/>
      <c r="V117" s="155"/>
    </row>
    <row r="118" spans="1:22" ht="15" customHeight="1">
      <c r="A118" s="2"/>
      <c r="B118" s="2"/>
      <c r="C118" s="114" t="s">
        <v>61</v>
      </c>
      <c r="D118" s="155" t="s">
        <v>65</v>
      </c>
      <c r="E118" s="155"/>
      <c r="F118" s="155"/>
      <c r="G118" s="155"/>
      <c r="H118" s="155"/>
      <c r="I118" s="155"/>
      <c r="J118" s="155"/>
      <c r="K118" s="155"/>
      <c r="L118" s="155"/>
      <c r="M118" s="155"/>
      <c r="N118" s="155"/>
      <c r="O118" s="155"/>
      <c r="P118" s="155"/>
      <c r="Q118" s="155"/>
      <c r="R118" s="155"/>
      <c r="S118" s="155"/>
      <c r="T118" s="155"/>
      <c r="U118" s="155"/>
      <c r="V118" s="155"/>
    </row>
    <row r="119" spans="1:22" ht="15" customHeight="1">
      <c r="A119" s="2"/>
      <c r="B119" s="2"/>
      <c r="C119" s="114" t="s">
        <v>61</v>
      </c>
      <c r="D119" s="155" t="s">
        <v>66</v>
      </c>
      <c r="E119" s="155"/>
      <c r="F119" s="155"/>
      <c r="G119" s="155"/>
      <c r="H119" s="155"/>
      <c r="I119" s="155"/>
      <c r="J119" s="155"/>
      <c r="K119" s="155"/>
      <c r="L119" s="155"/>
      <c r="M119" s="155"/>
      <c r="N119" s="155"/>
      <c r="O119" s="155"/>
      <c r="P119" s="155"/>
      <c r="Q119" s="155"/>
      <c r="R119" s="155"/>
      <c r="S119" s="155"/>
      <c r="T119" s="155"/>
      <c r="U119" s="155"/>
      <c r="V119" s="155"/>
    </row>
    <row r="120" spans="1:22" ht="15" customHeight="1">
      <c r="A120" s="2"/>
      <c r="B120" s="2"/>
      <c r="C120" s="2" t="s">
        <v>67</v>
      </c>
      <c r="D120" s="2"/>
      <c r="E120" s="2"/>
      <c r="F120" s="2"/>
      <c r="G120" s="3"/>
      <c r="H120" s="3"/>
      <c r="I120" s="3"/>
      <c r="J120" s="3"/>
      <c r="K120" s="3"/>
      <c r="L120" s="3"/>
      <c r="M120" s="3"/>
      <c r="N120" s="3"/>
      <c r="O120" s="3"/>
      <c r="P120" s="3"/>
      <c r="Q120" s="3"/>
      <c r="R120" s="3"/>
      <c r="S120" s="3"/>
      <c r="T120" s="3"/>
      <c r="U120" s="3"/>
      <c r="V120" s="3"/>
    </row>
    <row r="121" spans="1:22" ht="15" customHeight="1">
      <c r="A121" s="2"/>
      <c r="B121" s="2"/>
      <c r="C121" s="114" t="s">
        <v>61</v>
      </c>
      <c r="D121" s="224" t="s">
        <v>68</v>
      </c>
      <c r="E121" s="224"/>
      <c r="F121" s="224"/>
      <c r="G121" s="224"/>
      <c r="H121" s="224"/>
      <c r="I121" s="224"/>
      <c r="J121" s="224"/>
      <c r="K121" s="224"/>
      <c r="L121" s="224"/>
      <c r="M121" s="224"/>
      <c r="N121" s="224"/>
      <c r="O121" s="224"/>
      <c r="P121" s="224"/>
      <c r="Q121" s="224"/>
      <c r="R121" s="224"/>
      <c r="S121" s="224"/>
      <c r="T121" s="224"/>
      <c r="U121" s="224"/>
      <c r="V121" s="224"/>
    </row>
    <row r="122" spans="1:22" ht="15" customHeight="1">
      <c r="A122" s="2"/>
      <c r="B122" s="2"/>
      <c r="C122" s="114" t="s">
        <v>61</v>
      </c>
      <c r="D122" s="224" t="s">
        <v>69</v>
      </c>
      <c r="E122" s="224"/>
      <c r="F122" s="224"/>
      <c r="G122" s="224"/>
      <c r="H122" s="224"/>
      <c r="I122" s="224"/>
      <c r="J122" s="224"/>
      <c r="K122" s="224"/>
      <c r="L122" s="224"/>
      <c r="M122" s="224"/>
      <c r="N122" s="224"/>
      <c r="O122" s="224"/>
      <c r="P122" s="224"/>
      <c r="Q122" s="224"/>
      <c r="R122" s="224"/>
      <c r="S122" s="224"/>
      <c r="T122" s="224"/>
      <c r="U122" s="224"/>
      <c r="V122" s="224"/>
    </row>
    <row r="123" spans="1:22" ht="15" customHeight="1">
      <c r="A123" s="2"/>
      <c r="B123" s="2"/>
      <c r="C123" s="2"/>
      <c r="D123" s="2"/>
      <c r="E123" s="2"/>
      <c r="F123" s="2"/>
      <c r="G123" s="3"/>
      <c r="H123" s="3"/>
      <c r="I123" s="3"/>
      <c r="J123" s="3"/>
      <c r="K123" s="3"/>
      <c r="L123" s="3"/>
      <c r="M123" s="3"/>
      <c r="N123" s="3"/>
      <c r="O123" s="3"/>
      <c r="P123" s="3"/>
      <c r="Q123" s="3"/>
      <c r="R123" s="3"/>
      <c r="S123" s="3"/>
      <c r="T123" s="3"/>
      <c r="U123" s="3"/>
      <c r="V123" s="3"/>
    </row>
    <row r="124" spans="1:22" ht="18" customHeight="1">
      <c r="A124" s="2" t="s">
        <v>70</v>
      </c>
      <c r="B124" s="2"/>
      <c r="C124" s="2"/>
      <c r="D124" s="2"/>
      <c r="E124" s="2"/>
      <c r="F124" s="2"/>
      <c r="G124" s="3"/>
      <c r="H124" s="3"/>
      <c r="I124" s="3"/>
      <c r="J124" s="3"/>
      <c r="K124" s="3"/>
      <c r="L124" s="3"/>
      <c r="M124" s="3"/>
      <c r="N124" s="3"/>
      <c r="O124" s="3"/>
      <c r="P124" s="3"/>
      <c r="Q124" s="3"/>
      <c r="R124" s="3"/>
      <c r="S124" s="3"/>
      <c r="T124" s="3"/>
      <c r="U124" s="3"/>
      <c r="V124" s="3"/>
    </row>
    <row r="125" spans="1:22" ht="18" customHeight="1">
      <c r="A125" s="2"/>
      <c r="B125" s="2"/>
      <c r="C125" s="2"/>
      <c r="D125" s="2"/>
      <c r="E125" s="2"/>
      <c r="F125" s="2"/>
      <c r="G125" s="3"/>
      <c r="H125" s="3"/>
      <c r="I125" s="3"/>
      <c r="J125" s="3"/>
      <c r="K125" s="3"/>
      <c r="L125" s="3"/>
      <c r="M125" s="3"/>
      <c r="N125" s="3"/>
      <c r="O125" s="3"/>
      <c r="P125" s="3"/>
      <c r="Q125" s="3"/>
      <c r="R125" s="3"/>
      <c r="S125" s="3"/>
      <c r="T125" s="3"/>
      <c r="U125" s="3"/>
      <c r="V125" s="3"/>
    </row>
  </sheetData>
  <mergeCells count="129">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9:F69"/>
    <mergeCell ref="H69:I69"/>
    <mergeCell ref="J69:U69"/>
    <mergeCell ref="A70:F70"/>
    <mergeCell ref="H70:I70"/>
    <mergeCell ref="J70:U70"/>
    <mergeCell ref="A67:F67"/>
    <mergeCell ref="G67:L67"/>
    <mergeCell ref="N67:P67"/>
    <mergeCell ref="Q67:T67"/>
    <mergeCell ref="A68:F68"/>
    <mergeCell ref="G68:U68"/>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91:F91"/>
    <mergeCell ref="G91:N91"/>
    <mergeCell ref="O91:U91"/>
    <mergeCell ref="A93:F93"/>
    <mergeCell ref="G93:N93"/>
    <mergeCell ref="O93:U93"/>
    <mergeCell ref="A88:F88"/>
    <mergeCell ref="G88:N88"/>
    <mergeCell ref="O88:U88"/>
    <mergeCell ref="A89:F89"/>
    <mergeCell ref="G89:U89"/>
    <mergeCell ref="A90:F90"/>
    <mergeCell ref="G90:N90"/>
    <mergeCell ref="O90:U90"/>
    <mergeCell ref="A98:F98"/>
    <mergeCell ref="G98:N98"/>
    <mergeCell ref="O98:U98"/>
    <mergeCell ref="A99:F99"/>
    <mergeCell ref="G99:U99"/>
    <mergeCell ref="A100:F100"/>
    <mergeCell ref="G100:N100"/>
    <mergeCell ref="O100:U100"/>
    <mergeCell ref="A94:F94"/>
    <mergeCell ref="G94:U94"/>
    <mergeCell ref="A95:F95"/>
    <mergeCell ref="G95:N95"/>
    <mergeCell ref="O95:U95"/>
    <mergeCell ref="A96:F96"/>
    <mergeCell ref="G96:N96"/>
    <mergeCell ref="O96:U96"/>
    <mergeCell ref="I106:J106"/>
    <mergeCell ref="K106:L106"/>
    <mergeCell ref="P106:Q106"/>
    <mergeCell ref="I107:J107"/>
    <mergeCell ref="K107:L107"/>
    <mergeCell ref="P107:Q107"/>
    <mergeCell ref="A101:F101"/>
    <mergeCell ref="G101:N101"/>
    <mergeCell ref="O101:U101"/>
    <mergeCell ref="I105:J105"/>
    <mergeCell ref="K105:L105"/>
    <mergeCell ref="P105:Q105"/>
    <mergeCell ref="D116:V116"/>
    <mergeCell ref="D117:V117"/>
    <mergeCell ref="D118:V118"/>
    <mergeCell ref="D121:V121"/>
    <mergeCell ref="D122:V122"/>
    <mergeCell ref="I108:J108"/>
    <mergeCell ref="K108:L108"/>
    <mergeCell ref="P108:Q108"/>
    <mergeCell ref="A109:V109"/>
    <mergeCell ref="C112:V112"/>
    <mergeCell ref="D114:V114"/>
    <mergeCell ref="D119:V119"/>
  </mergeCells>
  <phoneticPr fontId="2"/>
  <dataValidations count="11">
    <dataValidation type="whole" imeMode="off" allowBlank="1" showInputMessage="1" showErrorMessage="1" errorTitle="入力が正しくありません" error="本補助事業は交付決定後、2029年3月までに済ませる必要があります" sqref="K105:L108"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5:Q108" xr:uid="{47ECE38F-106F-43B3-BE9C-FCE71C0E8AC5}">
      <formula1>1</formula1>
      <formula2>31</formula2>
    </dataValidation>
    <dataValidation type="whole" imeMode="off" allowBlank="1" showInputMessage="1" showErrorMessage="1" errorTitle="入力が正しくありません" error="「1」～「12」で入力してください" sqref="N105:N108"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G67:L67 G83:L83 Q77:T77 G77:L77 Q83:T83 Q67:T67" xr:uid="{2A16F326-E986-4449-9317-28208F3BDC41}">
      <formula1>0</formula1>
      <formula2>9.99999999999999E+31</formula2>
    </dataValidation>
    <dataValidation imeMode="on" allowBlank="1" showInputMessage="1" showErrorMessage="1" sqref="I66:M66 G80:G81 B59:U59 O64:U64 H64 I64:I65 J64:M64 N64:N65 G64:G65 I76:M76 O100:U101 O74:U74 H74 I74:I75 J74:M74 N74:N75 G74:G75 I82:M82 G99:N101 O80:U80 H80 I80:I81 J80:M80 N80:N81 G89:N91 O90:U91 O95:U96 G94:N96" xr:uid="{6D4C7C17-AA74-4047-AAC9-334488D5EF55}"/>
    <dataValidation type="list" imeMode="on" allowBlank="1" showInputMessage="1" showErrorMessage="1" sqref="V68" xr:uid="{86CA6F6E-3AE5-450D-9408-A4CA25AC3C9D}">
      <formula1>"HEFA, AtJ, HEFA及びAtJ"</formula1>
    </dataValidation>
    <dataValidation type="list" imeMode="on" allowBlank="1" showInputMessage="1" showErrorMessage="1" sqref="G68:U68 G84:U84 G78:U78" xr:uid="{002F7D59-9326-4C51-BCB8-04AEBB753958}">
      <formula1>"HEFA, AtJ"</formula1>
    </dataValidation>
  </dataValidations>
  <pageMargins left="0.70866141732283472" right="0.70866141732283472" top="0.74803149606299213" bottom="0.74803149606299213" header="0.31496062992125984" footer="0.31496062992125984"/>
  <pageSetup scale="77"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Normal="100" zoomScaleSheetLayoutView="100" workbookViewId="0">
      <selection activeCell="A9" sqref="A9:Z9"/>
    </sheetView>
  </sheetViews>
  <sheetFormatPr defaultColWidth="8.83203125" defaultRowHeight="12"/>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4"/>
  </cols>
  <sheetData>
    <row r="1" spans="1:27" ht="12" customHeight="1">
      <c r="X1" s="287"/>
      <c r="Y1" s="287"/>
      <c r="Z1" s="287"/>
    </row>
    <row r="2" spans="1:27" ht="15" customHeight="1">
      <c r="A2" s="2" t="s">
        <v>71</v>
      </c>
      <c r="B2" s="2"/>
      <c r="C2" s="2"/>
      <c r="D2" s="2"/>
      <c r="H2" s="91"/>
      <c r="Y2" s="93"/>
    </row>
    <row r="3" spans="1:27" ht="7.5" customHeight="1"/>
    <row r="4" spans="1:27" ht="18.649999999999999" customHeight="1">
      <c r="A4" s="413" t="s">
        <v>72</v>
      </c>
      <c r="B4" s="414"/>
      <c r="C4" s="414"/>
      <c r="D4" s="415"/>
      <c r="I4" s="422" t="s">
        <v>1</v>
      </c>
      <c r="J4" s="422"/>
    </row>
    <row r="5" spans="1:27" ht="2.25" customHeight="1"/>
    <row r="6" spans="1:27" ht="13.75" customHeight="1">
      <c r="A6" s="10" t="s">
        <v>73</v>
      </c>
    </row>
    <row r="7" spans="1:27" ht="39.75" customHeight="1">
      <c r="A7" s="285" t="s">
        <v>3541</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6"/>
    </row>
    <row r="8" spans="1:27" ht="39.75" customHeight="1">
      <c r="A8" s="285" t="s">
        <v>74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6"/>
    </row>
    <row r="9" spans="1:27" ht="78.75" customHeight="1">
      <c r="A9" s="416" t="s">
        <v>75</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6"/>
    </row>
    <row r="10" spans="1:27" ht="25.5" customHeight="1">
      <c r="A10" s="356" t="s">
        <v>76</v>
      </c>
      <c r="B10" s="356"/>
      <c r="C10" s="356"/>
      <c r="D10" s="356"/>
      <c r="E10" s="356"/>
      <c r="F10" s="418"/>
      <c r="G10" s="388"/>
      <c r="H10" s="388"/>
      <c r="I10" s="388"/>
      <c r="J10" s="388"/>
      <c r="K10" s="388"/>
      <c r="L10" s="388"/>
      <c r="M10" s="419"/>
      <c r="N10" s="419"/>
      <c r="O10" s="419"/>
      <c r="P10" s="419"/>
      <c r="Q10" s="419"/>
      <c r="R10" s="419"/>
      <c r="S10" s="419"/>
      <c r="T10" s="419"/>
      <c r="U10" s="419"/>
      <c r="V10" s="419"/>
      <c r="W10" s="419"/>
      <c r="X10" s="419"/>
      <c r="Y10" s="419"/>
      <c r="Z10" s="420"/>
      <c r="AA10" s="21" t="s">
        <v>2</v>
      </c>
    </row>
    <row r="11" spans="1:27" ht="15" customHeight="1">
      <c r="A11" s="356" t="s">
        <v>77</v>
      </c>
      <c r="B11" s="356"/>
      <c r="C11" s="356"/>
      <c r="D11" s="356"/>
      <c r="E11" s="356"/>
      <c r="F11" s="309"/>
      <c r="G11" s="309"/>
      <c r="H11" s="309"/>
      <c r="I11" s="309"/>
      <c r="J11" s="309"/>
      <c r="K11" s="309"/>
      <c r="L11" s="309"/>
      <c r="M11" s="309"/>
      <c r="N11" s="309"/>
      <c r="O11" s="309"/>
      <c r="P11" s="309"/>
      <c r="Q11" s="309"/>
      <c r="R11" s="309"/>
      <c r="S11" s="309"/>
      <c r="T11" s="309"/>
      <c r="U11" s="309"/>
      <c r="V11" s="309"/>
      <c r="W11" s="309"/>
      <c r="X11" s="309"/>
      <c r="Y11" s="309"/>
      <c r="Z11" s="309"/>
      <c r="AA11" s="23" t="str">
        <f>IF(AND(F11="×",様式第１!H20&lt;&gt;""),"←様式第1に記載があります。共同申請の場合は「○」を選んでください。",IF(AND(F11="○",様式第１!H20=""),"←様式第1に記載がないのに、共同申請「○」になっています。",""))</f>
        <v/>
      </c>
    </row>
    <row r="12" spans="1:27" ht="18" customHeight="1">
      <c r="A12" s="322" t="s">
        <v>78</v>
      </c>
      <c r="B12" s="323"/>
      <c r="C12" s="323"/>
      <c r="D12" s="323"/>
      <c r="E12" s="324"/>
      <c r="F12" s="409" t="str">
        <f>IF(ISTEXT(様式第１!H10),様式第１!H10,"")</f>
        <v/>
      </c>
      <c r="G12" s="409"/>
      <c r="H12" s="409"/>
      <c r="I12" s="409"/>
      <c r="J12" s="409"/>
      <c r="K12" s="409"/>
      <c r="L12" s="409"/>
      <c r="M12" s="409"/>
      <c r="N12" s="409"/>
      <c r="O12" s="409"/>
      <c r="P12" s="409"/>
      <c r="Q12" s="409"/>
      <c r="R12" s="409"/>
      <c r="S12" s="409"/>
      <c r="T12" s="409"/>
      <c r="U12" s="409"/>
      <c r="V12" s="409"/>
      <c r="W12" s="409"/>
      <c r="X12" s="409"/>
      <c r="Y12" s="409"/>
      <c r="Z12" s="409"/>
    </row>
    <row r="13" spans="1:27" ht="15" customHeight="1">
      <c r="A13" s="328"/>
      <c r="B13" s="329"/>
      <c r="C13" s="329"/>
      <c r="D13" s="329"/>
      <c r="E13" s="330"/>
      <c r="F13" s="410" t="s">
        <v>79</v>
      </c>
      <c r="G13" s="411"/>
      <c r="H13" s="411"/>
      <c r="I13" s="411"/>
      <c r="J13" s="411"/>
      <c r="K13" s="411"/>
      <c r="L13" s="411"/>
      <c r="M13" s="411"/>
      <c r="N13" s="411"/>
      <c r="O13" s="411"/>
      <c r="P13" s="411"/>
      <c r="Q13" s="411"/>
      <c r="R13" s="411"/>
      <c r="S13" s="411"/>
      <c r="T13" s="411"/>
      <c r="U13" s="411"/>
      <c r="V13" s="412"/>
      <c r="W13" s="412"/>
      <c r="X13" s="412"/>
      <c r="Y13" s="412"/>
      <c r="Z13" s="115" t="s">
        <v>80</v>
      </c>
      <c r="AA13" s="23" t="str">
        <f>IF(OR(V13="",LEN(V13)=13),"","←法人番号は13桁の数字です。")</f>
        <v/>
      </c>
    </row>
    <row r="14" spans="1:27" ht="25.5" customHeight="1">
      <c r="A14" s="356" t="s">
        <v>81</v>
      </c>
      <c r="B14" s="356"/>
      <c r="C14" s="356"/>
      <c r="D14" s="356"/>
      <c r="E14" s="356"/>
      <c r="F14" s="421"/>
      <c r="G14" s="421"/>
      <c r="H14" s="421"/>
      <c r="I14" s="421"/>
      <c r="J14" s="421"/>
      <c r="K14" s="421"/>
      <c r="L14" s="421"/>
      <c r="M14" s="421"/>
      <c r="N14" s="421"/>
      <c r="O14" s="421"/>
      <c r="P14" s="421"/>
      <c r="Q14" s="421"/>
      <c r="R14" s="421"/>
      <c r="S14" s="421"/>
      <c r="T14" s="421"/>
      <c r="U14" s="421"/>
      <c r="V14" s="421"/>
      <c r="W14" s="421"/>
      <c r="X14" s="421"/>
      <c r="Y14" s="421"/>
      <c r="Z14" s="421"/>
    </row>
    <row r="15" spans="1:27" ht="25.5" customHeight="1">
      <c r="A15" s="356" t="s">
        <v>82</v>
      </c>
      <c r="B15" s="356"/>
      <c r="C15" s="356"/>
      <c r="D15" s="356"/>
      <c r="E15" s="356"/>
      <c r="F15" s="296" t="s">
        <v>83</v>
      </c>
      <c r="G15" s="297"/>
      <c r="H15" s="408" t="str">
        <f>IF(ISTEXT(様式第１!H14),様式第１!H14,"")</f>
        <v/>
      </c>
      <c r="I15" s="408"/>
      <c r="J15" s="408"/>
      <c r="K15" s="408"/>
      <c r="L15" s="408"/>
      <c r="M15" s="408"/>
      <c r="N15" s="408"/>
      <c r="O15" s="408"/>
      <c r="P15" s="408"/>
      <c r="Q15" s="297" t="s">
        <v>84</v>
      </c>
      <c r="R15" s="378"/>
      <c r="S15" s="297" t="str">
        <f>IF(ISTEXT(様式第１!N14),様式第１!N14,"")</f>
        <v/>
      </c>
      <c r="T15" s="297"/>
      <c r="U15" s="297"/>
      <c r="V15" s="297"/>
      <c r="W15" s="297"/>
      <c r="X15" s="297"/>
      <c r="Y15" s="297"/>
      <c r="Z15" s="298"/>
    </row>
    <row r="16" spans="1:27" ht="25.5" customHeight="1">
      <c r="A16" s="356" t="s">
        <v>85</v>
      </c>
      <c r="B16" s="356"/>
      <c r="C16" s="356"/>
      <c r="D16" s="356"/>
      <c r="E16" s="356"/>
      <c r="F16" s="296" t="s">
        <v>83</v>
      </c>
      <c r="G16" s="297"/>
      <c r="H16" s="377"/>
      <c r="I16" s="377"/>
      <c r="J16" s="377"/>
      <c r="K16" s="377"/>
      <c r="L16" s="377"/>
      <c r="M16" s="377"/>
      <c r="N16" s="377"/>
      <c r="O16" s="377"/>
      <c r="P16" s="377"/>
      <c r="Q16" s="297" t="s">
        <v>84</v>
      </c>
      <c r="R16" s="378"/>
      <c r="S16" s="379"/>
      <c r="T16" s="379"/>
      <c r="U16" s="379"/>
      <c r="V16" s="379"/>
      <c r="W16" s="379"/>
      <c r="X16" s="379"/>
      <c r="Y16" s="379"/>
      <c r="Z16" s="380"/>
    </row>
    <row r="17" spans="1:34" ht="15" customHeight="1">
      <c r="A17" s="322" t="s">
        <v>86</v>
      </c>
      <c r="B17" s="323"/>
      <c r="C17" s="323"/>
      <c r="D17" s="323"/>
      <c r="E17" s="324"/>
      <c r="F17" s="384" t="s">
        <v>87</v>
      </c>
      <c r="G17" s="385"/>
      <c r="H17" s="386"/>
      <c r="I17" s="386"/>
      <c r="J17" s="386"/>
      <c r="K17" s="386"/>
      <c r="L17" s="386"/>
      <c r="M17" s="386"/>
      <c r="N17" s="385" t="s">
        <v>88</v>
      </c>
      <c r="O17" s="385"/>
      <c r="P17" s="386"/>
      <c r="Q17" s="386"/>
      <c r="R17" s="386"/>
      <c r="S17" s="386"/>
      <c r="T17" s="386"/>
      <c r="U17" s="386"/>
      <c r="V17" s="386"/>
      <c r="W17" s="386"/>
      <c r="X17" s="386"/>
      <c r="Y17" s="386"/>
      <c r="Z17" s="387"/>
    </row>
    <row r="18" spans="1:34" ht="15" customHeight="1">
      <c r="A18" s="325"/>
      <c r="B18" s="326"/>
      <c r="C18" s="326"/>
      <c r="D18" s="326"/>
      <c r="E18" s="327"/>
      <c r="F18" s="390" t="s">
        <v>89</v>
      </c>
      <c r="G18" s="284"/>
      <c r="H18" s="284"/>
      <c r="I18" s="391"/>
      <c r="J18" s="392"/>
      <c r="K18" s="392"/>
      <c r="L18" s="392"/>
      <c r="M18" s="392"/>
      <c r="N18" s="392"/>
      <c r="O18" s="392"/>
      <c r="P18" s="392"/>
      <c r="Q18" s="392"/>
      <c r="R18" s="392"/>
      <c r="S18" s="392"/>
      <c r="T18" s="392"/>
      <c r="U18" s="392"/>
      <c r="V18" s="392"/>
      <c r="W18" s="392"/>
      <c r="X18" s="392"/>
      <c r="Y18" s="392"/>
      <c r="Z18" s="393"/>
    </row>
    <row r="19" spans="1:34" ht="26.5" customHeight="1">
      <c r="A19" s="381"/>
      <c r="B19" s="382"/>
      <c r="C19" s="382"/>
      <c r="D19" s="382"/>
      <c r="E19" s="383"/>
      <c r="F19" s="394" t="s">
        <v>90</v>
      </c>
      <c r="G19" s="395"/>
      <c r="H19" s="395"/>
      <c r="I19" s="396"/>
      <c r="J19" s="397"/>
      <c r="K19" s="398"/>
      <c r="L19" s="398"/>
      <c r="M19" s="399"/>
      <c r="N19" s="400"/>
      <c r="O19" s="400"/>
      <c r="P19" s="400"/>
      <c r="Q19" s="400"/>
      <c r="R19" s="400"/>
      <c r="S19" s="400"/>
      <c r="T19" s="400"/>
      <c r="U19" s="400"/>
      <c r="V19" s="400"/>
      <c r="W19" s="400"/>
      <c r="X19" s="400"/>
      <c r="Y19" s="400"/>
      <c r="Z19" s="401"/>
    </row>
    <row r="20" spans="1:34" ht="30" customHeight="1">
      <c r="A20" s="402" t="s">
        <v>91</v>
      </c>
      <c r="B20" s="403"/>
      <c r="C20" s="403"/>
      <c r="D20" s="403"/>
      <c r="E20" s="404"/>
      <c r="F20" s="116" t="s">
        <v>92</v>
      </c>
      <c r="G20" s="405"/>
      <c r="H20" s="405"/>
      <c r="I20" s="405"/>
      <c r="J20" s="406" t="str">
        <f>IF(ISTEXT(様式第１!H6),様式第１!H6,"")</f>
        <v/>
      </c>
      <c r="K20" s="406"/>
      <c r="L20" s="406"/>
      <c r="M20" s="406"/>
      <c r="N20" s="406"/>
      <c r="O20" s="406"/>
      <c r="P20" s="406"/>
      <c r="Q20" s="406"/>
      <c r="R20" s="406"/>
      <c r="S20" s="406"/>
      <c r="T20" s="406"/>
      <c r="U20" s="406"/>
      <c r="V20" s="406"/>
      <c r="W20" s="406"/>
      <c r="X20" s="406"/>
      <c r="Y20" s="406"/>
      <c r="Z20" s="407"/>
    </row>
    <row r="21" spans="1:34" ht="15" customHeight="1">
      <c r="A21" s="356" t="s">
        <v>93</v>
      </c>
      <c r="B21" s="356"/>
      <c r="C21" s="356"/>
      <c r="D21" s="356"/>
      <c r="E21" s="356"/>
      <c r="F21" s="299" t="s">
        <v>94</v>
      </c>
      <c r="G21" s="300"/>
      <c r="H21" s="388"/>
      <c r="I21" s="388"/>
      <c r="J21" s="117" t="s">
        <v>20</v>
      </c>
      <c r="K21" s="86"/>
      <c r="L21" s="117" t="s">
        <v>54</v>
      </c>
      <c r="M21" s="86"/>
      <c r="N21" s="118" t="s">
        <v>6</v>
      </c>
      <c r="O21" s="291" t="s">
        <v>95</v>
      </c>
      <c r="P21" s="291"/>
      <c r="Q21" s="291"/>
      <c r="R21" s="389"/>
      <c r="S21" s="389"/>
      <c r="T21" s="389"/>
      <c r="U21" s="119" t="s">
        <v>54</v>
      </c>
      <c r="V21" s="290" t="s">
        <v>3528</v>
      </c>
      <c r="W21" s="290"/>
      <c r="X21" s="290"/>
      <c r="Y21" s="291" t="str">
        <f>IF(OR(D50="いいえ", D60="いいえ", AND(D50="はい", D60="いいえ"), AND(D50="いいえ", D60="はい")), "×", IF(AND(D50="はい", D60="はい"), "○", ""))</f>
        <v/>
      </c>
      <c r="Z21" s="291"/>
      <c r="AA21" s="23" t="str">
        <f>IF(H21&lt;1900,"",IF(AND(M21&lt;&gt;"",AA22&gt;DATE(2024,9,24)),"←設立年月日が公募後になっています。",""))</f>
        <v/>
      </c>
    </row>
    <row r="22" spans="1:34" ht="15" customHeight="1">
      <c r="A22" s="356" t="s">
        <v>96</v>
      </c>
      <c r="B22" s="356"/>
      <c r="C22" s="356"/>
      <c r="D22" s="356"/>
      <c r="E22" s="356"/>
      <c r="F22" s="357">
        <v>0</v>
      </c>
      <c r="G22" s="358"/>
      <c r="H22" s="358"/>
      <c r="I22" s="358"/>
      <c r="J22" s="358"/>
      <c r="K22" s="358"/>
      <c r="L22" s="359"/>
      <c r="M22" s="298" t="s">
        <v>97</v>
      </c>
      <c r="N22" s="360"/>
      <c r="O22" s="291" t="s">
        <v>98</v>
      </c>
      <c r="P22" s="291"/>
      <c r="Q22" s="291"/>
      <c r="R22" s="374">
        <v>0</v>
      </c>
      <c r="S22" s="375"/>
      <c r="T22" s="376"/>
      <c r="U22" s="120" t="s">
        <v>99</v>
      </c>
      <c r="V22" s="290"/>
      <c r="W22" s="290"/>
      <c r="X22" s="290"/>
      <c r="Y22" s="291"/>
      <c r="Z22" s="291"/>
      <c r="AA22" s="14" t="str">
        <f>IF(M21&gt;0,DATE(H21,K21,M21),"")</f>
        <v/>
      </c>
    </row>
    <row r="23" spans="1:34" ht="39.65" customHeight="1">
      <c r="A23" s="356" t="s">
        <v>100</v>
      </c>
      <c r="B23" s="356"/>
      <c r="C23" s="356"/>
      <c r="D23" s="356"/>
      <c r="E23" s="356"/>
      <c r="F23" s="366"/>
      <c r="G23" s="367"/>
      <c r="H23" s="367"/>
      <c r="I23" s="367"/>
      <c r="J23" s="367"/>
      <c r="K23" s="367"/>
      <c r="L23" s="367"/>
      <c r="M23" s="367"/>
      <c r="N23" s="367"/>
      <c r="O23" s="367"/>
      <c r="P23" s="367"/>
      <c r="Q23" s="367"/>
      <c r="R23" s="367"/>
      <c r="S23" s="367"/>
      <c r="T23" s="367"/>
      <c r="U23" s="367"/>
      <c r="V23" s="367"/>
      <c r="W23" s="367"/>
      <c r="X23" s="367"/>
      <c r="Y23" s="367"/>
      <c r="Z23" s="368"/>
      <c r="AA23" s="21" t="s">
        <v>2</v>
      </c>
    </row>
    <row r="24" spans="1:34" ht="15" customHeight="1">
      <c r="A24" s="356" t="s">
        <v>101</v>
      </c>
      <c r="B24" s="356"/>
      <c r="C24" s="356"/>
      <c r="D24" s="356"/>
      <c r="E24" s="356"/>
      <c r="F24" s="370" t="s">
        <v>94</v>
      </c>
      <c r="G24" s="371"/>
      <c r="H24" s="371"/>
      <c r="I24" s="121" t="str">
        <f>IF(W24&gt;2020,P24-1,"")</f>
        <v/>
      </c>
      <c r="J24" s="372" t="s">
        <v>102</v>
      </c>
      <c r="K24" s="372"/>
      <c r="L24" s="373"/>
      <c r="M24" s="370" t="s">
        <v>53</v>
      </c>
      <c r="N24" s="371"/>
      <c r="O24" s="371"/>
      <c r="P24" s="121" t="str">
        <f>IF(W24&gt;2020,W24-1,"")</f>
        <v/>
      </c>
      <c r="Q24" s="372" t="s">
        <v>102</v>
      </c>
      <c r="R24" s="372"/>
      <c r="S24" s="373"/>
      <c r="T24" s="370" t="s">
        <v>53</v>
      </c>
      <c r="U24" s="371"/>
      <c r="V24" s="371"/>
      <c r="W24" s="25"/>
      <c r="X24" s="372" t="s">
        <v>103</v>
      </c>
      <c r="Y24" s="372"/>
      <c r="Z24" s="373"/>
      <c r="AA24" s="23" t="str">
        <f>IF(AND(W24="",COUNTA(T26:Y31)&gt;0),"←最新の決算年度を入力してください。","")</f>
        <v>←最新の決算年度を入力してください。</v>
      </c>
    </row>
    <row r="25" spans="1:34" ht="15" customHeight="1">
      <c r="A25" s="369"/>
      <c r="B25" s="369"/>
      <c r="C25" s="369"/>
      <c r="D25" s="369"/>
      <c r="E25" s="369"/>
      <c r="F25" s="363" t="s">
        <v>104</v>
      </c>
      <c r="G25" s="364"/>
      <c r="H25" s="364"/>
      <c r="I25" s="364"/>
      <c r="J25" s="364"/>
      <c r="K25" s="364"/>
      <c r="L25" s="365"/>
      <c r="M25" s="363" t="s">
        <v>104</v>
      </c>
      <c r="N25" s="364"/>
      <c r="O25" s="364"/>
      <c r="P25" s="364"/>
      <c r="Q25" s="364"/>
      <c r="R25" s="364"/>
      <c r="S25" s="365"/>
      <c r="T25" s="363" t="s">
        <v>105</v>
      </c>
      <c r="U25" s="364"/>
      <c r="V25" s="364"/>
      <c r="W25" s="364"/>
      <c r="X25" s="364"/>
      <c r="Y25" s="364"/>
      <c r="Z25" s="365"/>
    </row>
    <row r="26" spans="1:34" ht="15" customHeight="1">
      <c r="A26" s="361" t="s">
        <v>106</v>
      </c>
      <c r="B26" s="361"/>
      <c r="C26" s="361"/>
      <c r="D26" s="361"/>
      <c r="E26" s="361"/>
      <c r="F26" s="335">
        <v>0</v>
      </c>
      <c r="G26" s="336"/>
      <c r="H26" s="336"/>
      <c r="I26" s="336"/>
      <c r="J26" s="336"/>
      <c r="K26" s="336"/>
      <c r="L26" s="122" t="s">
        <v>97</v>
      </c>
      <c r="M26" s="335">
        <v>0</v>
      </c>
      <c r="N26" s="336"/>
      <c r="O26" s="336"/>
      <c r="P26" s="336"/>
      <c r="Q26" s="336"/>
      <c r="R26" s="336"/>
      <c r="S26" s="122" t="s">
        <v>97</v>
      </c>
      <c r="T26" s="335">
        <v>0</v>
      </c>
      <c r="U26" s="336"/>
      <c r="V26" s="336"/>
      <c r="W26" s="336"/>
      <c r="X26" s="336"/>
      <c r="Y26" s="336"/>
      <c r="Z26" s="122" t="s">
        <v>97</v>
      </c>
    </row>
    <row r="27" spans="1:34" ht="15" customHeight="1">
      <c r="A27" s="361" t="s">
        <v>107</v>
      </c>
      <c r="B27" s="361"/>
      <c r="C27" s="361"/>
      <c r="D27" s="361"/>
      <c r="E27" s="361"/>
      <c r="F27" s="335">
        <v>0</v>
      </c>
      <c r="G27" s="336"/>
      <c r="H27" s="336"/>
      <c r="I27" s="336"/>
      <c r="J27" s="336"/>
      <c r="K27" s="336"/>
      <c r="L27" s="122" t="s">
        <v>97</v>
      </c>
      <c r="M27" s="335">
        <v>0</v>
      </c>
      <c r="N27" s="336"/>
      <c r="O27" s="336"/>
      <c r="P27" s="336"/>
      <c r="Q27" s="336"/>
      <c r="R27" s="336"/>
      <c r="S27" s="122" t="s">
        <v>97</v>
      </c>
      <c r="T27" s="335">
        <v>0</v>
      </c>
      <c r="U27" s="336"/>
      <c r="V27" s="336"/>
      <c r="W27" s="336"/>
      <c r="X27" s="336"/>
      <c r="Y27" s="336"/>
      <c r="Z27" s="122" t="s">
        <v>97</v>
      </c>
    </row>
    <row r="28" spans="1:34" ht="15" customHeight="1">
      <c r="A28" s="361" t="s">
        <v>108</v>
      </c>
      <c r="B28" s="361"/>
      <c r="C28" s="361"/>
      <c r="D28" s="361"/>
      <c r="E28" s="361"/>
      <c r="F28" s="335">
        <v>0</v>
      </c>
      <c r="G28" s="336"/>
      <c r="H28" s="336"/>
      <c r="I28" s="336"/>
      <c r="J28" s="336"/>
      <c r="K28" s="336"/>
      <c r="L28" s="122" t="s">
        <v>97</v>
      </c>
      <c r="M28" s="335">
        <v>0</v>
      </c>
      <c r="N28" s="336"/>
      <c r="O28" s="336"/>
      <c r="P28" s="336"/>
      <c r="Q28" s="336"/>
      <c r="R28" s="336"/>
      <c r="S28" s="122" t="s">
        <v>97</v>
      </c>
      <c r="T28" s="335">
        <v>0</v>
      </c>
      <c r="U28" s="336"/>
      <c r="V28" s="336"/>
      <c r="W28" s="336"/>
      <c r="X28" s="336"/>
      <c r="Y28" s="336"/>
      <c r="Z28" s="122" t="s">
        <v>97</v>
      </c>
    </row>
    <row r="29" spans="1:34" ht="15" customHeight="1">
      <c r="A29" s="361" t="s">
        <v>109</v>
      </c>
      <c r="B29" s="361"/>
      <c r="C29" s="361"/>
      <c r="D29" s="361"/>
      <c r="E29" s="361"/>
      <c r="F29" s="335">
        <v>0</v>
      </c>
      <c r="G29" s="336"/>
      <c r="H29" s="336"/>
      <c r="I29" s="336"/>
      <c r="J29" s="336"/>
      <c r="K29" s="336"/>
      <c r="L29" s="123" t="s">
        <v>97</v>
      </c>
      <c r="M29" s="335">
        <v>0</v>
      </c>
      <c r="N29" s="336"/>
      <c r="O29" s="336"/>
      <c r="P29" s="336"/>
      <c r="Q29" s="336"/>
      <c r="R29" s="336"/>
      <c r="S29" s="122" t="s">
        <v>97</v>
      </c>
      <c r="T29" s="335">
        <v>0</v>
      </c>
      <c r="U29" s="336"/>
      <c r="V29" s="336"/>
      <c r="W29" s="336"/>
      <c r="X29" s="336"/>
      <c r="Y29" s="336"/>
      <c r="Z29" s="122" t="s">
        <v>97</v>
      </c>
    </row>
    <row r="30" spans="1:34" ht="15" customHeight="1">
      <c r="A30" s="362" t="s">
        <v>110</v>
      </c>
      <c r="B30" s="362"/>
      <c r="C30" s="362"/>
      <c r="D30" s="362"/>
      <c r="E30" s="362"/>
      <c r="F30" s="335">
        <v>0</v>
      </c>
      <c r="G30" s="336"/>
      <c r="H30" s="336"/>
      <c r="I30" s="336"/>
      <c r="J30" s="336"/>
      <c r="K30" s="336"/>
      <c r="L30" s="122" t="s">
        <v>97</v>
      </c>
      <c r="M30" s="335">
        <v>0</v>
      </c>
      <c r="N30" s="336"/>
      <c r="O30" s="336"/>
      <c r="P30" s="336"/>
      <c r="Q30" s="336"/>
      <c r="R30" s="336"/>
      <c r="S30" s="122" t="s">
        <v>97</v>
      </c>
      <c r="T30" s="335">
        <v>0</v>
      </c>
      <c r="U30" s="336"/>
      <c r="V30" s="336"/>
      <c r="W30" s="336"/>
      <c r="X30" s="336"/>
      <c r="Y30" s="336"/>
      <c r="Z30" s="122" t="s">
        <v>97</v>
      </c>
      <c r="AA30" s="23" t="str">
        <f>IF(AND(Y21="○",IFERROR(SUM(F30,M30,T30)/COUNT(F30,M30,T30),0)&gt;1500000),"←課税所得の年平均が15億円を超えており、中小企業等に該当しません。","")</f>
        <v/>
      </c>
    </row>
    <row r="31" spans="1:34" ht="15" customHeight="1">
      <c r="A31" s="331" t="s">
        <v>111</v>
      </c>
      <c r="B31" s="331"/>
      <c r="C31" s="331"/>
      <c r="D31" s="331"/>
      <c r="E31" s="331"/>
      <c r="F31" s="332"/>
      <c r="G31" s="333"/>
      <c r="H31" s="333"/>
      <c r="I31" s="333"/>
      <c r="J31" s="333"/>
      <c r="K31" s="333"/>
      <c r="L31" s="334"/>
      <c r="M31" s="332"/>
      <c r="N31" s="333"/>
      <c r="O31" s="333"/>
      <c r="P31" s="333"/>
      <c r="Q31" s="333"/>
      <c r="R31" s="333"/>
      <c r="S31" s="334"/>
      <c r="T31" s="335">
        <v>0</v>
      </c>
      <c r="U31" s="336"/>
      <c r="V31" s="336"/>
      <c r="W31" s="336"/>
      <c r="X31" s="336"/>
      <c r="Y31" s="336"/>
      <c r="Z31" s="124" t="s">
        <v>97</v>
      </c>
      <c r="AA31" s="6"/>
    </row>
    <row r="32" spans="1:34" ht="15" customHeight="1">
      <c r="A32" s="322" t="s">
        <v>112</v>
      </c>
      <c r="B32" s="323"/>
      <c r="C32" s="323"/>
      <c r="D32" s="323"/>
      <c r="E32" s="324"/>
      <c r="F32" s="337"/>
      <c r="G32" s="338"/>
      <c r="H32" s="338"/>
      <c r="I32" s="338"/>
      <c r="J32" s="338"/>
      <c r="K32" s="338"/>
      <c r="L32" s="338"/>
      <c r="M32" s="338"/>
      <c r="N32" s="338"/>
      <c r="O32" s="125" t="s">
        <v>113</v>
      </c>
      <c r="P32" s="339"/>
      <c r="Q32" s="339"/>
      <c r="R32" s="125" t="s">
        <v>114</v>
      </c>
      <c r="S32" s="340"/>
      <c r="T32" s="341"/>
      <c r="U32" s="342"/>
      <c r="V32" s="343"/>
      <c r="W32" s="343"/>
      <c r="X32" s="343"/>
      <c r="Y32" s="343"/>
      <c r="Z32" s="344"/>
      <c r="AA32" s="31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11"/>
      <c r="AC32" s="311"/>
      <c r="AD32" s="311"/>
      <c r="AE32" s="311"/>
      <c r="AF32" s="311"/>
      <c r="AH32" s="84" t="str">
        <f>IF(AND(NOT(F32=""),S32=""),"○又は✕を入力してください","")</f>
        <v/>
      </c>
    </row>
    <row r="33" spans="1:34" ht="15" customHeight="1">
      <c r="A33" s="325"/>
      <c r="B33" s="326"/>
      <c r="C33" s="326"/>
      <c r="D33" s="326"/>
      <c r="E33" s="327"/>
      <c r="F33" s="314"/>
      <c r="G33" s="315"/>
      <c r="H33" s="315"/>
      <c r="I33" s="315"/>
      <c r="J33" s="315"/>
      <c r="K33" s="315"/>
      <c r="L33" s="315"/>
      <c r="M33" s="315"/>
      <c r="N33" s="315"/>
      <c r="O33" s="126" t="s">
        <v>113</v>
      </c>
      <c r="P33" s="316"/>
      <c r="Q33" s="316"/>
      <c r="R33" s="126" t="s">
        <v>114</v>
      </c>
      <c r="S33" s="317"/>
      <c r="T33" s="318"/>
      <c r="U33" s="345"/>
      <c r="V33" s="346"/>
      <c r="W33" s="346"/>
      <c r="X33" s="346"/>
      <c r="Y33" s="346"/>
      <c r="Z33" s="347"/>
      <c r="AA33" s="313"/>
      <c r="AB33" s="311"/>
      <c r="AC33" s="311"/>
      <c r="AD33" s="311"/>
      <c r="AE33" s="311"/>
      <c r="AF33" s="311"/>
      <c r="AH33" s="84" t="str">
        <f>IF(AND(NOT(F33=""),S33=""),"○又は✕を入力してください","")</f>
        <v/>
      </c>
    </row>
    <row r="34" spans="1:34" ht="15" customHeight="1">
      <c r="A34" s="325"/>
      <c r="B34" s="326"/>
      <c r="C34" s="326"/>
      <c r="D34" s="326"/>
      <c r="E34" s="327"/>
      <c r="F34" s="314"/>
      <c r="G34" s="315"/>
      <c r="H34" s="315"/>
      <c r="I34" s="315"/>
      <c r="J34" s="315"/>
      <c r="K34" s="315"/>
      <c r="L34" s="315"/>
      <c r="M34" s="315"/>
      <c r="N34" s="315"/>
      <c r="O34" s="126" t="s">
        <v>113</v>
      </c>
      <c r="P34" s="316"/>
      <c r="Q34" s="316"/>
      <c r="R34" s="126" t="s">
        <v>114</v>
      </c>
      <c r="S34" s="317"/>
      <c r="T34" s="318"/>
      <c r="U34" s="345"/>
      <c r="V34" s="346"/>
      <c r="W34" s="346"/>
      <c r="X34" s="346"/>
      <c r="Y34" s="346"/>
      <c r="Z34" s="347"/>
      <c r="AH34" s="84" t="str">
        <f t="shared" ref="AH34:AH39" si="0">IF(AND(NOT(F34=""),S34=""),"○又は✕を入力してください","")</f>
        <v/>
      </c>
    </row>
    <row r="35" spans="1:34" ht="15" customHeight="1">
      <c r="A35" s="325"/>
      <c r="B35" s="326"/>
      <c r="C35" s="326"/>
      <c r="D35" s="326"/>
      <c r="E35" s="327"/>
      <c r="F35" s="314"/>
      <c r="G35" s="315"/>
      <c r="H35" s="315"/>
      <c r="I35" s="315"/>
      <c r="J35" s="315"/>
      <c r="K35" s="315"/>
      <c r="L35" s="315"/>
      <c r="M35" s="315"/>
      <c r="N35" s="315"/>
      <c r="O35" s="126" t="s">
        <v>113</v>
      </c>
      <c r="P35" s="316"/>
      <c r="Q35" s="316"/>
      <c r="R35" s="126" t="s">
        <v>114</v>
      </c>
      <c r="S35" s="317"/>
      <c r="T35" s="318"/>
      <c r="U35" s="345"/>
      <c r="V35" s="346"/>
      <c r="W35" s="346"/>
      <c r="X35" s="346"/>
      <c r="Y35" s="346"/>
      <c r="Z35" s="347"/>
      <c r="AH35" s="84" t="str">
        <f t="shared" si="0"/>
        <v/>
      </c>
    </row>
    <row r="36" spans="1:34" ht="15" customHeight="1">
      <c r="A36" s="325"/>
      <c r="B36" s="326"/>
      <c r="C36" s="326"/>
      <c r="D36" s="326"/>
      <c r="E36" s="327"/>
      <c r="F36" s="314"/>
      <c r="G36" s="315"/>
      <c r="H36" s="315"/>
      <c r="I36" s="315"/>
      <c r="J36" s="315"/>
      <c r="K36" s="315"/>
      <c r="L36" s="315"/>
      <c r="M36" s="315"/>
      <c r="N36" s="315"/>
      <c r="O36" s="126" t="s">
        <v>113</v>
      </c>
      <c r="P36" s="316"/>
      <c r="Q36" s="316"/>
      <c r="R36" s="126" t="s">
        <v>114</v>
      </c>
      <c r="S36" s="317"/>
      <c r="T36" s="318"/>
      <c r="U36" s="345"/>
      <c r="V36" s="346"/>
      <c r="W36" s="346"/>
      <c r="X36" s="346"/>
      <c r="Y36" s="346"/>
      <c r="Z36" s="347"/>
      <c r="AH36" s="84" t="str">
        <f>IF(AND(NOT(F36=""),S36=""),"○又は✕を入力してください","")</f>
        <v/>
      </c>
    </row>
    <row r="37" spans="1:34" ht="15" customHeight="1">
      <c r="A37" s="325"/>
      <c r="B37" s="326"/>
      <c r="C37" s="326"/>
      <c r="D37" s="326"/>
      <c r="E37" s="327"/>
      <c r="F37" s="314"/>
      <c r="G37" s="315"/>
      <c r="H37" s="315"/>
      <c r="I37" s="315"/>
      <c r="J37" s="315"/>
      <c r="K37" s="315"/>
      <c r="L37" s="315"/>
      <c r="M37" s="315"/>
      <c r="N37" s="315"/>
      <c r="O37" s="126" t="s">
        <v>113</v>
      </c>
      <c r="P37" s="316"/>
      <c r="Q37" s="316"/>
      <c r="R37" s="126" t="s">
        <v>114</v>
      </c>
      <c r="S37" s="317"/>
      <c r="T37" s="318"/>
      <c r="U37" s="345"/>
      <c r="V37" s="346"/>
      <c r="W37" s="346"/>
      <c r="X37" s="346"/>
      <c r="Y37" s="346"/>
      <c r="Z37" s="347"/>
      <c r="AH37" s="84" t="str">
        <f>IF(AND(NOT(F37=""),S37=""),"○又は✕を入力してください","")</f>
        <v/>
      </c>
    </row>
    <row r="38" spans="1:34" ht="15" customHeight="1">
      <c r="A38" s="325"/>
      <c r="B38" s="326"/>
      <c r="C38" s="326"/>
      <c r="D38" s="326"/>
      <c r="E38" s="327"/>
      <c r="F38" s="314"/>
      <c r="G38" s="315"/>
      <c r="H38" s="315"/>
      <c r="I38" s="315"/>
      <c r="J38" s="315"/>
      <c r="K38" s="315"/>
      <c r="L38" s="315"/>
      <c r="M38" s="315"/>
      <c r="N38" s="315"/>
      <c r="O38" s="126" t="s">
        <v>113</v>
      </c>
      <c r="P38" s="316"/>
      <c r="Q38" s="316"/>
      <c r="R38" s="126" t="s">
        <v>114</v>
      </c>
      <c r="S38" s="317"/>
      <c r="T38" s="318"/>
      <c r="U38" s="345"/>
      <c r="V38" s="346"/>
      <c r="W38" s="346"/>
      <c r="X38" s="346"/>
      <c r="Y38" s="346"/>
      <c r="Z38" s="347"/>
      <c r="AH38" s="84" t="str">
        <f t="shared" si="0"/>
        <v/>
      </c>
    </row>
    <row r="39" spans="1:34" ht="15" customHeight="1">
      <c r="A39" s="325"/>
      <c r="B39" s="326"/>
      <c r="C39" s="326"/>
      <c r="D39" s="326"/>
      <c r="E39" s="327"/>
      <c r="F39" s="314"/>
      <c r="G39" s="315"/>
      <c r="H39" s="315"/>
      <c r="I39" s="315"/>
      <c r="J39" s="315"/>
      <c r="K39" s="315"/>
      <c r="L39" s="315"/>
      <c r="M39" s="315"/>
      <c r="N39" s="315"/>
      <c r="O39" s="126" t="s">
        <v>113</v>
      </c>
      <c r="P39" s="316"/>
      <c r="Q39" s="316"/>
      <c r="R39" s="126" t="s">
        <v>114</v>
      </c>
      <c r="S39" s="317"/>
      <c r="T39" s="318"/>
      <c r="U39" s="345"/>
      <c r="V39" s="346"/>
      <c r="W39" s="346"/>
      <c r="X39" s="346"/>
      <c r="Y39" s="346"/>
      <c r="Z39" s="347"/>
      <c r="AH39" s="84" t="str">
        <f t="shared" si="0"/>
        <v/>
      </c>
    </row>
    <row r="40" spans="1:34" ht="15" customHeight="1">
      <c r="A40" s="325"/>
      <c r="B40" s="326"/>
      <c r="C40" s="326"/>
      <c r="D40" s="326"/>
      <c r="E40" s="327"/>
      <c r="F40" s="314"/>
      <c r="G40" s="315"/>
      <c r="H40" s="315"/>
      <c r="I40" s="315"/>
      <c r="J40" s="315"/>
      <c r="K40" s="315"/>
      <c r="L40" s="315"/>
      <c r="M40" s="315"/>
      <c r="N40" s="315"/>
      <c r="O40" s="126" t="s">
        <v>113</v>
      </c>
      <c r="P40" s="316"/>
      <c r="Q40" s="316"/>
      <c r="R40" s="126" t="s">
        <v>114</v>
      </c>
      <c r="S40" s="317"/>
      <c r="T40" s="318"/>
      <c r="U40" s="345"/>
      <c r="V40" s="346"/>
      <c r="W40" s="346"/>
      <c r="X40" s="346"/>
      <c r="Y40" s="346"/>
      <c r="Z40" s="347"/>
      <c r="AH40" s="84" t="str">
        <f>IF(AND(NOT(F40=""),S40=""),"○又は✕を入力してください","")</f>
        <v/>
      </c>
    </row>
    <row r="41" spans="1:34" ht="15" customHeight="1">
      <c r="A41" s="325"/>
      <c r="B41" s="326"/>
      <c r="C41" s="326"/>
      <c r="D41" s="326"/>
      <c r="E41" s="327"/>
      <c r="F41" s="351"/>
      <c r="G41" s="352"/>
      <c r="H41" s="352"/>
      <c r="I41" s="352"/>
      <c r="J41" s="352"/>
      <c r="K41" s="352"/>
      <c r="L41" s="352"/>
      <c r="M41" s="352"/>
      <c r="N41" s="352"/>
      <c r="O41" s="127" t="s">
        <v>113</v>
      </c>
      <c r="P41" s="353"/>
      <c r="Q41" s="353"/>
      <c r="R41" s="127" t="s">
        <v>114</v>
      </c>
      <c r="S41" s="354"/>
      <c r="T41" s="355"/>
      <c r="U41" s="348"/>
      <c r="V41" s="349"/>
      <c r="W41" s="349"/>
      <c r="X41" s="349"/>
      <c r="Y41" s="349"/>
      <c r="Z41" s="350"/>
      <c r="AH41" s="84" t="str">
        <f>IF(AND(NOT(F41=""),S41=""),"○又は✕を入力してください","")</f>
        <v/>
      </c>
    </row>
    <row r="42" spans="1:34" ht="41.25" customHeight="1">
      <c r="A42" s="328"/>
      <c r="B42" s="329"/>
      <c r="C42" s="329"/>
      <c r="D42" s="329"/>
      <c r="E42" s="330"/>
      <c r="F42" s="319" t="s">
        <v>3482</v>
      </c>
      <c r="G42" s="320"/>
      <c r="H42" s="320"/>
      <c r="I42" s="320"/>
      <c r="J42" s="320"/>
      <c r="K42" s="320"/>
      <c r="L42" s="320"/>
      <c r="M42" s="320"/>
      <c r="N42" s="320"/>
      <c r="O42" s="320"/>
      <c r="P42" s="320"/>
      <c r="Q42" s="320"/>
      <c r="R42" s="320"/>
      <c r="S42" s="320"/>
      <c r="T42" s="320"/>
      <c r="U42" s="320"/>
      <c r="V42" s="320"/>
      <c r="W42" s="320"/>
      <c r="X42" s="320"/>
      <c r="Y42" s="320"/>
      <c r="Z42" s="321"/>
    </row>
    <row r="43" spans="1:34" ht="15" customHeight="1">
      <c r="A43" s="308" t="s">
        <v>115</v>
      </c>
      <c r="B43" s="308"/>
      <c r="C43" s="308"/>
      <c r="D43" s="308"/>
      <c r="E43" s="308"/>
      <c r="F43" s="309"/>
      <c r="G43" s="309"/>
      <c r="H43" s="309"/>
      <c r="I43" s="309"/>
      <c r="J43" s="309"/>
      <c r="K43" s="309"/>
      <c r="L43" s="309"/>
      <c r="M43" s="309"/>
      <c r="N43" s="309"/>
      <c r="O43" s="309"/>
      <c r="P43" s="309"/>
      <c r="Q43" s="309"/>
      <c r="R43" s="309"/>
      <c r="S43" s="309"/>
      <c r="T43" s="309"/>
      <c r="U43" s="309"/>
      <c r="V43" s="309"/>
      <c r="W43" s="309"/>
      <c r="X43" s="309"/>
      <c r="Y43" s="309"/>
      <c r="Z43" s="309"/>
    </row>
    <row r="44" spans="1:34" ht="15" customHeight="1">
      <c r="A44" s="281" t="s">
        <v>116</v>
      </c>
      <c r="B44" s="282"/>
      <c r="C44" s="282"/>
      <c r="D44" s="282"/>
      <c r="E44" s="282"/>
      <c r="F44" s="282"/>
      <c r="G44" s="282"/>
      <c r="H44" s="282"/>
      <c r="I44" s="282"/>
      <c r="J44" s="282"/>
      <c r="K44" s="282"/>
      <c r="L44" s="282"/>
      <c r="M44" s="282"/>
      <c r="N44" s="310" t="s">
        <v>117</v>
      </c>
      <c r="O44" s="212"/>
      <c r="P44" s="212"/>
      <c r="Q44" s="212"/>
      <c r="R44" s="212"/>
      <c r="S44" s="212"/>
      <c r="T44" s="212"/>
      <c r="U44" s="212"/>
      <c r="V44" s="212"/>
      <c r="W44" s="212"/>
      <c r="X44" s="128" t="s">
        <v>80</v>
      </c>
      <c r="Y44" s="129"/>
      <c r="Z44" s="129"/>
    </row>
    <row r="45" spans="1:34" ht="32.15" customHeight="1">
      <c r="A45" s="285" t="s">
        <v>118</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row>
    <row r="46" spans="1:34" ht="39" customHeight="1">
      <c r="A46" s="285" t="s">
        <v>119</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row>
    <row r="47" spans="1:34" ht="1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34" ht="15" customHeight="1">
      <c r="A48" s="10" t="s">
        <v>3503</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7" ht="15" customHeight="1">
      <c r="B49" s="281" t="s">
        <v>3540</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7" s="10" customFormat="1" ht="15" customHeight="1">
      <c r="C50" s="133" t="s">
        <v>3504</v>
      </c>
      <c r="D50" s="295"/>
      <c r="E50" s="295"/>
      <c r="F50" s="135" t="s">
        <v>3505</v>
      </c>
      <c r="AA50" s="24"/>
    </row>
    <row r="51" spans="1:27" ht="12"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7" ht="25.4" customHeight="1">
      <c r="A52" s="302" t="s">
        <v>3506</v>
      </c>
      <c r="B52" s="303"/>
      <c r="C52" s="303"/>
      <c r="D52" s="303"/>
      <c r="E52" s="303"/>
      <c r="F52" s="303"/>
      <c r="G52" s="303"/>
      <c r="H52" s="303"/>
      <c r="I52" s="304"/>
      <c r="J52" s="305" t="s">
        <v>3507</v>
      </c>
      <c r="K52" s="306"/>
      <c r="L52" s="306"/>
      <c r="M52" s="306"/>
      <c r="N52" s="306"/>
      <c r="O52" s="306"/>
      <c r="P52" s="306"/>
      <c r="Q52" s="306"/>
      <c r="R52" s="307"/>
      <c r="S52" s="305" t="s">
        <v>3508</v>
      </c>
      <c r="T52" s="303"/>
      <c r="U52" s="303"/>
      <c r="V52" s="303"/>
      <c r="W52" s="303"/>
      <c r="X52" s="303"/>
      <c r="Y52" s="303"/>
      <c r="Z52" s="304"/>
    </row>
    <row r="53" spans="1:27">
      <c r="A53" s="296" t="s">
        <v>3509</v>
      </c>
      <c r="B53" s="297"/>
      <c r="C53" s="297"/>
      <c r="D53" s="297"/>
      <c r="E53" s="297"/>
      <c r="F53" s="297"/>
      <c r="G53" s="297"/>
      <c r="H53" s="297"/>
      <c r="I53" s="298"/>
      <c r="J53" s="299" t="s">
        <v>3510</v>
      </c>
      <c r="K53" s="300"/>
      <c r="L53" s="300"/>
      <c r="M53" s="300"/>
      <c r="N53" s="300"/>
      <c r="O53" s="300"/>
      <c r="P53" s="300"/>
      <c r="Q53" s="300"/>
      <c r="R53" s="301"/>
      <c r="S53" s="299" t="s">
        <v>3511</v>
      </c>
      <c r="T53" s="300"/>
      <c r="U53" s="300"/>
      <c r="V53" s="300"/>
      <c r="W53" s="300"/>
      <c r="X53" s="300"/>
      <c r="Y53" s="300"/>
      <c r="Z53" s="301"/>
    </row>
    <row r="54" spans="1:27" ht="36" customHeight="1">
      <c r="A54" s="278" t="s">
        <v>3512</v>
      </c>
      <c r="B54" s="279"/>
      <c r="C54" s="279"/>
      <c r="D54" s="279"/>
      <c r="E54" s="279"/>
      <c r="F54" s="279"/>
      <c r="G54" s="279"/>
      <c r="H54" s="279"/>
      <c r="I54" s="280"/>
      <c r="J54" s="299" t="s">
        <v>3510</v>
      </c>
      <c r="K54" s="300"/>
      <c r="L54" s="300"/>
      <c r="M54" s="300"/>
      <c r="N54" s="300"/>
      <c r="O54" s="300"/>
      <c r="P54" s="300"/>
      <c r="Q54" s="300"/>
      <c r="R54" s="301"/>
      <c r="S54" s="299" t="s">
        <v>3513</v>
      </c>
      <c r="T54" s="300"/>
      <c r="U54" s="300"/>
      <c r="V54" s="300"/>
      <c r="W54" s="300"/>
      <c r="X54" s="300"/>
      <c r="Y54" s="300"/>
      <c r="Z54" s="301"/>
    </row>
    <row r="55" spans="1:27">
      <c r="A55" s="296" t="s">
        <v>3514</v>
      </c>
      <c r="B55" s="297"/>
      <c r="C55" s="297"/>
      <c r="D55" s="297"/>
      <c r="E55" s="297"/>
      <c r="F55" s="297"/>
      <c r="G55" s="297"/>
      <c r="H55" s="297"/>
      <c r="I55" s="298"/>
      <c r="J55" s="299" t="s">
        <v>3515</v>
      </c>
      <c r="K55" s="300"/>
      <c r="L55" s="300"/>
      <c r="M55" s="300"/>
      <c r="N55" s="300"/>
      <c r="O55" s="300"/>
      <c r="P55" s="300"/>
      <c r="Q55" s="300"/>
      <c r="R55" s="301"/>
      <c r="S55" s="299" t="s">
        <v>3516</v>
      </c>
      <c r="T55" s="300"/>
      <c r="U55" s="300"/>
      <c r="V55" s="300"/>
      <c r="W55" s="300"/>
      <c r="X55" s="300"/>
      <c r="Y55" s="300"/>
      <c r="Z55" s="301"/>
    </row>
    <row r="56" spans="1:27">
      <c r="A56" s="296" t="s">
        <v>3517</v>
      </c>
      <c r="B56" s="297"/>
      <c r="C56" s="297"/>
      <c r="D56" s="297"/>
      <c r="E56" s="297"/>
      <c r="F56" s="297"/>
      <c r="G56" s="297"/>
      <c r="H56" s="297"/>
      <c r="I56" s="298"/>
      <c r="J56" s="299" t="s">
        <v>3518</v>
      </c>
      <c r="K56" s="300"/>
      <c r="L56" s="300"/>
      <c r="M56" s="300"/>
      <c r="N56" s="300"/>
      <c r="O56" s="300"/>
      <c r="P56" s="300"/>
      <c r="Q56" s="300"/>
      <c r="R56" s="301"/>
      <c r="S56" s="299" t="s">
        <v>3519</v>
      </c>
      <c r="T56" s="300"/>
      <c r="U56" s="300"/>
      <c r="V56" s="300"/>
      <c r="W56" s="300"/>
      <c r="X56" s="300"/>
      <c r="Y56" s="300"/>
      <c r="Z56" s="301"/>
    </row>
    <row r="57" spans="1:27">
      <c r="A57" s="296" t="s">
        <v>3520</v>
      </c>
      <c r="B57" s="297"/>
      <c r="C57" s="297"/>
      <c r="D57" s="297"/>
      <c r="E57" s="297"/>
      <c r="F57" s="297"/>
      <c r="G57" s="297"/>
      <c r="H57" s="297"/>
      <c r="I57" s="298"/>
      <c r="J57" s="299" t="s">
        <v>3518</v>
      </c>
      <c r="K57" s="300"/>
      <c r="L57" s="300"/>
      <c r="M57" s="300"/>
      <c r="N57" s="300"/>
      <c r="O57" s="300"/>
      <c r="P57" s="300"/>
      <c r="Q57" s="300"/>
      <c r="R57" s="301"/>
      <c r="S57" s="299" t="s">
        <v>3516</v>
      </c>
      <c r="T57" s="300"/>
      <c r="U57" s="300"/>
      <c r="V57" s="300"/>
      <c r="W57" s="300"/>
      <c r="X57" s="300"/>
      <c r="Y57" s="300"/>
      <c r="Z57" s="301"/>
    </row>
    <row r="58" spans="1:27" ht="18" customHeight="1">
      <c r="A58" s="13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7" ht="30" customHeight="1">
      <c r="B59" s="293" t="s">
        <v>3521</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7" s="10" customFormat="1" ht="15" customHeight="1">
      <c r="C60" s="133" t="s">
        <v>3504</v>
      </c>
      <c r="D60" s="295"/>
      <c r="E60" s="295"/>
      <c r="F60" s="135" t="s">
        <v>3505</v>
      </c>
      <c r="AA60" s="24"/>
    </row>
    <row r="61" spans="1:27">
      <c r="A61" s="13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7" ht="25.4" customHeight="1">
      <c r="A62" s="288" t="s">
        <v>3522</v>
      </c>
      <c r="B62" s="288"/>
      <c r="C62" s="289" t="s">
        <v>3523</v>
      </c>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7" ht="38.15" customHeight="1">
      <c r="A63" s="288" t="s">
        <v>3522</v>
      </c>
      <c r="B63" s="288"/>
      <c r="C63" s="289" t="s">
        <v>3524</v>
      </c>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7" ht="25.4" customHeight="1">
      <c r="A64" s="288" t="s">
        <v>3522</v>
      </c>
      <c r="B64" s="288"/>
      <c r="C64" s="289" t="s">
        <v>3525</v>
      </c>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24.75" customHeight="1">
      <c r="A65" s="288" t="s">
        <v>3522</v>
      </c>
      <c r="B65" s="288"/>
      <c r="C65" s="289" t="s">
        <v>3526</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24.75" customHeight="1">
      <c r="A66" s="288" t="s">
        <v>3522</v>
      </c>
      <c r="B66" s="288"/>
      <c r="C66" s="289" t="s">
        <v>3527</v>
      </c>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election activeCell="A9" sqref="A9:Z9"/>
    </sheetView>
  </sheetViews>
  <sheetFormatPr defaultColWidth="8.83203125" defaultRowHeight="12"/>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4"/>
  </cols>
  <sheetData>
    <row r="1" spans="1:27" ht="12" customHeight="1">
      <c r="X1" s="287"/>
      <c r="Y1" s="287"/>
      <c r="Z1" s="287"/>
    </row>
    <row r="2" spans="1:27" ht="15" customHeight="1">
      <c r="A2" s="2" t="s">
        <v>71</v>
      </c>
      <c r="B2" s="2"/>
      <c r="C2" s="2"/>
      <c r="D2" s="2"/>
      <c r="H2" s="91"/>
      <c r="Y2" s="93"/>
    </row>
    <row r="3" spans="1:27" ht="7.5" customHeight="1"/>
    <row r="4" spans="1:27" ht="18.649999999999999" customHeight="1">
      <c r="A4" s="413" t="s">
        <v>72</v>
      </c>
      <c r="B4" s="414"/>
      <c r="C4" s="414"/>
      <c r="D4" s="415"/>
      <c r="I4" s="422" t="s">
        <v>1</v>
      </c>
      <c r="J4" s="422"/>
    </row>
    <row r="5" spans="1:27" ht="2.25" customHeight="1"/>
    <row r="6" spans="1:27" ht="13.75" customHeight="1">
      <c r="A6" s="10" t="s">
        <v>73</v>
      </c>
    </row>
    <row r="7" spans="1:27" ht="39.75" customHeight="1">
      <c r="A7" s="285" t="s">
        <v>3542</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6"/>
    </row>
    <row r="8" spans="1:27" ht="39.75" customHeight="1">
      <c r="A8" s="285" t="s">
        <v>74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6"/>
    </row>
    <row r="9" spans="1:27" ht="78.75" customHeight="1">
      <c r="A9" s="416" t="s">
        <v>75</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6"/>
    </row>
    <row r="10" spans="1:27" ht="25.5" customHeight="1">
      <c r="A10" s="402" t="s">
        <v>76</v>
      </c>
      <c r="B10" s="403"/>
      <c r="C10" s="403"/>
      <c r="D10" s="403"/>
      <c r="E10" s="404"/>
      <c r="F10" s="427" t="str">
        <f>IF(AND(ISTEXT(様式第１!H20),ISTEXT(様式第２_シート②申請者!F10)),様式第２_シート②申請者!F10,"")</f>
        <v/>
      </c>
      <c r="G10" s="428"/>
      <c r="H10" s="428"/>
      <c r="I10" s="428"/>
      <c r="J10" s="428"/>
      <c r="K10" s="428"/>
      <c r="L10" s="428"/>
      <c r="M10" s="428"/>
      <c r="N10" s="428"/>
      <c r="O10" s="428"/>
      <c r="P10" s="428"/>
      <c r="Q10" s="428"/>
      <c r="R10" s="428"/>
      <c r="S10" s="428"/>
      <c r="T10" s="428"/>
      <c r="U10" s="428"/>
      <c r="V10" s="428"/>
      <c r="W10" s="428"/>
      <c r="X10" s="428"/>
      <c r="Y10" s="428"/>
      <c r="Z10" s="429"/>
      <c r="AA10" s="21"/>
    </row>
    <row r="11" spans="1:27" ht="15" customHeight="1">
      <c r="A11" s="402" t="s">
        <v>77</v>
      </c>
      <c r="B11" s="403"/>
      <c r="C11" s="403"/>
      <c r="D11" s="403"/>
      <c r="E11" s="404"/>
      <c r="F11" s="427" t="str">
        <f>IF(AND(ISTEXT(様式第１!H20),ISTEXT(様式第２_シート②申請者!F11)),様式第２_シート②申請者!F11,"")</f>
        <v/>
      </c>
      <c r="G11" s="428"/>
      <c r="H11" s="428"/>
      <c r="I11" s="428"/>
      <c r="J11" s="428"/>
      <c r="K11" s="428"/>
      <c r="L11" s="428"/>
      <c r="M11" s="428"/>
      <c r="N11" s="428"/>
      <c r="O11" s="428"/>
      <c r="P11" s="428"/>
      <c r="Q11" s="428"/>
      <c r="R11" s="428"/>
      <c r="S11" s="428"/>
      <c r="T11" s="428"/>
      <c r="U11" s="428"/>
      <c r="V11" s="428"/>
      <c r="W11" s="428"/>
      <c r="X11" s="428"/>
      <c r="Y11" s="428"/>
      <c r="Z11" s="429"/>
    </row>
    <row r="12" spans="1:27" ht="18" customHeight="1">
      <c r="A12" s="322" t="s">
        <v>78</v>
      </c>
      <c r="B12" s="323"/>
      <c r="C12" s="323"/>
      <c r="D12" s="323"/>
      <c r="E12" s="324"/>
      <c r="F12" s="409" t="str">
        <f>IF(ISTEXT(様式第１!H20),様式第１!H20,"")</f>
        <v/>
      </c>
      <c r="G12" s="409"/>
      <c r="H12" s="409"/>
      <c r="I12" s="409"/>
      <c r="J12" s="409"/>
      <c r="K12" s="409"/>
      <c r="L12" s="409"/>
      <c r="M12" s="409"/>
      <c r="N12" s="409"/>
      <c r="O12" s="409"/>
      <c r="P12" s="409"/>
      <c r="Q12" s="409"/>
      <c r="R12" s="409"/>
      <c r="S12" s="409"/>
      <c r="T12" s="409"/>
      <c r="U12" s="409"/>
      <c r="V12" s="409"/>
      <c r="W12" s="409"/>
      <c r="X12" s="409"/>
      <c r="Y12" s="409"/>
      <c r="Z12" s="409"/>
    </row>
    <row r="13" spans="1:27" ht="15" customHeight="1">
      <c r="A13" s="328"/>
      <c r="B13" s="329"/>
      <c r="C13" s="329"/>
      <c r="D13" s="329"/>
      <c r="E13" s="330"/>
      <c r="F13" s="410" t="s">
        <v>79</v>
      </c>
      <c r="G13" s="411"/>
      <c r="H13" s="411"/>
      <c r="I13" s="411"/>
      <c r="J13" s="411"/>
      <c r="K13" s="411"/>
      <c r="L13" s="411"/>
      <c r="M13" s="411"/>
      <c r="N13" s="411"/>
      <c r="O13" s="411"/>
      <c r="P13" s="411"/>
      <c r="Q13" s="411"/>
      <c r="R13" s="411"/>
      <c r="S13" s="411"/>
      <c r="T13" s="411"/>
      <c r="U13" s="411"/>
      <c r="V13" s="412"/>
      <c r="W13" s="412"/>
      <c r="X13" s="412"/>
      <c r="Y13" s="412"/>
      <c r="Z13" s="115" t="s">
        <v>80</v>
      </c>
      <c r="AA13" s="23" t="str">
        <f>IF(OR(V13="",LEN(V13)=13),"","←法人番号は13桁の数字です。")</f>
        <v/>
      </c>
    </row>
    <row r="14" spans="1:27" ht="25.5" customHeight="1">
      <c r="A14" s="356" t="s">
        <v>81</v>
      </c>
      <c r="B14" s="356"/>
      <c r="C14" s="356"/>
      <c r="D14" s="356"/>
      <c r="E14" s="356"/>
      <c r="F14" s="421"/>
      <c r="G14" s="421"/>
      <c r="H14" s="421"/>
      <c r="I14" s="421"/>
      <c r="J14" s="421"/>
      <c r="K14" s="421"/>
      <c r="L14" s="421"/>
      <c r="M14" s="421"/>
      <c r="N14" s="421"/>
      <c r="O14" s="421"/>
      <c r="P14" s="421"/>
      <c r="Q14" s="421"/>
      <c r="R14" s="421"/>
      <c r="S14" s="421"/>
      <c r="T14" s="421"/>
      <c r="U14" s="421"/>
      <c r="V14" s="421"/>
      <c r="W14" s="421"/>
      <c r="X14" s="421"/>
      <c r="Y14" s="421"/>
      <c r="Z14" s="421"/>
    </row>
    <row r="15" spans="1:27" ht="25.5" customHeight="1">
      <c r="A15" s="356" t="s">
        <v>82</v>
      </c>
      <c r="B15" s="356"/>
      <c r="C15" s="356"/>
      <c r="D15" s="356"/>
      <c r="E15" s="356"/>
      <c r="F15" s="296" t="s">
        <v>83</v>
      </c>
      <c r="G15" s="297"/>
      <c r="H15" s="408" t="str">
        <f>IF(ISTEXT(様式第１!H24),様式第１!H24,"")</f>
        <v/>
      </c>
      <c r="I15" s="408"/>
      <c r="J15" s="408"/>
      <c r="K15" s="408"/>
      <c r="L15" s="408"/>
      <c r="M15" s="408"/>
      <c r="N15" s="408"/>
      <c r="O15" s="408"/>
      <c r="P15" s="408"/>
      <c r="Q15" s="297" t="s">
        <v>84</v>
      </c>
      <c r="R15" s="378"/>
      <c r="S15" s="297" t="str">
        <f>IF(ISTEXT(様式第１!N24),様式第１!N24,"")</f>
        <v/>
      </c>
      <c r="T15" s="297"/>
      <c r="U15" s="297"/>
      <c r="V15" s="297"/>
      <c r="W15" s="297"/>
      <c r="X15" s="297"/>
      <c r="Y15" s="297"/>
      <c r="Z15" s="298"/>
    </row>
    <row r="16" spans="1:27" ht="25.5" customHeight="1">
      <c r="A16" s="356" t="s">
        <v>85</v>
      </c>
      <c r="B16" s="356"/>
      <c r="C16" s="356"/>
      <c r="D16" s="356"/>
      <c r="E16" s="356"/>
      <c r="F16" s="296" t="s">
        <v>83</v>
      </c>
      <c r="G16" s="297"/>
      <c r="H16" s="377"/>
      <c r="I16" s="377"/>
      <c r="J16" s="377"/>
      <c r="K16" s="377"/>
      <c r="L16" s="377"/>
      <c r="M16" s="377"/>
      <c r="N16" s="377"/>
      <c r="O16" s="377"/>
      <c r="P16" s="377"/>
      <c r="Q16" s="297" t="s">
        <v>84</v>
      </c>
      <c r="R16" s="378"/>
      <c r="S16" s="379"/>
      <c r="T16" s="379"/>
      <c r="U16" s="379"/>
      <c r="V16" s="379"/>
      <c r="W16" s="379"/>
      <c r="X16" s="379"/>
      <c r="Y16" s="379"/>
      <c r="Z16" s="380"/>
    </row>
    <row r="17" spans="1:34" ht="15" customHeight="1">
      <c r="A17" s="322" t="s">
        <v>86</v>
      </c>
      <c r="B17" s="323"/>
      <c r="C17" s="323"/>
      <c r="D17" s="323"/>
      <c r="E17" s="324"/>
      <c r="F17" s="384" t="s">
        <v>87</v>
      </c>
      <c r="G17" s="385"/>
      <c r="H17" s="386"/>
      <c r="I17" s="386"/>
      <c r="J17" s="386"/>
      <c r="K17" s="386"/>
      <c r="L17" s="386"/>
      <c r="M17" s="386"/>
      <c r="N17" s="385" t="s">
        <v>88</v>
      </c>
      <c r="O17" s="385"/>
      <c r="P17" s="386"/>
      <c r="Q17" s="386"/>
      <c r="R17" s="386"/>
      <c r="S17" s="386"/>
      <c r="T17" s="386"/>
      <c r="U17" s="386"/>
      <c r="V17" s="386"/>
      <c r="W17" s="386"/>
      <c r="X17" s="386"/>
      <c r="Y17" s="386"/>
      <c r="Z17" s="387"/>
    </row>
    <row r="18" spans="1:34" ht="15" customHeight="1">
      <c r="A18" s="325"/>
      <c r="B18" s="326"/>
      <c r="C18" s="326"/>
      <c r="D18" s="326"/>
      <c r="E18" s="327"/>
      <c r="F18" s="390" t="s">
        <v>89</v>
      </c>
      <c r="G18" s="284"/>
      <c r="H18" s="284"/>
      <c r="I18" s="391"/>
      <c r="J18" s="392"/>
      <c r="K18" s="392"/>
      <c r="L18" s="392"/>
      <c r="M18" s="392"/>
      <c r="N18" s="392"/>
      <c r="O18" s="392"/>
      <c r="P18" s="392"/>
      <c r="Q18" s="392"/>
      <c r="R18" s="392"/>
      <c r="S18" s="392"/>
      <c r="T18" s="392"/>
      <c r="U18" s="392"/>
      <c r="V18" s="392"/>
      <c r="W18" s="392"/>
      <c r="X18" s="392"/>
      <c r="Y18" s="392"/>
      <c r="Z18" s="393"/>
    </row>
    <row r="19" spans="1:34" ht="26.5" customHeight="1">
      <c r="A19" s="381"/>
      <c r="B19" s="382"/>
      <c r="C19" s="382"/>
      <c r="D19" s="382"/>
      <c r="E19" s="383"/>
      <c r="F19" s="394" t="s">
        <v>90</v>
      </c>
      <c r="G19" s="395"/>
      <c r="H19" s="395"/>
      <c r="I19" s="396"/>
      <c r="J19" s="397"/>
      <c r="K19" s="398"/>
      <c r="L19" s="398"/>
      <c r="M19" s="399"/>
      <c r="N19" s="400"/>
      <c r="O19" s="400"/>
      <c r="P19" s="400"/>
      <c r="Q19" s="400"/>
      <c r="R19" s="400"/>
      <c r="S19" s="400"/>
      <c r="T19" s="400"/>
      <c r="U19" s="400"/>
      <c r="V19" s="400"/>
      <c r="W19" s="400"/>
      <c r="X19" s="400"/>
      <c r="Y19" s="400"/>
      <c r="Z19" s="401"/>
    </row>
    <row r="20" spans="1:34" ht="30" customHeight="1">
      <c r="A20" s="402" t="s">
        <v>91</v>
      </c>
      <c r="B20" s="403"/>
      <c r="C20" s="403"/>
      <c r="D20" s="403"/>
      <c r="E20" s="404"/>
      <c r="F20" s="116" t="s">
        <v>92</v>
      </c>
      <c r="G20" s="405"/>
      <c r="H20" s="405"/>
      <c r="I20" s="405"/>
      <c r="J20" s="406" t="str">
        <f>IF(ISTEXT(様式第１!H16),様式第１!H16,"")</f>
        <v/>
      </c>
      <c r="K20" s="406"/>
      <c r="L20" s="406"/>
      <c r="M20" s="406"/>
      <c r="N20" s="406"/>
      <c r="O20" s="406"/>
      <c r="P20" s="406"/>
      <c r="Q20" s="406"/>
      <c r="R20" s="406"/>
      <c r="S20" s="406"/>
      <c r="T20" s="406"/>
      <c r="U20" s="406"/>
      <c r="V20" s="406"/>
      <c r="W20" s="406"/>
      <c r="X20" s="406"/>
      <c r="Y20" s="406"/>
      <c r="Z20" s="407"/>
    </row>
    <row r="21" spans="1:34" ht="15" customHeight="1">
      <c r="A21" s="356" t="s">
        <v>93</v>
      </c>
      <c r="B21" s="356"/>
      <c r="C21" s="356"/>
      <c r="D21" s="356"/>
      <c r="E21" s="356"/>
      <c r="F21" s="299" t="s">
        <v>94</v>
      </c>
      <c r="G21" s="300"/>
      <c r="H21" s="388"/>
      <c r="I21" s="388"/>
      <c r="J21" s="117" t="s">
        <v>20</v>
      </c>
      <c r="K21" s="86"/>
      <c r="L21" s="117" t="s">
        <v>54</v>
      </c>
      <c r="M21" s="86"/>
      <c r="N21" s="118" t="s">
        <v>6</v>
      </c>
      <c r="O21" s="291" t="s">
        <v>95</v>
      </c>
      <c r="P21" s="291"/>
      <c r="Q21" s="291"/>
      <c r="R21" s="389"/>
      <c r="S21" s="389"/>
      <c r="T21" s="389"/>
      <c r="U21" s="119" t="s">
        <v>54</v>
      </c>
      <c r="V21" s="290" t="s">
        <v>3528</v>
      </c>
      <c r="W21" s="290"/>
      <c r="X21" s="290"/>
      <c r="Y21" s="291" t="str">
        <f>IF(OR(D50="いいえ", D60="いいえ", AND(D50="はい", D60="いいえ"), AND(D50="いいえ", D60="はい")), "×", IF(AND(D50="はい", D60="はい"), "○", ""))</f>
        <v/>
      </c>
      <c r="Z21" s="291"/>
      <c r="AA21" s="23" t="str">
        <f>IF(H21&lt;1900,"",IF(AND(M21&lt;&gt;"",AA22&gt;DATE(2024,9,24)),"←設立年月日が公募後になっています。",""))</f>
        <v/>
      </c>
    </row>
    <row r="22" spans="1:34" ht="15" customHeight="1">
      <c r="A22" s="356" t="s">
        <v>96</v>
      </c>
      <c r="B22" s="356"/>
      <c r="C22" s="356"/>
      <c r="D22" s="356"/>
      <c r="E22" s="356"/>
      <c r="F22" s="357">
        <v>0</v>
      </c>
      <c r="G22" s="358"/>
      <c r="H22" s="358"/>
      <c r="I22" s="358"/>
      <c r="J22" s="358"/>
      <c r="K22" s="358"/>
      <c r="L22" s="359"/>
      <c r="M22" s="298" t="s">
        <v>97</v>
      </c>
      <c r="N22" s="360"/>
      <c r="O22" s="291" t="s">
        <v>98</v>
      </c>
      <c r="P22" s="291"/>
      <c r="Q22" s="291"/>
      <c r="R22" s="374">
        <v>0</v>
      </c>
      <c r="S22" s="375"/>
      <c r="T22" s="376"/>
      <c r="U22" s="120" t="s">
        <v>99</v>
      </c>
      <c r="V22" s="290"/>
      <c r="W22" s="290"/>
      <c r="X22" s="290"/>
      <c r="Y22" s="291"/>
      <c r="Z22" s="291"/>
      <c r="AA22" s="14" t="str">
        <f>IF(M21&gt;0,DATE(H21,K21,M21),"")</f>
        <v/>
      </c>
    </row>
    <row r="23" spans="1:34" ht="39.65" customHeight="1">
      <c r="A23" s="356" t="s">
        <v>100</v>
      </c>
      <c r="B23" s="356"/>
      <c r="C23" s="356"/>
      <c r="D23" s="356"/>
      <c r="E23" s="356"/>
      <c r="F23" s="366"/>
      <c r="G23" s="367"/>
      <c r="H23" s="367"/>
      <c r="I23" s="367"/>
      <c r="J23" s="367"/>
      <c r="K23" s="367"/>
      <c r="L23" s="367"/>
      <c r="M23" s="367"/>
      <c r="N23" s="367"/>
      <c r="O23" s="367"/>
      <c r="P23" s="367"/>
      <c r="Q23" s="367"/>
      <c r="R23" s="367"/>
      <c r="S23" s="367"/>
      <c r="T23" s="367"/>
      <c r="U23" s="367"/>
      <c r="V23" s="367"/>
      <c r="W23" s="367"/>
      <c r="X23" s="367"/>
      <c r="Y23" s="367"/>
      <c r="Z23" s="368"/>
      <c r="AA23" s="21" t="s">
        <v>2</v>
      </c>
    </row>
    <row r="24" spans="1:34" ht="15" customHeight="1">
      <c r="A24" s="356" t="s">
        <v>101</v>
      </c>
      <c r="B24" s="356"/>
      <c r="C24" s="356"/>
      <c r="D24" s="356"/>
      <c r="E24" s="356"/>
      <c r="F24" s="370" t="s">
        <v>94</v>
      </c>
      <c r="G24" s="371"/>
      <c r="H24" s="371"/>
      <c r="I24" s="121" t="str">
        <f>IF(W24&gt;2020,P24-1,"")</f>
        <v/>
      </c>
      <c r="J24" s="372" t="s">
        <v>102</v>
      </c>
      <c r="K24" s="372"/>
      <c r="L24" s="373"/>
      <c r="M24" s="370" t="s">
        <v>53</v>
      </c>
      <c r="N24" s="371"/>
      <c r="O24" s="371"/>
      <c r="P24" s="121" t="str">
        <f>IF(W24&gt;2020,W24-1,"")</f>
        <v/>
      </c>
      <c r="Q24" s="372" t="s">
        <v>102</v>
      </c>
      <c r="R24" s="372"/>
      <c r="S24" s="373"/>
      <c r="T24" s="370" t="s">
        <v>53</v>
      </c>
      <c r="U24" s="371"/>
      <c r="V24" s="371"/>
      <c r="W24" s="25"/>
      <c r="X24" s="372" t="s">
        <v>103</v>
      </c>
      <c r="Y24" s="372"/>
      <c r="Z24" s="373"/>
      <c r="AA24" s="23" t="str">
        <f>IF(AND(W24="",COUNTA(T26:Y31)&gt;0),"←最新の決算年度を入力してください。","")</f>
        <v>←最新の決算年度を入力してください。</v>
      </c>
    </row>
    <row r="25" spans="1:34" ht="15" customHeight="1">
      <c r="A25" s="369"/>
      <c r="B25" s="369"/>
      <c r="C25" s="369"/>
      <c r="D25" s="369"/>
      <c r="E25" s="369"/>
      <c r="F25" s="363" t="s">
        <v>104</v>
      </c>
      <c r="G25" s="364"/>
      <c r="H25" s="364"/>
      <c r="I25" s="364"/>
      <c r="J25" s="364"/>
      <c r="K25" s="364"/>
      <c r="L25" s="365"/>
      <c r="M25" s="363" t="s">
        <v>104</v>
      </c>
      <c r="N25" s="364"/>
      <c r="O25" s="364"/>
      <c r="P25" s="364"/>
      <c r="Q25" s="364"/>
      <c r="R25" s="364"/>
      <c r="S25" s="365"/>
      <c r="T25" s="363" t="s">
        <v>105</v>
      </c>
      <c r="U25" s="364"/>
      <c r="V25" s="364"/>
      <c r="W25" s="364"/>
      <c r="X25" s="364"/>
      <c r="Y25" s="364"/>
      <c r="Z25" s="365"/>
    </row>
    <row r="26" spans="1:34" ht="15" customHeight="1">
      <c r="A26" s="361" t="s">
        <v>106</v>
      </c>
      <c r="B26" s="361"/>
      <c r="C26" s="361"/>
      <c r="D26" s="361"/>
      <c r="E26" s="361"/>
      <c r="F26" s="335">
        <v>0</v>
      </c>
      <c r="G26" s="336"/>
      <c r="H26" s="336"/>
      <c r="I26" s="336"/>
      <c r="J26" s="336"/>
      <c r="K26" s="336"/>
      <c r="L26" s="122" t="s">
        <v>97</v>
      </c>
      <c r="M26" s="335">
        <v>0</v>
      </c>
      <c r="N26" s="336"/>
      <c r="O26" s="336"/>
      <c r="P26" s="336"/>
      <c r="Q26" s="336"/>
      <c r="R26" s="336"/>
      <c r="S26" s="122" t="s">
        <v>97</v>
      </c>
      <c r="T26" s="335">
        <v>0</v>
      </c>
      <c r="U26" s="336"/>
      <c r="V26" s="336"/>
      <c r="W26" s="336"/>
      <c r="X26" s="336"/>
      <c r="Y26" s="336"/>
      <c r="Z26" s="122" t="s">
        <v>97</v>
      </c>
    </row>
    <row r="27" spans="1:34" ht="15" customHeight="1">
      <c r="A27" s="361" t="s">
        <v>107</v>
      </c>
      <c r="B27" s="361"/>
      <c r="C27" s="361"/>
      <c r="D27" s="361"/>
      <c r="E27" s="361"/>
      <c r="F27" s="335">
        <v>0</v>
      </c>
      <c r="G27" s="336"/>
      <c r="H27" s="336"/>
      <c r="I27" s="336"/>
      <c r="J27" s="336"/>
      <c r="K27" s="336"/>
      <c r="L27" s="122" t="s">
        <v>97</v>
      </c>
      <c r="M27" s="335">
        <v>0</v>
      </c>
      <c r="N27" s="336"/>
      <c r="O27" s="336"/>
      <c r="P27" s="336"/>
      <c r="Q27" s="336"/>
      <c r="R27" s="336"/>
      <c r="S27" s="122" t="s">
        <v>97</v>
      </c>
      <c r="T27" s="335">
        <v>0</v>
      </c>
      <c r="U27" s="336"/>
      <c r="V27" s="336"/>
      <c r="W27" s="336"/>
      <c r="X27" s="336"/>
      <c r="Y27" s="336"/>
      <c r="Z27" s="122" t="s">
        <v>97</v>
      </c>
    </row>
    <row r="28" spans="1:34" ht="15" customHeight="1">
      <c r="A28" s="361" t="s">
        <v>108</v>
      </c>
      <c r="B28" s="361"/>
      <c r="C28" s="361"/>
      <c r="D28" s="361"/>
      <c r="E28" s="361"/>
      <c r="F28" s="335">
        <v>0</v>
      </c>
      <c r="G28" s="336"/>
      <c r="H28" s="336"/>
      <c r="I28" s="336"/>
      <c r="J28" s="336"/>
      <c r="K28" s="336"/>
      <c r="L28" s="122" t="s">
        <v>97</v>
      </c>
      <c r="M28" s="335">
        <v>0</v>
      </c>
      <c r="N28" s="336"/>
      <c r="O28" s="336"/>
      <c r="P28" s="336"/>
      <c r="Q28" s="336"/>
      <c r="R28" s="336"/>
      <c r="S28" s="122" t="s">
        <v>97</v>
      </c>
      <c r="T28" s="335">
        <v>0</v>
      </c>
      <c r="U28" s="336"/>
      <c r="V28" s="336"/>
      <c r="W28" s="336"/>
      <c r="X28" s="336"/>
      <c r="Y28" s="336"/>
      <c r="Z28" s="122" t="s">
        <v>97</v>
      </c>
    </row>
    <row r="29" spans="1:34" ht="15" customHeight="1">
      <c r="A29" s="361" t="s">
        <v>109</v>
      </c>
      <c r="B29" s="361"/>
      <c r="C29" s="361"/>
      <c r="D29" s="361"/>
      <c r="E29" s="361"/>
      <c r="F29" s="335">
        <v>0</v>
      </c>
      <c r="G29" s="336"/>
      <c r="H29" s="336"/>
      <c r="I29" s="336"/>
      <c r="J29" s="336"/>
      <c r="K29" s="336"/>
      <c r="L29" s="123" t="s">
        <v>97</v>
      </c>
      <c r="M29" s="335">
        <v>0</v>
      </c>
      <c r="N29" s="336"/>
      <c r="O29" s="336"/>
      <c r="P29" s="336"/>
      <c r="Q29" s="336"/>
      <c r="R29" s="336"/>
      <c r="S29" s="122" t="s">
        <v>97</v>
      </c>
      <c r="T29" s="335">
        <v>0</v>
      </c>
      <c r="U29" s="336"/>
      <c r="V29" s="336"/>
      <c r="W29" s="336"/>
      <c r="X29" s="336"/>
      <c r="Y29" s="336"/>
      <c r="Z29" s="122" t="s">
        <v>97</v>
      </c>
    </row>
    <row r="30" spans="1:34" ht="15" customHeight="1">
      <c r="A30" s="362" t="s">
        <v>110</v>
      </c>
      <c r="B30" s="362"/>
      <c r="C30" s="362"/>
      <c r="D30" s="362"/>
      <c r="E30" s="362"/>
      <c r="F30" s="335">
        <v>0</v>
      </c>
      <c r="G30" s="336"/>
      <c r="H30" s="336"/>
      <c r="I30" s="336"/>
      <c r="J30" s="336"/>
      <c r="K30" s="336"/>
      <c r="L30" s="122" t="s">
        <v>97</v>
      </c>
      <c r="M30" s="335">
        <v>0</v>
      </c>
      <c r="N30" s="336"/>
      <c r="O30" s="336"/>
      <c r="P30" s="336"/>
      <c r="Q30" s="336"/>
      <c r="R30" s="336"/>
      <c r="S30" s="122" t="s">
        <v>97</v>
      </c>
      <c r="T30" s="335">
        <v>0</v>
      </c>
      <c r="U30" s="336"/>
      <c r="V30" s="336"/>
      <c r="W30" s="336"/>
      <c r="X30" s="336"/>
      <c r="Y30" s="336"/>
      <c r="Z30" s="122" t="s">
        <v>97</v>
      </c>
      <c r="AA30" s="23"/>
    </row>
    <row r="31" spans="1:34" ht="15" customHeight="1">
      <c r="A31" s="331" t="s">
        <v>111</v>
      </c>
      <c r="B31" s="331"/>
      <c r="C31" s="331"/>
      <c r="D31" s="331"/>
      <c r="E31" s="331"/>
      <c r="F31" s="332"/>
      <c r="G31" s="333"/>
      <c r="H31" s="333"/>
      <c r="I31" s="333"/>
      <c r="J31" s="333"/>
      <c r="K31" s="333"/>
      <c r="L31" s="334"/>
      <c r="M31" s="332"/>
      <c r="N31" s="333"/>
      <c r="O31" s="333"/>
      <c r="P31" s="333"/>
      <c r="Q31" s="333"/>
      <c r="R31" s="333"/>
      <c r="S31" s="334"/>
      <c r="T31" s="335">
        <v>0</v>
      </c>
      <c r="U31" s="336"/>
      <c r="V31" s="336"/>
      <c r="W31" s="336"/>
      <c r="X31" s="336"/>
      <c r="Y31" s="336"/>
      <c r="Z31" s="124" t="s">
        <v>97</v>
      </c>
      <c r="AA31" s="6"/>
    </row>
    <row r="32" spans="1:34" ht="15" customHeight="1">
      <c r="A32" s="322" t="s">
        <v>112</v>
      </c>
      <c r="B32" s="323"/>
      <c r="C32" s="323"/>
      <c r="D32" s="323"/>
      <c r="E32" s="324"/>
      <c r="F32" s="337"/>
      <c r="G32" s="338"/>
      <c r="H32" s="338"/>
      <c r="I32" s="338"/>
      <c r="J32" s="338"/>
      <c r="K32" s="338"/>
      <c r="L32" s="338"/>
      <c r="M32" s="338"/>
      <c r="N32" s="338"/>
      <c r="O32" s="125" t="s">
        <v>113</v>
      </c>
      <c r="P32" s="339"/>
      <c r="Q32" s="339"/>
      <c r="R32" s="125" t="s">
        <v>114</v>
      </c>
      <c r="S32" s="340"/>
      <c r="T32" s="341"/>
      <c r="U32" s="342"/>
      <c r="V32" s="343"/>
      <c r="W32" s="343"/>
      <c r="X32" s="343"/>
      <c r="Y32" s="343"/>
      <c r="Z32" s="344"/>
      <c r="AA32" s="31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11"/>
      <c r="AC32" s="311"/>
      <c r="AD32" s="311"/>
      <c r="AE32" s="311"/>
      <c r="AF32" s="311"/>
      <c r="AH32" s="84" t="str">
        <f>IF(AND(NOT(F32=""),S32=""),"○又は✕を入力してください","")</f>
        <v/>
      </c>
    </row>
    <row r="33" spans="1:34" ht="15" customHeight="1">
      <c r="A33" s="325"/>
      <c r="B33" s="326"/>
      <c r="C33" s="326"/>
      <c r="D33" s="326"/>
      <c r="E33" s="327"/>
      <c r="F33" s="314"/>
      <c r="G33" s="315"/>
      <c r="H33" s="315"/>
      <c r="I33" s="315"/>
      <c r="J33" s="315"/>
      <c r="K33" s="315"/>
      <c r="L33" s="315"/>
      <c r="M33" s="315"/>
      <c r="N33" s="315"/>
      <c r="O33" s="126" t="s">
        <v>113</v>
      </c>
      <c r="P33" s="316"/>
      <c r="Q33" s="316"/>
      <c r="R33" s="126" t="s">
        <v>114</v>
      </c>
      <c r="S33" s="317"/>
      <c r="T33" s="318"/>
      <c r="U33" s="345"/>
      <c r="V33" s="346"/>
      <c r="W33" s="346"/>
      <c r="X33" s="346"/>
      <c r="Y33" s="346"/>
      <c r="Z33" s="347"/>
      <c r="AA33" s="313"/>
      <c r="AB33" s="311"/>
      <c r="AC33" s="311"/>
      <c r="AD33" s="311"/>
      <c r="AE33" s="311"/>
      <c r="AF33" s="311"/>
      <c r="AH33" s="84" t="str">
        <f>IF(AND(NOT(F33=""),S33=""),"○又は✕を入力してください","")</f>
        <v/>
      </c>
    </row>
    <row r="34" spans="1:34" ht="15" customHeight="1">
      <c r="A34" s="325"/>
      <c r="B34" s="326"/>
      <c r="C34" s="326"/>
      <c r="D34" s="326"/>
      <c r="E34" s="327"/>
      <c r="F34" s="314"/>
      <c r="G34" s="315"/>
      <c r="H34" s="315"/>
      <c r="I34" s="315"/>
      <c r="J34" s="315"/>
      <c r="K34" s="315"/>
      <c r="L34" s="315"/>
      <c r="M34" s="315"/>
      <c r="N34" s="315"/>
      <c r="O34" s="126" t="s">
        <v>113</v>
      </c>
      <c r="P34" s="316"/>
      <c r="Q34" s="316"/>
      <c r="R34" s="126" t="s">
        <v>114</v>
      </c>
      <c r="S34" s="317"/>
      <c r="T34" s="318"/>
      <c r="U34" s="345"/>
      <c r="V34" s="346"/>
      <c r="W34" s="346"/>
      <c r="X34" s="346"/>
      <c r="Y34" s="346"/>
      <c r="Z34" s="347"/>
      <c r="AH34" s="84" t="str">
        <f t="shared" ref="AH34:AH39" si="0">IF(AND(NOT(F34=""),S34=""),"○又は✕を入力してください","")</f>
        <v/>
      </c>
    </row>
    <row r="35" spans="1:34" ht="15" customHeight="1">
      <c r="A35" s="325"/>
      <c r="B35" s="326"/>
      <c r="C35" s="326"/>
      <c r="D35" s="326"/>
      <c r="E35" s="327"/>
      <c r="F35" s="314"/>
      <c r="G35" s="315"/>
      <c r="H35" s="315"/>
      <c r="I35" s="315"/>
      <c r="J35" s="315"/>
      <c r="K35" s="315"/>
      <c r="L35" s="315"/>
      <c r="M35" s="315"/>
      <c r="N35" s="315"/>
      <c r="O35" s="126" t="s">
        <v>113</v>
      </c>
      <c r="P35" s="316"/>
      <c r="Q35" s="316"/>
      <c r="R35" s="126" t="s">
        <v>114</v>
      </c>
      <c r="S35" s="317"/>
      <c r="T35" s="318"/>
      <c r="U35" s="345"/>
      <c r="V35" s="346"/>
      <c r="W35" s="346"/>
      <c r="X35" s="346"/>
      <c r="Y35" s="346"/>
      <c r="Z35" s="347"/>
      <c r="AH35" s="84" t="str">
        <f t="shared" si="0"/>
        <v/>
      </c>
    </row>
    <row r="36" spans="1:34" ht="15" customHeight="1">
      <c r="A36" s="325"/>
      <c r="B36" s="326"/>
      <c r="C36" s="326"/>
      <c r="D36" s="326"/>
      <c r="E36" s="327"/>
      <c r="F36" s="314"/>
      <c r="G36" s="315"/>
      <c r="H36" s="315"/>
      <c r="I36" s="315"/>
      <c r="J36" s="315"/>
      <c r="K36" s="315"/>
      <c r="L36" s="315"/>
      <c r="M36" s="315"/>
      <c r="N36" s="315"/>
      <c r="O36" s="126" t="s">
        <v>113</v>
      </c>
      <c r="P36" s="316"/>
      <c r="Q36" s="316"/>
      <c r="R36" s="126" t="s">
        <v>114</v>
      </c>
      <c r="S36" s="317"/>
      <c r="T36" s="318"/>
      <c r="U36" s="345"/>
      <c r="V36" s="346"/>
      <c r="W36" s="346"/>
      <c r="X36" s="346"/>
      <c r="Y36" s="346"/>
      <c r="Z36" s="347"/>
      <c r="AH36" s="84" t="str">
        <f t="shared" si="0"/>
        <v/>
      </c>
    </row>
    <row r="37" spans="1:34" ht="15" customHeight="1">
      <c r="A37" s="325"/>
      <c r="B37" s="326"/>
      <c r="C37" s="326"/>
      <c r="D37" s="326"/>
      <c r="E37" s="327"/>
      <c r="F37" s="314"/>
      <c r="G37" s="315"/>
      <c r="H37" s="315"/>
      <c r="I37" s="315"/>
      <c r="J37" s="315"/>
      <c r="K37" s="315"/>
      <c r="L37" s="315"/>
      <c r="M37" s="315"/>
      <c r="N37" s="315"/>
      <c r="O37" s="126" t="s">
        <v>113</v>
      </c>
      <c r="P37" s="316"/>
      <c r="Q37" s="316"/>
      <c r="R37" s="126" t="s">
        <v>114</v>
      </c>
      <c r="S37" s="317"/>
      <c r="T37" s="318"/>
      <c r="U37" s="345"/>
      <c r="V37" s="346"/>
      <c r="W37" s="346"/>
      <c r="X37" s="346"/>
      <c r="Y37" s="346"/>
      <c r="Z37" s="347"/>
      <c r="AH37" s="84" t="str">
        <f t="shared" si="0"/>
        <v/>
      </c>
    </row>
    <row r="38" spans="1:34" ht="15" customHeight="1">
      <c r="A38" s="325"/>
      <c r="B38" s="326"/>
      <c r="C38" s="326"/>
      <c r="D38" s="326"/>
      <c r="E38" s="327"/>
      <c r="F38" s="314"/>
      <c r="G38" s="315"/>
      <c r="H38" s="315"/>
      <c r="I38" s="315"/>
      <c r="J38" s="315"/>
      <c r="K38" s="315"/>
      <c r="L38" s="315"/>
      <c r="M38" s="315"/>
      <c r="N38" s="315"/>
      <c r="O38" s="126" t="s">
        <v>113</v>
      </c>
      <c r="P38" s="316"/>
      <c r="Q38" s="316"/>
      <c r="R38" s="126" t="s">
        <v>114</v>
      </c>
      <c r="S38" s="317"/>
      <c r="T38" s="318"/>
      <c r="U38" s="345"/>
      <c r="V38" s="346"/>
      <c r="W38" s="346"/>
      <c r="X38" s="346"/>
      <c r="Y38" s="346"/>
      <c r="Z38" s="347"/>
      <c r="AH38" s="84" t="str">
        <f t="shared" si="0"/>
        <v/>
      </c>
    </row>
    <row r="39" spans="1:34" ht="15" customHeight="1">
      <c r="A39" s="325"/>
      <c r="B39" s="326"/>
      <c r="C39" s="326"/>
      <c r="D39" s="326"/>
      <c r="E39" s="327"/>
      <c r="F39" s="314"/>
      <c r="G39" s="315"/>
      <c r="H39" s="315"/>
      <c r="I39" s="315"/>
      <c r="J39" s="315"/>
      <c r="K39" s="315"/>
      <c r="L39" s="315"/>
      <c r="M39" s="315"/>
      <c r="N39" s="315"/>
      <c r="O39" s="126" t="s">
        <v>113</v>
      </c>
      <c r="P39" s="316"/>
      <c r="Q39" s="316"/>
      <c r="R39" s="126" t="s">
        <v>114</v>
      </c>
      <c r="S39" s="317"/>
      <c r="T39" s="318"/>
      <c r="U39" s="345"/>
      <c r="V39" s="346"/>
      <c r="W39" s="346"/>
      <c r="X39" s="346"/>
      <c r="Y39" s="346"/>
      <c r="Z39" s="347"/>
      <c r="AH39" s="84" t="str">
        <f t="shared" si="0"/>
        <v/>
      </c>
    </row>
    <row r="40" spans="1:34" ht="15" customHeight="1">
      <c r="A40" s="325"/>
      <c r="B40" s="326"/>
      <c r="C40" s="326"/>
      <c r="D40" s="326"/>
      <c r="E40" s="327"/>
      <c r="F40" s="314"/>
      <c r="G40" s="315"/>
      <c r="H40" s="315"/>
      <c r="I40" s="315"/>
      <c r="J40" s="315"/>
      <c r="K40" s="315"/>
      <c r="L40" s="315"/>
      <c r="M40" s="315"/>
      <c r="N40" s="315"/>
      <c r="O40" s="126" t="s">
        <v>113</v>
      </c>
      <c r="P40" s="316"/>
      <c r="Q40" s="316"/>
      <c r="R40" s="126" t="s">
        <v>114</v>
      </c>
      <c r="S40" s="317"/>
      <c r="T40" s="318"/>
      <c r="U40" s="345"/>
      <c r="V40" s="346"/>
      <c r="W40" s="346"/>
      <c r="X40" s="346"/>
      <c r="Y40" s="346"/>
      <c r="Z40" s="347"/>
      <c r="AH40" s="84" t="str">
        <f>IF(AND(NOT(F40=""),S40=""),"○又は✕を入力してください","")</f>
        <v/>
      </c>
    </row>
    <row r="41" spans="1:34" ht="15" customHeight="1">
      <c r="A41" s="325"/>
      <c r="B41" s="326"/>
      <c r="C41" s="326"/>
      <c r="D41" s="326"/>
      <c r="E41" s="327"/>
      <c r="F41" s="351"/>
      <c r="G41" s="352"/>
      <c r="H41" s="352"/>
      <c r="I41" s="352"/>
      <c r="J41" s="352"/>
      <c r="K41" s="352"/>
      <c r="L41" s="352"/>
      <c r="M41" s="352"/>
      <c r="N41" s="352"/>
      <c r="O41" s="127" t="s">
        <v>113</v>
      </c>
      <c r="P41" s="353"/>
      <c r="Q41" s="353"/>
      <c r="R41" s="127" t="s">
        <v>114</v>
      </c>
      <c r="S41" s="354"/>
      <c r="T41" s="355"/>
      <c r="U41" s="348"/>
      <c r="V41" s="349"/>
      <c r="W41" s="349"/>
      <c r="X41" s="349"/>
      <c r="Y41" s="349"/>
      <c r="Z41" s="350"/>
      <c r="AH41" s="84" t="str">
        <f>IF(AND(NOT(F41=""),S41=""),"○又は✕を入力してください","")</f>
        <v/>
      </c>
    </row>
    <row r="42" spans="1:34" ht="41.25" customHeight="1">
      <c r="A42" s="328"/>
      <c r="B42" s="329"/>
      <c r="C42" s="329"/>
      <c r="D42" s="329"/>
      <c r="E42" s="330"/>
      <c r="F42" s="319" t="s">
        <v>3482</v>
      </c>
      <c r="G42" s="320"/>
      <c r="H42" s="320"/>
      <c r="I42" s="320"/>
      <c r="J42" s="320"/>
      <c r="K42" s="320"/>
      <c r="L42" s="320"/>
      <c r="M42" s="320"/>
      <c r="N42" s="320"/>
      <c r="O42" s="320"/>
      <c r="P42" s="320"/>
      <c r="Q42" s="320"/>
      <c r="R42" s="320"/>
      <c r="S42" s="320"/>
      <c r="T42" s="320"/>
      <c r="U42" s="320"/>
      <c r="V42" s="320"/>
      <c r="W42" s="320"/>
      <c r="X42" s="320"/>
      <c r="Y42" s="320"/>
      <c r="Z42" s="321"/>
    </row>
    <row r="43" spans="1:34" ht="15" customHeight="1">
      <c r="A43" s="423" t="s">
        <v>115</v>
      </c>
      <c r="B43" s="424"/>
      <c r="C43" s="424"/>
      <c r="D43" s="424"/>
      <c r="E43" s="425"/>
      <c r="F43" s="418"/>
      <c r="G43" s="388"/>
      <c r="H43" s="388"/>
      <c r="I43" s="388"/>
      <c r="J43" s="388"/>
      <c r="K43" s="388"/>
      <c r="L43" s="388"/>
      <c r="M43" s="388"/>
      <c r="N43" s="388"/>
      <c r="O43" s="388"/>
      <c r="P43" s="388"/>
      <c r="Q43" s="388"/>
      <c r="R43" s="388"/>
      <c r="S43" s="388"/>
      <c r="T43" s="388"/>
      <c r="U43" s="388"/>
      <c r="V43" s="388"/>
      <c r="W43" s="388"/>
      <c r="X43" s="388"/>
      <c r="Y43" s="388"/>
      <c r="Z43" s="426"/>
    </row>
    <row r="44" spans="1:34" ht="15" customHeight="1">
      <c r="A44" s="281" t="s">
        <v>116</v>
      </c>
      <c r="B44" s="282"/>
      <c r="C44" s="282"/>
      <c r="D44" s="282"/>
      <c r="E44" s="282"/>
      <c r="F44" s="282"/>
      <c r="G44" s="282"/>
      <c r="H44" s="282"/>
      <c r="I44" s="282"/>
      <c r="J44" s="282"/>
      <c r="K44" s="282"/>
      <c r="L44" s="282"/>
      <c r="M44" s="282"/>
      <c r="N44" s="310" t="s">
        <v>117</v>
      </c>
      <c r="O44" s="212"/>
      <c r="P44" s="212"/>
      <c r="Q44" s="212"/>
      <c r="R44" s="212"/>
      <c r="S44" s="212"/>
      <c r="T44" s="212"/>
      <c r="U44" s="212"/>
      <c r="V44" s="212"/>
      <c r="W44" s="212"/>
      <c r="X44" s="128" t="s">
        <v>80</v>
      </c>
      <c r="Y44" s="129"/>
      <c r="Z44" s="129"/>
    </row>
    <row r="45" spans="1:34" ht="32.15" customHeight="1">
      <c r="A45" s="285" t="s">
        <v>118</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row>
    <row r="46" spans="1:34" ht="39" customHeight="1">
      <c r="A46" s="285" t="s">
        <v>119</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row>
    <row r="47" spans="1:34" ht="1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34" ht="15" customHeight="1">
      <c r="A48" s="10" t="s">
        <v>3503</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7" ht="15" customHeight="1">
      <c r="B49" s="281" t="s">
        <v>3540</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7" s="10" customFormat="1" ht="15" customHeight="1">
      <c r="C50" s="133" t="s">
        <v>3504</v>
      </c>
      <c r="D50" s="295"/>
      <c r="E50" s="295"/>
      <c r="F50" s="135" t="s">
        <v>3505</v>
      </c>
      <c r="AA50" s="24"/>
    </row>
    <row r="51" spans="1:27" ht="12"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7" ht="25.4" customHeight="1">
      <c r="A52" s="302" t="s">
        <v>3506</v>
      </c>
      <c r="B52" s="303"/>
      <c r="C52" s="303"/>
      <c r="D52" s="303"/>
      <c r="E52" s="303"/>
      <c r="F52" s="303"/>
      <c r="G52" s="303"/>
      <c r="H52" s="303"/>
      <c r="I52" s="304"/>
      <c r="J52" s="305" t="s">
        <v>3507</v>
      </c>
      <c r="K52" s="306"/>
      <c r="L52" s="306"/>
      <c r="M52" s="306"/>
      <c r="N52" s="306"/>
      <c r="O52" s="306"/>
      <c r="P52" s="306"/>
      <c r="Q52" s="306"/>
      <c r="R52" s="307"/>
      <c r="S52" s="305" t="s">
        <v>3508</v>
      </c>
      <c r="T52" s="303"/>
      <c r="U52" s="303"/>
      <c r="V52" s="303"/>
      <c r="W52" s="303"/>
      <c r="X52" s="303"/>
      <c r="Y52" s="303"/>
      <c r="Z52" s="304"/>
    </row>
    <row r="53" spans="1:27">
      <c r="A53" s="296" t="s">
        <v>3509</v>
      </c>
      <c r="B53" s="297"/>
      <c r="C53" s="297"/>
      <c r="D53" s="297"/>
      <c r="E53" s="297"/>
      <c r="F53" s="297"/>
      <c r="G53" s="297"/>
      <c r="H53" s="297"/>
      <c r="I53" s="298"/>
      <c r="J53" s="299" t="s">
        <v>3510</v>
      </c>
      <c r="K53" s="300"/>
      <c r="L53" s="300"/>
      <c r="M53" s="300"/>
      <c r="N53" s="300"/>
      <c r="O53" s="300"/>
      <c r="P53" s="300"/>
      <c r="Q53" s="300"/>
      <c r="R53" s="301"/>
      <c r="S53" s="299" t="s">
        <v>3511</v>
      </c>
      <c r="T53" s="300"/>
      <c r="U53" s="300"/>
      <c r="V53" s="300"/>
      <c r="W53" s="300"/>
      <c r="X53" s="300"/>
      <c r="Y53" s="300"/>
      <c r="Z53" s="301"/>
    </row>
    <row r="54" spans="1:27" ht="36" customHeight="1">
      <c r="A54" s="278" t="s">
        <v>3512</v>
      </c>
      <c r="B54" s="279"/>
      <c r="C54" s="279"/>
      <c r="D54" s="279"/>
      <c r="E54" s="279"/>
      <c r="F54" s="279"/>
      <c r="G54" s="279"/>
      <c r="H54" s="279"/>
      <c r="I54" s="280"/>
      <c r="J54" s="299" t="s">
        <v>3510</v>
      </c>
      <c r="K54" s="300"/>
      <c r="L54" s="300"/>
      <c r="M54" s="300"/>
      <c r="N54" s="300"/>
      <c r="O54" s="300"/>
      <c r="P54" s="300"/>
      <c r="Q54" s="300"/>
      <c r="R54" s="301"/>
      <c r="S54" s="299" t="s">
        <v>3513</v>
      </c>
      <c r="T54" s="300"/>
      <c r="U54" s="300"/>
      <c r="V54" s="300"/>
      <c r="W54" s="300"/>
      <c r="X54" s="300"/>
      <c r="Y54" s="300"/>
      <c r="Z54" s="301"/>
    </row>
    <row r="55" spans="1:27">
      <c r="A55" s="296" t="s">
        <v>3514</v>
      </c>
      <c r="B55" s="297"/>
      <c r="C55" s="297"/>
      <c r="D55" s="297"/>
      <c r="E55" s="297"/>
      <c r="F55" s="297"/>
      <c r="G55" s="297"/>
      <c r="H55" s="297"/>
      <c r="I55" s="298"/>
      <c r="J55" s="299" t="s">
        <v>3515</v>
      </c>
      <c r="K55" s="300"/>
      <c r="L55" s="300"/>
      <c r="M55" s="300"/>
      <c r="N55" s="300"/>
      <c r="O55" s="300"/>
      <c r="P55" s="300"/>
      <c r="Q55" s="300"/>
      <c r="R55" s="301"/>
      <c r="S55" s="299" t="s">
        <v>3516</v>
      </c>
      <c r="T55" s="300"/>
      <c r="U55" s="300"/>
      <c r="V55" s="300"/>
      <c r="W55" s="300"/>
      <c r="X55" s="300"/>
      <c r="Y55" s="300"/>
      <c r="Z55" s="301"/>
    </row>
    <row r="56" spans="1:27">
      <c r="A56" s="296" t="s">
        <v>3517</v>
      </c>
      <c r="B56" s="297"/>
      <c r="C56" s="297"/>
      <c r="D56" s="297"/>
      <c r="E56" s="297"/>
      <c r="F56" s="297"/>
      <c r="G56" s="297"/>
      <c r="H56" s="297"/>
      <c r="I56" s="298"/>
      <c r="J56" s="299" t="s">
        <v>3518</v>
      </c>
      <c r="K56" s="300"/>
      <c r="L56" s="300"/>
      <c r="M56" s="300"/>
      <c r="N56" s="300"/>
      <c r="O56" s="300"/>
      <c r="P56" s="300"/>
      <c r="Q56" s="300"/>
      <c r="R56" s="301"/>
      <c r="S56" s="299" t="s">
        <v>3519</v>
      </c>
      <c r="T56" s="300"/>
      <c r="U56" s="300"/>
      <c r="V56" s="300"/>
      <c r="W56" s="300"/>
      <c r="X56" s="300"/>
      <c r="Y56" s="300"/>
      <c r="Z56" s="301"/>
    </row>
    <row r="57" spans="1:27">
      <c r="A57" s="296" t="s">
        <v>3520</v>
      </c>
      <c r="B57" s="297"/>
      <c r="C57" s="297"/>
      <c r="D57" s="297"/>
      <c r="E57" s="297"/>
      <c r="F57" s="297"/>
      <c r="G57" s="297"/>
      <c r="H57" s="297"/>
      <c r="I57" s="298"/>
      <c r="J57" s="299" t="s">
        <v>3518</v>
      </c>
      <c r="K57" s="300"/>
      <c r="L57" s="300"/>
      <c r="M57" s="300"/>
      <c r="N57" s="300"/>
      <c r="O57" s="300"/>
      <c r="P57" s="300"/>
      <c r="Q57" s="300"/>
      <c r="R57" s="301"/>
      <c r="S57" s="299" t="s">
        <v>3516</v>
      </c>
      <c r="T57" s="300"/>
      <c r="U57" s="300"/>
      <c r="V57" s="300"/>
      <c r="W57" s="300"/>
      <c r="X57" s="300"/>
      <c r="Y57" s="300"/>
      <c r="Z57" s="301"/>
    </row>
    <row r="58" spans="1:27" ht="18" customHeight="1">
      <c r="A58" s="13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7" ht="30" customHeight="1">
      <c r="B59" s="293" t="s">
        <v>3521</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7" s="10" customFormat="1" ht="15" customHeight="1">
      <c r="C60" s="133" t="s">
        <v>3504</v>
      </c>
      <c r="D60" s="295"/>
      <c r="E60" s="295"/>
      <c r="F60" s="135" t="s">
        <v>3505</v>
      </c>
      <c r="AA60" s="24"/>
    </row>
    <row r="61" spans="1:27">
      <c r="A61" s="13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7" ht="25.4" customHeight="1">
      <c r="A62" s="288" t="s">
        <v>3522</v>
      </c>
      <c r="B62" s="288"/>
      <c r="C62" s="289" t="s">
        <v>3523</v>
      </c>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7" ht="38.15" customHeight="1">
      <c r="A63" s="288" t="s">
        <v>3522</v>
      </c>
      <c r="B63" s="288"/>
      <c r="C63" s="289" t="s">
        <v>3524</v>
      </c>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7" ht="25.4" customHeight="1">
      <c r="A64" s="288" t="s">
        <v>3522</v>
      </c>
      <c r="B64" s="288"/>
      <c r="C64" s="289" t="s">
        <v>3525</v>
      </c>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24.75" customHeight="1">
      <c r="A65" s="288" t="s">
        <v>3522</v>
      </c>
      <c r="B65" s="288"/>
      <c r="C65" s="289" t="s">
        <v>3526</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24.75" customHeight="1">
      <c r="A66" s="288" t="s">
        <v>3522</v>
      </c>
      <c r="B66" s="288"/>
      <c r="C66" s="289" t="s">
        <v>3527</v>
      </c>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whole" imeMode="off" allowBlank="1" showInputMessage="1" showErrorMessage="1" error="設立年を西暦で入力してください" sqref="H21:I21" xr:uid="{80F02C99-A1A8-4FEA-A956-729E40BD3471}">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election activeCell="A9" sqref="A9:Z9"/>
    </sheetView>
  </sheetViews>
  <sheetFormatPr defaultColWidth="8.83203125" defaultRowHeight="12"/>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4"/>
  </cols>
  <sheetData>
    <row r="1" spans="1:27" ht="12" customHeight="1">
      <c r="X1" s="287"/>
      <c r="Y1" s="287"/>
      <c r="Z1" s="287"/>
    </row>
    <row r="2" spans="1:27" ht="15" customHeight="1">
      <c r="A2" s="2" t="s">
        <v>71</v>
      </c>
      <c r="B2" s="2"/>
      <c r="C2" s="2"/>
      <c r="D2" s="2"/>
      <c r="H2" s="91"/>
      <c r="Y2" s="93"/>
    </row>
    <row r="3" spans="1:27" ht="7.5" customHeight="1"/>
    <row r="4" spans="1:27" ht="18.649999999999999" customHeight="1">
      <c r="A4" s="413" t="s">
        <v>72</v>
      </c>
      <c r="B4" s="414"/>
      <c r="C4" s="414"/>
      <c r="D4" s="415"/>
      <c r="I4" s="422" t="s">
        <v>1</v>
      </c>
      <c r="J4" s="422"/>
    </row>
    <row r="5" spans="1:27" ht="2.25" customHeight="1"/>
    <row r="6" spans="1:27" ht="13.75" customHeight="1">
      <c r="A6" s="10" t="s">
        <v>73</v>
      </c>
    </row>
    <row r="7" spans="1:27" ht="39.75" customHeight="1">
      <c r="A7" s="285" t="s">
        <v>3542</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6"/>
    </row>
    <row r="8" spans="1:27" ht="39.75" customHeight="1">
      <c r="A8" s="285" t="s">
        <v>74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6"/>
    </row>
    <row r="9" spans="1:27" ht="78.75" customHeight="1">
      <c r="A9" s="416" t="s">
        <v>75</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6"/>
    </row>
    <row r="10" spans="1:27" ht="25.5" customHeight="1">
      <c r="A10" s="402" t="s">
        <v>76</v>
      </c>
      <c r="B10" s="403"/>
      <c r="C10" s="403"/>
      <c r="D10" s="403"/>
      <c r="E10" s="404"/>
      <c r="F10" s="427" t="str">
        <f>IF(AND(ISTEXT(様式第１!H30),ISTEXT(様式第２_シート②申請者!F10)),様式第２_シート②申請者!F10,"")</f>
        <v/>
      </c>
      <c r="G10" s="428"/>
      <c r="H10" s="428"/>
      <c r="I10" s="428"/>
      <c r="J10" s="428"/>
      <c r="K10" s="428"/>
      <c r="L10" s="428"/>
      <c r="M10" s="428"/>
      <c r="N10" s="428"/>
      <c r="O10" s="428"/>
      <c r="P10" s="428"/>
      <c r="Q10" s="428"/>
      <c r="R10" s="428"/>
      <c r="S10" s="428"/>
      <c r="T10" s="428"/>
      <c r="U10" s="428"/>
      <c r="V10" s="428"/>
      <c r="W10" s="428"/>
      <c r="X10" s="428"/>
      <c r="Y10" s="428"/>
      <c r="Z10" s="429"/>
      <c r="AA10" s="21"/>
    </row>
    <row r="11" spans="1:27" ht="15" customHeight="1">
      <c r="A11" s="402" t="s">
        <v>77</v>
      </c>
      <c r="B11" s="403"/>
      <c r="C11" s="403"/>
      <c r="D11" s="403"/>
      <c r="E11" s="404"/>
      <c r="F11" s="427" t="str">
        <f>IF(AND(ISTEXT(様式第１!H30),ISTEXT(様式第２_シート②申請者!F11)),様式第２_シート②申請者!F11,"")</f>
        <v/>
      </c>
      <c r="G11" s="428"/>
      <c r="H11" s="428"/>
      <c r="I11" s="428"/>
      <c r="J11" s="428"/>
      <c r="K11" s="428"/>
      <c r="L11" s="428"/>
      <c r="M11" s="428"/>
      <c r="N11" s="428"/>
      <c r="O11" s="428"/>
      <c r="P11" s="428"/>
      <c r="Q11" s="428"/>
      <c r="R11" s="428"/>
      <c r="S11" s="428"/>
      <c r="T11" s="428"/>
      <c r="U11" s="428"/>
      <c r="V11" s="428"/>
      <c r="W11" s="428"/>
      <c r="X11" s="428"/>
      <c r="Y11" s="428"/>
      <c r="Z11" s="429"/>
    </row>
    <row r="12" spans="1:27" ht="18" customHeight="1">
      <c r="A12" s="322" t="s">
        <v>78</v>
      </c>
      <c r="B12" s="323"/>
      <c r="C12" s="323"/>
      <c r="D12" s="323"/>
      <c r="E12" s="324"/>
      <c r="F12" s="409" t="str">
        <f>IF(ISTEXT(様式第１!H30),様式第１!H30,"")</f>
        <v/>
      </c>
      <c r="G12" s="409"/>
      <c r="H12" s="409"/>
      <c r="I12" s="409"/>
      <c r="J12" s="409"/>
      <c r="K12" s="409"/>
      <c r="L12" s="409"/>
      <c r="M12" s="409"/>
      <c r="N12" s="409"/>
      <c r="O12" s="409"/>
      <c r="P12" s="409"/>
      <c r="Q12" s="409"/>
      <c r="R12" s="409"/>
      <c r="S12" s="409"/>
      <c r="T12" s="409"/>
      <c r="U12" s="409"/>
      <c r="V12" s="409"/>
      <c r="W12" s="409"/>
      <c r="X12" s="409"/>
      <c r="Y12" s="409"/>
      <c r="Z12" s="409"/>
    </row>
    <row r="13" spans="1:27" ht="15" customHeight="1">
      <c r="A13" s="328"/>
      <c r="B13" s="329"/>
      <c r="C13" s="329"/>
      <c r="D13" s="329"/>
      <c r="E13" s="330"/>
      <c r="F13" s="410" t="s">
        <v>79</v>
      </c>
      <c r="G13" s="411"/>
      <c r="H13" s="411"/>
      <c r="I13" s="411"/>
      <c r="J13" s="411"/>
      <c r="K13" s="411"/>
      <c r="L13" s="411"/>
      <c r="M13" s="411"/>
      <c r="N13" s="411"/>
      <c r="O13" s="411"/>
      <c r="P13" s="411"/>
      <c r="Q13" s="411"/>
      <c r="R13" s="411"/>
      <c r="S13" s="411"/>
      <c r="T13" s="411"/>
      <c r="U13" s="411"/>
      <c r="V13" s="412"/>
      <c r="W13" s="412"/>
      <c r="X13" s="412"/>
      <c r="Y13" s="412"/>
      <c r="Z13" s="115" t="s">
        <v>80</v>
      </c>
      <c r="AA13" s="23" t="str">
        <f>IF(OR(V13="",LEN(V13)=13),"","←法人番号は13桁の数字です。")</f>
        <v/>
      </c>
    </row>
    <row r="14" spans="1:27" ht="25.5" customHeight="1">
      <c r="A14" s="356" t="s">
        <v>81</v>
      </c>
      <c r="B14" s="356"/>
      <c r="C14" s="356"/>
      <c r="D14" s="356"/>
      <c r="E14" s="356"/>
      <c r="F14" s="421"/>
      <c r="G14" s="421"/>
      <c r="H14" s="421"/>
      <c r="I14" s="421"/>
      <c r="J14" s="421"/>
      <c r="K14" s="421"/>
      <c r="L14" s="421"/>
      <c r="M14" s="421"/>
      <c r="N14" s="421"/>
      <c r="O14" s="421"/>
      <c r="P14" s="421"/>
      <c r="Q14" s="421"/>
      <c r="R14" s="421"/>
      <c r="S14" s="421"/>
      <c r="T14" s="421"/>
      <c r="U14" s="421"/>
      <c r="V14" s="421"/>
      <c r="W14" s="421"/>
      <c r="X14" s="421"/>
      <c r="Y14" s="421"/>
      <c r="Z14" s="421"/>
    </row>
    <row r="15" spans="1:27" ht="25.5" customHeight="1">
      <c r="A15" s="356" t="s">
        <v>82</v>
      </c>
      <c r="B15" s="356"/>
      <c r="C15" s="356"/>
      <c r="D15" s="356"/>
      <c r="E15" s="356"/>
      <c r="F15" s="296" t="s">
        <v>83</v>
      </c>
      <c r="G15" s="297"/>
      <c r="H15" s="408" t="str">
        <f>IF(ISTEXT(様式第１!H34),様式第１!H34,"")</f>
        <v/>
      </c>
      <c r="I15" s="408"/>
      <c r="J15" s="408"/>
      <c r="K15" s="408"/>
      <c r="L15" s="408"/>
      <c r="M15" s="408"/>
      <c r="N15" s="408"/>
      <c r="O15" s="408"/>
      <c r="P15" s="408"/>
      <c r="Q15" s="297" t="s">
        <v>84</v>
      </c>
      <c r="R15" s="378"/>
      <c r="S15" s="297" t="str">
        <f>IF(ISTEXT(様式第１!N34),様式第１!N34,"")</f>
        <v/>
      </c>
      <c r="T15" s="297"/>
      <c r="U15" s="297"/>
      <c r="V15" s="297"/>
      <c r="W15" s="297"/>
      <c r="X15" s="297"/>
      <c r="Y15" s="297"/>
      <c r="Z15" s="298"/>
    </row>
    <row r="16" spans="1:27" ht="25.5" customHeight="1">
      <c r="A16" s="356" t="s">
        <v>85</v>
      </c>
      <c r="B16" s="356"/>
      <c r="C16" s="356"/>
      <c r="D16" s="356"/>
      <c r="E16" s="356"/>
      <c r="F16" s="296" t="s">
        <v>83</v>
      </c>
      <c r="G16" s="297"/>
      <c r="H16" s="377"/>
      <c r="I16" s="377"/>
      <c r="J16" s="377"/>
      <c r="K16" s="377"/>
      <c r="L16" s="377"/>
      <c r="M16" s="377"/>
      <c r="N16" s="377"/>
      <c r="O16" s="377"/>
      <c r="P16" s="377"/>
      <c r="Q16" s="297" t="s">
        <v>84</v>
      </c>
      <c r="R16" s="378"/>
      <c r="S16" s="379"/>
      <c r="T16" s="379"/>
      <c r="U16" s="379"/>
      <c r="V16" s="379"/>
      <c r="W16" s="379"/>
      <c r="X16" s="379"/>
      <c r="Y16" s="379"/>
      <c r="Z16" s="380"/>
    </row>
    <row r="17" spans="1:34" ht="15" customHeight="1">
      <c r="A17" s="322" t="s">
        <v>86</v>
      </c>
      <c r="B17" s="323"/>
      <c r="C17" s="323"/>
      <c r="D17" s="323"/>
      <c r="E17" s="324"/>
      <c r="F17" s="384" t="s">
        <v>87</v>
      </c>
      <c r="G17" s="385"/>
      <c r="H17" s="386"/>
      <c r="I17" s="386"/>
      <c r="J17" s="386"/>
      <c r="K17" s="386"/>
      <c r="L17" s="386"/>
      <c r="M17" s="386"/>
      <c r="N17" s="385" t="s">
        <v>88</v>
      </c>
      <c r="O17" s="385"/>
      <c r="P17" s="386"/>
      <c r="Q17" s="386"/>
      <c r="R17" s="386"/>
      <c r="S17" s="386"/>
      <c r="T17" s="386"/>
      <c r="U17" s="386"/>
      <c r="V17" s="386"/>
      <c r="W17" s="386"/>
      <c r="X17" s="386"/>
      <c r="Y17" s="386"/>
      <c r="Z17" s="387"/>
    </row>
    <row r="18" spans="1:34" ht="15" customHeight="1">
      <c r="A18" s="325"/>
      <c r="B18" s="326"/>
      <c r="C18" s="326"/>
      <c r="D18" s="326"/>
      <c r="E18" s="327"/>
      <c r="F18" s="390" t="s">
        <v>89</v>
      </c>
      <c r="G18" s="284"/>
      <c r="H18" s="284"/>
      <c r="I18" s="391"/>
      <c r="J18" s="392"/>
      <c r="K18" s="392"/>
      <c r="L18" s="392"/>
      <c r="M18" s="392"/>
      <c r="N18" s="392"/>
      <c r="O18" s="392"/>
      <c r="P18" s="392"/>
      <c r="Q18" s="392"/>
      <c r="R18" s="392"/>
      <c r="S18" s="392"/>
      <c r="T18" s="392"/>
      <c r="U18" s="392"/>
      <c r="V18" s="392"/>
      <c r="W18" s="392"/>
      <c r="X18" s="392"/>
      <c r="Y18" s="392"/>
      <c r="Z18" s="393"/>
    </row>
    <row r="19" spans="1:34" ht="26.5" customHeight="1">
      <c r="A19" s="381"/>
      <c r="B19" s="382"/>
      <c r="C19" s="382"/>
      <c r="D19" s="382"/>
      <c r="E19" s="383"/>
      <c r="F19" s="394" t="s">
        <v>90</v>
      </c>
      <c r="G19" s="395"/>
      <c r="H19" s="395"/>
      <c r="I19" s="396"/>
      <c r="J19" s="397"/>
      <c r="K19" s="398"/>
      <c r="L19" s="398"/>
      <c r="M19" s="399"/>
      <c r="N19" s="400"/>
      <c r="O19" s="400"/>
      <c r="P19" s="400"/>
      <c r="Q19" s="400"/>
      <c r="R19" s="400"/>
      <c r="S19" s="400"/>
      <c r="T19" s="400"/>
      <c r="U19" s="400"/>
      <c r="V19" s="400"/>
      <c r="W19" s="400"/>
      <c r="X19" s="400"/>
      <c r="Y19" s="400"/>
      <c r="Z19" s="401"/>
    </row>
    <row r="20" spans="1:34" ht="30" customHeight="1">
      <c r="A20" s="402" t="s">
        <v>91</v>
      </c>
      <c r="B20" s="403"/>
      <c r="C20" s="403"/>
      <c r="D20" s="403"/>
      <c r="E20" s="404"/>
      <c r="F20" s="116" t="s">
        <v>92</v>
      </c>
      <c r="G20" s="405"/>
      <c r="H20" s="405"/>
      <c r="I20" s="405"/>
      <c r="J20" s="406" t="str">
        <f>IF(ISTEXT(様式第１!H26),様式第１!H26,"")</f>
        <v/>
      </c>
      <c r="K20" s="406"/>
      <c r="L20" s="406"/>
      <c r="M20" s="406"/>
      <c r="N20" s="406"/>
      <c r="O20" s="406"/>
      <c r="P20" s="406"/>
      <c r="Q20" s="406"/>
      <c r="R20" s="406"/>
      <c r="S20" s="406"/>
      <c r="T20" s="406"/>
      <c r="U20" s="406"/>
      <c r="V20" s="406"/>
      <c r="W20" s="406"/>
      <c r="X20" s="406"/>
      <c r="Y20" s="406"/>
      <c r="Z20" s="407"/>
    </row>
    <row r="21" spans="1:34" ht="15" customHeight="1">
      <c r="A21" s="356" t="s">
        <v>93</v>
      </c>
      <c r="B21" s="356"/>
      <c r="C21" s="356"/>
      <c r="D21" s="356"/>
      <c r="E21" s="356"/>
      <c r="F21" s="299" t="s">
        <v>94</v>
      </c>
      <c r="G21" s="300"/>
      <c r="H21" s="388"/>
      <c r="I21" s="388"/>
      <c r="J21" s="117" t="s">
        <v>20</v>
      </c>
      <c r="K21" s="86"/>
      <c r="L21" s="117" t="s">
        <v>54</v>
      </c>
      <c r="M21" s="86"/>
      <c r="N21" s="118" t="s">
        <v>6</v>
      </c>
      <c r="O21" s="291" t="s">
        <v>95</v>
      </c>
      <c r="P21" s="291"/>
      <c r="Q21" s="291"/>
      <c r="R21" s="389"/>
      <c r="S21" s="389"/>
      <c r="T21" s="389"/>
      <c r="U21" s="119" t="s">
        <v>54</v>
      </c>
      <c r="V21" s="290" t="s">
        <v>3528</v>
      </c>
      <c r="W21" s="290"/>
      <c r="X21" s="290"/>
      <c r="Y21" s="291" t="str">
        <f>IF(OR(D50="いいえ", D60="いいえ", AND(D50="はい", D60="いいえ"), AND(D50="いいえ", D60="はい")), "×", IF(AND(D50="はい", D60="はい"), "○", ""))</f>
        <v/>
      </c>
      <c r="Z21" s="291"/>
      <c r="AA21" s="23" t="str">
        <f>IF(H21&lt;1900,"",IF(AND(M21&lt;&gt;"",AA22&gt;DATE(2024,9,24)),"←設立年月日が公募後になっています。",""))</f>
        <v/>
      </c>
    </row>
    <row r="22" spans="1:34" ht="15" customHeight="1">
      <c r="A22" s="356" t="s">
        <v>96</v>
      </c>
      <c r="B22" s="356"/>
      <c r="C22" s="356"/>
      <c r="D22" s="356"/>
      <c r="E22" s="356"/>
      <c r="F22" s="357">
        <v>0</v>
      </c>
      <c r="G22" s="358"/>
      <c r="H22" s="358"/>
      <c r="I22" s="358"/>
      <c r="J22" s="358"/>
      <c r="K22" s="358"/>
      <c r="L22" s="359"/>
      <c r="M22" s="298" t="s">
        <v>97</v>
      </c>
      <c r="N22" s="360"/>
      <c r="O22" s="291" t="s">
        <v>98</v>
      </c>
      <c r="P22" s="291"/>
      <c r="Q22" s="291"/>
      <c r="R22" s="374">
        <v>0</v>
      </c>
      <c r="S22" s="375"/>
      <c r="T22" s="376"/>
      <c r="U22" s="120" t="s">
        <v>99</v>
      </c>
      <c r="V22" s="290"/>
      <c r="W22" s="290"/>
      <c r="X22" s="290"/>
      <c r="Y22" s="291"/>
      <c r="Z22" s="291"/>
      <c r="AA22" s="14" t="str">
        <f>IF(M21&gt;0,DATE(H21,K21,M21),"")</f>
        <v/>
      </c>
    </row>
    <row r="23" spans="1:34" ht="39.65" customHeight="1">
      <c r="A23" s="356" t="s">
        <v>100</v>
      </c>
      <c r="B23" s="356"/>
      <c r="C23" s="356"/>
      <c r="D23" s="356"/>
      <c r="E23" s="356"/>
      <c r="F23" s="366"/>
      <c r="G23" s="367"/>
      <c r="H23" s="367"/>
      <c r="I23" s="367"/>
      <c r="J23" s="367"/>
      <c r="K23" s="367"/>
      <c r="L23" s="367"/>
      <c r="M23" s="367"/>
      <c r="N23" s="367"/>
      <c r="O23" s="367"/>
      <c r="P23" s="367"/>
      <c r="Q23" s="367"/>
      <c r="R23" s="367"/>
      <c r="S23" s="367"/>
      <c r="T23" s="367"/>
      <c r="U23" s="367"/>
      <c r="V23" s="367"/>
      <c r="W23" s="367"/>
      <c r="X23" s="367"/>
      <c r="Y23" s="367"/>
      <c r="Z23" s="368"/>
      <c r="AA23" s="21" t="s">
        <v>2</v>
      </c>
    </row>
    <row r="24" spans="1:34" ht="15" customHeight="1">
      <c r="A24" s="356" t="s">
        <v>101</v>
      </c>
      <c r="B24" s="356"/>
      <c r="C24" s="356"/>
      <c r="D24" s="356"/>
      <c r="E24" s="356"/>
      <c r="F24" s="370" t="s">
        <v>94</v>
      </c>
      <c r="G24" s="371"/>
      <c r="H24" s="371"/>
      <c r="I24" s="121" t="str">
        <f>IF(W24&gt;2020,P24-1,"")</f>
        <v/>
      </c>
      <c r="J24" s="372" t="s">
        <v>102</v>
      </c>
      <c r="K24" s="372"/>
      <c r="L24" s="373"/>
      <c r="M24" s="370" t="s">
        <v>53</v>
      </c>
      <c r="N24" s="371"/>
      <c r="O24" s="371"/>
      <c r="P24" s="121" t="str">
        <f>IF(W24&gt;2020,W24-1,"")</f>
        <v/>
      </c>
      <c r="Q24" s="372" t="s">
        <v>102</v>
      </c>
      <c r="R24" s="372"/>
      <c r="S24" s="373"/>
      <c r="T24" s="370" t="s">
        <v>53</v>
      </c>
      <c r="U24" s="371"/>
      <c r="V24" s="371"/>
      <c r="W24" s="25"/>
      <c r="X24" s="372" t="s">
        <v>103</v>
      </c>
      <c r="Y24" s="372"/>
      <c r="Z24" s="373"/>
      <c r="AA24" s="23" t="str">
        <f>IF(AND(W24="",COUNTA(T26:Y31)&gt;0),"←最新の決算年度を入力してください。","")</f>
        <v>←最新の決算年度を入力してください。</v>
      </c>
    </row>
    <row r="25" spans="1:34" ht="15" customHeight="1">
      <c r="A25" s="369"/>
      <c r="B25" s="369"/>
      <c r="C25" s="369"/>
      <c r="D25" s="369"/>
      <c r="E25" s="369"/>
      <c r="F25" s="363" t="s">
        <v>104</v>
      </c>
      <c r="G25" s="364"/>
      <c r="H25" s="364"/>
      <c r="I25" s="364"/>
      <c r="J25" s="364"/>
      <c r="K25" s="364"/>
      <c r="L25" s="365"/>
      <c r="M25" s="363" t="s">
        <v>104</v>
      </c>
      <c r="N25" s="364"/>
      <c r="O25" s="364"/>
      <c r="P25" s="364"/>
      <c r="Q25" s="364"/>
      <c r="R25" s="364"/>
      <c r="S25" s="365"/>
      <c r="T25" s="363" t="s">
        <v>105</v>
      </c>
      <c r="U25" s="364"/>
      <c r="V25" s="364"/>
      <c r="W25" s="364"/>
      <c r="X25" s="364"/>
      <c r="Y25" s="364"/>
      <c r="Z25" s="365"/>
    </row>
    <row r="26" spans="1:34" ht="15" customHeight="1">
      <c r="A26" s="361" t="s">
        <v>106</v>
      </c>
      <c r="B26" s="361"/>
      <c r="C26" s="361"/>
      <c r="D26" s="361"/>
      <c r="E26" s="361"/>
      <c r="F26" s="335">
        <v>0</v>
      </c>
      <c r="G26" s="336"/>
      <c r="H26" s="336"/>
      <c r="I26" s="336"/>
      <c r="J26" s="336"/>
      <c r="K26" s="336"/>
      <c r="L26" s="122" t="s">
        <v>97</v>
      </c>
      <c r="M26" s="335">
        <v>0</v>
      </c>
      <c r="N26" s="336"/>
      <c r="O26" s="336"/>
      <c r="P26" s="336"/>
      <c r="Q26" s="336"/>
      <c r="R26" s="336"/>
      <c r="S26" s="122" t="s">
        <v>97</v>
      </c>
      <c r="T26" s="335">
        <v>0</v>
      </c>
      <c r="U26" s="336"/>
      <c r="V26" s="336"/>
      <c r="W26" s="336"/>
      <c r="X26" s="336"/>
      <c r="Y26" s="336"/>
      <c r="Z26" s="122" t="s">
        <v>97</v>
      </c>
    </row>
    <row r="27" spans="1:34" ht="15" customHeight="1">
      <c r="A27" s="361" t="s">
        <v>107</v>
      </c>
      <c r="B27" s="361"/>
      <c r="C27" s="361"/>
      <c r="D27" s="361"/>
      <c r="E27" s="361"/>
      <c r="F27" s="335">
        <v>0</v>
      </c>
      <c r="G27" s="336"/>
      <c r="H27" s="336"/>
      <c r="I27" s="336"/>
      <c r="J27" s="336"/>
      <c r="K27" s="336"/>
      <c r="L27" s="122" t="s">
        <v>97</v>
      </c>
      <c r="M27" s="335">
        <v>0</v>
      </c>
      <c r="N27" s="336"/>
      <c r="O27" s="336"/>
      <c r="P27" s="336"/>
      <c r="Q27" s="336"/>
      <c r="R27" s="336"/>
      <c r="S27" s="122" t="s">
        <v>97</v>
      </c>
      <c r="T27" s="335">
        <v>0</v>
      </c>
      <c r="U27" s="336"/>
      <c r="V27" s="336"/>
      <c r="W27" s="336"/>
      <c r="X27" s="336"/>
      <c r="Y27" s="336"/>
      <c r="Z27" s="122" t="s">
        <v>97</v>
      </c>
    </row>
    <row r="28" spans="1:34" ht="15" customHeight="1">
      <c r="A28" s="361" t="s">
        <v>108</v>
      </c>
      <c r="B28" s="361"/>
      <c r="C28" s="361"/>
      <c r="D28" s="361"/>
      <c r="E28" s="361"/>
      <c r="F28" s="335">
        <v>0</v>
      </c>
      <c r="G28" s="336"/>
      <c r="H28" s="336"/>
      <c r="I28" s="336"/>
      <c r="J28" s="336"/>
      <c r="K28" s="336"/>
      <c r="L28" s="122" t="s">
        <v>97</v>
      </c>
      <c r="M28" s="335">
        <v>0</v>
      </c>
      <c r="N28" s="336"/>
      <c r="O28" s="336"/>
      <c r="P28" s="336"/>
      <c r="Q28" s="336"/>
      <c r="R28" s="336"/>
      <c r="S28" s="122" t="s">
        <v>97</v>
      </c>
      <c r="T28" s="335">
        <v>0</v>
      </c>
      <c r="U28" s="336"/>
      <c r="V28" s="336"/>
      <c r="W28" s="336"/>
      <c r="X28" s="336"/>
      <c r="Y28" s="336"/>
      <c r="Z28" s="122" t="s">
        <v>97</v>
      </c>
    </row>
    <row r="29" spans="1:34" ht="15" customHeight="1">
      <c r="A29" s="361" t="s">
        <v>109</v>
      </c>
      <c r="B29" s="361"/>
      <c r="C29" s="361"/>
      <c r="D29" s="361"/>
      <c r="E29" s="361"/>
      <c r="F29" s="335">
        <v>0</v>
      </c>
      <c r="G29" s="336"/>
      <c r="H29" s="336"/>
      <c r="I29" s="336"/>
      <c r="J29" s="336"/>
      <c r="K29" s="336"/>
      <c r="L29" s="123" t="s">
        <v>97</v>
      </c>
      <c r="M29" s="335">
        <v>0</v>
      </c>
      <c r="N29" s="336"/>
      <c r="O29" s="336"/>
      <c r="P29" s="336"/>
      <c r="Q29" s="336"/>
      <c r="R29" s="336"/>
      <c r="S29" s="122" t="s">
        <v>97</v>
      </c>
      <c r="T29" s="335">
        <v>0</v>
      </c>
      <c r="U29" s="336"/>
      <c r="V29" s="336"/>
      <c r="W29" s="336"/>
      <c r="X29" s="336"/>
      <c r="Y29" s="336"/>
      <c r="Z29" s="122" t="s">
        <v>97</v>
      </c>
    </row>
    <row r="30" spans="1:34" ht="15" customHeight="1">
      <c r="A30" s="362" t="s">
        <v>110</v>
      </c>
      <c r="B30" s="362"/>
      <c r="C30" s="362"/>
      <c r="D30" s="362"/>
      <c r="E30" s="362"/>
      <c r="F30" s="335">
        <v>0</v>
      </c>
      <c r="G30" s="336"/>
      <c r="H30" s="336"/>
      <c r="I30" s="336"/>
      <c r="J30" s="336"/>
      <c r="K30" s="336"/>
      <c r="L30" s="122" t="s">
        <v>97</v>
      </c>
      <c r="M30" s="335">
        <v>0</v>
      </c>
      <c r="N30" s="336"/>
      <c r="O30" s="336"/>
      <c r="P30" s="336"/>
      <c r="Q30" s="336"/>
      <c r="R30" s="336"/>
      <c r="S30" s="122" t="s">
        <v>97</v>
      </c>
      <c r="T30" s="335">
        <v>0</v>
      </c>
      <c r="U30" s="336"/>
      <c r="V30" s="336"/>
      <c r="W30" s="336"/>
      <c r="X30" s="336"/>
      <c r="Y30" s="336"/>
      <c r="Z30" s="122" t="s">
        <v>97</v>
      </c>
      <c r="AA30" s="23"/>
    </row>
    <row r="31" spans="1:34" ht="15" customHeight="1">
      <c r="A31" s="331" t="s">
        <v>111</v>
      </c>
      <c r="B31" s="331"/>
      <c r="C31" s="331"/>
      <c r="D31" s="331"/>
      <c r="E31" s="331"/>
      <c r="F31" s="332"/>
      <c r="G31" s="333"/>
      <c r="H31" s="333"/>
      <c r="I31" s="333"/>
      <c r="J31" s="333"/>
      <c r="K31" s="333"/>
      <c r="L31" s="334"/>
      <c r="M31" s="332"/>
      <c r="N31" s="333"/>
      <c r="O31" s="333"/>
      <c r="P31" s="333"/>
      <c r="Q31" s="333"/>
      <c r="R31" s="333"/>
      <c r="S31" s="334"/>
      <c r="T31" s="335">
        <v>0</v>
      </c>
      <c r="U31" s="336"/>
      <c r="V31" s="336"/>
      <c r="W31" s="336"/>
      <c r="X31" s="336"/>
      <c r="Y31" s="336"/>
      <c r="Z31" s="124" t="s">
        <v>97</v>
      </c>
      <c r="AA31" s="6"/>
    </row>
    <row r="32" spans="1:34" ht="15" customHeight="1">
      <c r="A32" s="322" t="s">
        <v>112</v>
      </c>
      <c r="B32" s="323"/>
      <c r="C32" s="323"/>
      <c r="D32" s="323"/>
      <c r="E32" s="324"/>
      <c r="F32" s="337"/>
      <c r="G32" s="338"/>
      <c r="H32" s="338"/>
      <c r="I32" s="338"/>
      <c r="J32" s="338"/>
      <c r="K32" s="338"/>
      <c r="L32" s="338"/>
      <c r="M32" s="338"/>
      <c r="N32" s="338"/>
      <c r="O32" s="125" t="s">
        <v>113</v>
      </c>
      <c r="P32" s="339"/>
      <c r="Q32" s="339"/>
      <c r="R32" s="125" t="s">
        <v>114</v>
      </c>
      <c r="S32" s="340"/>
      <c r="T32" s="341"/>
      <c r="U32" s="342"/>
      <c r="V32" s="343"/>
      <c r="W32" s="343"/>
      <c r="X32" s="343"/>
      <c r="Y32" s="343"/>
      <c r="Z32" s="344"/>
      <c r="AA32" s="31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11"/>
      <c r="AC32" s="311"/>
      <c r="AD32" s="311"/>
      <c r="AE32" s="311"/>
      <c r="AF32" s="311"/>
      <c r="AH32" s="84" t="str">
        <f>IF(AND(NOT(F32=""),S32=""),"○又は✕を入力してください","")</f>
        <v/>
      </c>
    </row>
    <row r="33" spans="1:34" ht="15" customHeight="1">
      <c r="A33" s="325"/>
      <c r="B33" s="326"/>
      <c r="C33" s="326"/>
      <c r="D33" s="326"/>
      <c r="E33" s="327"/>
      <c r="F33" s="314"/>
      <c r="G33" s="315"/>
      <c r="H33" s="315"/>
      <c r="I33" s="315"/>
      <c r="J33" s="315"/>
      <c r="K33" s="315"/>
      <c r="L33" s="315"/>
      <c r="M33" s="315"/>
      <c r="N33" s="315"/>
      <c r="O33" s="126" t="s">
        <v>113</v>
      </c>
      <c r="P33" s="316"/>
      <c r="Q33" s="316"/>
      <c r="R33" s="126" t="s">
        <v>114</v>
      </c>
      <c r="S33" s="317"/>
      <c r="T33" s="318"/>
      <c r="U33" s="345"/>
      <c r="V33" s="346"/>
      <c r="W33" s="346"/>
      <c r="X33" s="346"/>
      <c r="Y33" s="346"/>
      <c r="Z33" s="347"/>
      <c r="AA33" s="313"/>
      <c r="AB33" s="311"/>
      <c r="AC33" s="311"/>
      <c r="AD33" s="311"/>
      <c r="AE33" s="311"/>
      <c r="AF33" s="311"/>
      <c r="AH33" s="84" t="str">
        <f>IF(AND(NOT(F33=""),S33=""),"○又は✕を入力してください","")</f>
        <v/>
      </c>
    </row>
    <row r="34" spans="1:34" ht="15" customHeight="1">
      <c r="A34" s="325"/>
      <c r="B34" s="326"/>
      <c r="C34" s="326"/>
      <c r="D34" s="326"/>
      <c r="E34" s="327"/>
      <c r="F34" s="314"/>
      <c r="G34" s="315"/>
      <c r="H34" s="315"/>
      <c r="I34" s="315"/>
      <c r="J34" s="315"/>
      <c r="K34" s="315"/>
      <c r="L34" s="315"/>
      <c r="M34" s="315"/>
      <c r="N34" s="315"/>
      <c r="O34" s="126" t="s">
        <v>113</v>
      </c>
      <c r="P34" s="316"/>
      <c r="Q34" s="316"/>
      <c r="R34" s="126" t="s">
        <v>114</v>
      </c>
      <c r="S34" s="317"/>
      <c r="T34" s="318"/>
      <c r="U34" s="345"/>
      <c r="V34" s="346"/>
      <c r="W34" s="346"/>
      <c r="X34" s="346"/>
      <c r="Y34" s="346"/>
      <c r="Z34" s="347"/>
      <c r="AH34" s="84" t="str">
        <f t="shared" ref="AH34:AH39" si="0">IF(AND(NOT(F34=""),S34=""),"○又は✕を入力してください","")</f>
        <v/>
      </c>
    </row>
    <row r="35" spans="1:34" ht="15" customHeight="1">
      <c r="A35" s="325"/>
      <c r="B35" s="326"/>
      <c r="C35" s="326"/>
      <c r="D35" s="326"/>
      <c r="E35" s="327"/>
      <c r="F35" s="314"/>
      <c r="G35" s="315"/>
      <c r="H35" s="315"/>
      <c r="I35" s="315"/>
      <c r="J35" s="315"/>
      <c r="K35" s="315"/>
      <c r="L35" s="315"/>
      <c r="M35" s="315"/>
      <c r="N35" s="315"/>
      <c r="O35" s="126" t="s">
        <v>113</v>
      </c>
      <c r="P35" s="316"/>
      <c r="Q35" s="316"/>
      <c r="R35" s="126" t="s">
        <v>114</v>
      </c>
      <c r="S35" s="317"/>
      <c r="T35" s="318"/>
      <c r="U35" s="345"/>
      <c r="V35" s="346"/>
      <c r="W35" s="346"/>
      <c r="X35" s="346"/>
      <c r="Y35" s="346"/>
      <c r="Z35" s="347"/>
      <c r="AH35" s="84" t="str">
        <f t="shared" si="0"/>
        <v/>
      </c>
    </row>
    <row r="36" spans="1:34" ht="15" customHeight="1">
      <c r="A36" s="325"/>
      <c r="B36" s="326"/>
      <c r="C36" s="326"/>
      <c r="D36" s="326"/>
      <c r="E36" s="327"/>
      <c r="F36" s="314"/>
      <c r="G36" s="315"/>
      <c r="H36" s="315"/>
      <c r="I36" s="315"/>
      <c r="J36" s="315"/>
      <c r="K36" s="315"/>
      <c r="L36" s="315"/>
      <c r="M36" s="315"/>
      <c r="N36" s="315"/>
      <c r="O36" s="126" t="s">
        <v>113</v>
      </c>
      <c r="P36" s="316"/>
      <c r="Q36" s="316"/>
      <c r="R36" s="126" t="s">
        <v>114</v>
      </c>
      <c r="S36" s="317"/>
      <c r="T36" s="318"/>
      <c r="U36" s="345"/>
      <c r="V36" s="346"/>
      <c r="W36" s="346"/>
      <c r="X36" s="346"/>
      <c r="Y36" s="346"/>
      <c r="Z36" s="347"/>
      <c r="AH36" s="84" t="str">
        <f>IF(AND(NOT(F36=""),S36=""),"○又は✕を入力してください","")</f>
        <v/>
      </c>
    </row>
    <row r="37" spans="1:34" ht="15" customHeight="1">
      <c r="A37" s="325"/>
      <c r="B37" s="326"/>
      <c r="C37" s="326"/>
      <c r="D37" s="326"/>
      <c r="E37" s="327"/>
      <c r="F37" s="314"/>
      <c r="G37" s="315"/>
      <c r="H37" s="315"/>
      <c r="I37" s="315"/>
      <c r="J37" s="315"/>
      <c r="K37" s="315"/>
      <c r="L37" s="315"/>
      <c r="M37" s="315"/>
      <c r="N37" s="315"/>
      <c r="O37" s="126" t="s">
        <v>113</v>
      </c>
      <c r="P37" s="316"/>
      <c r="Q37" s="316"/>
      <c r="R37" s="126" t="s">
        <v>114</v>
      </c>
      <c r="S37" s="317"/>
      <c r="T37" s="318"/>
      <c r="U37" s="345"/>
      <c r="V37" s="346"/>
      <c r="W37" s="346"/>
      <c r="X37" s="346"/>
      <c r="Y37" s="346"/>
      <c r="Z37" s="347"/>
      <c r="AH37" s="84" t="str">
        <f>IF(AND(NOT(F37=""),S37=""),"○又は✕を入力してください","")</f>
        <v/>
      </c>
    </row>
    <row r="38" spans="1:34" ht="15" customHeight="1">
      <c r="A38" s="325"/>
      <c r="B38" s="326"/>
      <c r="C38" s="326"/>
      <c r="D38" s="326"/>
      <c r="E38" s="327"/>
      <c r="F38" s="314"/>
      <c r="G38" s="315"/>
      <c r="H38" s="315"/>
      <c r="I38" s="315"/>
      <c r="J38" s="315"/>
      <c r="K38" s="315"/>
      <c r="L38" s="315"/>
      <c r="M38" s="315"/>
      <c r="N38" s="315"/>
      <c r="O38" s="126" t="s">
        <v>113</v>
      </c>
      <c r="P38" s="316"/>
      <c r="Q38" s="316"/>
      <c r="R38" s="126" t="s">
        <v>114</v>
      </c>
      <c r="S38" s="317"/>
      <c r="T38" s="318"/>
      <c r="U38" s="345"/>
      <c r="V38" s="346"/>
      <c r="W38" s="346"/>
      <c r="X38" s="346"/>
      <c r="Y38" s="346"/>
      <c r="Z38" s="347"/>
      <c r="AH38" s="84" t="str">
        <f t="shared" si="0"/>
        <v/>
      </c>
    </row>
    <row r="39" spans="1:34" ht="15" customHeight="1">
      <c r="A39" s="325"/>
      <c r="B39" s="326"/>
      <c r="C39" s="326"/>
      <c r="D39" s="326"/>
      <c r="E39" s="327"/>
      <c r="F39" s="314"/>
      <c r="G39" s="315"/>
      <c r="H39" s="315"/>
      <c r="I39" s="315"/>
      <c r="J39" s="315"/>
      <c r="K39" s="315"/>
      <c r="L39" s="315"/>
      <c r="M39" s="315"/>
      <c r="N39" s="315"/>
      <c r="O39" s="126" t="s">
        <v>113</v>
      </c>
      <c r="P39" s="316"/>
      <c r="Q39" s="316"/>
      <c r="R39" s="126" t="s">
        <v>114</v>
      </c>
      <c r="S39" s="317"/>
      <c r="T39" s="318"/>
      <c r="U39" s="345"/>
      <c r="V39" s="346"/>
      <c r="W39" s="346"/>
      <c r="X39" s="346"/>
      <c r="Y39" s="346"/>
      <c r="Z39" s="347"/>
      <c r="AH39" s="84" t="str">
        <f t="shared" si="0"/>
        <v/>
      </c>
    </row>
    <row r="40" spans="1:34" ht="15" customHeight="1">
      <c r="A40" s="325"/>
      <c r="B40" s="326"/>
      <c r="C40" s="326"/>
      <c r="D40" s="326"/>
      <c r="E40" s="327"/>
      <c r="F40" s="314"/>
      <c r="G40" s="315"/>
      <c r="H40" s="315"/>
      <c r="I40" s="315"/>
      <c r="J40" s="315"/>
      <c r="K40" s="315"/>
      <c r="L40" s="315"/>
      <c r="M40" s="315"/>
      <c r="N40" s="315"/>
      <c r="O40" s="126" t="s">
        <v>113</v>
      </c>
      <c r="P40" s="316"/>
      <c r="Q40" s="316"/>
      <c r="R40" s="126" t="s">
        <v>114</v>
      </c>
      <c r="S40" s="317"/>
      <c r="T40" s="318"/>
      <c r="U40" s="345"/>
      <c r="V40" s="346"/>
      <c r="W40" s="346"/>
      <c r="X40" s="346"/>
      <c r="Y40" s="346"/>
      <c r="Z40" s="347"/>
      <c r="AH40" s="84" t="str">
        <f>IF(AND(NOT(F40=""),S40=""),"○又は✕を入力してください","")</f>
        <v/>
      </c>
    </row>
    <row r="41" spans="1:34" ht="15" customHeight="1">
      <c r="A41" s="325"/>
      <c r="B41" s="326"/>
      <c r="C41" s="326"/>
      <c r="D41" s="326"/>
      <c r="E41" s="327"/>
      <c r="F41" s="351"/>
      <c r="G41" s="352"/>
      <c r="H41" s="352"/>
      <c r="I41" s="352"/>
      <c r="J41" s="352"/>
      <c r="K41" s="352"/>
      <c r="L41" s="352"/>
      <c r="M41" s="352"/>
      <c r="N41" s="352"/>
      <c r="O41" s="127" t="s">
        <v>113</v>
      </c>
      <c r="P41" s="353"/>
      <c r="Q41" s="353"/>
      <c r="R41" s="127" t="s">
        <v>114</v>
      </c>
      <c r="S41" s="354"/>
      <c r="T41" s="355"/>
      <c r="U41" s="348"/>
      <c r="V41" s="349"/>
      <c r="W41" s="349"/>
      <c r="X41" s="349"/>
      <c r="Y41" s="349"/>
      <c r="Z41" s="350"/>
      <c r="AH41" s="84" t="str">
        <f>IF(AND(NOT(F41=""),S41=""),"○又は✕を入力してください","")</f>
        <v/>
      </c>
    </row>
    <row r="42" spans="1:34" ht="41.25" customHeight="1">
      <c r="A42" s="328"/>
      <c r="B42" s="329"/>
      <c r="C42" s="329"/>
      <c r="D42" s="329"/>
      <c r="E42" s="330"/>
      <c r="F42" s="319" t="s">
        <v>3482</v>
      </c>
      <c r="G42" s="320"/>
      <c r="H42" s="320"/>
      <c r="I42" s="320"/>
      <c r="J42" s="320"/>
      <c r="K42" s="320"/>
      <c r="L42" s="320"/>
      <c r="M42" s="320"/>
      <c r="N42" s="320"/>
      <c r="O42" s="320"/>
      <c r="P42" s="320"/>
      <c r="Q42" s="320"/>
      <c r="R42" s="320"/>
      <c r="S42" s="320"/>
      <c r="T42" s="320"/>
      <c r="U42" s="320"/>
      <c r="V42" s="320"/>
      <c r="W42" s="320"/>
      <c r="X42" s="320"/>
      <c r="Y42" s="320"/>
      <c r="Z42" s="321"/>
    </row>
    <row r="43" spans="1:34" ht="15" customHeight="1">
      <c r="A43" s="423" t="s">
        <v>115</v>
      </c>
      <c r="B43" s="424"/>
      <c r="C43" s="424"/>
      <c r="D43" s="424"/>
      <c r="E43" s="425"/>
      <c r="F43" s="418"/>
      <c r="G43" s="388"/>
      <c r="H43" s="388"/>
      <c r="I43" s="388"/>
      <c r="J43" s="388"/>
      <c r="K43" s="388"/>
      <c r="L43" s="388"/>
      <c r="M43" s="388"/>
      <c r="N43" s="388"/>
      <c r="O43" s="388"/>
      <c r="P43" s="388"/>
      <c r="Q43" s="388"/>
      <c r="R43" s="388"/>
      <c r="S43" s="388"/>
      <c r="T43" s="388"/>
      <c r="U43" s="388"/>
      <c r="V43" s="388"/>
      <c r="W43" s="388"/>
      <c r="X43" s="388"/>
      <c r="Y43" s="388"/>
      <c r="Z43" s="426"/>
    </row>
    <row r="44" spans="1:34" ht="15" customHeight="1">
      <c r="A44" s="281" t="s">
        <v>116</v>
      </c>
      <c r="B44" s="282"/>
      <c r="C44" s="282"/>
      <c r="D44" s="282"/>
      <c r="E44" s="282"/>
      <c r="F44" s="282"/>
      <c r="G44" s="282"/>
      <c r="H44" s="282"/>
      <c r="I44" s="282"/>
      <c r="J44" s="282"/>
      <c r="K44" s="282"/>
      <c r="L44" s="282"/>
      <c r="M44" s="282"/>
      <c r="N44" s="310" t="s">
        <v>117</v>
      </c>
      <c r="O44" s="212"/>
      <c r="P44" s="212"/>
      <c r="Q44" s="212"/>
      <c r="R44" s="212"/>
      <c r="S44" s="212"/>
      <c r="T44" s="212"/>
      <c r="U44" s="212"/>
      <c r="V44" s="212"/>
      <c r="W44" s="212"/>
      <c r="X44" s="128" t="s">
        <v>80</v>
      </c>
      <c r="Y44" s="129"/>
      <c r="Z44" s="129"/>
    </row>
    <row r="45" spans="1:34" ht="32.15" customHeight="1">
      <c r="A45" s="285" t="s">
        <v>118</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row>
    <row r="46" spans="1:34" ht="39" customHeight="1">
      <c r="A46" s="285" t="s">
        <v>119</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row>
    <row r="47" spans="1:34" ht="1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34" ht="15" customHeight="1">
      <c r="A48" s="10" t="s">
        <v>3503</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7" ht="15" customHeight="1">
      <c r="B49" s="281" t="s">
        <v>3540</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7" s="10" customFormat="1" ht="15" customHeight="1">
      <c r="C50" s="133" t="s">
        <v>3504</v>
      </c>
      <c r="D50" s="295"/>
      <c r="E50" s="295"/>
      <c r="F50" s="135" t="s">
        <v>3505</v>
      </c>
      <c r="AA50" s="24"/>
    </row>
    <row r="51" spans="1:27" ht="12"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7" ht="25.4" customHeight="1">
      <c r="A52" s="302" t="s">
        <v>3506</v>
      </c>
      <c r="B52" s="303"/>
      <c r="C52" s="303"/>
      <c r="D52" s="303"/>
      <c r="E52" s="303"/>
      <c r="F52" s="303"/>
      <c r="G52" s="303"/>
      <c r="H52" s="303"/>
      <c r="I52" s="304"/>
      <c r="J52" s="305" t="s">
        <v>3507</v>
      </c>
      <c r="K52" s="306"/>
      <c r="L52" s="306"/>
      <c r="M52" s="306"/>
      <c r="N52" s="306"/>
      <c r="O52" s="306"/>
      <c r="P52" s="306"/>
      <c r="Q52" s="306"/>
      <c r="R52" s="307"/>
      <c r="S52" s="305" t="s">
        <v>3508</v>
      </c>
      <c r="T52" s="303"/>
      <c r="U52" s="303"/>
      <c r="V52" s="303"/>
      <c r="W52" s="303"/>
      <c r="X52" s="303"/>
      <c r="Y52" s="303"/>
      <c r="Z52" s="304"/>
    </row>
    <row r="53" spans="1:27">
      <c r="A53" s="296" t="s">
        <v>3509</v>
      </c>
      <c r="B53" s="297"/>
      <c r="C53" s="297"/>
      <c r="D53" s="297"/>
      <c r="E53" s="297"/>
      <c r="F53" s="297"/>
      <c r="G53" s="297"/>
      <c r="H53" s="297"/>
      <c r="I53" s="298"/>
      <c r="J53" s="299" t="s">
        <v>3510</v>
      </c>
      <c r="K53" s="300"/>
      <c r="L53" s="300"/>
      <c r="M53" s="300"/>
      <c r="N53" s="300"/>
      <c r="O53" s="300"/>
      <c r="P53" s="300"/>
      <c r="Q53" s="300"/>
      <c r="R53" s="301"/>
      <c r="S53" s="299" t="s">
        <v>3511</v>
      </c>
      <c r="T53" s="300"/>
      <c r="U53" s="300"/>
      <c r="V53" s="300"/>
      <c r="W53" s="300"/>
      <c r="X53" s="300"/>
      <c r="Y53" s="300"/>
      <c r="Z53" s="301"/>
    </row>
    <row r="54" spans="1:27" ht="36" customHeight="1">
      <c r="A54" s="278" t="s">
        <v>3512</v>
      </c>
      <c r="B54" s="279"/>
      <c r="C54" s="279"/>
      <c r="D54" s="279"/>
      <c r="E54" s="279"/>
      <c r="F54" s="279"/>
      <c r="G54" s="279"/>
      <c r="H54" s="279"/>
      <c r="I54" s="280"/>
      <c r="J54" s="299" t="s">
        <v>3510</v>
      </c>
      <c r="K54" s="300"/>
      <c r="L54" s="300"/>
      <c r="M54" s="300"/>
      <c r="N54" s="300"/>
      <c r="O54" s="300"/>
      <c r="P54" s="300"/>
      <c r="Q54" s="300"/>
      <c r="R54" s="301"/>
      <c r="S54" s="299" t="s">
        <v>3513</v>
      </c>
      <c r="T54" s="300"/>
      <c r="U54" s="300"/>
      <c r="V54" s="300"/>
      <c r="W54" s="300"/>
      <c r="X54" s="300"/>
      <c r="Y54" s="300"/>
      <c r="Z54" s="301"/>
    </row>
    <row r="55" spans="1:27">
      <c r="A55" s="296" t="s">
        <v>3514</v>
      </c>
      <c r="B55" s="297"/>
      <c r="C55" s="297"/>
      <c r="D55" s="297"/>
      <c r="E55" s="297"/>
      <c r="F55" s="297"/>
      <c r="G55" s="297"/>
      <c r="H55" s="297"/>
      <c r="I55" s="298"/>
      <c r="J55" s="299" t="s">
        <v>3515</v>
      </c>
      <c r="K55" s="300"/>
      <c r="L55" s="300"/>
      <c r="M55" s="300"/>
      <c r="N55" s="300"/>
      <c r="O55" s="300"/>
      <c r="P55" s="300"/>
      <c r="Q55" s="300"/>
      <c r="R55" s="301"/>
      <c r="S55" s="299" t="s">
        <v>3516</v>
      </c>
      <c r="T55" s="300"/>
      <c r="U55" s="300"/>
      <c r="V55" s="300"/>
      <c r="W55" s="300"/>
      <c r="X55" s="300"/>
      <c r="Y55" s="300"/>
      <c r="Z55" s="301"/>
    </row>
    <row r="56" spans="1:27">
      <c r="A56" s="296" t="s">
        <v>3517</v>
      </c>
      <c r="B56" s="297"/>
      <c r="C56" s="297"/>
      <c r="D56" s="297"/>
      <c r="E56" s="297"/>
      <c r="F56" s="297"/>
      <c r="G56" s="297"/>
      <c r="H56" s="297"/>
      <c r="I56" s="298"/>
      <c r="J56" s="299" t="s">
        <v>3518</v>
      </c>
      <c r="K56" s="300"/>
      <c r="L56" s="300"/>
      <c r="M56" s="300"/>
      <c r="N56" s="300"/>
      <c r="O56" s="300"/>
      <c r="P56" s="300"/>
      <c r="Q56" s="300"/>
      <c r="R56" s="301"/>
      <c r="S56" s="299" t="s">
        <v>3519</v>
      </c>
      <c r="T56" s="300"/>
      <c r="U56" s="300"/>
      <c r="V56" s="300"/>
      <c r="W56" s="300"/>
      <c r="X56" s="300"/>
      <c r="Y56" s="300"/>
      <c r="Z56" s="301"/>
    </row>
    <row r="57" spans="1:27">
      <c r="A57" s="296" t="s">
        <v>3520</v>
      </c>
      <c r="B57" s="297"/>
      <c r="C57" s="297"/>
      <c r="D57" s="297"/>
      <c r="E57" s="297"/>
      <c r="F57" s="297"/>
      <c r="G57" s="297"/>
      <c r="H57" s="297"/>
      <c r="I57" s="298"/>
      <c r="J57" s="299" t="s">
        <v>3518</v>
      </c>
      <c r="K57" s="300"/>
      <c r="L57" s="300"/>
      <c r="M57" s="300"/>
      <c r="N57" s="300"/>
      <c r="O57" s="300"/>
      <c r="P57" s="300"/>
      <c r="Q57" s="300"/>
      <c r="R57" s="301"/>
      <c r="S57" s="299" t="s">
        <v>3516</v>
      </c>
      <c r="T57" s="300"/>
      <c r="U57" s="300"/>
      <c r="V57" s="300"/>
      <c r="W57" s="300"/>
      <c r="X57" s="300"/>
      <c r="Y57" s="300"/>
      <c r="Z57" s="301"/>
    </row>
    <row r="58" spans="1:27" ht="18" customHeight="1">
      <c r="A58" s="13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7" ht="30" customHeight="1">
      <c r="B59" s="293" t="s">
        <v>3521</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7" s="10" customFormat="1" ht="15" customHeight="1">
      <c r="C60" s="133" t="s">
        <v>3504</v>
      </c>
      <c r="D60" s="295"/>
      <c r="E60" s="295"/>
      <c r="F60" s="135" t="s">
        <v>3505</v>
      </c>
      <c r="AA60" s="24"/>
    </row>
    <row r="61" spans="1:27">
      <c r="A61" s="13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7" ht="25.4" customHeight="1">
      <c r="A62" s="288" t="s">
        <v>3522</v>
      </c>
      <c r="B62" s="288"/>
      <c r="C62" s="289" t="s">
        <v>3523</v>
      </c>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7" ht="38.15" customHeight="1">
      <c r="A63" s="288" t="s">
        <v>3522</v>
      </c>
      <c r="B63" s="288"/>
      <c r="C63" s="289" t="s">
        <v>3524</v>
      </c>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7" ht="25.4" customHeight="1">
      <c r="A64" s="288" t="s">
        <v>3522</v>
      </c>
      <c r="B64" s="288"/>
      <c r="C64" s="289" t="s">
        <v>3525</v>
      </c>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24.75" customHeight="1">
      <c r="A65" s="288" t="s">
        <v>3522</v>
      </c>
      <c r="B65" s="288"/>
      <c r="C65" s="289" t="s">
        <v>3526</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24.75" customHeight="1">
      <c r="A66" s="288" t="s">
        <v>3522</v>
      </c>
      <c r="B66" s="288"/>
      <c r="C66" s="289" t="s">
        <v>3527</v>
      </c>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whole" imeMode="off" allowBlank="1" showInputMessage="1" showErrorMessage="1" error="設立年を西暦で入力してください" sqref="H21:I21" xr:uid="{8AEE8D42-0295-407F-9227-C4AC93EE542C}">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election activeCell="A7" sqref="A7:Z7"/>
    </sheetView>
  </sheetViews>
  <sheetFormatPr defaultColWidth="8.83203125" defaultRowHeight="12"/>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4"/>
  </cols>
  <sheetData>
    <row r="1" spans="1:27" ht="12" customHeight="1">
      <c r="X1" s="287"/>
      <c r="Y1" s="287"/>
      <c r="Z1" s="287"/>
    </row>
    <row r="2" spans="1:27" ht="15" customHeight="1">
      <c r="A2" s="2" t="s">
        <v>71</v>
      </c>
      <c r="B2" s="2"/>
      <c r="C2" s="2"/>
      <c r="D2" s="2"/>
      <c r="H2" s="91"/>
      <c r="Y2" s="93"/>
    </row>
    <row r="3" spans="1:27" ht="7.5" customHeight="1"/>
    <row r="4" spans="1:27" ht="18.649999999999999" customHeight="1">
      <c r="A4" s="413" t="s">
        <v>72</v>
      </c>
      <c r="B4" s="414"/>
      <c r="C4" s="414"/>
      <c r="D4" s="415"/>
      <c r="I4" s="422" t="s">
        <v>1</v>
      </c>
      <c r="J4" s="422"/>
    </row>
    <row r="5" spans="1:27" ht="2.25" customHeight="1"/>
    <row r="6" spans="1:27" ht="13.75" customHeight="1">
      <c r="A6" s="10" t="s">
        <v>73</v>
      </c>
    </row>
    <row r="7" spans="1:27" ht="39.75" customHeight="1">
      <c r="A7" s="285" t="s">
        <v>3542</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6"/>
    </row>
    <row r="8" spans="1:27" ht="39.75" customHeight="1">
      <c r="A8" s="285" t="s">
        <v>74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6"/>
    </row>
    <row r="9" spans="1:27" ht="78.75" customHeight="1">
      <c r="A9" s="416" t="s">
        <v>75</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6"/>
    </row>
    <row r="10" spans="1:27" ht="25.5" customHeight="1">
      <c r="A10" s="402" t="s">
        <v>76</v>
      </c>
      <c r="B10" s="403"/>
      <c r="C10" s="403"/>
      <c r="D10" s="403"/>
      <c r="E10" s="404"/>
      <c r="F10" s="427" t="str">
        <f>IF(AND(ISTEXT(様式第１!H40),ISTEXT(様式第２_シート②申請者!F10)),様式第２_シート②申請者!F10,"")</f>
        <v/>
      </c>
      <c r="G10" s="428"/>
      <c r="H10" s="428"/>
      <c r="I10" s="428"/>
      <c r="J10" s="428"/>
      <c r="K10" s="428"/>
      <c r="L10" s="428"/>
      <c r="M10" s="428"/>
      <c r="N10" s="428"/>
      <c r="O10" s="428"/>
      <c r="P10" s="428"/>
      <c r="Q10" s="428"/>
      <c r="R10" s="428"/>
      <c r="S10" s="428"/>
      <c r="T10" s="428"/>
      <c r="U10" s="428"/>
      <c r="V10" s="428"/>
      <c r="W10" s="428"/>
      <c r="X10" s="428"/>
      <c r="Y10" s="428"/>
      <c r="Z10" s="429"/>
      <c r="AA10" s="21"/>
    </row>
    <row r="11" spans="1:27" ht="15" customHeight="1">
      <c r="A11" s="402" t="s">
        <v>77</v>
      </c>
      <c r="B11" s="403"/>
      <c r="C11" s="403"/>
      <c r="D11" s="403"/>
      <c r="E11" s="404"/>
      <c r="F11" s="427" t="str">
        <f>IF(AND(ISTEXT(様式第１!H40),ISTEXT(様式第２_シート②申請者!F11)),様式第２_シート②申請者!F11,"")</f>
        <v/>
      </c>
      <c r="G11" s="428"/>
      <c r="H11" s="428"/>
      <c r="I11" s="428"/>
      <c r="J11" s="428"/>
      <c r="K11" s="428"/>
      <c r="L11" s="428"/>
      <c r="M11" s="428"/>
      <c r="N11" s="428"/>
      <c r="O11" s="428"/>
      <c r="P11" s="428"/>
      <c r="Q11" s="428"/>
      <c r="R11" s="428"/>
      <c r="S11" s="428"/>
      <c r="T11" s="428"/>
      <c r="U11" s="428"/>
      <c r="V11" s="428"/>
      <c r="W11" s="428"/>
      <c r="X11" s="428"/>
      <c r="Y11" s="428"/>
      <c r="Z11" s="429"/>
    </row>
    <row r="12" spans="1:27" ht="18" customHeight="1">
      <c r="A12" s="322" t="s">
        <v>78</v>
      </c>
      <c r="B12" s="323"/>
      <c r="C12" s="323"/>
      <c r="D12" s="323"/>
      <c r="E12" s="324"/>
      <c r="F12" s="409" t="str">
        <f>IF(ISTEXT(様式第１!H40),様式第１!H40,"")</f>
        <v/>
      </c>
      <c r="G12" s="409"/>
      <c r="H12" s="409"/>
      <c r="I12" s="409"/>
      <c r="J12" s="409"/>
      <c r="K12" s="409"/>
      <c r="L12" s="409"/>
      <c r="M12" s="409"/>
      <c r="N12" s="409"/>
      <c r="O12" s="409"/>
      <c r="P12" s="409"/>
      <c r="Q12" s="409"/>
      <c r="R12" s="409"/>
      <c r="S12" s="409"/>
      <c r="T12" s="409"/>
      <c r="U12" s="409"/>
      <c r="V12" s="409"/>
      <c r="W12" s="409"/>
      <c r="X12" s="409"/>
      <c r="Y12" s="409"/>
      <c r="Z12" s="409"/>
    </row>
    <row r="13" spans="1:27" ht="15" customHeight="1">
      <c r="A13" s="328"/>
      <c r="B13" s="329"/>
      <c r="C13" s="329"/>
      <c r="D13" s="329"/>
      <c r="E13" s="330"/>
      <c r="F13" s="410" t="s">
        <v>79</v>
      </c>
      <c r="G13" s="411"/>
      <c r="H13" s="411"/>
      <c r="I13" s="411"/>
      <c r="J13" s="411"/>
      <c r="K13" s="411"/>
      <c r="L13" s="411"/>
      <c r="M13" s="411"/>
      <c r="N13" s="411"/>
      <c r="O13" s="411"/>
      <c r="P13" s="411"/>
      <c r="Q13" s="411"/>
      <c r="R13" s="411"/>
      <c r="S13" s="411"/>
      <c r="T13" s="411"/>
      <c r="U13" s="411"/>
      <c r="V13" s="412"/>
      <c r="W13" s="412"/>
      <c r="X13" s="412"/>
      <c r="Y13" s="412"/>
      <c r="Z13" s="115" t="s">
        <v>80</v>
      </c>
      <c r="AA13" s="23" t="str">
        <f>IF(OR(V13="",LEN(V13)=13),"","←法人番号は13桁の数字です。")</f>
        <v/>
      </c>
    </row>
    <row r="14" spans="1:27" ht="25.5" customHeight="1">
      <c r="A14" s="356" t="s">
        <v>81</v>
      </c>
      <c r="B14" s="356"/>
      <c r="C14" s="356"/>
      <c r="D14" s="356"/>
      <c r="E14" s="356"/>
      <c r="F14" s="421"/>
      <c r="G14" s="421"/>
      <c r="H14" s="421"/>
      <c r="I14" s="421"/>
      <c r="J14" s="421"/>
      <c r="K14" s="421"/>
      <c r="L14" s="421"/>
      <c r="M14" s="421"/>
      <c r="N14" s="421"/>
      <c r="O14" s="421"/>
      <c r="P14" s="421"/>
      <c r="Q14" s="421"/>
      <c r="R14" s="421"/>
      <c r="S14" s="421"/>
      <c r="T14" s="421"/>
      <c r="U14" s="421"/>
      <c r="V14" s="421"/>
      <c r="W14" s="421"/>
      <c r="X14" s="421"/>
      <c r="Y14" s="421"/>
      <c r="Z14" s="421"/>
    </row>
    <row r="15" spans="1:27" ht="25.5" customHeight="1">
      <c r="A15" s="356" t="s">
        <v>82</v>
      </c>
      <c r="B15" s="356"/>
      <c r="C15" s="356"/>
      <c r="D15" s="356"/>
      <c r="E15" s="356"/>
      <c r="F15" s="296" t="s">
        <v>83</v>
      </c>
      <c r="G15" s="297"/>
      <c r="H15" s="408" t="str">
        <f>IF(ISTEXT(様式第１!H44),様式第１!H44,"")</f>
        <v/>
      </c>
      <c r="I15" s="408"/>
      <c r="J15" s="408"/>
      <c r="K15" s="408"/>
      <c r="L15" s="408"/>
      <c r="M15" s="408"/>
      <c r="N15" s="408"/>
      <c r="O15" s="408"/>
      <c r="P15" s="408"/>
      <c r="Q15" s="297" t="s">
        <v>84</v>
      </c>
      <c r="R15" s="378"/>
      <c r="S15" s="297" t="str">
        <f>IF(ISTEXT(様式第１!N44),様式第１!N44,"")</f>
        <v/>
      </c>
      <c r="T15" s="297"/>
      <c r="U15" s="297"/>
      <c r="V15" s="297"/>
      <c r="W15" s="297"/>
      <c r="X15" s="297"/>
      <c r="Y15" s="297"/>
      <c r="Z15" s="298"/>
    </row>
    <row r="16" spans="1:27" ht="25.5" customHeight="1">
      <c r="A16" s="356" t="s">
        <v>85</v>
      </c>
      <c r="B16" s="356"/>
      <c r="C16" s="356"/>
      <c r="D16" s="356"/>
      <c r="E16" s="356"/>
      <c r="F16" s="296" t="s">
        <v>83</v>
      </c>
      <c r="G16" s="297"/>
      <c r="H16" s="377"/>
      <c r="I16" s="377"/>
      <c r="J16" s="377"/>
      <c r="K16" s="377"/>
      <c r="L16" s="377"/>
      <c r="M16" s="377"/>
      <c r="N16" s="377"/>
      <c r="O16" s="377"/>
      <c r="P16" s="377"/>
      <c r="Q16" s="297" t="s">
        <v>84</v>
      </c>
      <c r="R16" s="378"/>
      <c r="S16" s="379"/>
      <c r="T16" s="379"/>
      <c r="U16" s="379"/>
      <c r="V16" s="379"/>
      <c r="W16" s="379"/>
      <c r="X16" s="379"/>
      <c r="Y16" s="379"/>
      <c r="Z16" s="380"/>
    </row>
    <row r="17" spans="1:34" ht="15" customHeight="1">
      <c r="A17" s="322" t="s">
        <v>86</v>
      </c>
      <c r="B17" s="323"/>
      <c r="C17" s="323"/>
      <c r="D17" s="323"/>
      <c r="E17" s="324"/>
      <c r="F17" s="384" t="s">
        <v>87</v>
      </c>
      <c r="G17" s="385"/>
      <c r="H17" s="386"/>
      <c r="I17" s="386"/>
      <c r="J17" s="386"/>
      <c r="K17" s="386"/>
      <c r="L17" s="386"/>
      <c r="M17" s="386"/>
      <c r="N17" s="385" t="s">
        <v>88</v>
      </c>
      <c r="O17" s="385"/>
      <c r="P17" s="386"/>
      <c r="Q17" s="386"/>
      <c r="R17" s="386"/>
      <c r="S17" s="386"/>
      <c r="T17" s="386"/>
      <c r="U17" s="386"/>
      <c r="V17" s="386"/>
      <c r="W17" s="386"/>
      <c r="X17" s="386"/>
      <c r="Y17" s="386"/>
      <c r="Z17" s="387"/>
    </row>
    <row r="18" spans="1:34" ht="15" customHeight="1">
      <c r="A18" s="325"/>
      <c r="B18" s="326"/>
      <c r="C18" s="326"/>
      <c r="D18" s="326"/>
      <c r="E18" s="327"/>
      <c r="F18" s="390" t="s">
        <v>89</v>
      </c>
      <c r="G18" s="284"/>
      <c r="H18" s="284"/>
      <c r="I18" s="391"/>
      <c r="J18" s="392"/>
      <c r="K18" s="392"/>
      <c r="L18" s="392"/>
      <c r="M18" s="392"/>
      <c r="N18" s="392"/>
      <c r="O18" s="392"/>
      <c r="P18" s="392"/>
      <c r="Q18" s="392"/>
      <c r="R18" s="392"/>
      <c r="S18" s="392"/>
      <c r="T18" s="392"/>
      <c r="U18" s="392"/>
      <c r="V18" s="392"/>
      <c r="W18" s="392"/>
      <c r="X18" s="392"/>
      <c r="Y18" s="392"/>
      <c r="Z18" s="393"/>
    </row>
    <row r="19" spans="1:34" ht="26.5" customHeight="1">
      <c r="A19" s="381"/>
      <c r="B19" s="382"/>
      <c r="C19" s="382"/>
      <c r="D19" s="382"/>
      <c r="E19" s="383"/>
      <c r="F19" s="394" t="s">
        <v>90</v>
      </c>
      <c r="G19" s="395"/>
      <c r="H19" s="395"/>
      <c r="I19" s="396"/>
      <c r="J19" s="397"/>
      <c r="K19" s="398"/>
      <c r="L19" s="398"/>
      <c r="M19" s="399"/>
      <c r="N19" s="400"/>
      <c r="O19" s="400"/>
      <c r="P19" s="400"/>
      <c r="Q19" s="400"/>
      <c r="R19" s="400"/>
      <c r="S19" s="400"/>
      <c r="T19" s="400"/>
      <c r="U19" s="400"/>
      <c r="V19" s="400"/>
      <c r="W19" s="400"/>
      <c r="X19" s="400"/>
      <c r="Y19" s="400"/>
      <c r="Z19" s="401"/>
    </row>
    <row r="20" spans="1:34" ht="30" customHeight="1">
      <c r="A20" s="402" t="s">
        <v>91</v>
      </c>
      <c r="B20" s="403"/>
      <c r="C20" s="403"/>
      <c r="D20" s="403"/>
      <c r="E20" s="404"/>
      <c r="F20" s="116" t="s">
        <v>92</v>
      </c>
      <c r="G20" s="405"/>
      <c r="H20" s="405"/>
      <c r="I20" s="405"/>
      <c r="J20" s="406" t="str">
        <f>IF(ISTEXT(様式第１!H36),様式第１!H36,"")</f>
        <v/>
      </c>
      <c r="K20" s="406"/>
      <c r="L20" s="406"/>
      <c r="M20" s="406"/>
      <c r="N20" s="406"/>
      <c r="O20" s="406"/>
      <c r="P20" s="406"/>
      <c r="Q20" s="406"/>
      <c r="R20" s="406"/>
      <c r="S20" s="406"/>
      <c r="T20" s="406"/>
      <c r="U20" s="406"/>
      <c r="V20" s="406"/>
      <c r="W20" s="406"/>
      <c r="X20" s="406"/>
      <c r="Y20" s="406"/>
      <c r="Z20" s="407"/>
    </row>
    <row r="21" spans="1:34" ht="15" customHeight="1">
      <c r="A21" s="356" t="s">
        <v>93</v>
      </c>
      <c r="B21" s="356"/>
      <c r="C21" s="356"/>
      <c r="D21" s="356"/>
      <c r="E21" s="356"/>
      <c r="F21" s="299" t="s">
        <v>94</v>
      </c>
      <c r="G21" s="300"/>
      <c r="H21" s="388"/>
      <c r="I21" s="388"/>
      <c r="J21" s="117" t="s">
        <v>20</v>
      </c>
      <c r="K21" s="86"/>
      <c r="L21" s="117" t="s">
        <v>54</v>
      </c>
      <c r="M21" s="86"/>
      <c r="N21" s="118" t="s">
        <v>6</v>
      </c>
      <c r="O21" s="291" t="s">
        <v>95</v>
      </c>
      <c r="P21" s="291"/>
      <c r="Q21" s="291"/>
      <c r="R21" s="389"/>
      <c r="S21" s="389"/>
      <c r="T21" s="389"/>
      <c r="U21" s="119" t="s">
        <v>54</v>
      </c>
      <c r="V21" s="290" t="s">
        <v>3528</v>
      </c>
      <c r="W21" s="290"/>
      <c r="X21" s="290"/>
      <c r="Y21" s="291" t="str">
        <f>IF(OR(D50="いいえ", D60="いいえ", AND(D50="はい", D60="いいえ"), AND(D50="いいえ", D60="はい")), "×", IF(AND(D50="はい", D60="はい"), "○", ""))</f>
        <v/>
      </c>
      <c r="Z21" s="291"/>
      <c r="AA21" s="23" t="str">
        <f>IF(H21&lt;1900,"",IF(AND(M21&lt;&gt;"",AA22&gt;DATE(2024,9,24)),"←設立年月日が公募後になっています。",""))</f>
        <v/>
      </c>
    </row>
    <row r="22" spans="1:34" ht="15" customHeight="1">
      <c r="A22" s="356" t="s">
        <v>96</v>
      </c>
      <c r="B22" s="356"/>
      <c r="C22" s="356"/>
      <c r="D22" s="356"/>
      <c r="E22" s="356"/>
      <c r="F22" s="357">
        <v>0</v>
      </c>
      <c r="G22" s="358"/>
      <c r="H22" s="358"/>
      <c r="I22" s="358"/>
      <c r="J22" s="358"/>
      <c r="K22" s="358"/>
      <c r="L22" s="359"/>
      <c r="M22" s="298" t="s">
        <v>97</v>
      </c>
      <c r="N22" s="360"/>
      <c r="O22" s="291" t="s">
        <v>98</v>
      </c>
      <c r="P22" s="291"/>
      <c r="Q22" s="291"/>
      <c r="R22" s="374">
        <v>0</v>
      </c>
      <c r="S22" s="375"/>
      <c r="T22" s="376"/>
      <c r="U22" s="120" t="s">
        <v>99</v>
      </c>
      <c r="V22" s="290"/>
      <c r="W22" s="290"/>
      <c r="X22" s="290"/>
      <c r="Y22" s="291"/>
      <c r="Z22" s="291"/>
      <c r="AA22" s="14" t="str">
        <f>IF(M21&gt;0,DATE(H21,K21,M21),"")</f>
        <v/>
      </c>
    </row>
    <row r="23" spans="1:34" ht="39.65" customHeight="1">
      <c r="A23" s="356" t="s">
        <v>100</v>
      </c>
      <c r="B23" s="356"/>
      <c r="C23" s="356"/>
      <c r="D23" s="356"/>
      <c r="E23" s="356"/>
      <c r="F23" s="366"/>
      <c r="G23" s="367"/>
      <c r="H23" s="367"/>
      <c r="I23" s="367"/>
      <c r="J23" s="367"/>
      <c r="K23" s="367"/>
      <c r="L23" s="367"/>
      <c r="M23" s="367"/>
      <c r="N23" s="367"/>
      <c r="O23" s="367"/>
      <c r="P23" s="367"/>
      <c r="Q23" s="367"/>
      <c r="R23" s="367"/>
      <c r="S23" s="367"/>
      <c r="T23" s="367"/>
      <c r="U23" s="367"/>
      <c r="V23" s="367"/>
      <c r="W23" s="367"/>
      <c r="X23" s="367"/>
      <c r="Y23" s="367"/>
      <c r="Z23" s="368"/>
      <c r="AA23" s="21" t="s">
        <v>2</v>
      </c>
    </row>
    <row r="24" spans="1:34" ht="15" customHeight="1">
      <c r="A24" s="356" t="s">
        <v>101</v>
      </c>
      <c r="B24" s="356"/>
      <c r="C24" s="356"/>
      <c r="D24" s="356"/>
      <c r="E24" s="356"/>
      <c r="F24" s="370" t="s">
        <v>94</v>
      </c>
      <c r="G24" s="371"/>
      <c r="H24" s="371"/>
      <c r="I24" s="121" t="str">
        <f>IF(W24&gt;2020,P24-1,"")</f>
        <v/>
      </c>
      <c r="J24" s="372" t="s">
        <v>102</v>
      </c>
      <c r="K24" s="372"/>
      <c r="L24" s="373"/>
      <c r="M24" s="370" t="s">
        <v>53</v>
      </c>
      <c r="N24" s="371"/>
      <c r="O24" s="371"/>
      <c r="P24" s="121" t="str">
        <f>IF(W24&gt;2020,W24-1,"")</f>
        <v/>
      </c>
      <c r="Q24" s="372" t="s">
        <v>102</v>
      </c>
      <c r="R24" s="372"/>
      <c r="S24" s="373"/>
      <c r="T24" s="370" t="s">
        <v>53</v>
      </c>
      <c r="U24" s="371"/>
      <c r="V24" s="371"/>
      <c r="W24" s="25"/>
      <c r="X24" s="372" t="s">
        <v>103</v>
      </c>
      <c r="Y24" s="372"/>
      <c r="Z24" s="373"/>
      <c r="AA24" s="23" t="str">
        <f>IF(AND(W24="",COUNTA(T26:Y31)&gt;0),"←最新の決算年度を入力してください。","")</f>
        <v>←最新の決算年度を入力してください。</v>
      </c>
    </row>
    <row r="25" spans="1:34" ht="15" customHeight="1">
      <c r="A25" s="369"/>
      <c r="B25" s="369"/>
      <c r="C25" s="369"/>
      <c r="D25" s="369"/>
      <c r="E25" s="369"/>
      <c r="F25" s="363" t="s">
        <v>104</v>
      </c>
      <c r="G25" s="364"/>
      <c r="H25" s="364"/>
      <c r="I25" s="364"/>
      <c r="J25" s="364"/>
      <c r="K25" s="364"/>
      <c r="L25" s="365"/>
      <c r="M25" s="363" t="s">
        <v>104</v>
      </c>
      <c r="N25" s="364"/>
      <c r="O25" s="364"/>
      <c r="P25" s="364"/>
      <c r="Q25" s="364"/>
      <c r="R25" s="364"/>
      <c r="S25" s="365"/>
      <c r="T25" s="363" t="s">
        <v>105</v>
      </c>
      <c r="U25" s="364"/>
      <c r="V25" s="364"/>
      <c r="W25" s="364"/>
      <c r="X25" s="364"/>
      <c r="Y25" s="364"/>
      <c r="Z25" s="365"/>
    </row>
    <row r="26" spans="1:34" ht="15" customHeight="1">
      <c r="A26" s="361" t="s">
        <v>106</v>
      </c>
      <c r="B26" s="361"/>
      <c r="C26" s="361"/>
      <c r="D26" s="361"/>
      <c r="E26" s="361"/>
      <c r="F26" s="335">
        <v>0</v>
      </c>
      <c r="G26" s="336"/>
      <c r="H26" s="336"/>
      <c r="I26" s="336"/>
      <c r="J26" s="336"/>
      <c r="K26" s="336"/>
      <c r="L26" s="122" t="s">
        <v>97</v>
      </c>
      <c r="M26" s="335">
        <v>0</v>
      </c>
      <c r="N26" s="336"/>
      <c r="O26" s="336"/>
      <c r="P26" s="336"/>
      <c r="Q26" s="336"/>
      <c r="R26" s="336"/>
      <c r="S26" s="122" t="s">
        <v>97</v>
      </c>
      <c r="T26" s="335">
        <v>0</v>
      </c>
      <c r="U26" s="336"/>
      <c r="V26" s="336"/>
      <c r="W26" s="336"/>
      <c r="X26" s="336"/>
      <c r="Y26" s="336"/>
      <c r="Z26" s="122" t="s">
        <v>97</v>
      </c>
    </row>
    <row r="27" spans="1:34" ht="15" customHeight="1">
      <c r="A27" s="361" t="s">
        <v>107</v>
      </c>
      <c r="B27" s="361"/>
      <c r="C27" s="361"/>
      <c r="D27" s="361"/>
      <c r="E27" s="361"/>
      <c r="F27" s="335">
        <v>0</v>
      </c>
      <c r="G27" s="336"/>
      <c r="H27" s="336"/>
      <c r="I27" s="336"/>
      <c r="J27" s="336"/>
      <c r="K27" s="336"/>
      <c r="L27" s="122" t="s">
        <v>97</v>
      </c>
      <c r="M27" s="335">
        <v>0</v>
      </c>
      <c r="N27" s="336"/>
      <c r="O27" s="336"/>
      <c r="P27" s="336"/>
      <c r="Q27" s="336"/>
      <c r="R27" s="336"/>
      <c r="S27" s="122" t="s">
        <v>97</v>
      </c>
      <c r="T27" s="335">
        <v>0</v>
      </c>
      <c r="U27" s="336"/>
      <c r="V27" s="336"/>
      <c r="W27" s="336"/>
      <c r="X27" s="336"/>
      <c r="Y27" s="336"/>
      <c r="Z27" s="122" t="s">
        <v>97</v>
      </c>
    </row>
    <row r="28" spans="1:34" ht="15" customHeight="1">
      <c r="A28" s="361" t="s">
        <v>108</v>
      </c>
      <c r="B28" s="361"/>
      <c r="C28" s="361"/>
      <c r="D28" s="361"/>
      <c r="E28" s="361"/>
      <c r="F28" s="335">
        <v>0</v>
      </c>
      <c r="G28" s="336"/>
      <c r="H28" s="336"/>
      <c r="I28" s="336"/>
      <c r="J28" s="336"/>
      <c r="K28" s="336"/>
      <c r="L28" s="122" t="s">
        <v>97</v>
      </c>
      <c r="M28" s="335">
        <v>0</v>
      </c>
      <c r="N28" s="336"/>
      <c r="O28" s="336"/>
      <c r="P28" s="336"/>
      <c r="Q28" s="336"/>
      <c r="R28" s="336"/>
      <c r="S28" s="122" t="s">
        <v>97</v>
      </c>
      <c r="T28" s="335">
        <v>0</v>
      </c>
      <c r="U28" s="336"/>
      <c r="V28" s="336"/>
      <c r="W28" s="336"/>
      <c r="X28" s="336"/>
      <c r="Y28" s="336"/>
      <c r="Z28" s="122" t="s">
        <v>97</v>
      </c>
    </row>
    <row r="29" spans="1:34" ht="15" customHeight="1">
      <c r="A29" s="361" t="s">
        <v>109</v>
      </c>
      <c r="B29" s="361"/>
      <c r="C29" s="361"/>
      <c r="D29" s="361"/>
      <c r="E29" s="361"/>
      <c r="F29" s="335">
        <v>0</v>
      </c>
      <c r="G29" s="336"/>
      <c r="H29" s="336"/>
      <c r="I29" s="336"/>
      <c r="J29" s="336"/>
      <c r="K29" s="336"/>
      <c r="L29" s="123" t="s">
        <v>97</v>
      </c>
      <c r="M29" s="335">
        <v>0</v>
      </c>
      <c r="N29" s="336"/>
      <c r="O29" s="336"/>
      <c r="P29" s="336"/>
      <c r="Q29" s="336"/>
      <c r="R29" s="336"/>
      <c r="S29" s="122" t="s">
        <v>97</v>
      </c>
      <c r="T29" s="335">
        <v>0</v>
      </c>
      <c r="U29" s="336"/>
      <c r="V29" s="336"/>
      <c r="W29" s="336"/>
      <c r="X29" s="336"/>
      <c r="Y29" s="336"/>
      <c r="Z29" s="122" t="s">
        <v>97</v>
      </c>
    </row>
    <row r="30" spans="1:34" ht="15" customHeight="1">
      <c r="A30" s="362" t="s">
        <v>110</v>
      </c>
      <c r="B30" s="362"/>
      <c r="C30" s="362"/>
      <c r="D30" s="362"/>
      <c r="E30" s="362"/>
      <c r="F30" s="335">
        <v>0</v>
      </c>
      <c r="G30" s="336"/>
      <c r="H30" s="336"/>
      <c r="I30" s="336"/>
      <c r="J30" s="336"/>
      <c r="K30" s="336"/>
      <c r="L30" s="122" t="s">
        <v>97</v>
      </c>
      <c r="M30" s="335">
        <v>0</v>
      </c>
      <c r="N30" s="336"/>
      <c r="O30" s="336"/>
      <c r="P30" s="336"/>
      <c r="Q30" s="336"/>
      <c r="R30" s="336"/>
      <c r="S30" s="122" t="s">
        <v>97</v>
      </c>
      <c r="T30" s="335">
        <v>0</v>
      </c>
      <c r="U30" s="336"/>
      <c r="V30" s="336"/>
      <c r="W30" s="336"/>
      <c r="X30" s="336"/>
      <c r="Y30" s="336"/>
      <c r="Z30" s="122" t="s">
        <v>97</v>
      </c>
      <c r="AA30" s="23"/>
    </row>
    <row r="31" spans="1:34" ht="15" customHeight="1">
      <c r="A31" s="331" t="s">
        <v>111</v>
      </c>
      <c r="B31" s="331"/>
      <c r="C31" s="331"/>
      <c r="D31" s="331"/>
      <c r="E31" s="331"/>
      <c r="F31" s="332"/>
      <c r="G31" s="333"/>
      <c r="H31" s="333"/>
      <c r="I31" s="333"/>
      <c r="J31" s="333"/>
      <c r="K31" s="333"/>
      <c r="L31" s="334"/>
      <c r="M31" s="332"/>
      <c r="N31" s="333"/>
      <c r="O31" s="333"/>
      <c r="P31" s="333"/>
      <c r="Q31" s="333"/>
      <c r="R31" s="333"/>
      <c r="S31" s="334"/>
      <c r="T31" s="335">
        <v>0</v>
      </c>
      <c r="U31" s="336"/>
      <c r="V31" s="336"/>
      <c r="W31" s="336"/>
      <c r="X31" s="336"/>
      <c r="Y31" s="336"/>
      <c r="Z31" s="124" t="s">
        <v>97</v>
      </c>
      <c r="AA31" s="6"/>
    </row>
    <row r="32" spans="1:34" ht="15" customHeight="1">
      <c r="A32" s="322" t="s">
        <v>112</v>
      </c>
      <c r="B32" s="323"/>
      <c r="C32" s="323"/>
      <c r="D32" s="323"/>
      <c r="E32" s="324"/>
      <c r="F32" s="337"/>
      <c r="G32" s="338"/>
      <c r="H32" s="338"/>
      <c r="I32" s="338"/>
      <c r="J32" s="338"/>
      <c r="K32" s="338"/>
      <c r="L32" s="338"/>
      <c r="M32" s="338"/>
      <c r="N32" s="338"/>
      <c r="O32" s="125" t="s">
        <v>113</v>
      </c>
      <c r="P32" s="339"/>
      <c r="Q32" s="339"/>
      <c r="R32" s="125" t="s">
        <v>114</v>
      </c>
      <c r="S32" s="340"/>
      <c r="T32" s="341"/>
      <c r="U32" s="342"/>
      <c r="V32" s="343"/>
      <c r="W32" s="343"/>
      <c r="X32" s="343"/>
      <c r="Y32" s="343"/>
      <c r="Z32" s="344"/>
      <c r="AA32" s="31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11"/>
      <c r="AC32" s="311"/>
      <c r="AD32" s="311"/>
      <c r="AE32" s="311"/>
      <c r="AF32" s="311"/>
      <c r="AH32" s="84" t="str">
        <f>IF(AND(NOT(F32=""),S32=""),"○又は✕を入力してください","")</f>
        <v/>
      </c>
    </row>
    <row r="33" spans="1:34" ht="15" customHeight="1">
      <c r="A33" s="325"/>
      <c r="B33" s="326"/>
      <c r="C33" s="326"/>
      <c r="D33" s="326"/>
      <c r="E33" s="327"/>
      <c r="F33" s="314"/>
      <c r="G33" s="315"/>
      <c r="H33" s="315"/>
      <c r="I33" s="315"/>
      <c r="J33" s="315"/>
      <c r="K33" s="315"/>
      <c r="L33" s="315"/>
      <c r="M33" s="315"/>
      <c r="N33" s="315"/>
      <c r="O33" s="126" t="s">
        <v>113</v>
      </c>
      <c r="P33" s="316"/>
      <c r="Q33" s="316"/>
      <c r="R33" s="126" t="s">
        <v>114</v>
      </c>
      <c r="S33" s="317"/>
      <c r="T33" s="318"/>
      <c r="U33" s="345"/>
      <c r="V33" s="346"/>
      <c r="W33" s="346"/>
      <c r="X33" s="346"/>
      <c r="Y33" s="346"/>
      <c r="Z33" s="347"/>
      <c r="AA33" s="313"/>
      <c r="AB33" s="311"/>
      <c r="AC33" s="311"/>
      <c r="AD33" s="311"/>
      <c r="AE33" s="311"/>
      <c r="AF33" s="311"/>
      <c r="AH33" s="84" t="str">
        <f>IF(AND(NOT(F33=""),S33=""),"○又は✕を入力してください","")</f>
        <v/>
      </c>
    </row>
    <row r="34" spans="1:34" ht="15" customHeight="1">
      <c r="A34" s="325"/>
      <c r="B34" s="326"/>
      <c r="C34" s="326"/>
      <c r="D34" s="326"/>
      <c r="E34" s="327"/>
      <c r="F34" s="314"/>
      <c r="G34" s="315"/>
      <c r="H34" s="315"/>
      <c r="I34" s="315"/>
      <c r="J34" s="315"/>
      <c r="K34" s="315"/>
      <c r="L34" s="315"/>
      <c r="M34" s="315"/>
      <c r="N34" s="315"/>
      <c r="O34" s="126" t="s">
        <v>113</v>
      </c>
      <c r="P34" s="316"/>
      <c r="Q34" s="316"/>
      <c r="R34" s="126" t="s">
        <v>114</v>
      </c>
      <c r="S34" s="317"/>
      <c r="T34" s="318"/>
      <c r="U34" s="345"/>
      <c r="V34" s="346"/>
      <c r="W34" s="346"/>
      <c r="X34" s="346"/>
      <c r="Y34" s="346"/>
      <c r="Z34" s="347"/>
      <c r="AH34" s="84" t="str">
        <f t="shared" ref="AH34:AH39" si="0">IF(AND(NOT(F34=""),S34=""),"○又は✕を入力してください","")</f>
        <v/>
      </c>
    </row>
    <row r="35" spans="1:34" ht="15" customHeight="1">
      <c r="A35" s="325"/>
      <c r="B35" s="326"/>
      <c r="C35" s="326"/>
      <c r="D35" s="326"/>
      <c r="E35" s="327"/>
      <c r="F35" s="314"/>
      <c r="G35" s="315"/>
      <c r="H35" s="315"/>
      <c r="I35" s="315"/>
      <c r="J35" s="315"/>
      <c r="K35" s="315"/>
      <c r="L35" s="315"/>
      <c r="M35" s="315"/>
      <c r="N35" s="315"/>
      <c r="O35" s="126" t="s">
        <v>113</v>
      </c>
      <c r="P35" s="316"/>
      <c r="Q35" s="316"/>
      <c r="R35" s="126" t="s">
        <v>114</v>
      </c>
      <c r="S35" s="317"/>
      <c r="T35" s="318"/>
      <c r="U35" s="345"/>
      <c r="V35" s="346"/>
      <c r="W35" s="346"/>
      <c r="X35" s="346"/>
      <c r="Y35" s="346"/>
      <c r="Z35" s="347"/>
      <c r="AH35" s="84" t="str">
        <f t="shared" si="0"/>
        <v/>
      </c>
    </row>
    <row r="36" spans="1:34" ht="15" customHeight="1">
      <c r="A36" s="325"/>
      <c r="B36" s="326"/>
      <c r="C36" s="326"/>
      <c r="D36" s="326"/>
      <c r="E36" s="327"/>
      <c r="F36" s="314"/>
      <c r="G36" s="315"/>
      <c r="H36" s="315"/>
      <c r="I36" s="315"/>
      <c r="J36" s="315"/>
      <c r="K36" s="315"/>
      <c r="L36" s="315"/>
      <c r="M36" s="315"/>
      <c r="N36" s="315"/>
      <c r="O36" s="126" t="s">
        <v>113</v>
      </c>
      <c r="P36" s="316"/>
      <c r="Q36" s="316"/>
      <c r="R36" s="126" t="s">
        <v>114</v>
      </c>
      <c r="S36" s="317"/>
      <c r="T36" s="318"/>
      <c r="U36" s="345"/>
      <c r="V36" s="346"/>
      <c r="W36" s="346"/>
      <c r="X36" s="346"/>
      <c r="Y36" s="346"/>
      <c r="Z36" s="347"/>
      <c r="AH36" s="84" t="str">
        <f>IF(AND(NOT(F36=""),S36=""),"○又は✕を入力してください","")</f>
        <v/>
      </c>
    </row>
    <row r="37" spans="1:34" ht="15" customHeight="1">
      <c r="A37" s="325"/>
      <c r="B37" s="326"/>
      <c r="C37" s="326"/>
      <c r="D37" s="326"/>
      <c r="E37" s="327"/>
      <c r="F37" s="314"/>
      <c r="G37" s="315"/>
      <c r="H37" s="315"/>
      <c r="I37" s="315"/>
      <c r="J37" s="315"/>
      <c r="K37" s="315"/>
      <c r="L37" s="315"/>
      <c r="M37" s="315"/>
      <c r="N37" s="315"/>
      <c r="O37" s="126" t="s">
        <v>113</v>
      </c>
      <c r="P37" s="316"/>
      <c r="Q37" s="316"/>
      <c r="R37" s="126" t="s">
        <v>114</v>
      </c>
      <c r="S37" s="317"/>
      <c r="T37" s="318"/>
      <c r="U37" s="345"/>
      <c r="V37" s="346"/>
      <c r="W37" s="346"/>
      <c r="X37" s="346"/>
      <c r="Y37" s="346"/>
      <c r="Z37" s="347"/>
      <c r="AH37" s="84" t="str">
        <f>IF(AND(NOT(F37=""),S37=""),"○又は✕を入力してください","")</f>
        <v/>
      </c>
    </row>
    <row r="38" spans="1:34" ht="15" customHeight="1">
      <c r="A38" s="325"/>
      <c r="B38" s="326"/>
      <c r="C38" s="326"/>
      <c r="D38" s="326"/>
      <c r="E38" s="327"/>
      <c r="F38" s="314"/>
      <c r="G38" s="315"/>
      <c r="H38" s="315"/>
      <c r="I38" s="315"/>
      <c r="J38" s="315"/>
      <c r="K38" s="315"/>
      <c r="L38" s="315"/>
      <c r="M38" s="315"/>
      <c r="N38" s="315"/>
      <c r="O38" s="126" t="s">
        <v>113</v>
      </c>
      <c r="P38" s="316"/>
      <c r="Q38" s="316"/>
      <c r="R38" s="126" t="s">
        <v>114</v>
      </c>
      <c r="S38" s="317"/>
      <c r="T38" s="318"/>
      <c r="U38" s="345"/>
      <c r="V38" s="346"/>
      <c r="W38" s="346"/>
      <c r="X38" s="346"/>
      <c r="Y38" s="346"/>
      <c r="Z38" s="347"/>
      <c r="AH38" s="84" t="str">
        <f t="shared" si="0"/>
        <v/>
      </c>
    </row>
    <row r="39" spans="1:34" ht="15" customHeight="1">
      <c r="A39" s="325"/>
      <c r="B39" s="326"/>
      <c r="C39" s="326"/>
      <c r="D39" s="326"/>
      <c r="E39" s="327"/>
      <c r="F39" s="314"/>
      <c r="G39" s="315"/>
      <c r="H39" s="315"/>
      <c r="I39" s="315"/>
      <c r="J39" s="315"/>
      <c r="K39" s="315"/>
      <c r="L39" s="315"/>
      <c r="M39" s="315"/>
      <c r="N39" s="315"/>
      <c r="O39" s="126" t="s">
        <v>113</v>
      </c>
      <c r="P39" s="316"/>
      <c r="Q39" s="316"/>
      <c r="R39" s="126" t="s">
        <v>114</v>
      </c>
      <c r="S39" s="317"/>
      <c r="T39" s="318"/>
      <c r="U39" s="345"/>
      <c r="V39" s="346"/>
      <c r="W39" s="346"/>
      <c r="X39" s="346"/>
      <c r="Y39" s="346"/>
      <c r="Z39" s="347"/>
      <c r="AH39" s="84" t="str">
        <f t="shared" si="0"/>
        <v/>
      </c>
    </row>
    <row r="40" spans="1:34" ht="15" customHeight="1">
      <c r="A40" s="325"/>
      <c r="B40" s="326"/>
      <c r="C40" s="326"/>
      <c r="D40" s="326"/>
      <c r="E40" s="327"/>
      <c r="F40" s="314"/>
      <c r="G40" s="315"/>
      <c r="H40" s="315"/>
      <c r="I40" s="315"/>
      <c r="J40" s="315"/>
      <c r="K40" s="315"/>
      <c r="L40" s="315"/>
      <c r="M40" s="315"/>
      <c r="N40" s="315"/>
      <c r="O40" s="126" t="s">
        <v>113</v>
      </c>
      <c r="P40" s="316"/>
      <c r="Q40" s="316"/>
      <c r="R40" s="126" t="s">
        <v>114</v>
      </c>
      <c r="S40" s="317"/>
      <c r="T40" s="318"/>
      <c r="U40" s="345"/>
      <c r="V40" s="346"/>
      <c r="W40" s="346"/>
      <c r="X40" s="346"/>
      <c r="Y40" s="346"/>
      <c r="Z40" s="347"/>
      <c r="AH40" s="84" t="str">
        <f>IF(AND(NOT(F40=""),S40=""),"○又は✕を入力してください","")</f>
        <v/>
      </c>
    </row>
    <row r="41" spans="1:34" ht="15" customHeight="1">
      <c r="A41" s="325"/>
      <c r="B41" s="326"/>
      <c r="C41" s="326"/>
      <c r="D41" s="326"/>
      <c r="E41" s="327"/>
      <c r="F41" s="351"/>
      <c r="G41" s="352"/>
      <c r="H41" s="352"/>
      <c r="I41" s="352"/>
      <c r="J41" s="352"/>
      <c r="K41" s="352"/>
      <c r="L41" s="352"/>
      <c r="M41" s="352"/>
      <c r="N41" s="352"/>
      <c r="O41" s="127" t="s">
        <v>113</v>
      </c>
      <c r="P41" s="353"/>
      <c r="Q41" s="353"/>
      <c r="R41" s="127" t="s">
        <v>114</v>
      </c>
      <c r="S41" s="354"/>
      <c r="T41" s="355"/>
      <c r="U41" s="348"/>
      <c r="V41" s="349"/>
      <c r="W41" s="349"/>
      <c r="X41" s="349"/>
      <c r="Y41" s="349"/>
      <c r="Z41" s="350"/>
      <c r="AH41" s="84" t="str">
        <f>IF(AND(NOT(F41=""),S41=""),"○又は✕を入力してください","")</f>
        <v/>
      </c>
    </row>
    <row r="42" spans="1:34" ht="41.25" customHeight="1">
      <c r="A42" s="328"/>
      <c r="B42" s="329"/>
      <c r="C42" s="329"/>
      <c r="D42" s="329"/>
      <c r="E42" s="330"/>
      <c r="F42" s="319" t="s">
        <v>3482</v>
      </c>
      <c r="G42" s="320"/>
      <c r="H42" s="320"/>
      <c r="I42" s="320"/>
      <c r="J42" s="320"/>
      <c r="K42" s="320"/>
      <c r="L42" s="320"/>
      <c r="M42" s="320"/>
      <c r="N42" s="320"/>
      <c r="O42" s="320"/>
      <c r="P42" s="320"/>
      <c r="Q42" s="320"/>
      <c r="R42" s="320"/>
      <c r="S42" s="320"/>
      <c r="T42" s="320"/>
      <c r="U42" s="320"/>
      <c r="V42" s="320"/>
      <c r="W42" s="320"/>
      <c r="X42" s="320"/>
      <c r="Y42" s="320"/>
      <c r="Z42" s="321"/>
    </row>
    <row r="43" spans="1:34" ht="15" customHeight="1">
      <c r="A43" s="423" t="s">
        <v>115</v>
      </c>
      <c r="B43" s="424"/>
      <c r="C43" s="424"/>
      <c r="D43" s="424"/>
      <c r="E43" s="425"/>
      <c r="F43" s="418"/>
      <c r="G43" s="388"/>
      <c r="H43" s="388"/>
      <c r="I43" s="388"/>
      <c r="J43" s="388"/>
      <c r="K43" s="388"/>
      <c r="L43" s="388"/>
      <c r="M43" s="388"/>
      <c r="N43" s="388"/>
      <c r="O43" s="388"/>
      <c r="P43" s="388"/>
      <c r="Q43" s="388"/>
      <c r="R43" s="388"/>
      <c r="S43" s="388"/>
      <c r="T43" s="388"/>
      <c r="U43" s="388"/>
      <c r="V43" s="388"/>
      <c r="W43" s="388"/>
      <c r="X43" s="388"/>
      <c r="Y43" s="388"/>
      <c r="Z43" s="426"/>
    </row>
    <row r="44" spans="1:34" ht="15" customHeight="1">
      <c r="A44" s="281" t="s">
        <v>116</v>
      </c>
      <c r="B44" s="282"/>
      <c r="C44" s="282"/>
      <c r="D44" s="282"/>
      <c r="E44" s="282"/>
      <c r="F44" s="282"/>
      <c r="G44" s="282"/>
      <c r="H44" s="282"/>
      <c r="I44" s="282"/>
      <c r="J44" s="282"/>
      <c r="K44" s="282"/>
      <c r="L44" s="282"/>
      <c r="M44" s="282"/>
      <c r="N44" s="310" t="s">
        <v>117</v>
      </c>
      <c r="O44" s="212"/>
      <c r="P44" s="212"/>
      <c r="Q44" s="212"/>
      <c r="R44" s="212"/>
      <c r="S44" s="212"/>
      <c r="T44" s="212"/>
      <c r="U44" s="212"/>
      <c r="V44" s="212"/>
      <c r="W44" s="212"/>
      <c r="X44" s="128" t="s">
        <v>80</v>
      </c>
      <c r="Y44" s="129"/>
      <c r="Z44" s="129"/>
    </row>
    <row r="45" spans="1:34" ht="32.15" customHeight="1">
      <c r="A45" s="285" t="s">
        <v>118</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row>
    <row r="46" spans="1:34" ht="39" customHeight="1">
      <c r="A46" s="285" t="s">
        <v>119</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row>
    <row r="47" spans="1:34" ht="1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34" ht="15" customHeight="1">
      <c r="A48" s="10" t="s">
        <v>3503</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7" ht="15" customHeight="1">
      <c r="B49" s="281" t="s">
        <v>3540</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7" s="10" customFormat="1" ht="15" customHeight="1">
      <c r="C50" s="133" t="s">
        <v>3504</v>
      </c>
      <c r="D50" s="295"/>
      <c r="E50" s="295"/>
      <c r="F50" s="135" t="s">
        <v>3505</v>
      </c>
      <c r="AA50" s="24"/>
    </row>
    <row r="51" spans="1:27" ht="12"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7" ht="25.4" customHeight="1">
      <c r="A52" s="302" t="s">
        <v>3506</v>
      </c>
      <c r="B52" s="303"/>
      <c r="C52" s="303"/>
      <c r="D52" s="303"/>
      <c r="E52" s="303"/>
      <c r="F52" s="303"/>
      <c r="G52" s="303"/>
      <c r="H52" s="303"/>
      <c r="I52" s="304"/>
      <c r="J52" s="305" t="s">
        <v>3507</v>
      </c>
      <c r="K52" s="306"/>
      <c r="L52" s="306"/>
      <c r="M52" s="306"/>
      <c r="N52" s="306"/>
      <c r="O52" s="306"/>
      <c r="P52" s="306"/>
      <c r="Q52" s="306"/>
      <c r="R52" s="307"/>
      <c r="S52" s="305" t="s">
        <v>3508</v>
      </c>
      <c r="T52" s="303"/>
      <c r="U52" s="303"/>
      <c r="V52" s="303"/>
      <c r="W52" s="303"/>
      <c r="X52" s="303"/>
      <c r="Y52" s="303"/>
      <c r="Z52" s="304"/>
    </row>
    <row r="53" spans="1:27">
      <c r="A53" s="296" t="s">
        <v>3509</v>
      </c>
      <c r="B53" s="297"/>
      <c r="C53" s="297"/>
      <c r="D53" s="297"/>
      <c r="E53" s="297"/>
      <c r="F53" s="297"/>
      <c r="G53" s="297"/>
      <c r="H53" s="297"/>
      <c r="I53" s="298"/>
      <c r="J53" s="299" t="s">
        <v>3510</v>
      </c>
      <c r="K53" s="300"/>
      <c r="L53" s="300"/>
      <c r="M53" s="300"/>
      <c r="N53" s="300"/>
      <c r="O53" s="300"/>
      <c r="P53" s="300"/>
      <c r="Q53" s="300"/>
      <c r="R53" s="301"/>
      <c r="S53" s="299" t="s">
        <v>3511</v>
      </c>
      <c r="T53" s="300"/>
      <c r="U53" s="300"/>
      <c r="V53" s="300"/>
      <c r="W53" s="300"/>
      <c r="X53" s="300"/>
      <c r="Y53" s="300"/>
      <c r="Z53" s="301"/>
    </row>
    <row r="54" spans="1:27" ht="36" customHeight="1">
      <c r="A54" s="278" t="s">
        <v>3512</v>
      </c>
      <c r="B54" s="279"/>
      <c r="C54" s="279"/>
      <c r="D54" s="279"/>
      <c r="E54" s="279"/>
      <c r="F54" s="279"/>
      <c r="G54" s="279"/>
      <c r="H54" s="279"/>
      <c r="I54" s="280"/>
      <c r="J54" s="299" t="s">
        <v>3510</v>
      </c>
      <c r="K54" s="300"/>
      <c r="L54" s="300"/>
      <c r="M54" s="300"/>
      <c r="N54" s="300"/>
      <c r="O54" s="300"/>
      <c r="P54" s="300"/>
      <c r="Q54" s="300"/>
      <c r="R54" s="301"/>
      <c r="S54" s="299" t="s">
        <v>3513</v>
      </c>
      <c r="T54" s="300"/>
      <c r="U54" s="300"/>
      <c r="V54" s="300"/>
      <c r="W54" s="300"/>
      <c r="X54" s="300"/>
      <c r="Y54" s="300"/>
      <c r="Z54" s="301"/>
    </row>
    <row r="55" spans="1:27">
      <c r="A55" s="296" t="s">
        <v>3514</v>
      </c>
      <c r="B55" s="297"/>
      <c r="C55" s="297"/>
      <c r="D55" s="297"/>
      <c r="E55" s="297"/>
      <c r="F55" s="297"/>
      <c r="G55" s="297"/>
      <c r="H55" s="297"/>
      <c r="I55" s="298"/>
      <c r="J55" s="299" t="s">
        <v>3515</v>
      </c>
      <c r="K55" s="300"/>
      <c r="L55" s="300"/>
      <c r="M55" s="300"/>
      <c r="N55" s="300"/>
      <c r="O55" s="300"/>
      <c r="P55" s="300"/>
      <c r="Q55" s="300"/>
      <c r="R55" s="301"/>
      <c r="S55" s="299" t="s">
        <v>3516</v>
      </c>
      <c r="T55" s="300"/>
      <c r="U55" s="300"/>
      <c r="V55" s="300"/>
      <c r="W55" s="300"/>
      <c r="X55" s="300"/>
      <c r="Y55" s="300"/>
      <c r="Z55" s="301"/>
    </row>
    <row r="56" spans="1:27">
      <c r="A56" s="296" t="s">
        <v>3517</v>
      </c>
      <c r="B56" s="297"/>
      <c r="C56" s="297"/>
      <c r="D56" s="297"/>
      <c r="E56" s="297"/>
      <c r="F56" s="297"/>
      <c r="G56" s="297"/>
      <c r="H56" s="297"/>
      <c r="I56" s="298"/>
      <c r="J56" s="299" t="s">
        <v>3518</v>
      </c>
      <c r="K56" s="300"/>
      <c r="L56" s="300"/>
      <c r="M56" s="300"/>
      <c r="N56" s="300"/>
      <c r="O56" s="300"/>
      <c r="P56" s="300"/>
      <c r="Q56" s="300"/>
      <c r="R56" s="301"/>
      <c r="S56" s="299" t="s">
        <v>3519</v>
      </c>
      <c r="T56" s="300"/>
      <c r="U56" s="300"/>
      <c r="V56" s="300"/>
      <c r="W56" s="300"/>
      <c r="X56" s="300"/>
      <c r="Y56" s="300"/>
      <c r="Z56" s="301"/>
    </row>
    <row r="57" spans="1:27">
      <c r="A57" s="296" t="s">
        <v>3520</v>
      </c>
      <c r="B57" s="297"/>
      <c r="C57" s="297"/>
      <c r="D57" s="297"/>
      <c r="E57" s="297"/>
      <c r="F57" s="297"/>
      <c r="G57" s="297"/>
      <c r="H57" s="297"/>
      <c r="I57" s="298"/>
      <c r="J57" s="299" t="s">
        <v>3518</v>
      </c>
      <c r="K57" s="300"/>
      <c r="L57" s="300"/>
      <c r="M57" s="300"/>
      <c r="N57" s="300"/>
      <c r="O57" s="300"/>
      <c r="P57" s="300"/>
      <c r="Q57" s="300"/>
      <c r="R57" s="301"/>
      <c r="S57" s="299" t="s">
        <v>3516</v>
      </c>
      <c r="T57" s="300"/>
      <c r="U57" s="300"/>
      <c r="V57" s="300"/>
      <c r="W57" s="300"/>
      <c r="X57" s="300"/>
      <c r="Y57" s="300"/>
      <c r="Z57" s="301"/>
    </row>
    <row r="58" spans="1:27" ht="18" customHeight="1">
      <c r="A58" s="13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7" ht="30" customHeight="1">
      <c r="B59" s="293" t="s">
        <v>3521</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7" s="10" customFormat="1" ht="15" customHeight="1">
      <c r="C60" s="133" t="s">
        <v>3504</v>
      </c>
      <c r="D60" s="295"/>
      <c r="E60" s="295"/>
      <c r="F60" s="135" t="s">
        <v>3505</v>
      </c>
      <c r="AA60" s="24"/>
    </row>
    <row r="61" spans="1:27">
      <c r="A61" s="13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7" ht="25.4" customHeight="1">
      <c r="A62" s="288" t="s">
        <v>3522</v>
      </c>
      <c r="B62" s="288"/>
      <c r="C62" s="289" t="s">
        <v>3523</v>
      </c>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7" ht="38.15" customHeight="1">
      <c r="A63" s="288" t="s">
        <v>3522</v>
      </c>
      <c r="B63" s="288"/>
      <c r="C63" s="289" t="s">
        <v>3524</v>
      </c>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7" ht="25.4" customHeight="1">
      <c r="A64" s="288" t="s">
        <v>3522</v>
      </c>
      <c r="B64" s="288"/>
      <c r="C64" s="289" t="s">
        <v>3525</v>
      </c>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24.75" customHeight="1">
      <c r="A65" s="288" t="s">
        <v>3522</v>
      </c>
      <c r="B65" s="288"/>
      <c r="C65" s="289" t="s">
        <v>3526</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24.75" customHeight="1">
      <c r="A66" s="288" t="s">
        <v>3522</v>
      </c>
      <c r="B66" s="288"/>
      <c r="C66" s="289" t="s">
        <v>3527</v>
      </c>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whole" imeMode="off" allowBlank="1" showInputMessage="1" showErrorMessage="1" error="設立年を西暦で入力してください" sqref="H21:I21" xr:uid="{F9CCF149-DEC1-4C47-98AC-C58D8250CBF6}">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election activeCell="A9" sqref="A9:Z9"/>
    </sheetView>
  </sheetViews>
  <sheetFormatPr defaultColWidth="8.83203125" defaultRowHeight="12"/>
  <cols>
    <col min="1" max="1" width="2.25" style="10" customWidth="1"/>
    <col min="2" max="2" width="1.33203125" style="10" customWidth="1"/>
    <col min="3" max="3" width="3.75" style="10" customWidth="1"/>
    <col min="4" max="4" width="4.33203125" style="10" customWidth="1"/>
    <col min="5" max="5" width="3.25" style="10" customWidth="1"/>
    <col min="6" max="6" width="2.83203125" style="10" customWidth="1"/>
    <col min="7" max="7" width="3.08203125" style="10" customWidth="1"/>
    <col min="8" max="8" width="3" style="10" customWidth="1"/>
    <col min="9" max="9" width="4.75" style="10" customWidth="1"/>
    <col min="10" max="10" width="3.25" style="10" customWidth="1"/>
    <col min="11" max="11" width="3.83203125" style="10" customWidth="1"/>
    <col min="12" max="13" width="4" style="10" customWidth="1"/>
    <col min="14" max="14" width="3.83203125" style="10" customWidth="1"/>
    <col min="15" max="15" width="3.33203125" style="10" customWidth="1"/>
    <col min="16" max="16" width="4.75" style="10" customWidth="1"/>
    <col min="17" max="17" width="2.33203125" style="10" customWidth="1"/>
    <col min="18" max="19" width="3.33203125" style="10" customWidth="1"/>
    <col min="20" max="20" width="2.33203125" style="10" customWidth="1"/>
    <col min="21" max="21" width="2.75" style="10" customWidth="1"/>
    <col min="22" max="22" width="2.58203125" style="10" customWidth="1"/>
    <col min="23" max="23" width="4.75" style="10" customWidth="1"/>
    <col min="24" max="24" width="4.25" style="10" customWidth="1"/>
    <col min="25" max="25" width="2.58203125" style="10" customWidth="1"/>
    <col min="26" max="26" width="3.75" style="10" customWidth="1"/>
    <col min="27" max="16384" width="8.83203125" style="24"/>
  </cols>
  <sheetData>
    <row r="1" spans="1:27" ht="12" customHeight="1">
      <c r="X1" s="287"/>
      <c r="Y1" s="287"/>
      <c r="Z1" s="287"/>
    </row>
    <row r="2" spans="1:27" ht="15" customHeight="1">
      <c r="A2" s="2" t="s">
        <v>71</v>
      </c>
      <c r="B2" s="2"/>
      <c r="C2" s="2"/>
      <c r="D2" s="2"/>
      <c r="H2" s="91"/>
      <c r="Y2" s="93"/>
    </row>
    <row r="3" spans="1:27" ht="7.5" customHeight="1"/>
    <row r="4" spans="1:27" ht="18.649999999999999" customHeight="1">
      <c r="A4" s="413" t="s">
        <v>72</v>
      </c>
      <c r="B4" s="414"/>
      <c r="C4" s="414"/>
      <c r="D4" s="415"/>
      <c r="I4" s="422" t="s">
        <v>1</v>
      </c>
      <c r="J4" s="422"/>
    </row>
    <row r="5" spans="1:27" ht="2.25" customHeight="1"/>
    <row r="6" spans="1:27" ht="13.75" customHeight="1">
      <c r="A6" s="10" t="s">
        <v>73</v>
      </c>
    </row>
    <row r="7" spans="1:27" ht="39.75" customHeight="1">
      <c r="A7" s="285" t="s">
        <v>3542</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6"/>
    </row>
    <row r="8" spans="1:27" ht="39.75" customHeight="1">
      <c r="A8" s="285" t="s">
        <v>74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6"/>
    </row>
    <row r="9" spans="1:27" ht="78.75" customHeight="1">
      <c r="A9" s="416" t="s">
        <v>75</v>
      </c>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6"/>
    </row>
    <row r="10" spans="1:27" ht="25.5" customHeight="1">
      <c r="A10" s="402" t="s">
        <v>76</v>
      </c>
      <c r="B10" s="403"/>
      <c r="C10" s="403"/>
      <c r="D10" s="403"/>
      <c r="E10" s="404"/>
      <c r="F10" s="427" t="str">
        <f>IF(AND(ISTEXT(様式第１!H50),ISTEXT(様式第２_シート②申請者!F10)),様式第２_シート②申請者!F10,"")</f>
        <v/>
      </c>
      <c r="G10" s="428"/>
      <c r="H10" s="428"/>
      <c r="I10" s="428"/>
      <c r="J10" s="428"/>
      <c r="K10" s="428"/>
      <c r="L10" s="428"/>
      <c r="M10" s="428"/>
      <c r="N10" s="428"/>
      <c r="O10" s="428"/>
      <c r="P10" s="428"/>
      <c r="Q10" s="428"/>
      <c r="R10" s="428"/>
      <c r="S10" s="428"/>
      <c r="T10" s="428"/>
      <c r="U10" s="428"/>
      <c r="V10" s="428"/>
      <c r="W10" s="428"/>
      <c r="X10" s="428"/>
      <c r="Y10" s="428"/>
      <c r="Z10" s="429"/>
      <c r="AA10" s="21"/>
    </row>
    <row r="11" spans="1:27" ht="15" customHeight="1">
      <c r="A11" s="402" t="s">
        <v>77</v>
      </c>
      <c r="B11" s="403"/>
      <c r="C11" s="403"/>
      <c r="D11" s="403"/>
      <c r="E11" s="404"/>
      <c r="F11" s="427" t="str">
        <f>IF(AND(ISTEXT(様式第１!H50),ISTEXT(様式第２_シート②申請者!F11)),様式第２_シート②申請者!F11,"")</f>
        <v/>
      </c>
      <c r="G11" s="428"/>
      <c r="H11" s="428"/>
      <c r="I11" s="428"/>
      <c r="J11" s="428"/>
      <c r="K11" s="428"/>
      <c r="L11" s="428"/>
      <c r="M11" s="428"/>
      <c r="N11" s="428"/>
      <c r="O11" s="428"/>
      <c r="P11" s="428"/>
      <c r="Q11" s="428"/>
      <c r="R11" s="428"/>
      <c r="S11" s="428"/>
      <c r="T11" s="428"/>
      <c r="U11" s="428"/>
      <c r="V11" s="428"/>
      <c r="W11" s="428"/>
      <c r="X11" s="428"/>
      <c r="Y11" s="428"/>
      <c r="Z11" s="429"/>
    </row>
    <row r="12" spans="1:27" ht="18" customHeight="1">
      <c r="A12" s="322" t="s">
        <v>78</v>
      </c>
      <c r="B12" s="323"/>
      <c r="C12" s="323"/>
      <c r="D12" s="323"/>
      <c r="E12" s="324"/>
      <c r="F12" s="409" t="str">
        <f>IF(ISTEXT(様式第１!H50),様式第１!H50,"")</f>
        <v/>
      </c>
      <c r="G12" s="409"/>
      <c r="H12" s="409"/>
      <c r="I12" s="409"/>
      <c r="J12" s="409"/>
      <c r="K12" s="409"/>
      <c r="L12" s="409"/>
      <c r="M12" s="409"/>
      <c r="N12" s="409"/>
      <c r="O12" s="409"/>
      <c r="P12" s="409"/>
      <c r="Q12" s="409"/>
      <c r="R12" s="409"/>
      <c r="S12" s="409"/>
      <c r="T12" s="409"/>
      <c r="U12" s="409"/>
      <c r="V12" s="409"/>
      <c r="W12" s="409"/>
      <c r="X12" s="409"/>
      <c r="Y12" s="409"/>
      <c r="Z12" s="409"/>
    </row>
    <row r="13" spans="1:27" ht="15" customHeight="1">
      <c r="A13" s="328"/>
      <c r="B13" s="329"/>
      <c r="C13" s="329"/>
      <c r="D13" s="329"/>
      <c r="E13" s="330"/>
      <c r="F13" s="410" t="s">
        <v>79</v>
      </c>
      <c r="G13" s="411"/>
      <c r="H13" s="411"/>
      <c r="I13" s="411"/>
      <c r="J13" s="411"/>
      <c r="K13" s="411"/>
      <c r="L13" s="411"/>
      <c r="M13" s="411"/>
      <c r="N13" s="411"/>
      <c r="O13" s="411"/>
      <c r="P13" s="411"/>
      <c r="Q13" s="411"/>
      <c r="R13" s="411"/>
      <c r="S13" s="411"/>
      <c r="T13" s="411"/>
      <c r="U13" s="411"/>
      <c r="V13" s="412"/>
      <c r="W13" s="412"/>
      <c r="X13" s="412"/>
      <c r="Y13" s="412"/>
      <c r="Z13" s="115" t="s">
        <v>80</v>
      </c>
      <c r="AA13" s="23" t="str">
        <f>IF(OR(V13="",LEN(V13)=13),"","←法人番号は13桁の数字です。")</f>
        <v/>
      </c>
    </row>
    <row r="14" spans="1:27" ht="25.5" customHeight="1">
      <c r="A14" s="356" t="s">
        <v>81</v>
      </c>
      <c r="B14" s="356"/>
      <c r="C14" s="356"/>
      <c r="D14" s="356"/>
      <c r="E14" s="356"/>
      <c r="F14" s="421"/>
      <c r="G14" s="421"/>
      <c r="H14" s="421"/>
      <c r="I14" s="421"/>
      <c r="J14" s="421"/>
      <c r="K14" s="421"/>
      <c r="L14" s="421"/>
      <c r="M14" s="421"/>
      <c r="N14" s="421"/>
      <c r="O14" s="421"/>
      <c r="P14" s="421"/>
      <c r="Q14" s="421"/>
      <c r="R14" s="421"/>
      <c r="S14" s="421"/>
      <c r="T14" s="421"/>
      <c r="U14" s="421"/>
      <c r="V14" s="421"/>
      <c r="W14" s="421"/>
      <c r="X14" s="421"/>
      <c r="Y14" s="421"/>
      <c r="Z14" s="421"/>
    </row>
    <row r="15" spans="1:27" ht="25.5" customHeight="1">
      <c r="A15" s="356" t="s">
        <v>82</v>
      </c>
      <c r="B15" s="356"/>
      <c r="C15" s="356"/>
      <c r="D15" s="356"/>
      <c r="E15" s="356"/>
      <c r="F15" s="296" t="s">
        <v>83</v>
      </c>
      <c r="G15" s="297"/>
      <c r="H15" s="408" t="str">
        <f>IF(ISTEXT(様式第１!H54),様式第１!H54,"")</f>
        <v/>
      </c>
      <c r="I15" s="408"/>
      <c r="J15" s="408"/>
      <c r="K15" s="408"/>
      <c r="L15" s="408"/>
      <c r="M15" s="408"/>
      <c r="N15" s="408"/>
      <c r="O15" s="408"/>
      <c r="P15" s="408"/>
      <c r="Q15" s="297" t="s">
        <v>84</v>
      </c>
      <c r="R15" s="378"/>
      <c r="S15" s="297" t="str">
        <f>IF(ISTEXT(様式第１!N54),様式第１!N54,"")</f>
        <v/>
      </c>
      <c r="T15" s="297"/>
      <c r="U15" s="297"/>
      <c r="V15" s="297"/>
      <c r="W15" s="297"/>
      <c r="X15" s="297"/>
      <c r="Y15" s="297"/>
      <c r="Z15" s="298"/>
    </row>
    <row r="16" spans="1:27" ht="25.5" customHeight="1">
      <c r="A16" s="356" t="s">
        <v>85</v>
      </c>
      <c r="B16" s="356"/>
      <c r="C16" s="356"/>
      <c r="D16" s="356"/>
      <c r="E16" s="356"/>
      <c r="F16" s="296" t="s">
        <v>83</v>
      </c>
      <c r="G16" s="297"/>
      <c r="H16" s="377"/>
      <c r="I16" s="377"/>
      <c r="J16" s="377"/>
      <c r="K16" s="377"/>
      <c r="L16" s="377"/>
      <c r="M16" s="377"/>
      <c r="N16" s="377"/>
      <c r="O16" s="377"/>
      <c r="P16" s="377"/>
      <c r="Q16" s="297" t="s">
        <v>84</v>
      </c>
      <c r="R16" s="378"/>
      <c r="S16" s="379"/>
      <c r="T16" s="379"/>
      <c r="U16" s="379"/>
      <c r="V16" s="379"/>
      <c r="W16" s="379"/>
      <c r="X16" s="379"/>
      <c r="Y16" s="379"/>
      <c r="Z16" s="380"/>
    </row>
    <row r="17" spans="1:34" ht="15" customHeight="1">
      <c r="A17" s="322" t="s">
        <v>86</v>
      </c>
      <c r="B17" s="323"/>
      <c r="C17" s="323"/>
      <c r="D17" s="323"/>
      <c r="E17" s="324"/>
      <c r="F17" s="384" t="s">
        <v>87</v>
      </c>
      <c r="G17" s="385"/>
      <c r="H17" s="386"/>
      <c r="I17" s="386"/>
      <c r="J17" s="386"/>
      <c r="K17" s="386"/>
      <c r="L17" s="386"/>
      <c r="M17" s="386"/>
      <c r="N17" s="385" t="s">
        <v>88</v>
      </c>
      <c r="O17" s="385"/>
      <c r="P17" s="386"/>
      <c r="Q17" s="386"/>
      <c r="R17" s="386"/>
      <c r="S17" s="386"/>
      <c r="T17" s="386"/>
      <c r="U17" s="386"/>
      <c r="V17" s="386"/>
      <c r="W17" s="386"/>
      <c r="X17" s="386"/>
      <c r="Y17" s="386"/>
      <c r="Z17" s="387"/>
    </row>
    <row r="18" spans="1:34" ht="15" customHeight="1">
      <c r="A18" s="325"/>
      <c r="B18" s="326"/>
      <c r="C18" s="326"/>
      <c r="D18" s="326"/>
      <c r="E18" s="327"/>
      <c r="F18" s="390" t="s">
        <v>89</v>
      </c>
      <c r="G18" s="284"/>
      <c r="H18" s="284"/>
      <c r="I18" s="391"/>
      <c r="J18" s="392"/>
      <c r="K18" s="392"/>
      <c r="L18" s="392"/>
      <c r="M18" s="392"/>
      <c r="N18" s="392"/>
      <c r="O18" s="392"/>
      <c r="P18" s="392"/>
      <c r="Q18" s="392"/>
      <c r="R18" s="392"/>
      <c r="S18" s="392"/>
      <c r="T18" s="392"/>
      <c r="U18" s="392"/>
      <c r="V18" s="392"/>
      <c r="W18" s="392"/>
      <c r="X18" s="392"/>
      <c r="Y18" s="392"/>
      <c r="Z18" s="393"/>
    </row>
    <row r="19" spans="1:34" ht="26.5" customHeight="1">
      <c r="A19" s="381"/>
      <c r="B19" s="382"/>
      <c r="C19" s="382"/>
      <c r="D19" s="382"/>
      <c r="E19" s="383"/>
      <c r="F19" s="394" t="s">
        <v>90</v>
      </c>
      <c r="G19" s="395"/>
      <c r="H19" s="395"/>
      <c r="I19" s="396"/>
      <c r="J19" s="397"/>
      <c r="K19" s="398"/>
      <c r="L19" s="398"/>
      <c r="M19" s="399"/>
      <c r="N19" s="400"/>
      <c r="O19" s="400"/>
      <c r="P19" s="400"/>
      <c r="Q19" s="400"/>
      <c r="R19" s="400"/>
      <c r="S19" s="400"/>
      <c r="T19" s="400"/>
      <c r="U19" s="400"/>
      <c r="V19" s="400"/>
      <c r="W19" s="400"/>
      <c r="X19" s="400"/>
      <c r="Y19" s="400"/>
      <c r="Z19" s="401"/>
    </row>
    <row r="20" spans="1:34" ht="30" customHeight="1">
      <c r="A20" s="402" t="s">
        <v>91</v>
      </c>
      <c r="B20" s="403"/>
      <c r="C20" s="403"/>
      <c r="D20" s="403"/>
      <c r="E20" s="404"/>
      <c r="F20" s="116" t="s">
        <v>92</v>
      </c>
      <c r="G20" s="405"/>
      <c r="H20" s="405"/>
      <c r="I20" s="405"/>
      <c r="J20" s="406" t="str">
        <f>IF(ISTEXT(様式第１!H46),様式第１!H46,"")</f>
        <v/>
      </c>
      <c r="K20" s="406"/>
      <c r="L20" s="406"/>
      <c r="M20" s="406"/>
      <c r="N20" s="406"/>
      <c r="O20" s="406"/>
      <c r="P20" s="406"/>
      <c r="Q20" s="406"/>
      <c r="R20" s="406"/>
      <c r="S20" s="406"/>
      <c r="T20" s="406"/>
      <c r="U20" s="406"/>
      <c r="V20" s="406"/>
      <c r="W20" s="406"/>
      <c r="X20" s="406"/>
      <c r="Y20" s="406"/>
      <c r="Z20" s="407"/>
    </row>
    <row r="21" spans="1:34" ht="15" customHeight="1">
      <c r="A21" s="356" t="s">
        <v>93</v>
      </c>
      <c r="B21" s="356"/>
      <c r="C21" s="356"/>
      <c r="D21" s="356"/>
      <c r="E21" s="356"/>
      <c r="F21" s="299" t="s">
        <v>94</v>
      </c>
      <c r="G21" s="300"/>
      <c r="H21" s="388"/>
      <c r="I21" s="388"/>
      <c r="J21" s="117" t="s">
        <v>20</v>
      </c>
      <c r="K21" s="86"/>
      <c r="L21" s="117" t="s">
        <v>54</v>
      </c>
      <c r="M21" s="86"/>
      <c r="N21" s="118" t="s">
        <v>6</v>
      </c>
      <c r="O21" s="291" t="s">
        <v>95</v>
      </c>
      <c r="P21" s="291"/>
      <c r="Q21" s="291"/>
      <c r="R21" s="389"/>
      <c r="S21" s="389"/>
      <c r="T21" s="389"/>
      <c r="U21" s="119" t="s">
        <v>54</v>
      </c>
      <c r="V21" s="290" t="s">
        <v>3528</v>
      </c>
      <c r="W21" s="290"/>
      <c r="X21" s="290"/>
      <c r="Y21" s="291" t="str">
        <f>IF(OR(D50="いいえ", D60="いいえ", AND(D50="はい", D60="いいえ"), AND(D50="いいえ", D60="はい")), "×", IF(AND(D50="はい", D60="はい"), "○", ""))</f>
        <v/>
      </c>
      <c r="Z21" s="291"/>
      <c r="AA21" s="23" t="str">
        <f>IF(H21&lt;1900,"",IF(AND(M21&lt;&gt;"",AA22&gt;DATE(2024,9,24)),"←設立年月日が公募後になっています。",""))</f>
        <v/>
      </c>
    </row>
    <row r="22" spans="1:34" ht="15" customHeight="1">
      <c r="A22" s="356" t="s">
        <v>96</v>
      </c>
      <c r="B22" s="356"/>
      <c r="C22" s="356"/>
      <c r="D22" s="356"/>
      <c r="E22" s="356"/>
      <c r="F22" s="357">
        <v>0</v>
      </c>
      <c r="G22" s="358"/>
      <c r="H22" s="358"/>
      <c r="I22" s="358"/>
      <c r="J22" s="358"/>
      <c r="K22" s="358"/>
      <c r="L22" s="359"/>
      <c r="M22" s="298" t="s">
        <v>97</v>
      </c>
      <c r="N22" s="360"/>
      <c r="O22" s="291" t="s">
        <v>98</v>
      </c>
      <c r="P22" s="291"/>
      <c r="Q22" s="291"/>
      <c r="R22" s="374">
        <v>0</v>
      </c>
      <c r="S22" s="375"/>
      <c r="T22" s="376"/>
      <c r="U22" s="120" t="s">
        <v>99</v>
      </c>
      <c r="V22" s="290"/>
      <c r="W22" s="290"/>
      <c r="X22" s="290"/>
      <c r="Y22" s="291"/>
      <c r="Z22" s="291"/>
      <c r="AA22" s="14" t="str">
        <f>IF(M21&gt;0,DATE(H21,K21,M21),"")</f>
        <v/>
      </c>
    </row>
    <row r="23" spans="1:34" ht="39.65" customHeight="1">
      <c r="A23" s="356" t="s">
        <v>100</v>
      </c>
      <c r="B23" s="356"/>
      <c r="C23" s="356"/>
      <c r="D23" s="356"/>
      <c r="E23" s="356"/>
      <c r="F23" s="366"/>
      <c r="G23" s="367"/>
      <c r="H23" s="367"/>
      <c r="I23" s="367"/>
      <c r="J23" s="367"/>
      <c r="K23" s="367"/>
      <c r="L23" s="367"/>
      <c r="M23" s="367"/>
      <c r="N23" s="367"/>
      <c r="O23" s="367"/>
      <c r="P23" s="367"/>
      <c r="Q23" s="367"/>
      <c r="R23" s="367"/>
      <c r="S23" s="367"/>
      <c r="T23" s="367"/>
      <c r="U23" s="367"/>
      <c r="V23" s="367"/>
      <c r="W23" s="367"/>
      <c r="X23" s="367"/>
      <c r="Y23" s="367"/>
      <c r="Z23" s="368"/>
      <c r="AA23" s="21" t="s">
        <v>2</v>
      </c>
    </row>
    <row r="24" spans="1:34" ht="15" customHeight="1">
      <c r="A24" s="356" t="s">
        <v>101</v>
      </c>
      <c r="B24" s="356"/>
      <c r="C24" s="356"/>
      <c r="D24" s="356"/>
      <c r="E24" s="356"/>
      <c r="F24" s="370" t="s">
        <v>94</v>
      </c>
      <c r="G24" s="371"/>
      <c r="H24" s="371"/>
      <c r="I24" s="121" t="str">
        <f>IF(W24&gt;2020,P24-1,"")</f>
        <v/>
      </c>
      <c r="J24" s="372" t="s">
        <v>102</v>
      </c>
      <c r="K24" s="372"/>
      <c r="L24" s="373"/>
      <c r="M24" s="370" t="s">
        <v>53</v>
      </c>
      <c r="N24" s="371"/>
      <c r="O24" s="371"/>
      <c r="P24" s="121" t="str">
        <f>IF(W24&gt;2020,W24-1,"")</f>
        <v/>
      </c>
      <c r="Q24" s="372" t="s">
        <v>102</v>
      </c>
      <c r="R24" s="372"/>
      <c r="S24" s="373"/>
      <c r="T24" s="370" t="s">
        <v>53</v>
      </c>
      <c r="U24" s="371"/>
      <c r="V24" s="371"/>
      <c r="W24" s="25"/>
      <c r="X24" s="372" t="s">
        <v>103</v>
      </c>
      <c r="Y24" s="372"/>
      <c r="Z24" s="373"/>
      <c r="AA24" s="23" t="str">
        <f>IF(AND(W24="",COUNTA(T26:Y31)&gt;0),"←最新の決算年度を入力してください。","")</f>
        <v>←最新の決算年度を入力してください。</v>
      </c>
    </row>
    <row r="25" spans="1:34" ht="15" customHeight="1">
      <c r="A25" s="369"/>
      <c r="B25" s="369"/>
      <c r="C25" s="369"/>
      <c r="D25" s="369"/>
      <c r="E25" s="369"/>
      <c r="F25" s="363" t="s">
        <v>104</v>
      </c>
      <c r="G25" s="364"/>
      <c r="H25" s="364"/>
      <c r="I25" s="364"/>
      <c r="J25" s="364"/>
      <c r="K25" s="364"/>
      <c r="L25" s="365"/>
      <c r="M25" s="363" t="s">
        <v>104</v>
      </c>
      <c r="N25" s="364"/>
      <c r="O25" s="364"/>
      <c r="P25" s="364"/>
      <c r="Q25" s="364"/>
      <c r="R25" s="364"/>
      <c r="S25" s="365"/>
      <c r="T25" s="363" t="s">
        <v>105</v>
      </c>
      <c r="U25" s="364"/>
      <c r="V25" s="364"/>
      <c r="W25" s="364"/>
      <c r="X25" s="364"/>
      <c r="Y25" s="364"/>
      <c r="Z25" s="365"/>
    </row>
    <row r="26" spans="1:34" ht="15" customHeight="1">
      <c r="A26" s="361" t="s">
        <v>106</v>
      </c>
      <c r="B26" s="361"/>
      <c r="C26" s="361"/>
      <c r="D26" s="361"/>
      <c r="E26" s="361"/>
      <c r="F26" s="335">
        <v>0</v>
      </c>
      <c r="G26" s="336"/>
      <c r="H26" s="336"/>
      <c r="I26" s="336"/>
      <c r="J26" s="336"/>
      <c r="K26" s="336"/>
      <c r="L26" s="122" t="s">
        <v>97</v>
      </c>
      <c r="M26" s="335">
        <v>0</v>
      </c>
      <c r="N26" s="336"/>
      <c r="O26" s="336"/>
      <c r="P26" s="336"/>
      <c r="Q26" s="336"/>
      <c r="R26" s="336"/>
      <c r="S26" s="122" t="s">
        <v>97</v>
      </c>
      <c r="T26" s="335">
        <v>0</v>
      </c>
      <c r="U26" s="336"/>
      <c r="V26" s="336"/>
      <c r="W26" s="336"/>
      <c r="X26" s="336"/>
      <c r="Y26" s="336"/>
      <c r="Z26" s="122" t="s">
        <v>97</v>
      </c>
    </row>
    <row r="27" spans="1:34" ht="15" customHeight="1">
      <c r="A27" s="361" t="s">
        <v>107</v>
      </c>
      <c r="B27" s="361"/>
      <c r="C27" s="361"/>
      <c r="D27" s="361"/>
      <c r="E27" s="361"/>
      <c r="F27" s="335">
        <v>0</v>
      </c>
      <c r="G27" s="336"/>
      <c r="H27" s="336"/>
      <c r="I27" s="336"/>
      <c r="J27" s="336"/>
      <c r="K27" s="336"/>
      <c r="L27" s="122" t="s">
        <v>97</v>
      </c>
      <c r="M27" s="335">
        <v>0</v>
      </c>
      <c r="N27" s="336"/>
      <c r="O27" s="336"/>
      <c r="P27" s="336"/>
      <c r="Q27" s="336"/>
      <c r="R27" s="336"/>
      <c r="S27" s="122" t="s">
        <v>97</v>
      </c>
      <c r="T27" s="335">
        <v>0</v>
      </c>
      <c r="U27" s="336"/>
      <c r="V27" s="336"/>
      <c r="W27" s="336"/>
      <c r="X27" s="336"/>
      <c r="Y27" s="336"/>
      <c r="Z27" s="122" t="s">
        <v>97</v>
      </c>
    </row>
    <row r="28" spans="1:34" ht="15" customHeight="1">
      <c r="A28" s="361" t="s">
        <v>108</v>
      </c>
      <c r="B28" s="361"/>
      <c r="C28" s="361"/>
      <c r="D28" s="361"/>
      <c r="E28" s="361"/>
      <c r="F28" s="335">
        <v>0</v>
      </c>
      <c r="G28" s="336"/>
      <c r="H28" s="336"/>
      <c r="I28" s="336"/>
      <c r="J28" s="336"/>
      <c r="K28" s="336"/>
      <c r="L28" s="122" t="s">
        <v>97</v>
      </c>
      <c r="M28" s="335">
        <v>0</v>
      </c>
      <c r="N28" s="336"/>
      <c r="O28" s="336"/>
      <c r="P28" s="336"/>
      <c r="Q28" s="336"/>
      <c r="R28" s="336"/>
      <c r="S28" s="122" t="s">
        <v>97</v>
      </c>
      <c r="T28" s="335">
        <v>0</v>
      </c>
      <c r="U28" s="336"/>
      <c r="V28" s="336"/>
      <c r="W28" s="336"/>
      <c r="X28" s="336"/>
      <c r="Y28" s="336"/>
      <c r="Z28" s="122" t="s">
        <v>97</v>
      </c>
    </row>
    <row r="29" spans="1:34" ht="15" customHeight="1">
      <c r="A29" s="361" t="s">
        <v>109</v>
      </c>
      <c r="B29" s="361"/>
      <c r="C29" s="361"/>
      <c r="D29" s="361"/>
      <c r="E29" s="361"/>
      <c r="F29" s="335">
        <v>0</v>
      </c>
      <c r="G29" s="336"/>
      <c r="H29" s="336"/>
      <c r="I29" s="336"/>
      <c r="J29" s="336"/>
      <c r="K29" s="336"/>
      <c r="L29" s="123" t="s">
        <v>97</v>
      </c>
      <c r="M29" s="335">
        <v>0</v>
      </c>
      <c r="N29" s="336"/>
      <c r="O29" s="336"/>
      <c r="P29" s="336"/>
      <c r="Q29" s="336"/>
      <c r="R29" s="336"/>
      <c r="S29" s="122" t="s">
        <v>97</v>
      </c>
      <c r="T29" s="335">
        <v>0</v>
      </c>
      <c r="U29" s="336"/>
      <c r="V29" s="336"/>
      <c r="W29" s="336"/>
      <c r="X29" s="336"/>
      <c r="Y29" s="336"/>
      <c r="Z29" s="122" t="s">
        <v>97</v>
      </c>
    </row>
    <row r="30" spans="1:34" ht="15" customHeight="1">
      <c r="A30" s="362" t="s">
        <v>110</v>
      </c>
      <c r="B30" s="362"/>
      <c r="C30" s="362"/>
      <c r="D30" s="362"/>
      <c r="E30" s="362"/>
      <c r="F30" s="335">
        <v>0</v>
      </c>
      <c r="G30" s="336"/>
      <c r="H30" s="336"/>
      <c r="I30" s="336"/>
      <c r="J30" s="336"/>
      <c r="K30" s="336"/>
      <c r="L30" s="122" t="s">
        <v>97</v>
      </c>
      <c r="M30" s="335">
        <v>0</v>
      </c>
      <c r="N30" s="336"/>
      <c r="O30" s="336"/>
      <c r="P30" s="336"/>
      <c r="Q30" s="336"/>
      <c r="R30" s="336"/>
      <c r="S30" s="122" t="s">
        <v>97</v>
      </c>
      <c r="T30" s="335">
        <v>0</v>
      </c>
      <c r="U30" s="336"/>
      <c r="V30" s="336"/>
      <c r="W30" s="336"/>
      <c r="X30" s="336"/>
      <c r="Y30" s="336"/>
      <c r="Z30" s="122" t="s">
        <v>97</v>
      </c>
      <c r="AA30" s="23"/>
    </row>
    <row r="31" spans="1:34" ht="15" customHeight="1">
      <c r="A31" s="331" t="s">
        <v>111</v>
      </c>
      <c r="B31" s="331"/>
      <c r="C31" s="331"/>
      <c r="D31" s="331"/>
      <c r="E31" s="331"/>
      <c r="F31" s="332"/>
      <c r="G31" s="333"/>
      <c r="H31" s="333"/>
      <c r="I31" s="333"/>
      <c r="J31" s="333"/>
      <c r="K31" s="333"/>
      <c r="L31" s="334"/>
      <c r="M31" s="332"/>
      <c r="N31" s="333"/>
      <c r="O31" s="333"/>
      <c r="P31" s="333"/>
      <c r="Q31" s="333"/>
      <c r="R31" s="333"/>
      <c r="S31" s="334"/>
      <c r="T31" s="335">
        <v>0</v>
      </c>
      <c r="U31" s="336"/>
      <c r="V31" s="336"/>
      <c r="W31" s="336"/>
      <c r="X31" s="336"/>
      <c r="Y31" s="336"/>
      <c r="Z31" s="124" t="s">
        <v>97</v>
      </c>
      <c r="AA31" s="6"/>
    </row>
    <row r="32" spans="1:34" ht="15" customHeight="1">
      <c r="A32" s="322" t="s">
        <v>112</v>
      </c>
      <c r="B32" s="323"/>
      <c r="C32" s="323"/>
      <c r="D32" s="323"/>
      <c r="E32" s="324"/>
      <c r="F32" s="337"/>
      <c r="G32" s="338"/>
      <c r="H32" s="338"/>
      <c r="I32" s="338"/>
      <c r="J32" s="338"/>
      <c r="K32" s="338"/>
      <c r="L32" s="338"/>
      <c r="M32" s="338"/>
      <c r="N32" s="338"/>
      <c r="O32" s="125" t="s">
        <v>113</v>
      </c>
      <c r="P32" s="339"/>
      <c r="Q32" s="339"/>
      <c r="R32" s="125" t="s">
        <v>114</v>
      </c>
      <c r="S32" s="340"/>
      <c r="T32" s="341"/>
      <c r="U32" s="342"/>
      <c r="V32" s="343"/>
      <c r="W32" s="343"/>
      <c r="X32" s="343"/>
      <c r="Y32" s="343"/>
      <c r="Z32" s="344"/>
      <c r="AA32" s="312"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11"/>
      <c r="AC32" s="311"/>
      <c r="AD32" s="311"/>
      <c r="AE32" s="311"/>
      <c r="AF32" s="311"/>
      <c r="AH32" s="84" t="str">
        <f>IF(AND(NOT(F32=""),S32=""),"○又は✕を入力してください","")</f>
        <v/>
      </c>
    </row>
    <row r="33" spans="1:34" ht="15" customHeight="1">
      <c r="A33" s="325"/>
      <c r="B33" s="326"/>
      <c r="C33" s="326"/>
      <c r="D33" s="326"/>
      <c r="E33" s="327"/>
      <c r="F33" s="314"/>
      <c r="G33" s="315"/>
      <c r="H33" s="315"/>
      <c r="I33" s="315"/>
      <c r="J33" s="315"/>
      <c r="K33" s="315"/>
      <c r="L33" s="315"/>
      <c r="M33" s="315"/>
      <c r="N33" s="315"/>
      <c r="O33" s="126" t="s">
        <v>113</v>
      </c>
      <c r="P33" s="316"/>
      <c r="Q33" s="316"/>
      <c r="R33" s="126" t="s">
        <v>114</v>
      </c>
      <c r="S33" s="317"/>
      <c r="T33" s="318"/>
      <c r="U33" s="345"/>
      <c r="V33" s="346"/>
      <c r="W33" s="346"/>
      <c r="X33" s="346"/>
      <c r="Y33" s="346"/>
      <c r="Z33" s="347"/>
      <c r="AA33" s="313"/>
      <c r="AB33" s="311"/>
      <c r="AC33" s="311"/>
      <c r="AD33" s="311"/>
      <c r="AE33" s="311"/>
      <c r="AF33" s="311"/>
      <c r="AH33" s="84" t="str">
        <f>IF(AND(NOT(F33=""),S33=""),"○又は✕を入力してください","")</f>
        <v/>
      </c>
    </row>
    <row r="34" spans="1:34" ht="15" customHeight="1">
      <c r="A34" s="325"/>
      <c r="B34" s="326"/>
      <c r="C34" s="326"/>
      <c r="D34" s="326"/>
      <c r="E34" s="327"/>
      <c r="F34" s="314"/>
      <c r="G34" s="315"/>
      <c r="H34" s="315"/>
      <c r="I34" s="315"/>
      <c r="J34" s="315"/>
      <c r="K34" s="315"/>
      <c r="L34" s="315"/>
      <c r="M34" s="315"/>
      <c r="N34" s="315"/>
      <c r="O34" s="126" t="s">
        <v>113</v>
      </c>
      <c r="P34" s="316"/>
      <c r="Q34" s="316"/>
      <c r="R34" s="126" t="s">
        <v>114</v>
      </c>
      <c r="S34" s="317"/>
      <c r="T34" s="318"/>
      <c r="U34" s="345"/>
      <c r="V34" s="346"/>
      <c r="W34" s="346"/>
      <c r="X34" s="346"/>
      <c r="Y34" s="346"/>
      <c r="Z34" s="347"/>
      <c r="AH34" s="84" t="str">
        <f t="shared" ref="AH34:AH39" si="0">IF(AND(NOT(F34=""),S34=""),"○又は✕を入力してください","")</f>
        <v/>
      </c>
    </row>
    <row r="35" spans="1:34" ht="15" customHeight="1">
      <c r="A35" s="325"/>
      <c r="B35" s="326"/>
      <c r="C35" s="326"/>
      <c r="D35" s="326"/>
      <c r="E35" s="327"/>
      <c r="F35" s="314"/>
      <c r="G35" s="315"/>
      <c r="H35" s="315"/>
      <c r="I35" s="315"/>
      <c r="J35" s="315"/>
      <c r="K35" s="315"/>
      <c r="L35" s="315"/>
      <c r="M35" s="315"/>
      <c r="N35" s="315"/>
      <c r="O35" s="126" t="s">
        <v>113</v>
      </c>
      <c r="P35" s="316"/>
      <c r="Q35" s="316"/>
      <c r="R35" s="126" t="s">
        <v>114</v>
      </c>
      <c r="S35" s="317"/>
      <c r="T35" s="318"/>
      <c r="U35" s="345"/>
      <c r="V35" s="346"/>
      <c r="W35" s="346"/>
      <c r="X35" s="346"/>
      <c r="Y35" s="346"/>
      <c r="Z35" s="347"/>
      <c r="AH35" s="84" t="str">
        <f t="shared" si="0"/>
        <v/>
      </c>
    </row>
    <row r="36" spans="1:34" ht="15" customHeight="1">
      <c r="A36" s="325"/>
      <c r="B36" s="326"/>
      <c r="C36" s="326"/>
      <c r="D36" s="326"/>
      <c r="E36" s="327"/>
      <c r="F36" s="314"/>
      <c r="G36" s="315"/>
      <c r="H36" s="315"/>
      <c r="I36" s="315"/>
      <c r="J36" s="315"/>
      <c r="K36" s="315"/>
      <c r="L36" s="315"/>
      <c r="M36" s="315"/>
      <c r="N36" s="315"/>
      <c r="O36" s="126" t="s">
        <v>113</v>
      </c>
      <c r="P36" s="316"/>
      <c r="Q36" s="316"/>
      <c r="R36" s="126" t="s">
        <v>114</v>
      </c>
      <c r="S36" s="317"/>
      <c r="T36" s="318"/>
      <c r="U36" s="345"/>
      <c r="V36" s="346"/>
      <c r="W36" s="346"/>
      <c r="X36" s="346"/>
      <c r="Y36" s="346"/>
      <c r="Z36" s="347"/>
      <c r="AH36" s="84" t="str">
        <f>IF(AND(NOT(F36=""),S36=""),"○又は✕を入力してください","")</f>
        <v/>
      </c>
    </row>
    <row r="37" spans="1:34" ht="15" customHeight="1">
      <c r="A37" s="325"/>
      <c r="B37" s="326"/>
      <c r="C37" s="326"/>
      <c r="D37" s="326"/>
      <c r="E37" s="327"/>
      <c r="F37" s="314"/>
      <c r="G37" s="315"/>
      <c r="H37" s="315"/>
      <c r="I37" s="315"/>
      <c r="J37" s="315"/>
      <c r="K37" s="315"/>
      <c r="L37" s="315"/>
      <c r="M37" s="315"/>
      <c r="N37" s="315"/>
      <c r="O37" s="126" t="s">
        <v>113</v>
      </c>
      <c r="P37" s="316"/>
      <c r="Q37" s="316"/>
      <c r="R37" s="126" t="s">
        <v>114</v>
      </c>
      <c r="S37" s="317"/>
      <c r="T37" s="318"/>
      <c r="U37" s="345"/>
      <c r="V37" s="346"/>
      <c r="W37" s="346"/>
      <c r="X37" s="346"/>
      <c r="Y37" s="346"/>
      <c r="Z37" s="347"/>
      <c r="AH37" s="84" t="str">
        <f>IF(AND(NOT(F37=""),S37=""),"○又は✕を入力してください","")</f>
        <v/>
      </c>
    </row>
    <row r="38" spans="1:34" ht="15" customHeight="1">
      <c r="A38" s="325"/>
      <c r="B38" s="326"/>
      <c r="C38" s="326"/>
      <c r="D38" s="326"/>
      <c r="E38" s="327"/>
      <c r="F38" s="314"/>
      <c r="G38" s="315"/>
      <c r="H38" s="315"/>
      <c r="I38" s="315"/>
      <c r="J38" s="315"/>
      <c r="K38" s="315"/>
      <c r="L38" s="315"/>
      <c r="M38" s="315"/>
      <c r="N38" s="315"/>
      <c r="O38" s="126" t="s">
        <v>113</v>
      </c>
      <c r="P38" s="316"/>
      <c r="Q38" s="316"/>
      <c r="R38" s="126" t="s">
        <v>114</v>
      </c>
      <c r="S38" s="317"/>
      <c r="T38" s="318"/>
      <c r="U38" s="345"/>
      <c r="V38" s="346"/>
      <c r="W38" s="346"/>
      <c r="X38" s="346"/>
      <c r="Y38" s="346"/>
      <c r="Z38" s="347"/>
      <c r="AH38" s="84" t="str">
        <f>IF(AND(NOT(F38=""),S38=""),"○又は✕を入力してください","")</f>
        <v/>
      </c>
    </row>
    <row r="39" spans="1:34" ht="15" customHeight="1">
      <c r="A39" s="325"/>
      <c r="B39" s="326"/>
      <c r="C39" s="326"/>
      <c r="D39" s="326"/>
      <c r="E39" s="327"/>
      <c r="F39" s="314"/>
      <c r="G39" s="315"/>
      <c r="H39" s="315"/>
      <c r="I39" s="315"/>
      <c r="J39" s="315"/>
      <c r="K39" s="315"/>
      <c r="L39" s="315"/>
      <c r="M39" s="315"/>
      <c r="N39" s="315"/>
      <c r="O39" s="126" t="s">
        <v>113</v>
      </c>
      <c r="P39" s="316"/>
      <c r="Q39" s="316"/>
      <c r="R39" s="126" t="s">
        <v>114</v>
      </c>
      <c r="S39" s="317"/>
      <c r="T39" s="318"/>
      <c r="U39" s="345"/>
      <c r="V39" s="346"/>
      <c r="W39" s="346"/>
      <c r="X39" s="346"/>
      <c r="Y39" s="346"/>
      <c r="Z39" s="347"/>
      <c r="AH39" s="84" t="str">
        <f t="shared" si="0"/>
        <v/>
      </c>
    </row>
    <row r="40" spans="1:34" ht="15" customHeight="1">
      <c r="A40" s="325"/>
      <c r="B40" s="326"/>
      <c r="C40" s="326"/>
      <c r="D40" s="326"/>
      <c r="E40" s="327"/>
      <c r="F40" s="314"/>
      <c r="G40" s="315"/>
      <c r="H40" s="315"/>
      <c r="I40" s="315"/>
      <c r="J40" s="315"/>
      <c r="K40" s="315"/>
      <c r="L40" s="315"/>
      <c r="M40" s="315"/>
      <c r="N40" s="315"/>
      <c r="O40" s="126" t="s">
        <v>113</v>
      </c>
      <c r="P40" s="316"/>
      <c r="Q40" s="316"/>
      <c r="R40" s="126" t="s">
        <v>114</v>
      </c>
      <c r="S40" s="317"/>
      <c r="T40" s="318"/>
      <c r="U40" s="345"/>
      <c r="V40" s="346"/>
      <c r="W40" s="346"/>
      <c r="X40" s="346"/>
      <c r="Y40" s="346"/>
      <c r="Z40" s="347"/>
      <c r="AH40" s="84" t="str">
        <f>IF(AND(NOT(F40=""),S40=""),"○又は✕を入力してください","")</f>
        <v/>
      </c>
    </row>
    <row r="41" spans="1:34" ht="15" customHeight="1">
      <c r="A41" s="325"/>
      <c r="B41" s="326"/>
      <c r="C41" s="326"/>
      <c r="D41" s="326"/>
      <c r="E41" s="327"/>
      <c r="F41" s="351"/>
      <c r="G41" s="352"/>
      <c r="H41" s="352"/>
      <c r="I41" s="352"/>
      <c r="J41" s="352"/>
      <c r="K41" s="352"/>
      <c r="L41" s="352"/>
      <c r="M41" s="352"/>
      <c r="N41" s="352"/>
      <c r="O41" s="127" t="s">
        <v>113</v>
      </c>
      <c r="P41" s="353"/>
      <c r="Q41" s="353"/>
      <c r="R41" s="127" t="s">
        <v>114</v>
      </c>
      <c r="S41" s="354"/>
      <c r="T41" s="355"/>
      <c r="U41" s="348"/>
      <c r="V41" s="349"/>
      <c r="W41" s="349"/>
      <c r="X41" s="349"/>
      <c r="Y41" s="349"/>
      <c r="Z41" s="350"/>
      <c r="AH41" s="84" t="str">
        <f>IF(AND(NOT(F41=""),S41=""),"○又は✕を入力してください","")</f>
        <v/>
      </c>
    </row>
    <row r="42" spans="1:34" ht="41.25" customHeight="1">
      <c r="A42" s="328"/>
      <c r="B42" s="329"/>
      <c r="C42" s="329"/>
      <c r="D42" s="329"/>
      <c r="E42" s="330"/>
      <c r="F42" s="319" t="s">
        <v>3482</v>
      </c>
      <c r="G42" s="320"/>
      <c r="H42" s="320"/>
      <c r="I42" s="320"/>
      <c r="J42" s="320"/>
      <c r="K42" s="320"/>
      <c r="L42" s="320"/>
      <c r="M42" s="320"/>
      <c r="N42" s="320"/>
      <c r="O42" s="320"/>
      <c r="P42" s="320"/>
      <c r="Q42" s="320"/>
      <c r="R42" s="320"/>
      <c r="S42" s="320"/>
      <c r="T42" s="320"/>
      <c r="U42" s="320"/>
      <c r="V42" s="320"/>
      <c r="W42" s="320"/>
      <c r="X42" s="320"/>
      <c r="Y42" s="320"/>
      <c r="Z42" s="321"/>
    </row>
    <row r="43" spans="1:34" ht="15" customHeight="1">
      <c r="A43" s="423" t="s">
        <v>115</v>
      </c>
      <c r="B43" s="424"/>
      <c r="C43" s="424"/>
      <c r="D43" s="424"/>
      <c r="E43" s="425"/>
      <c r="F43" s="418"/>
      <c r="G43" s="388"/>
      <c r="H43" s="388"/>
      <c r="I43" s="388"/>
      <c r="J43" s="388"/>
      <c r="K43" s="388"/>
      <c r="L43" s="388"/>
      <c r="M43" s="388"/>
      <c r="N43" s="388"/>
      <c r="O43" s="388"/>
      <c r="P43" s="388"/>
      <c r="Q43" s="388"/>
      <c r="R43" s="388"/>
      <c r="S43" s="388"/>
      <c r="T43" s="388"/>
      <c r="U43" s="388"/>
      <c r="V43" s="388"/>
      <c r="W43" s="388"/>
      <c r="X43" s="388"/>
      <c r="Y43" s="388"/>
      <c r="Z43" s="426"/>
    </row>
    <row r="44" spans="1:34" ht="15" customHeight="1">
      <c r="A44" s="281" t="s">
        <v>116</v>
      </c>
      <c r="B44" s="282"/>
      <c r="C44" s="282"/>
      <c r="D44" s="282"/>
      <c r="E44" s="282"/>
      <c r="F44" s="282"/>
      <c r="G44" s="282"/>
      <c r="H44" s="282"/>
      <c r="I44" s="282"/>
      <c r="J44" s="282"/>
      <c r="K44" s="282"/>
      <c r="L44" s="282"/>
      <c r="M44" s="282"/>
      <c r="N44" s="310" t="s">
        <v>117</v>
      </c>
      <c r="O44" s="212"/>
      <c r="P44" s="212"/>
      <c r="Q44" s="212"/>
      <c r="R44" s="212"/>
      <c r="S44" s="212"/>
      <c r="T44" s="212"/>
      <c r="U44" s="212"/>
      <c r="V44" s="212"/>
      <c r="W44" s="212"/>
      <c r="X44" s="128" t="s">
        <v>80</v>
      </c>
      <c r="Y44" s="129"/>
      <c r="Z44" s="129"/>
    </row>
    <row r="45" spans="1:34" ht="32.15" customHeight="1">
      <c r="A45" s="285" t="s">
        <v>118</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row>
    <row r="46" spans="1:34" ht="39" customHeight="1">
      <c r="A46" s="285" t="s">
        <v>119</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row>
    <row r="47" spans="1:34" ht="15" customHeight="1">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34" ht="15" customHeight="1">
      <c r="A48" s="10" t="s">
        <v>3503</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7" ht="15" customHeight="1">
      <c r="B49" s="281" t="s">
        <v>3540</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7" s="10" customFormat="1" ht="15" customHeight="1">
      <c r="C50" s="133" t="s">
        <v>3504</v>
      </c>
      <c r="D50" s="295"/>
      <c r="E50" s="295"/>
      <c r="F50" s="135" t="s">
        <v>3505</v>
      </c>
      <c r="AA50" s="24"/>
    </row>
    <row r="51" spans="1:27" ht="12" customHeight="1">
      <c r="B51" s="129"/>
      <c r="C51" s="129"/>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7" ht="25.4" customHeight="1">
      <c r="A52" s="302" t="s">
        <v>3506</v>
      </c>
      <c r="B52" s="303"/>
      <c r="C52" s="303"/>
      <c r="D52" s="303"/>
      <c r="E52" s="303"/>
      <c r="F52" s="303"/>
      <c r="G52" s="303"/>
      <c r="H52" s="303"/>
      <c r="I52" s="304"/>
      <c r="J52" s="305" t="s">
        <v>3507</v>
      </c>
      <c r="K52" s="306"/>
      <c r="L52" s="306"/>
      <c r="M52" s="306"/>
      <c r="N52" s="306"/>
      <c r="O52" s="306"/>
      <c r="P52" s="306"/>
      <c r="Q52" s="306"/>
      <c r="R52" s="307"/>
      <c r="S52" s="305" t="s">
        <v>3508</v>
      </c>
      <c r="T52" s="303"/>
      <c r="U52" s="303"/>
      <c r="V52" s="303"/>
      <c r="W52" s="303"/>
      <c r="X52" s="303"/>
      <c r="Y52" s="303"/>
      <c r="Z52" s="304"/>
    </row>
    <row r="53" spans="1:27">
      <c r="A53" s="296" t="s">
        <v>3509</v>
      </c>
      <c r="B53" s="297"/>
      <c r="C53" s="297"/>
      <c r="D53" s="297"/>
      <c r="E53" s="297"/>
      <c r="F53" s="297"/>
      <c r="G53" s="297"/>
      <c r="H53" s="297"/>
      <c r="I53" s="298"/>
      <c r="J53" s="299" t="s">
        <v>3510</v>
      </c>
      <c r="K53" s="300"/>
      <c r="L53" s="300"/>
      <c r="M53" s="300"/>
      <c r="N53" s="300"/>
      <c r="O53" s="300"/>
      <c r="P53" s="300"/>
      <c r="Q53" s="300"/>
      <c r="R53" s="301"/>
      <c r="S53" s="299" t="s">
        <v>3511</v>
      </c>
      <c r="T53" s="300"/>
      <c r="U53" s="300"/>
      <c r="V53" s="300"/>
      <c r="W53" s="300"/>
      <c r="X53" s="300"/>
      <c r="Y53" s="300"/>
      <c r="Z53" s="301"/>
    </row>
    <row r="54" spans="1:27" ht="36" customHeight="1">
      <c r="A54" s="278" t="s">
        <v>3512</v>
      </c>
      <c r="B54" s="279"/>
      <c r="C54" s="279"/>
      <c r="D54" s="279"/>
      <c r="E54" s="279"/>
      <c r="F54" s="279"/>
      <c r="G54" s="279"/>
      <c r="H54" s="279"/>
      <c r="I54" s="280"/>
      <c r="J54" s="299" t="s">
        <v>3510</v>
      </c>
      <c r="K54" s="300"/>
      <c r="L54" s="300"/>
      <c r="M54" s="300"/>
      <c r="N54" s="300"/>
      <c r="O54" s="300"/>
      <c r="P54" s="300"/>
      <c r="Q54" s="300"/>
      <c r="R54" s="301"/>
      <c r="S54" s="299" t="s">
        <v>3513</v>
      </c>
      <c r="T54" s="300"/>
      <c r="U54" s="300"/>
      <c r="V54" s="300"/>
      <c r="W54" s="300"/>
      <c r="X54" s="300"/>
      <c r="Y54" s="300"/>
      <c r="Z54" s="301"/>
    </row>
    <row r="55" spans="1:27">
      <c r="A55" s="296" t="s">
        <v>3514</v>
      </c>
      <c r="B55" s="297"/>
      <c r="C55" s="297"/>
      <c r="D55" s="297"/>
      <c r="E55" s="297"/>
      <c r="F55" s="297"/>
      <c r="G55" s="297"/>
      <c r="H55" s="297"/>
      <c r="I55" s="298"/>
      <c r="J55" s="299" t="s">
        <v>3515</v>
      </c>
      <c r="K55" s="300"/>
      <c r="L55" s="300"/>
      <c r="M55" s="300"/>
      <c r="N55" s="300"/>
      <c r="O55" s="300"/>
      <c r="P55" s="300"/>
      <c r="Q55" s="300"/>
      <c r="R55" s="301"/>
      <c r="S55" s="299" t="s">
        <v>3516</v>
      </c>
      <c r="T55" s="300"/>
      <c r="U55" s="300"/>
      <c r="V55" s="300"/>
      <c r="W55" s="300"/>
      <c r="X55" s="300"/>
      <c r="Y55" s="300"/>
      <c r="Z55" s="301"/>
    </row>
    <row r="56" spans="1:27">
      <c r="A56" s="296" t="s">
        <v>3517</v>
      </c>
      <c r="B56" s="297"/>
      <c r="C56" s="297"/>
      <c r="D56" s="297"/>
      <c r="E56" s="297"/>
      <c r="F56" s="297"/>
      <c r="G56" s="297"/>
      <c r="H56" s="297"/>
      <c r="I56" s="298"/>
      <c r="J56" s="299" t="s">
        <v>3518</v>
      </c>
      <c r="K56" s="300"/>
      <c r="L56" s="300"/>
      <c r="M56" s="300"/>
      <c r="N56" s="300"/>
      <c r="O56" s="300"/>
      <c r="P56" s="300"/>
      <c r="Q56" s="300"/>
      <c r="R56" s="301"/>
      <c r="S56" s="299" t="s">
        <v>3519</v>
      </c>
      <c r="T56" s="300"/>
      <c r="U56" s="300"/>
      <c r="V56" s="300"/>
      <c r="W56" s="300"/>
      <c r="X56" s="300"/>
      <c r="Y56" s="300"/>
      <c r="Z56" s="301"/>
    </row>
    <row r="57" spans="1:27">
      <c r="A57" s="296" t="s">
        <v>3520</v>
      </c>
      <c r="B57" s="297"/>
      <c r="C57" s="297"/>
      <c r="D57" s="297"/>
      <c r="E57" s="297"/>
      <c r="F57" s="297"/>
      <c r="G57" s="297"/>
      <c r="H57" s="297"/>
      <c r="I57" s="298"/>
      <c r="J57" s="299" t="s">
        <v>3518</v>
      </c>
      <c r="K57" s="300"/>
      <c r="L57" s="300"/>
      <c r="M57" s="300"/>
      <c r="N57" s="300"/>
      <c r="O57" s="300"/>
      <c r="P57" s="300"/>
      <c r="Q57" s="300"/>
      <c r="R57" s="301"/>
      <c r="S57" s="299" t="s">
        <v>3516</v>
      </c>
      <c r="T57" s="300"/>
      <c r="U57" s="300"/>
      <c r="V57" s="300"/>
      <c r="W57" s="300"/>
      <c r="X57" s="300"/>
      <c r="Y57" s="300"/>
      <c r="Z57" s="301"/>
    </row>
    <row r="58" spans="1:27" ht="18" customHeight="1">
      <c r="A58" s="136"/>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row>
    <row r="59" spans="1:27" ht="30" customHeight="1">
      <c r="B59" s="293" t="s">
        <v>3521</v>
      </c>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7" s="10" customFormat="1" ht="15" customHeight="1">
      <c r="C60" s="133" t="s">
        <v>3504</v>
      </c>
      <c r="D60" s="295"/>
      <c r="E60" s="295"/>
      <c r="F60" s="135" t="s">
        <v>3505</v>
      </c>
      <c r="AA60" s="24"/>
    </row>
    <row r="61" spans="1:27">
      <c r="A61" s="137"/>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7" ht="25.4" customHeight="1">
      <c r="A62" s="288" t="s">
        <v>3522</v>
      </c>
      <c r="B62" s="288"/>
      <c r="C62" s="289" t="s">
        <v>3523</v>
      </c>
      <c r="D62" s="289"/>
      <c r="E62" s="289"/>
      <c r="F62" s="289"/>
      <c r="G62" s="289"/>
      <c r="H62" s="289"/>
      <c r="I62" s="289"/>
      <c r="J62" s="289"/>
      <c r="K62" s="289"/>
      <c r="L62" s="289"/>
      <c r="M62" s="289"/>
      <c r="N62" s="289"/>
      <c r="O62" s="289"/>
      <c r="P62" s="289"/>
      <c r="Q62" s="289"/>
      <c r="R62" s="289"/>
      <c r="S62" s="289"/>
      <c r="T62" s="289"/>
      <c r="U62" s="289"/>
      <c r="V62" s="289"/>
      <c r="W62" s="289"/>
      <c r="X62" s="289"/>
      <c r="Y62" s="289"/>
      <c r="Z62" s="289"/>
    </row>
    <row r="63" spans="1:27" ht="38.15" customHeight="1">
      <c r="A63" s="288" t="s">
        <v>3522</v>
      </c>
      <c r="B63" s="288"/>
      <c r="C63" s="289" t="s">
        <v>3524</v>
      </c>
      <c r="D63" s="289"/>
      <c r="E63" s="289"/>
      <c r="F63" s="289"/>
      <c r="G63" s="289"/>
      <c r="H63" s="289"/>
      <c r="I63" s="289"/>
      <c r="J63" s="289"/>
      <c r="K63" s="289"/>
      <c r="L63" s="289"/>
      <c r="M63" s="289"/>
      <c r="N63" s="289"/>
      <c r="O63" s="289"/>
      <c r="P63" s="289"/>
      <c r="Q63" s="289"/>
      <c r="R63" s="289"/>
      <c r="S63" s="289"/>
      <c r="T63" s="289"/>
      <c r="U63" s="289"/>
      <c r="V63" s="289"/>
      <c r="W63" s="289"/>
      <c r="X63" s="289"/>
      <c r="Y63" s="289"/>
      <c r="Z63" s="289"/>
    </row>
    <row r="64" spans="1:27" ht="25.4" customHeight="1">
      <c r="A64" s="288" t="s">
        <v>3522</v>
      </c>
      <c r="B64" s="288"/>
      <c r="C64" s="289" t="s">
        <v>3525</v>
      </c>
      <c r="D64" s="289"/>
      <c r="E64" s="289"/>
      <c r="F64" s="289"/>
      <c r="G64" s="289"/>
      <c r="H64" s="289"/>
      <c r="I64" s="289"/>
      <c r="J64" s="289"/>
      <c r="K64" s="289"/>
      <c r="L64" s="289"/>
      <c r="M64" s="289"/>
      <c r="N64" s="289"/>
      <c r="O64" s="289"/>
      <c r="P64" s="289"/>
      <c r="Q64" s="289"/>
      <c r="R64" s="289"/>
      <c r="S64" s="289"/>
      <c r="T64" s="289"/>
      <c r="U64" s="289"/>
      <c r="V64" s="289"/>
      <c r="W64" s="289"/>
      <c r="X64" s="289"/>
      <c r="Y64" s="289"/>
      <c r="Z64" s="289"/>
    </row>
    <row r="65" spans="1:26" ht="24.75" customHeight="1">
      <c r="A65" s="288" t="s">
        <v>3522</v>
      </c>
      <c r="B65" s="288"/>
      <c r="C65" s="289" t="s">
        <v>3526</v>
      </c>
      <c r="D65" s="289"/>
      <c r="E65" s="289"/>
      <c r="F65" s="289"/>
      <c r="G65" s="289"/>
      <c r="H65" s="289"/>
      <c r="I65" s="289"/>
      <c r="J65" s="289"/>
      <c r="K65" s="289"/>
      <c r="L65" s="289"/>
      <c r="M65" s="289"/>
      <c r="N65" s="289"/>
      <c r="O65" s="289"/>
      <c r="P65" s="289"/>
      <c r="Q65" s="289"/>
      <c r="R65" s="289"/>
      <c r="S65" s="289"/>
      <c r="T65" s="289"/>
      <c r="U65" s="289"/>
      <c r="V65" s="289"/>
      <c r="W65" s="289"/>
      <c r="X65" s="289"/>
      <c r="Y65" s="289"/>
      <c r="Z65" s="289"/>
    </row>
    <row r="66" spans="1:26" ht="24.75" customHeight="1">
      <c r="A66" s="288" t="s">
        <v>3522</v>
      </c>
      <c r="B66" s="288"/>
      <c r="C66" s="289" t="s">
        <v>3527</v>
      </c>
      <c r="D66" s="289"/>
      <c r="E66" s="289"/>
      <c r="F66" s="289"/>
      <c r="G66" s="289"/>
      <c r="H66" s="289"/>
      <c r="I66" s="289"/>
      <c r="J66" s="289"/>
      <c r="K66" s="289"/>
      <c r="L66" s="289"/>
      <c r="M66" s="289"/>
      <c r="N66" s="289"/>
      <c r="O66" s="289"/>
      <c r="P66" s="289"/>
      <c r="Q66" s="289"/>
      <c r="R66" s="289"/>
      <c r="S66" s="289"/>
      <c r="T66" s="289"/>
      <c r="U66" s="289"/>
      <c r="V66" s="289"/>
      <c r="W66" s="289"/>
      <c r="X66" s="289"/>
      <c r="Y66" s="289"/>
      <c r="Z66" s="289"/>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643AF27E-2B77-4FAD-8140-46EA33B083C2}">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16" workbookViewId="0">
      <selection activeCell="K17" sqref="K17"/>
    </sheetView>
  </sheetViews>
  <sheetFormatPr defaultColWidth="8.83203125" defaultRowHeight="18"/>
  <cols>
    <col min="1" max="1" width="7.08203125" customWidth="1"/>
    <col min="2" max="2" width="9.33203125" customWidth="1"/>
    <col min="3" max="3" width="6.25" style="20" customWidth="1"/>
    <col min="4" max="4" width="6.25" customWidth="1"/>
    <col min="5" max="5" width="93.58203125" customWidth="1"/>
    <col min="6" max="6" width="11.83203125" style="32" bestFit="1" customWidth="1"/>
  </cols>
  <sheetData>
    <row r="1" spans="1:6" s="27" customFormat="1" ht="16.5">
      <c r="A1" s="26" t="s">
        <v>120</v>
      </c>
      <c r="C1" s="28"/>
      <c r="F1" s="29"/>
    </row>
    <row r="2" spans="1:6" s="27" customFormat="1" ht="16.399999999999999" customHeight="1">
      <c r="B2" s="26" t="s">
        <v>121</v>
      </c>
      <c r="C2" s="30"/>
      <c r="D2" s="26"/>
      <c r="E2" s="26"/>
      <c r="F2" s="31" t="s">
        <v>122</v>
      </c>
    </row>
    <row r="3" spans="1:6" ht="13.15" customHeight="1"/>
    <row r="4" spans="1:6" ht="16.399999999999999" customHeight="1" thickBot="1">
      <c r="A4" s="33" t="s">
        <v>123</v>
      </c>
      <c r="D4" s="15"/>
      <c r="E4" s="15"/>
      <c r="F4" s="32" t="s">
        <v>124</v>
      </c>
    </row>
    <row r="5" spans="1:6" ht="15.65" customHeight="1">
      <c r="B5" s="34" t="s">
        <v>125</v>
      </c>
      <c r="C5" s="35"/>
      <c r="D5" s="34"/>
      <c r="E5" s="34"/>
    </row>
    <row r="6" spans="1:6" ht="14.5" customHeight="1">
      <c r="B6" s="36" t="s">
        <v>126</v>
      </c>
      <c r="C6" s="37" t="s">
        <v>127</v>
      </c>
      <c r="D6" s="38"/>
      <c r="E6" s="36" t="s">
        <v>128</v>
      </c>
      <c r="F6" s="32" t="s">
        <v>129</v>
      </c>
    </row>
    <row r="7" spans="1:6">
      <c r="B7" s="39"/>
      <c r="C7" s="40"/>
      <c r="D7" s="41" t="s">
        <v>130</v>
      </c>
      <c r="E7" s="41" t="s">
        <v>131</v>
      </c>
      <c r="F7" s="32" t="s">
        <v>129</v>
      </c>
    </row>
    <row r="8" spans="1:6" ht="13.15" customHeight="1">
      <c r="B8" s="39"/>
      <c r="C8" s="40"/>
      <c r="D8" s="41"/>
      <c r="E8" s="42" t="s">
        <v>132</v>
      </c>
      <c r="F8" s="32" t="s">
        <v>129</v>
      </c>
    </row>
    <row r="9" spans="1:6" ht="13.15" customHeight="1">
      <c r="B9" s="39"/>
      <c r="C9" s="40"/>
      <c r="D9" s="41"/>
      <c r="E9" s="42" t="s">
        <v>133</v>
      </c>
      <c r="F9" s="32" t="s">
        <v>129</v>
      </c>
    </row>
    <row r="10" spans="1:6">
      <c r="B10" s="39"/>
      <c r="C10" s="40"/>
      <c r="D10" s="41" t="s">
        <v>134</v>
      </c>
      <c r="E10" s="41" t="s">
        <v>135</v>
      </c>
      <c r="F10" s="32" t="s">
        <v>129</v>
      </c>
    </row>
    <row r="11" spans="1:6" ht="13.15" customHeight="1">
      <c r="B11" s="39"/>
      <c r="C11" s="40"/>
      <c r="D11" s="41"/>
      <c r="E11" s="42" t="s">
        <v>136</v>
      </c>
      <c r="F11" s="32" t="s">
        <v>129</v>
      </c>
    </row>
    <row r="12" spans="1:6" ht="13.15" customHeight="1">
      <c r="B12" s="39"/>
      <c r="C12" s="40"/>
      <c r="D12" s="41"/>
      <c r="E12" s="42" t="s">
        <v>137</v>
      </c>
      <c r="F12" s="32" t="s">
        <v>129</v>
      </c>
    </row>
    <row r="13" spans="1:6" ht="13.15" customHeight="1">
      <c r="B13" s="39"/>
      <c r="C13" s="40"/>
      <c r="D13" s="41"/>
      <c r="E13" s="42" t="s">
        <v>138</v>
      </c>
      <c r="F13" s="32" t="s">
        <v>129</v>
      </c>
    </row>
    <row r="14" spans="1:6" ht="13.15" customHeight="1">
      <c r="B14" s="39"/>
      <c r="C14" s="40"/>
      <c r="D14" s="41"/>
      <c r="E14" s="42" t="s">
        <v>139</v>
      </c>
      <c r="F14" s="32" t="s">
        <v>129</v>
      </c>
    </row>
    <row r="15" spans="1:6" ht="13.15" customHeight="1">
      <c r="B15" s="39"/>
      <c r="C15" s="40"/>
      <c r="D15" s="41"/>
      <c r="E15" s="42" t="s">
        <v>140</v>
      </c>
      <c r="F15" s="32" t="s">
        <v>129</v>
      </c>
    </row>
    <row r="16" spans="1:6" ht="13.15" customHeight="1">
      <c r="B16" s="39"/>
      <c r="C16" s="40"/>
      <c r="D16" s="41"/>
      <c r="E16" s="42" t="s">
        <v>141</v>
      </c>
      <c r="F16" s="32" t="s">
        <v>129</v>
      </c>
    </row>
    <row r="17" spans="2:6" ht="13.15" customHeight="1">
      <c r="B17" s="39"/>
      <c r="C17" s="40"/>
      <c r="D17" s="41"/>
      <c r="E17" s="42" t="s">
        <v>142</v>
      </c>
      <c r="F17" s="32" t="s">
        <v>129</v>
      </c>
    </row>
    <row r="18" spans="2:6" ht="13.15" customHeight="1">
      <c r="B18" s="39"/>
      <c r="C18" s="40"/>
      <c r="D18" s="41"/>
      <c r="E18" s="42" t="s">
        <v>143</v>
      </c>
      <c r="F18" s="32" t="s">
        <v>129</v>
      </c>
    </row>
    <row r="19" spans="2:6">
      <c r="B19" s="39"/>
      <c r="C19" s="40"/>
      <c r="D19" s="41" t="s">
        <v>144</v>
      </c>
      <c r="E19" s="41" t="s">
        <v>145</v>
      </c>
      <c r="F19" s="32" t="s">
        <v>129</v>
      </c>
    </row>
    <row r="20" spans="2:6" ht="13.15" customHeight="1">
      <c r="B20" s="39"/>
      <c r="C20" s="40"/>
      <c r="D20" s="41"/>
      <c r="E20" s="42" t="s">
        <v>146</v>
      </c>
      <c r="F20" s="32" t="s">
        <v>129</v>
      </c>
    </row>
    <row r="21" spans="2:6" ht="13.15" customHeight="1">
      <c r="B21" s="39"/>
      <c r="C21" s="40"/>
      <c r="D21" s="41"/>
      <c r="E21" s="42" t="s">
        <v>147</v>
      </c>
      <c r="F21" s="32" t="s">
        <v>129</v>
      </c>
    </row>
    <row r="22" spans="2:6" ht="13.15" customHeight="1">
      <c r="B22" s="39"/>
      <c r="C22" s="40"/>
      <c r="D22" s="41"/>
      <c r="E22" s="42" t="s">
        <v>148</v>
      </c>
      <c r="F22" s="32" t="s">
        <v>129</v>
      </c>
    </row>
    <row r="23" spans="2:6" ht="13.15" customHeight="1">
      <c r="B23" s="39"/>
      <c r="C23" s="40"/>
      <c r="D23" s="41"/>
      <c r="E23" s="42" t="s">
        <v>149</v>
      </c>
      <c r="F23" s="32" t="s">
        <v>129</v>
      </c>
    </row>
    <row r="24" spans="2:6" ht="13.15" customHeight="1">
      <c r="B24" s="39"/>
      <c r="C24" s="40"/>
      <c r="D24" s="41"/>
      <c r="E24" s="42" t="s">
        <v>150</v>
      </c>
      <c r="F24" s="32" t="s">
        <v>129</v>
      </c>
    </row>
    <row r="25" spans="2:6" ht="13.15" customHeight="1">
      <c r="B25" s="39"/>
      <c r="C25" s="40"/>
      <c r="D25" s="41"/>
      <c r="E25" s="42" t="s">
        <v>151</v>
      </c>
      <c r="F25" s="32" t="s">
        <v>129</v>
      </c>
    </row>
    <row r="26" spans="2:6" ht="13.15" customHeight="1">
      <c r="B26" s="39"/>
      <c r="C26" s="40"/>
      <c r="D26" s="41"/>
      <c r="E26" s="42" t="s">
        <v>152</v>
      </c>
      <c r="F26" s="32" t="s">
        <v>129</v>
      </c>
    </row>
    <row r="27" spans="2:6">
      <c r="B27" s="39"/>
      <c r="C27" s="40"/>
      <c r="D27" s="41" t="s">
        <v>153</v>
      </c>
      <c r="E27" s="41" t="s">
        <v>154</v>
      </c>
      <c r="F27" s="32" t="s">
        <v>129</v>
      </c>
    </row>
    <row r="28" spans="2:6" ht="13.15" customHeight="1">
      <c r="B28" s="39"/>
      <c r="C28" s="40"/>
      <c r="D28" s="41"/>
      <c r="E28" s="42" t="s">
        <v>155</v>
      </c>
      <c r="F28" s="32" t="s">
        <v>129</v>
      </c>
    </row>
    <row r="29" spans="2:6" ht="13.15" customHeight="1">
      <c r="B29" s="39"/>
      <c r="C29" s="40"/>
      <c r="D29" s="41"/>
      <c r="E29" s="42" t="s">
        <v>156</v>
      </c>
      <c r="F29" s="32" t="s">
        <v>129</v>
      </c>
    </row>
    <row r="30" spans="2:6" ht="13.15" customHeight="1">
      <c r="B30" s="39"/>
      <c r="C30" s="40"/>
      <c r="D30" s="41"/>
      <c r="E30" s="42" t="s">
        <v>157</v>
      </c>
      <c r="F30" s="32" t="s">
        <v>129</v>
      </c>
    </row>
    <row r="31" spans="2:6" ht="13.15" customHeight="1">
      <c r="B31" s="39"/>
      <c r="C31" s="40"/>
      <c r="D31" s="41"/>
      <c r="E31" s="42" t="s">
        <v>158</v>
      </c>
      <c r="F31" s="32" t="s">
        <v>129</v>
      </c>
    </row>
    <row r="32" spans="2:6">
      <c r="B32" s="39"/>
      <c r="C32" s="40"/>
      <c r="D32" s="41" t="s">
        <v>159</v>
      </c>
      <c r="E32" s="41" t="s">
        <v>160</v>
      </c>
      <c r="F32" s="32" t="s">
        <v>129</v>
      </c>
    </row>
    <row r="33" spans="2:6" ht="13.15" customHeight="1">
      <c r="B33" s="39"/>
      <c r="C33" s="40"/>
      <c r="D33" s="41"/>
      <c r="E33" s="42" t="s">
        <v>161</v>
      </c>
      <c r="F33" s="32" t="s">
        <v>129</v>
      </c>
    </row>
    <row r="34" spans="2:6" ht="14.5" customHeight="1">
      <c r="B34" s="36" t="s">
        <v>126</v>
      </c>
      <c r="C34" s="37" t="s">
        <v>162</v>
      </c>
      <c r="D34" s="38"/>
      <c r="E34" s="36" t="s">
        <v>163</v>
      </c>
      <c r="F34" s="32" t="s">
        <v>129</v>
      </c>
    </row>
    <row r="35" spans="2:6">
      <c r="B35" s="39"/>
      <c r="C35" s="40"/>
      <c r="D35" s="41" t="s">
        <v>164</v>
      </c>
      <c r="E35" s="41" t="s">
        <v>165</v>
      </c>
      <c r="F35" s="32" t="s">
        <v>129</v>
      </c>
    </row>
    <row r="36" spans="2:6" ht="13.15" customHeight="1">
      <c r="B36" s="39"/>
      <c r="C36" s="40"/>
      <c r="D36" s="41"/>
      <c r="E36" s="42" t="s">
        <v>166</v>
      </c>
      <c r="F36" s="32" t="s">
        <v>129</v>
      </c>
    </row>
    <row r="37" spans="2:6" ht="13.15" customHeight="1">
      <c r="B37" s="39"/>
      <c r="C37" s="40"/>
      <c r="D37" s="41"/>
      <c r="E37" s="42" t="s">
        <v>167</v>
      </c>
      <c r="F37" s="32" t="s">
        <v>129</v>
      </c>
    </row>
    <row r="38" spans="2:6">
      <c r="B38" s="39"/>
      <c r="C38" s="40"/>
      <c r="D38" s="41" t="s">
        <v>168</v>
      </c>
      <c r="E38" s="41" t="s">
        <v>169</v>
      </c>
      <c r="F38" s="32" t="s">
        <v>129</v>
      </c>
    </row>
    <row r="39" spans="2:6" ht="13.15" customHeight="1">
      <c r="B39" s="39"/>
      <c r="C39" s="40"/>
      <c r="D39" s="41"/>
      <c r="E39" s="42" t="s">
        <v>170</v>
      </c>
      <c r="F39" s="32" t="s">
        <v>129</v>
      </c>
    </row>
    <row r="40" spans="2:6">
      <c r="B40" s="39"/>
      <c r="C40" s="40"/>
      <c r="D40" s="41" t="s">
        <v>171</v>
      </c>
      <c r="E40" s="41" t="s">
        <v>172</v>
      </c>
      <c r="F40" s="32" t="s">
        <v>129</v>
      </c>
    </row>
    <row r="41" spans="2:6" ht="13.15" customHeight="1">
      <c r="B41" s="39"/>
      <c r="C41" s="40"/>
      <c r="D41" s="41"/>
      <c r="E41" s="42" t="s">
        <v>173</v>
      </c>
      <c r="F41" s="32" t="s">
        <v>129</v>
      </c>
    </row>
    <row r="42" spans="2:6">
      <c r="B42" s="39"/>
      <c r="C42" s="40"/>
      <c r="D42" s="41" t="s">
        <v>174</v>
      </c>
      <c r="E42" s="41" t="s">
        <v>175</v>
      </c>
      <c r="F42" s="32" t="s">
        <v>129</v>
      </c>
    </row>
    <row r="43" spans="2:6" ht="13.15" customHeight="1">
      <c r="B43" s="39"/>
      <c r="C43" s="40"/>
      <c r="D43" s="41"/>
      <c r="E43" s="42" t="s">
        <v>176</v>
      </c>
      <c r="F43" s="32" t="s">
        <v>129</v>
      </c>
    </row>
    <row r="44" spans="2:6" ht="13.15" customHeight="1">
      <c r="B44" s="39"/>
      <c r="C44" s="40"/>
      <c r="D44" s="41"/>
      <c r="E44" s="42" t="s">
        <v>177</v>
      </c>
      <c r="F44" s="32" t="s">
        <v>129</v>
      </c>
    </row>
    <row r="45" spans="2:6">
      <c r="B45" s="39"/>
      <c r="C45" s="40"/>
      <c r="D45" s="41" t="s">
        <v>178</v>
      </c>
      <c r="E45" s="41" t="s">
        <v>179</v>
      </c>
      <c r="F45" s="32" t="s">
        <v>129</v>
      </c>
    </row>
    <row r="46" spans="2:6" ht="13.15" customHeight="1">
      <c r="B46" s="39"/>
      <c r="C46" s="40"/>
      <c r="D46" s="41"/>
      <c r="E46" s="42" t="s">
        <v>180</v>
      </c>
      <c r="F46" s="32" t="s">
        <v>129</v>
      </c>
    </row>
    <row r="47" spans="2:6" ht="13.15" customHeight="1">
      <c r="B47" s="39"/>
      <c r="C47" s="40"/>
      <c r="D47" s="41"/>
      <c r="E47" s="42" t="s">
        <v>181</v>
      </c>
      <c r="F47" s="32" t="s">
        <v>129</v>
      </c>
    </row>
    <row r="48" spans="2:6" ht="13.15" customHeight="1">
      <c r="B48" s="39"/>
      <c r="C48" s="40"/>
      <c r="D48" s="41"/>
      <c r="E48" s="42" t="s">
        <v>182</v>
      </c>
      <c r="F48" s="32" t="s">
        <v>129</v>
      </c>
    </row>
    <row r="49" spans="1:6" ht="13.15" customHeight="1">
      <c r="B49" s="39"/>
      <c r="C49" s="40"/>
      <c r="D49" s="41"/>
      <c r="E49" s="42" t="s">
        <v>183</v>
      </c>
      <c r="F49" s="32" t="s">
        <v>129</v>
      </c>
    </row>
    <row r="50" spans="1:6">
      <c r="B50" s="39"/>
      <c r="C50" s="40"/>
      <c r="D50" s="41" t="s">
        <v>184</v>
      </c>
      <c r="E50" s="41" t="s">
        <v>185</v>
      </c>
      <c r="F50" s="32" t="s">
        <v>129</v>
      </c>
    </row>
    <row r="51" spans="1:6" ht="13.15" customHeight="1">
      <c r="B51" s="39"/>
      <c r="C51" s="40"/>
      <c r="D51" s="41"/>
      <c r="E51" s="42" t="s">
        <v>186</v>
      </c>
      <c r="F51" s="32" t="s">
        <v>129</v>
      </c>
    </row>
    <row r="52" spans="1:6" ht="13.15" customHeight="1">
      <c r="A52" s="43"/>
      <c r="D52" s="15"/>
      <c r="E52" s="15"/>
    </row>
    <row r="53" spans="1:6" ht="13.15" customHeight="1">
      <c r="A53" s="43"/>
      <c r="D53" s="15"/>
      <c r="E53" s="15"/>
    </row>
    <row r="54" spans="1:6" ht="16.399999999999999" customHeight="1" thickBot="1">
      <c r="A54" s="33" t="s">
        <v>187</v>
      </c>
      <c r="D54" s="15"/>
      <c r="E54" s="15"/>
      <c r="F54" s="32" t="s">
        <v>129</v>
      </c>
    </row>
    <row r="55" spans="1:6" ht="15.65" customHeight="1">
      <c r="B55" s="34" t="s">
        <v>125</v>
      </c>
      <c r="C55" s="35"/>
      <c r="D55" s="34"/>
      <c r="E55" s="34"/>
    </row>
    <row r="56" spans="1:6" ht="14.5" customHeight="1">
      <c r="B56" s="36" t="s">
        <v>126</v>
      </c>
      <c r="C56" s="37" t="s">
        <v>188</v>
      </c>
      <c r="D56" s="38"/>
      <c r="E56" s="36" t="s">
        <v>189</v>
      </c>
      <c r="F56" s="32" t="s">
        <v>129</v>
      </c>
    </row>
    <row r="57" spans="1:6">
      <c r="B57" s="39"/>
      <c r="C57" s="40"/>
      <c r="D57" s="41" t="s">
        <v>190</v>
      </c>
      <c r="E57" s="41" t="s">
        <v>191</v>
      </c>
      <c r="F57" s="32" t="s">
        <v>129</v>
      </c>
    </row>
    <row r="58" spans="1:6" ht="13.15" customHeight="1">
      <c r="B58" s="39"/>
      <c r="C58" s="40"/>
      <c r="D58" s="41"/>
      <c r="E58" s="42" t="s">
        <v>192</v>
      </c>
      <c r="F58" s="32" t="s">
        <v>129</v>
      </c>
    </row>
    <row r="59" spans="1:6" ht="13.15" customHeight="1">
      <c r="B59" s="39"/>
      <c r="C59" s="40"/>
      <c r="D59" s="41"/>
      <c r="E59" s="42" t="s">
        <v>193</v>
      </c>
      <c r="F59" s="32" t="s">
        <v>129</v>
      </c>
    </row>
    <row r="60" spans="1:6">
      <c r="B60" s="39"/>
      <c r="C60" s="40"/>
      <c r="D60" s="41" t="s">
        <v>194</v>
      </c>
      <c r="E60" s="41" t="s">
        <v>195</v>
      </c>
      <c r="F60" s="32" t="s">
        <v>129</v>
      </c>
    </row>
    <row r="61" spans="1:6" ht="13.15" customHeight="1">
      <c r="B61" s="39"/>
      <c r="C61" s="40"/>
      <c r="D61" s="41"/>
      <c r="E61" s="42" t="s">
        <v>196</v>
      </c>
      <c r="F61" s="32" t="s">
        <v>129</v>
      </c>
    </row>
    <row r="62" spans="1:6" ht="13.15" customHeight="1">
      <c r="B62" s="39"/>
      <c r="C62" s="40"/>
      <c r="D62" s="41"/>
      <c r="E62" s="42" t="s">
        <v>197</v>
      </c>
      <c r="F62" s="32" t="s">
        <v>129</v>
      </c>
    </row>
    <row r="63" spans="1:6" ht="13.15" customHeight="1">
      <c r="B63" s="39"/>
      <c r="C63" s="40"/>
      <c r="D63" s="41"/>
      <c r="E63" s="42" t="s">
        <v>198</v>
      </c>
      <c r="F63" s="32" t="s">
        <v>129</v>
      </c>
    </row>
    <row r="64" spans="1:6" ht="13.15" customHeight="1">
      <c r="B64" s="39"/>
      <c r="C64" s="40"/>
      <c r="D64" s="41"/>
      <c r="E64" s="42" t="s">
        <v>199</v>
      </c>
      <c r="F64" s="32" t="s">
        <v>129</v>
      </c>
    </row>
    <row r="65" spans="2:6" ht="13.15" customHeight="1">
      <c r="B65" s="39"/>
      <c r="C65" s="40"/>
      <c r="D65" s="41"/>
      <c r="E65" s="42" t="s">
        <v>200</v>
      </c>
      <c r="F65" s="32" t="s">
        <v>129</v>
      </c>
    </row>
    <row r="66" spans="2:6" ht="13.15" customHeight="1">
      <c r="B66" s="39"/>
      <c r="C66" s="40"/>
      <c r="D66" s="41"/>
      <c r="E66" s="42" t="s">
        <v>201</v>
      </c>
      <c r="F66" s="32" t="s">
        <v>129</v>
      </c>
    </row>
    <row r="67" spans="2:6" ht="13.15" customHeight="1">
      <c r="B67" s="39"/>
      <c r="C67" s="40"/>
      <c r="D67" s="41"/>
      <c r="E67" s="42" t="s">
        <v>202</v>
      </c>
      <c r="F67" s="32" t="s">
        <v>129</v>
      </c>
    </row>
    <row r="68" spans="2:6" ht="13.15" customHeight="1">
      <c r="B68" s="39"/>
      <c r="C68" s="40"/>
      <c r="D68" s="41"/>
      <c r="E68" s="42" t="s">
        <v>203</v>
      </c>
      <c r="F68" s="32" t="s">
        <v>129</v>
      </c>
    </row>
    <row r="69" spans="2:6" ht="13.15" customHeight="1">
      <c r="B69" s="39"/>
      <c r="C69" s="40"/>
      <c r="D69" s="41"/>
      <c r="E69" s="42" t="s">
        <v>204</v>
      </c>
      <c r="F69" s="32" t="s">
        <v>129</v>
      </c>
    </row>
    <row r="70" spans="2:6">
      <c r="B70" s="39"/>
      <c r="C70" s="40"/>
      <c r="D70" s="41" t="s">
        <v>205</v>
      </c>
      <c r="E70" s="41" t="s">
        <v>206</v>
      </c>
      <c r="F70" s="32" t="s">
        <v>129</v>
      </c>
    </row>
    <row r="71" spans="2:6" ht="13.15" customHeight="1">
      <c r="B71" s="39"/>
      <c r="C71" s="40"/>
      <c r="D71" s="41"/>
      <c r="E71" s="42" t="s">
        <v>207</v>
      </c>
      <c r="F71" s="32" t="s">
        <v>129</v>
      </c>
    </row>
    <row r="72" spans="2:6" ht="14.5" customHeight="1">
      <c r="B72" s="36" t="s">
        <v>126</v>
      </c>
      <c r="C72" s="37" t="s">
        <v>208</v>
      </c>
      <c r="D72" s="38"/>
      <c r="E72" s="36" t="s">
        <v>209</v>
      </c>
      <c r="F72" s="32" t="s">
        <v>129</v>
      </c>
    </row>
    <row r="73" spans="2:6">
      <c r="B73" s="39"/>
      <c r="C73" s="40"/>
      <c r="D73" s="41" t="s">
        <v>210</v>
      </c>
      <c r="E73" s="41" t="s">
        <v>211</v>
      </c>
      <c r="F73" s="32" t="s">
        <v>129</v>
      </c>
    </row>
    <row r="74" spans="2:6" ht="13.15" customHeight="1">
      <c r="B74" s="39"/>
      <c r="C74" s="40"/>
      <c r="D74" s="41"/>
      <c r="E74" s="42" t="s">
        <v>212</v>
      </c>
      <c r="F74" s="32" t="s">
        <v>129</v>
      </c>
    </row>
    <row r="75" spans="2:6" ht="13.15" customHeight="1">
      <c r="B75" s="39"/>
      <c r="C75" s="40"/>
      <c r="D75" s="41"/>
      <c r="E75" s="42" t="s">
        <v>213</v>
      </c>
      <c r="F75" s="32" t="s">
        <v>129</v>
      </c>
    </row>
    <row r="76" spans="2:6">
      <c r="B76" s="39"/>
      <c r="C76" s="40"/>
      <c r="D76" s="41" t="s">
        <v>214</v>
      </c>
      <c r="E76" s="41" t="s">
        <v>215</v>
      </c>
      <c r="F76" s="32" t="s">
        <v>129</v>
      </c>
    </row>
    <row r="77" spans="2:6" ht="13.15" customHeight="1">
      <c r="B77" s="39"/>
      <c r="C77" s="40"/>
      <c r="D77" s="41"/>
      <c r="E77" s="42" t="s">
        <v>216</v>
      </c>
      <c r="F77" s="32" t="s">
        <v>129</v>
      </c>
    </row>
    <row r="78" spans="2:6" ht="13.15" customHeight="1">
      <c r="B78" s="39"/>
      <c r="C78" s="40"/>
      <c r="D78" s="41"/>
      <c r="E78" s="42" t="s">
        <v>217</v>
      </c>
      <c r="F78" s="32" t="s">
        <v>129</v>
      </c>
    </row>
    <row r="79" spans="2:6" ht="13.15" customHeight="1">
      <c r="B79" s="39"/>
      <c r="C79" s="40"/>
      <c r="D79" s="41"/>
      <c r="E79" s="42" t="s">
        <v>218</v>
      </c>
      <c r="F79" s="32" t="s">
        <v>129</v>
      </c>
    </row>
    <row r="80" spans="2:6" ht="13.15" customHeight="1">
      <c r="B80" s="39"/>
      <c r="C80" s="40"/>
      <c r="D80" s="41"/>
      <c r="E80" s="42" t="s">
        <v>219</v>
      </c>
      <c r="F80" s="32" t="s">
        <v>129</v>
      </c>
    </row>
    <row r="81" spans="1:6" ht="13.15" customHeight="1">
      <c r="B81" s="39"/>
      <c r="C81" s="40"/>
      <c r="D81" s="41"/>
      <c r="E81" s="42" t="s">
        <v>220</v>
      </c>
      <c r="F81" s="32" t="s">
        <v>129</v>
      </c>
    </row>
    <row r="82" spans="1:6" ht="13.15" customHeight="1">
      <c r="B82" s="39"/>
      <c r="C82" s="40"/>
      <c r="D82" s="41"/>
      <c r="E82" s="42" t="s">
        <v>221</v>
      </c>
      <c r="F82" s="32" t="s">
        <v>129</v>
      </c>
    </row>
    <row r="83" spans="1:6">
      <c r="B83" s="39"/>
      <c r="C83" s="40"/>
      <c r="D83" s="41" t="s">
        <v>222</v>
      </c>
      <c r="E83" s="41" t="s">
        <v>223</v>
      </c>
      <c r="F83" s="32" t="s">
        <v>129</v>
      </c>
    </row>
    <row r="84" spans="1:6" ht="13.15" customHeight="1">
      <c r="B84" s="39"/>
      <c r="C84" s="40"/>
      <c r="D84" s="41"/>
      <c r="E84" s="42" t="s">
        <v>224</v>
      </c>
      <c r="F84" s="32" t="s">
        <v>129</v>
      </c>
    </row>
    <row r="85" spans="1:6" ht="13.15" customHeight="1">
      <c r="D85" s="15"/>
      <c r="E85" s="15"/>
    </row>
    <row r="86" spans="1:6" ht="13.15" customHeight="1">
      <c r="B86" s="43"/>
      <c r="C86" s="44"/>
      <c r="D86" s="45"/>
      <c r="E86" s="15"/>
    </row>
    <row r="87" spans="1:6" ht="16.399999999999999" customHeight="1" thickBot="1">
      <c r="A87" s="33" t="s">
        <v>225</v>
      </c>
      <c r="D87" s="15"/>
      <c r="E87" s="15"/>
      <c r="F87" s="32" t="s">
        <v>129</v>
      </c>
    </row>
    <row r="88" spans="1:6" ht="15.65" customHeight="1">
      <c r="B88" s="34" t="s">
        <v>125</v>
      </c>
      <c r="C88" s="35"/>
      <c r="D88" s="34"/>
      <c r="E88" s="34"/>
    </row>
    <row r="89" spans="1:6" ht="14.5" customHeight="1">
      <c r="B89" s="36" t="s">
        <v>126</v>
      </c>
      <c r="C89" s="37" t="s">
        <v>226</v>
      </c>
      <c r="D89" s="38"/>
      <c r="E89" s="36" t="s">
        <v>227</v>
      </c>
      <c r="F89" s="32" t="s">
        <v>129</v>
      </c>
    </row>
    <row r="90" spans="1:6">
      <c r="B90" s="39"/>
      <c r="C90" s="40"/>
      <c r="D90" s="41" t="s">
        <v>228</v>
      </c>
      <c r="E90" s="41" t="s">
        <v>229</v>
      </c>
      <c r="F90" s="32" t="s">
        <v>129</v>
      </c>
    </row>
    <row r="91" spans="1:6" ht="13.15" customHeight="1">
      <c r="B91" s="39"/>
      <c r="C91" s="40"/>
      <c r="D91" s="41"/>
      <c r="E91" s="42" t="s">
        <v>230</v>
      </c>
      <c r="F91" s="32" t="s">
        <v>129</v>
      </c>
    </row>
    <row r="92" spans="1:6" ht="13.15" customHeight="1">
      <c r="B92" s="39"/>
      <c r="C92" s="40"/>
      <c r="D92" s="41"/>
      <c r="E92" s="42" t="s">
        <v>231</v>
      </c>
      <c r="F92" s="32" t="s">
        <v>129</v>
      </c>
    </row>
    <row r="93" spans="1:6">
      <c r="B93" s="39"/>
      <c r="C93" s="40"/>
      <c r="D93" s="41" t="s">
        <v>232</v>
      </c>
      <c r="E93" s="41" t="s">
        <v>233</v>
      </c>
      <c r="F93" s="32" t="s">
        <v>129</v>
      </c>
    </row>
    <row r="94" spans="1:6" ht="13.15" customHeight="1">
      <c r="B94" s="39"/>
      <c r="C94" s="40"/>
      <c r="D94" s="41"/>
      <c r="E94" s="42" t="s">
        <v>234</v>
      </c>
      <c r="F94" s="32" t="s">
        <v>129</v>
      </c>
    </row>
    <row r="95" spans="1:6" ht="13.15" customHeight="1">
      <c r="B95" s="39"/>
      <c r="C95" s="40"/>
      <c r="D95" s="41"/>
      <c r="E95" s="42" t="s">
        <v>235</v>
      </c>
      <c r="F95" s="32" t="s">
        <v>129</v>
      </c>
    </row>
    <row r="96" spans="1:6" ht="13.15" customHeight="1">
      <c r="B96" s="39"/>
      <c r="C96" s="40"/>
      <c r="D96" s="41"/>
      <c r="E96" s="42" t="s">
        <v>236</v>
      </c>
      <c r="F96" s="32" t="s">
        <v>129</v>
      </c>
    </row>
    <row r="97" spans="2:6" ht="13.15" customHeight="1">
      <c r="B97" s="39"/>
      <c r="C97" s="40"/>
      <c r="D97" s="41"/>
      <c r="E97" s="42" t="s">
        <v>237</v>
      </c>
      <c r="F97" s="32" t="s">
        <v>129</v>
      </c>
    </row>
    <row r="98" spans="2:6">
      <c r="B98" s="39"/>
      <c r="C98" s="40"/>
      <c r="D98" s="41" t="s">
        <v>238</v>
      </c>
      <c r="E98" s="41" t="s">
        <v>239</v>
      </c>
      <c r="F98" s="32" t="s">
        <v>129</v>
      </c>
    </row>
    <row r="99" spans="2:6" ht="13.15" customHeight="1">
      <c r="B99" s="39"/>
      <c r="C99" s="40"/>
      <c r="D99" s="41"/>
      <c r="E99" s="42" t="s">
        <v>240</v>
      </c>
      <c r="F99" s="32" t="s">
        <v>129</v>
      </c>
    </row>
    <row r="100" spans="2:6" ht="13.15" customHeight="1">
      <c r="B100" s="39"/>
      <c r="C100" s="40"/>
      <c r="D100" s="41"/>
      <c r="E100" s="42" t="s">
        <v>241</v>
      </c>
      <c r="F100" s="32" t="s">
        <v>129</v>
      </c>
    </row>
    <row r="101" spans="2:6">
      <c r="B101" s="39"/>
      <c r="C101" s="40"/>
      <c r="D101" s="41" t="s">
        <v>242</v>
      </c>
      <c r="E101" s="41" t="s">
        <v>243</v>
      </c>
      <c r="F101" s="32" t="s">
        <v>129</v>
      </c>
    </row>
    <row r="102" spans="2:6" ht="13.15" customHeight="1">
      <c r="B102" s="39"/>
      <c r="C102" s="40"/>
      <c r="D102" s="41"/>
      <c r="E102" s="42" t="s">
        <v>244</v>
      </c>
      <c r="F102" s="32" t="s">
        <v>129</v>
      </c>
    </row>
    <row r="103" spans="2:6" ht="13.15" customHeight="1">
      <c r="B103" s="39"/>
      <c r="C103" s="40"/>
      <c r="D103" s="41"/>
      <c r="E103" s="42" t="s">
        <v>245</v>
      </c>
      <c r="F103" s="32" t="s">
        <v>129</v>
      </c>
    </row>
    <row r="104" spans="2:6">
      <c r="B104" s="39"/>
      <c r="C104" s="40"/>
      <c r="D104" s="41" t="s">
        <v>246</v>
      </c>
      <c r="E104" s="41" t="s">
        <v>247</v>
      </c>
      <c r="F104" s="32" t="s">
        <v>129</v>
      </c>
    </row>
    <row r="105" spans="2:6" ht="13.15" customHeight="1">
      <c r="B105" s="39"/>
      <c r="C105" s="40"/>
      <c r="D105" s="41"/>
      <c r="E105" s="42" t="s">
        <v>248</v>
      </c>
      <c r="F105" s="32" t="s">
        <v>129</v>
      </c>
    </row>
    <row r="106" spans="2:6" ht="13.15" customHeight="1">
      <c r="B106" s="39"/>
      <c r="C106" s="40"/>
      <c r="D106" s="41"/>
      <c r="E106" s="42" t="s">
        <v>249</v>
      </c>
      <c r="F106" s="32" t="s">
        <v>129</v>
      </c>
    </row>
    <row r="107" spans="2:6" ht="13.15" customHeight="1">
      <c r="B107" s="39"/>
      <c r="C107" s="40"/>
      <c r="D107" s="41"/>
      <c r="E107" s="42" t="s">
        <v>250</v>
      </c>
      <c r="F107" s="32" t="s">
        <v>129</v>
      </c>
    </row>
    <row r="108" spans="2:6" ht="13.15" customHeight="1">
      <c r="B108" s="39"/>
      <c r="C108" s="40"/>
      <c r="D108" s="41"/>
      <c r="E108" s="42" t="s">
        <v>251</v>
      </c>
      <c r="F108" s="32" t="s">
        <v>129</v>
      </c>
    </row>
    <row r="109" spans="2:6" ht="13.15" customHeight="1">
      <c r="B109" s="39"/>
      <c r="C109" s="40"/>
      <c r="D109" s="41"/>
      <c r="E109" s="42" t="s">
        <v>252</v>
      </c>
      <c r="F109" s="32" t="s">
        <v>129</v>
      </c>
    </row>
    <row r="110" spans="2:6" ht="13.15" customHeight="1">
      <c r="B110" s="39"/>
      <c r="C110" s="40"/>
      <c r="D110" s="41"/>
      <c r="E110" s="42" t="s">
        <v>253</v>
      </c>
      <c r="F110" s="32" t="s">
        <v>129</v>
      </c>
    </row>
    <row r="111" spans="2:6" ht="13.15" customHeight="1">
      <c r="B111" s="39"/>
      <c r="C111" s="40"/>
      <c r="D111" s="41"/>
      <c r="E111" s="42" t="s">
        <v>254</v>
      </c>
      <c r="F111" s="32" t="s">
        <v>129</v>
      </c>
    </row>
    <row r="112" spans="2:6" ht="13.15" customHeight="1">
      <c r="B112" s="39"/>
      <c r="C112" s="40"/>
      <c r="D112" s="41"/>
      <c r="E112" s="42" t="s">
        <v>255</v>
      </c>
      <c r="F112" s="32" t="s">
        <v>129</v>
      </c>
    </row>
    <row r="113" spans="2:6" ht="13.15" customHeight="1">
      <c r="B113" s="39"/>
      <c r="C113" s="40"/>
      <c r="D113" s="41"/>
      <c r="E113" s="42" t="s">
        <v>256</v>
      </c>
      <c r="F113" s="32" t="s">
        <v>129</v>
      </c>
    </row>
    <row r="114" spans="2:6">
      <c r="B114" s="39"/>
      <c r="C114" s="40"/>
      <c r="D114" s="41" t="s">
        <v>257</v>
      </c>
      <c r="E114" s="41" t="s">
        <v>258</v>
      </c>
      <c r="F114" s="32" t="s">
        <v>129</v>
      </c>
    </row>
    <row r="115" spans="2:6" ht="13.15" customHeight="1">
      <c r="B115" s="39"/>
      <c r="C115" s="40"/>
      <c r="D115" s="41"/>
      <c r="E115" s="42" t="s">
        <v>259</v>
      </c>
      <c r="F115" s="32" t="s">
        <v>129</v>
      </c>
    </row>
    <row r="116" spans="2:6" ht="13.15" customHeight="1">
      <c r="B116" s="39"/>
      <c r="C116" s="40"/>
      <c r="D116" s="41"/>
      <c r="E116" s="42" t="s">
        <v>260</v>
      </c>
      <c r="F116" s="32" t="s">
        <v>129</v>
      </c>
    </row>
    <row r="117" spans="2:6" ht="13.15" customHeight="1">
      <c r="B117" s="39"/>
      <c r="C117" s="40"/>
      <c r="D117" s="41"/>
      <c r="E117" s="42" t="s">
        <v>261</v>
      </c>
      <c r="F117" s="32" t="s">
        <v>129</v>
      </c>
    </row>
    <row r="118" spans="2:6" ht="13.15" customHeight="1">
      <c r="B118" s="39"/>
      <c r="C118" s="40"/>
      <c r="D118" s="41"/>
      <c r="E118" s="42" t="s">
        <v>262</v>
      </c>
      <c r="F118" s="32" t="s">
        <v>129</v>
      </c>
    </row>
    <row r="119" spans="2:6" ht="13.15" customHeight="1">
      <c r="B119" s="39"/>
      <c r="C119" s="40"/>
      <c r="D119" s="41"/>
      <c r="E119" s="42" t="s">
        <v>263</v>
      </c>
      <c r="F119" s="32" t="s">
        <v>129</v>
      </c>
    </row>
    <row r="120" spans="2:6" ht="13.15" customHeight="1">
      <c r="B120" s="39"/>
      <c r="C120" s="40"/>
      <c r="D120" s="41"/>
      <c r="E120" s="42" t="s">
        <v>264</v>
      </c>
      <c r="F120" s="32" t="s">
        <v>129</v>
      </c>
    </row>
    <row r="121" spans="2:6" ht="13.15" customHeight="1">
      <c r="B121" s="39"/>
      <c r="C121" s="40"/>
      <c r="D121" s="41"/>
      <c r="E121" s="42" t="s">
        <v>265</v>
      </c>
      <c r="F121" s="32" t="s">
        <v>129</v>
      </c>
    </row>
    <row r="122" spans="2:6" ht="13.15" customHeight="1">
      <c r="B122" s="39"/>
      <c r="C122" s="40"/>
      <c r="D122" s="41"/>
      <c r="E122" s="42" t="s">
        <v>266</v>
      </c>
      <c r="F122" s="32" t="s">
        <v>129</v>
      </c>
    </row>
    <row r="123" spans="2:6">
      <c r="B123" s="39"/>
      <c r="C123" s="40"/>
      <c r="D123" s="41" t="s">
        <v>267</v>
      </c>
      <c r="E123" s="41" t="s">
        <v>268</v>
      </c>
      <c r="F123" s="32" t="s">
        <v>129</v>
      </c>
    </row>
    <row r="124" spans="2:6" ht="13.15" customHeight="1">
      <c r="B124" s="39"/>
      <c r="C124" s="40"/>
      <c r="D124" s="41"/>
      <c r="E124" s="42" t="s">
        <v>269</v>
      </c>
      <c r="F124" s="32" t="s">
        <v>129</v>
      </c>
    </row>
    <row r="125" spans="2:6" ht="13.15" customHeight="1">
      <c r="B125" s="39"/>
      <c r="C125" s="40"/>
      <c r="D125" s="41"/>
      <c r="E125" s="42" t="s">
        <v>270</v>
      </c>
      <c r="F125" s="32" t="s">
        <v>129</v>
      </c>
    </row>
    <row r="126" spans="2:6" ht="13.15" customHeight="1">
      <c r="B126" s="39"/>
      <c r="C126" s="40"/>
      <c r="D126" s="41"/>
      <c r="E126" s="42" t="s">
        <v>271</v>
      </c>
      <c r="F126" s="32" t="s">
        <v>129</v>
      </c>
    </row>
    <row r="127" spans="2:6" ht="13.15" customHeight="1">
      <c r="B127" s="39"/>
      <c r="C127" s="40"/>
      <c r="D127" s="41"/>
      <c r="E127" s="42" t="s">
        <v>272</v>
      </c>
      <c r="F127" s="32" t="s">
        <v>129</v>
      </c>
    </row>
    <row r="128" spans="2:6" ht="13.15" customHeight="1">
      <c r="B128" s="39"/>
      <c r="C128" s="40"/>
      <c r="D128" s="41"/>
      <c r="E128" s="42" t="s">
        <v>273</v>
      </c>
      <c r="F128" s="32" t="s">
        <v>129</v>
      </c>
    </row>
    <row r="129" spans="1:6" ht="13.15" customHeight="1">
      <c r="B129" s="43"/>
      <c r="C129" s="44"/>
      <c r="D129" s="45"/>
      <c r="E129" s="15"/>
    </row>
    <row r="130" spans="1:6" ht="13.15" customHeight="1">
      <c r="B130" s="43"/>
      <c r="C130" s="44"/>
      <c r="D130" s="45"/>
      <c r="E130" s="15"/>
    </row>
    <row r="131" spans="1:6" ht="16.399999999999999" customHeight="1" thickBot="1">
      <c r="A131" s="33" t="s">
        <v>274</v>
      </c>
      <c r="D131" s="15"/>
      <c r="E131" s="15"/>
      <c r="F131" s="32" t="s">
        <v>129</v>
      </c>
    </row>
    <row r="132" spans="1:6" ht="15.65" customHeight="1">
      <c r="B132" s="34" t="s">
        <v>125</v>
      </c>
      <c r="C132" s="35"/>
      <c r="D132" s="34"/>
      <c r="E132" s="34"/>
    </row>
    <row r="133" spans="1:6" ht="14.5" customHeight="1">
      <c r="B133" s="36" t="s">
        <v>126</v>
      </c>
      <c r="C133" s="37" t="s">
        <v>275</v>
      </c>
      <c r="D133" s="38"/>
      <c r="E133" s="36" t="s">
        <v>276</v>
      </c>
      <c r="F133" s="32" t="s">
        <v>129</v>
      </c>
    </row>
    <row r="134" spans="1:6">
      <c r="B134" s="39"/>
      <c r="C134" s="40"/>
      <c r="D134" s="41" t="s">
        <v>277</v>
      </c>
      <c r="E134" s="41" t="s">
        <v>278</v>
      </c>
      <c r="F134" s="32" t="s">
        <v>129</v>
      </c>
    </row>
    <row r="135" spans="1:6" ht="13.15" customHeight="1">
      <c r="B135" s="39"/>
      <c r="C135" s="40"/>
      <c r="D135" s="41"/>
      <c r="E135" s="42" t="s">
        <v>279</v>
      </c>
      <c r="F135" s="32" t="s">
        <v>129</v>
      </c>
    </row>
    <row r="136" spans="1:6" ht="13.15" customHeight="1">
      <c r="B136" s="39"/>
      <c r="C136" s="40"/>
      <c r="D136" s="41"/>
      <c r="E136" s="42" t="s">
        <v>280</v>
      </c>
      <c r="F136" s="32" t="s">
        <v>129</v>
      </c>
    </row>
    <row r="137" spans="1:6">
      <c r="B137" s="39"/>
      <c r="C137" s="40"/>
      <c r="D137" s="41" t="s">
        <v>281</v>
      </c>
      <c r="E137" s="41" t="s">
        <v>282</v>
      </c>
      <c r="F137" s="32" t="s">
        <v>129</v>
      </c>
    </row>
    <row r="138" spans="1:6" ht="13.15" customHeight="1">
      <c r="B138" s="39"/>
      <c r="C138" s="40"/>
      <c r="D138" s="41"/>
      <c r="E138" s="42" t="s">
        <v>283</v>
      </c>
      <c r="F138" s="32" t="s">
        <v>129</v>
      </c>
    </row>
    <row r="139" spans="1:6">
      <c r="B139" s="39"/>
      <c r="C139" s="40"/>
      <c r="D139" s="41" t="s">
        <v>284</v>
      </c>
      <c r="E139" s="41" t="s">
        <v>285</v>
      </c>
      <c r="F139" s="32" t="s">
        <v>129</v>
      </c>
    </row>
    <row r="140" spans="1:6" ht="13.15" customHeight="1">
      <c r="B140" s="39"/>
      <c r="C140" s="40"/>
      <c r="D140" s="41"/>
      <c r="E140" s="42" t="s">
        <v>286</v>
      </c>
      <c r="F140" s="32" t="s">
        <v>129</v>
      </c>
    </row>
    <row r="141" spans="1:6" ht="13.15" customHeight="1">
      <c r="B141" s="39"/>
      <c r="C141" s="40"/>
      <c r="D141" s="41"/>
      <c r="E141" s="42" t="s">
        <v>287</v>
      </c>
      <c r="F141" s="32" t="s">
        <v>129</v>
      </c>
    </row>
    <row r="142" spans="1:6" ht="13.15" customHeight="1">
      <c r="B142" s="39"/>
      <c r="C142" s="40"/>
      <c r="D142" s="41"/>
      <c r="E142" s="42" t="s">
        <v>288</v>
      </c>
      <c r="F142" s="32" t="s">
        <v>129</v>
      </c>
    </row>
    <row r="143" spans="1:6">
      <c r="B143" s="39"/>
      <c r="C143" s="40"/>
      <c r="D143" s="41" t="s">
        <v>289</v>
      </c>
      <c r="E143" s="41" t="s">
        <v>290</v>
      </c>
      <c r="F143" s="32" t="s">
        <v>129</v>
      </c>
    </row>
    <row r="144" spans="1:6" ht="13.15" customHeight="1">
      <c r="B144" s="39"/>
      <c r="C144" s="40"/>
      <c r="D144" s="41"/>
      <c r="E144" s="42" t="s">
        <v>291</v>
      </c>
      <c r="F144" s="32" t="s">
        <v>129</v>
      </c>
    </row>
    <row r="145" spans="2:6">
      <c r="B145" s="39"/>
      <c r="C145" s="40"/>
      <c r="D145" s="41" t="s">
        <v>292</v>
      </c>
      <c r="E145" s="41" t="s">
        <v>293</v>
      </c>
      <c r="F145" s="32" t="s">
        <v>129</v>
      </c>
    </row>
    <row r="146" spans="2:6" ht="13.15" customHeight="1">
      <c r="B146" s="39"/>
      <c r="C146" s="40"/>
      <c r="D146" s="41"/>
      <c r="E146" s="42" t="s">
        <v>294</v>
      </c>
      <c r="F146" s="32" t="s">
        <v>129</v>
      </c>
    </row>
    <row r="147" spans="2:6">
      <c r="B147" s="39"/>
      <c r="C147" s="40"/>
      <c r="D147" s="41" t="s">
        <v>295</v>
      </c>
      <c r="E147" s="41" t="s">
        <v>296</v>
      </c>
      <c r="F147" s="32" t="s">
        <v>129</v>
      </c>
    </row>
    <row r="148" spans="2:6" ht="13.15" customHeight="1">
      <c r="B148" s="39"/>
      <c r="C148" s="40"/>
      <c r="D148" s="41"/>
      <c r="E148" s="42" t="s">
        <v>297</v>
      </c>
      <c r="F148" s="32" t="s">
        <v>129</v>
      </c>
    </row>
    <row r="149" spans="2:6">
      <c r="B149" s="39"/>
      <c r="C149" s="40"/>
      <c r="D149" s="41" t="s">
        <v>298</v>
      </c>
      <c r="E149" s="41" t="s">
        <v>299</v>
      </c>
      <c r="F149" s="32" t="s">
        <v>129</v>
      </c>
    </row>
    <row r="150" spans="2:6" ht="13.15" customHeight="1">
      <c r="B150" s="39"/>
      <c r="C150" s="40"/>
      <c r="D150" s="41"/>
      <c r="E150" s="42" t="s">
        <v>300</v>
      </c>
      <c r="F150" s="32" t="s">
        <v>129</v>
      </c>
    </row>
    <row r="151" spans="2:6" ht="14.5" customHeight="1">
      <c r="B151" s="36" t="s">
        <v>126</v>
      </c>
      <c r="C151" s="37" t="s">
        <v>301</v>
      </c>
      <c r="D151" s="38"/>
      <c r="E151" s="36" t="s">
        <v>302</v>
      </c>
      <c r="F151" s="32" t="s">
        <v>129</v>
      </c>
    </row>
    <row r="152" spans="2:6">
      <c r="B152" s="39"/>
      <c r="C152" s="40"/>
      <c r="D152" s="41" t="s">
        <v>303</v>
      </c>
      <c r="E152" s="41" t="s">
        <v>304</v>
      </c>
      <c r="F152" s="32" t="s">
        <v>129</v>
      </c>
    </row>
    <row r="153" spans="2:6" ht="13.15" customHeight="1">
      <c r="B153" s="39"/>
      <c r="C153" s="40"/>
      <c r="D153" s="41"/>
      <c r="E153" s="42" t="s">
        <v>305</v>
      </c>
      <c r="F153" s="32" t="s">
        <v>129</v>
      </c>
    </row>
    <row r="154" spans="2:6" ht="13.15" customHeight="1">
      <c r="B154" s="39"/>
      <c r="C154" s="40"/>
      <c r="D154" s="41"/>
      <c r="E154" s="42" t="s">
        <v>306</v>
      </c>
      <c r="F154" s="32" t="s">
        <v>129</v>
      </c>
    </row>
    <row r="155" spans="2:6">
      <c r="B155" s="39"/>
      <c r="C155" s="40"/>
      <c r="D155" s="41" t="s">
        <v>307</v>
      </c>
      <c r="E155" s="41" t="s">
        <v>308</v>
      </c>
      <c r="F155" s="32" t="s">
        <v>129</v>
      </c>
    </row>
    <row r="156" spans="2:6" ht="13.15" customHeight="1">
      <c r="B156" s="39"/>
      <c r="C156" s="40"/>
      <c r="D156" s="41"/>
      <c r="E156" s="42" t="s">
        <v>309</v>
      </c>
      <c r="F156" s="32" t="s">
        <v>129</v>
      </c>
    </row>
    <row r="157" spans="2:6" ht="13.15" customHeight="1">
      <c r="B157" s="39"/>
      <c r="C157" s="40"/>
      <c r="D157" s="41"/>
      <c r="E157" s="42" t="s">
        <v>310</v>
      </c>
      <c r="F157" s="32" t="s">
        <v>129</v>
      </c>
    </row>
    <row r="158" spans="2:6">
      <c r="B158" s="39"/>
      <c r="C158" s="40"/>
      <c r="D158" s="41" t="s">
        <v>311</v>
      </c>
      <c r="E158" s="41" t="s">
        <v>312</v>
      </c>
      <c r="F158" s="32" t="s">
        <v>129</v>
      </c>
    </row>
    <row r="159" spans="2:6" ht="13.15" customHeight="1">
      <c r="B159" s="39"/>
      <c r="C159" s="40"/>
      <c r="D159" s="41"/>
      <c r="E159" s="42" t="s">
        <v>313</v>
      </c>
      <c r="F159" s="32" t="s">
        <v>129</v>
      </c>
    </row>
    <row r="160" spans="2:6" ht="13.15" customHeight="1">
      <c r="B160" s="39"/>
      <c r="C160" s="40"/>
      <c r="D160" s="41"/>
      <c r="E160" s="42" t="s">
        <v>314</v>
      </c>
      <c r="F160" s="32" t="s">
        <v>129</v>
      </c>
    </row>
    <row r="161" spans="2:6" ht="13.15" customHeight="1">
      <c r="B161" s="39"/>
      <c r="C161" s="40"/>
      <c r="D161" s="41"/>
      <c r="E161" s="42" t="s">
        <v>315</v>
      </c>
      <c r="F161" s="32" t="s">
        <v>129</v>
      </c>
    </row>
    <row r="162" spans="2:6">
      <c r="B162" s="39"/>
      <c r="C162" s="40"/>
      <c r="D162" s="41" t="s">
        <v>316</v>
      </c>
      <c r="E162" s="41" t="s">
        <v>317</v>
      </c>
      <c r="F162" s="32" t="s">
        <v>129</v>
      </c>
    </row>
    <row r="163" spans="2:6" ht="13.15" customHeight="1">
      <c r="B163" s="39"/>
      <c r="C163" s="40"/>
      <c r="D163" s="41"/>
      <c r="E163" s="42" t="s">
        <v>318</v>
      </c>
      <c r="F163" s="32" t="s">
        <v>129</v>
      </c>
    </row>
    <row r="164" spans="2:6" ht="13.15" customHeight="1">
      <c r="B164" s="39"/>
      <c r="C164" s="40"/>
      <c r="D164" s="41"/>
      <c r="E164" s="42" t="s">
        <v>319</v>
      </c>
      <c r="F164" s="32" t="s">
        <v>129</v>
      </c>
    </row>
    <row r="165" spans="2:6">
      <c r="B165" s="39"/>
      <c r="C165" s="40"/>
      <c r="D165" s="41" t="s">
        <v>320</v>
      </c>
      <c r="E165" s="41" t="s">
        <v>321</v>
      </c>
      <c r="F165" s="32" t="s">
        <v>129</v>
      </c>
    </row>
    <row r="166" spans="2:6" ht="13.15" customHeight="1">
      <c r="B166" s="39"/>
      <c r="C166" s="40"/>
      <c r="D166" s="41"/>
      <c r="E166" s="42" t="s">
        <v>322</v>
      </c>
      <c r="F166" s="32" t="s">
        <v>129</v>
      </c>
    </row>
    <row r="167" spans="2:6" ht="13.15" customHeight="1">
      <c r="B167" s="39"/>
      <c r="C167" s="40"/>
      <c r="D167" s="41"/>
      <c r="E167" s="42" t="s">
        <v>323</v>
      </c>
      <c r="F167" s="32" t="s">
        <v>129</v>
      </c>
    </row>
    <row r="168" spans="2:6" ht="13.15" customHeight="1">
      <c r="B168" s="39"/>
      <c r="C168" s="40"/>
      <c r="D168" s="41"/>
      <c r="E168" s="42" t="s">
        <v>324</v>
      </c>
      <c r="F168" s="32" t="s">
        <v>129</v>
      </c>
    </row>
    <row r="169" spans="2:6" ht="13.15" customHeight="1">
      <c r="B169" s="39"/>
      <c r="C169" s="40"/>
      <c r="D169" s="41"/>
      <c r="E169" s="42" t="s">
        <v>325</v>
      </c>
      <c r="F169" s="32" t="s">
        <v>129</v>
      </c>
    </row>
    <row r="170" spans="2:6">
      <c r="B170" s="39"/>
      <c r="C170" s="40"/>
      <c r="D170" s="41" t="s">
        <v>326</v>
      </c>
      <c r="E170" s="41" t="s">
        <v>327</v>
      </c>
      <c r="F170" s="32" t="s">
        <v>129</v>
      </c>
    </row>
    <row r="171" spans="2:6" ht="13.15" customHeight="1">
      <c r="B171" s="39"/>
      <c r="C171" s="40"/>
      <c r="D171" s="41"/>
      <c r="E171" s="42" t="s">
        <v>328</v>
      </c>
      <c r="F171" s="32" t="s">
        <v>129</v>
      </c>
    </row>
    <row r="172" spans="2:6">
      <c r="B172" s="39"/>
      <c r="C172" s="40"/>
      <c r="D172" s="41" t="s">
        <v>329</v>
      </c>
      <c r="E172" s="41" t="s">
        <v>330</v>
      </c>
      <c r="F172" s="32" t="s">
        <v>129</v>
      </c>
    </row>
    <row r="173" spans="2:6" ht="13.15" customHeight="1">
      <c r="B173" s="39"/>
      <c r="C173" s="40"/>
      <c r="D173" s="41"/>
      <c r="E173" s="42" t="s">
        <v>331</v>
      </c>
      <c r="F173" s="32" t="s">
        <v>129</v>
      </c>
    </row>
    <row r="174" spans="2:6" ht="13.15" customHeight="1">
      <c r="B174" s="39"/>
      <c r="C174" s="40"/>
      <c r="D174" s="41"/>
      <c r="E174" s="42" t="s">
        <v>332</v>
      </c>
      <c r="F174" s="32" t="s">
        <v>129</v>
      </c>
    </row>
    <row r="175" spans="2:6" ht="13.15" customHeight="1">
      <c r="B175" s="39"/>
      <c r="C175" s="40"/>
      <c r="D175" s="41"/>
      <c r="E175" s="42" t="s">
        <v>333</v>
      </c>
      <c r="F175" s="32" t="s">
        <v>129</v>
      </c>
    </row>
    <row r="176" spans="2:6">
      <c r="B176" s="39"/>
      <c r="C176" s="40"/>
      <c r="D176" s="41" t="s">
        <v>334</v>
      </c>
      <c r="E176" s="41" t="s">
        <v>335</v>
      </c>
      <c r="F176" s="32" t="s">
        <v>129</v>
      </c>
    </row>
    <row r="177" spans="2:6" ht="13.15" customHeight="1">
      <c r="B177" s="39"/>
      <c r="C177" s="40"/>
      <c r="D177" s="41"/>
      <c r="E177" s="42" t="s">
        <v>336</v>
      </c>
      <c r="F177" s="32" t="s">
        <v>129</v>
      </c>
    </row>
    <row r="178" spans="2:6" ht="13.15" customHeight="1">
      <c r="B178" s="39"/>
      <c r="C178" s="40"/>
      <c r="D178" s="41"/>
      <c r="E178" s="42" t="s">
        <v>337</v>
      </c>
      <c r="F178" s="32" t="s">
        <v>129</v>
      </c>
    </row>
    <row r="179" spans="2:6">
      <c r="B179" s="39"/>
      <c r="C179" s="40"/>
      <c r="D179" s="41" t="s">
        <v>338</v>
      </c>
      <c r="E179" s="41" t="s">
        <v>339</v>
      </c>
      <c r="F179" s="32" t="s">
        <v>129</v>
      </c>
    </row>
    <row r="180" spans="2:6" ht="13.15" customHeight="1">
      <c r="B180" s="39"/>
      <c r="C180" s="40"/>
      <c r="D180" s="41"/>
      <c r="E180" s="42" t="s">
        <v>340</v>
      </c>
      <c r="F180" s="32" t="s">
        <v>129</v>
      </c>
    </row>
    <row r="181" spans="2:6" ht="13.15" customHeight="1">
      <c r="B181" s="39"/>
      <c r="C181" s="40"/>
      <c r="D181" s="41"/>
      <c r="E181" s="42" t="s">
        <v>341</v>
      </c>
      <c r="F181" s="32" t="s">
        <v>129</v>
      </c>
    </row>
    <row r="182" spans="2:6">
      <c r="B182" s="39"/>
      <c r="C182" s="40"/>
      <c r="D182" s="41" t="s">
        <v>342</v>
      </c>
      <c r="E182" s="41" t="s">
        <v>343</v>
      </c>
      <c r="F182" s="32" t="s">
        <v>129</v>
      </c>
    </row>
    <row r="183" spans="2:6" ht="13.15" customHeight="1">
      <c r="B183" s="39"/>
      <c r="C183" s="40"/>
      <c r="D183" s="41"/>
      <c r="E183" s="42" t="s">
        <v>344</v>
      </c>
      <c r="F183" s="32" t="s">
        <v>129</v>
      </c>
    </row>
    <row r="184" spans="2:6" ht="13.15" customHeight="1">
      <c r="B184" s="39"/>
      <c r="C184" s="40"/>
      <c r="D184" s="41"/>
      <c r="E184" s="42" t="s">
        <v>345</v>
      </c>
      <c r="F184" s="32" t="s">
        <v>129</v>
      </c>
    </row>
    <row r="185" spans="2:6" ht="13.15" customHeight="1">
      <c r="B185" s="39"/>
      <c r="C185" s="40"/>
      <c r="D185" s="41"/>
      <c r="E185" s="42" t="s">
        <v>346</v>
      </c>
      <c r="F185" s="32" t="s">
        <v>129</v>
      </c>
    </row>
    <row r="186" spans="2:6" ht="13.15" customHeight="1">
      <c r="B186" s="39"/>
      <c r="C186" s="40"/>
      <c r="D186" s="41"/>
      <c r="E186" s="42" t="s">
        <v>347</v>
      </c>
      <c r="F186" s="32" t="s">
        <v>129</v>
      </c>
    </row>
    <row r="187" spans="2:6" ht="13.15" customHeight="1">
      <c r="B187" s="39"/>
      <c r="C187" s="40"/>
      <c r="D187" s="41"/>
      <c r="E187" s="42" t="s">
        <v>348</v>
      </c>
      <c r="F187" s="32" t="s">
        <v>129</v>
      </c>
    </row>
    <row r="188" spans="2:6" ht="13.15" customHeight="1">
      <c r="B188" s="39"/>
      <c r="C188" s="40"/>
      <c r="D188" s="41"/>
      <c r="E188" s="42" t="s">
        <v>349</v>
      </c>
      <c r="F188" s="32" t="s">
        <v>129</v>
      </c>
    </row>
    <row r="189" spans="2:6" ht="13.15" customHeight="1">
      <c r="B189" s="39"/>
      <c r="C189" s="40"/>
      <c r="D189" s="41"/>
      <c r="E189" s="42" t="s">
        <v>350</v>
      </c>
      <c r="F189" s="32" t="s">
        <v>129</v>
      </c>
    </row>
    <row r="190" spans="2:6" ht="14.5" customHeight="1">
      <c r="B190" s="36" t="s">
        <v>126</v>
      </c>
      <c r="C190" s="37" t="s">
        <v>351</v>
      </c>
      <c r="D190" s="38"/>
      <c r="E190" s="36" t="s">
        <v>352</v>
      </c>
      <c r="F190" s="32" t="s">
        <v>129</v>
      </c>
    </row>
    <row r="191" spans="2:6">
      <c r="B191" s="39"/>
      <c r="C191" s="40"/>
      <c r="D191" s="41" t="s">
        <v>353</v>
      </c>
      <c r="E191" s="41" t="s">
        <v>354</v>
      </c>
      <c r="F191" s="32" t="s">
        <v>129</v>
      </c>
    </row>
    <row r="192" spans="2:6" ht="13.15" customHeight="1">
      <c r="B192" s="39"/>
      <c r="C192" s="40"/>
      <c r="D192" s="41"/>
      <c r="E192" s="42" t="s">
        <v>355</v>
      </c>
      <c r="F192" s="32" t="s">
        <v>129</v>
      </c>
    </row>
    <row r="193" spans="2:6" ht="13.15" customHeight="1">
      <c r="B193" s="39"/>
      <c r="C193" s="40"/>
      <c r="D193" s="41"/>
      <c r="E193" s="42" t="s">
        <v>356</v>
      </c>
      <c r="F193" s="32" t="s">
        <v>129</v>
      </c>
    </row>
    <row r="194" spans="2:6">
      <c r="B194" s="39"/>
      <c r="C194" s="40"/>
      <c r="D194" s="41" t="s">
        <v>357</v>
      </c>
      <c r="E194" s="41" t="s">
        <v>358</v>
      </c>
      <c r="F194" s="32" t="s">
        <v>129</v>
      </c>
    </row>
    <row r="195" spans="2:6" ht="13.15" customHeight="1">
      <c r="B195" s="39"/>
      <c r="C195" s="40"/>
      <c r="D195" s="41"/>
      <c r="E195" s="42" t="s">
        <v>359</v>
      </c>
      <c r="F195" s="32" t="s">
        <v>129</v>
      </c>
    </row>
    <row r="196" spans="2:6" ht="13.15" customHeight="1">
      <c r="B196" s="39"/>
      <c r="C196" s="40"/>
      <c r="D196" s="41"/>
      <c r="E196" s="42" t="s">
        <v>360</v>
      </c>
      <c r="F196" s="32" t="s">
        <v>129</v>
      </c>
    </row>
    <row r="197" spans="2:6">
      <c r="B197" s="39"/>
      <c r="C197" s="40"/>
      <c r="D197" s="41" t="s">
        <v>361</v>
      </c>
      <c r="E197" s="41" t="s">
        <v>362</v>
      </c>
      <c r="F197" s="32" t="s">
        <v>129</v>
      </c>
    </row>
    <row r="198" spans="2:6" ht="13.15" customHeight="1">
      <c r="B198" s="39"/>
      <c r="C198" s="40"/>
      <c r="D198" s="41"/>
      <c r="E198" s="42" t="s">
        <v>363</v>
      </c>
      <c r="F198" s="32" t="s">
        <v>129</v>
      </c>
    </row>
    <row r="199" spans="2:6" ht="13.15" customHeight="1">
      <c r="B199" s="39"/>
      <c r="C199" s="40"/>
      <c r="D199" s="41"/>
      <c r="E199" s="42" t="s">
        <v>364</v>
      </c>
      <c r="F199" s="32" t="s">
        <v>129</v>
      </c>
    </row>
    <row r="200" spans="2:6" ht="13.15" customHeight="1">
      <c r="B200" s="39"/>
      <c r="C200" s="40"/>
      <c r="D200" s="41"/>
      <c r="E200" s="42" t="s">
        <v>365</v>
      </c>
      <c r="F200" s="32" t="s">
        <v>129</v>
      </c>
    </row>
    <row r="201" spans="2:6">
      <c r="B201" s="39"/>
      <c r="C201" s="40"/>
      <c r="D201" s="41" t="s">
        <v>366</v>
      </c>
      <c r="E201" s="41" t="s">
        <v>367</v>
      </c>
      <c r="F201" s="32" t="s">
        <v>129</v>
      </c>
    </row>
    <row r="202" spans="2:6" ht="13.15" customHeight="1">
      <c r="B202" s="39"/>
      <c r="C202" s="40"/>
      <c r="D202" s="41"/>
      <c r="E202" s="42" t="s">
        <v>368</v>
      </c>
      <c r="F202" s="32" t="s">
        <v>129</v>
      </c>
    </row>
    <row r="203" spans="2:6" ht="13.15" customHeight="1">
      <c r="B203" s="39"/>
      <c r="C203" s="40"/>
      <c r="D203" s="41"/>
      <c r="E203" s="42" t="s">
        <v>369</v>
      </c>
      <c r="F203" s="32" t="s">
        <v>129</v>
      </c>
    </row>
    <row r="204" spans="2:6" ht="13.15" customHeight="1">
      <c r="B204" s="39"/>
      <c r="C204" s="40"/>
      <c r="D204" s="41"/>
      <c r="E204" s="42" t="s">
        <v>370</v>
      </c>
      <c r="F204" s="32" t="s">
        <v>129</v>
      </c>
    </row>
    <row r="205" spans="2:6" ht="13.15" customHeight="1">
      <c r="B205" s="39"/>
      <c r="C205" s="40"/>
      <c r="D205" s="41"/>
      <c r="E205" s="42" t="s">
        <v>371</v>
      </c>
      <c r="F205" s="32" t="s">
        <v>129</v>
      </c>
    </row>
    <row r="206" spans="2:6">
      <c r="B206" s="39"/>
      <c r="C206" s="40"/>
      <c r="D206" s="41" t="s">
        <v>372</v>
      </c>
      <c r="E206" s="41" t="s">
        <v>373</v>
      </c>
      <c r="F206" s="32" t="s">
        <v>129</v>
      </c>
    </row>
    <row r="207" spans="2:6" ht="13.15" customHeight="1">
      <c r="B207" s="39"/>
      <c r="C207" s="40"/>
      <c r="D207" s="41"/>
      <c r="E207" s="42" t="s">
        <v>374</v>
      </c>
      <c r="F207" s="32" t="s">
        <v>129</v>
      </c>
    </row>
    <row r="208" spans="2:6" ht="13.15" customHeight="1">
      <c r="B208" s="39"/>
      <c r="C208" s="40"/>
      <c r="D208" s="41"/>
      <c r="E208" s="42" t="s">
        <v>375</v>
      </c>
      <c r="F208" s="32" t="s">
        <v>129</v>
      </c>
    </row>
    <row r="209" spans="1:6">
      <c r="B209" s="39"/>
      <c r="C209" s="40"/>
      <c r="D209" s="41" t="s">
        <v>376</v>
      </c>
      <c r="E209" s="41" t="s">
        <v>377</v>
      </c>
      <c r="F209" s="32" t="s">
        <v>129</v>
      </c>
    </row>
    <row r="210" spans="1:6" ht="13.15" customHeight="1">
      <c r="B210" s="39"/>
      <c r="C210" s="40"/>
      <c r="D210" s="41"/>
      <c r="E210" s="42" t="s">
        <v>378</v>
      </c>
      <c r="F210" s="32" t="s">
        <v>129</v>
      </c>
    </row>
    <row r="211" spans="1:6" ht="13.15" customHeight="1">
      <c r="B211" s="39"/>
      <c r="C211" s="40"/>
      <c r="D211" s="41"/>
      <c r="E211" s="42" t="s">
        <v>379</v>
      </c>
      <c r="F211" s="32" t="s">
        <v>129</v>
      </c>
    </row>
    <row r="212" spans="1:6" ht="13.15" customHeight="1">
      <c r="B212" s="39"/>
      <c r="C212" s="40"/>
      <c r="D212" s="41"/>
      <c r="E212" s="42" t="s">
        <v>380</v>
      </c>
      <c r="F212" s="32" t="s">
        <v>129</v>
      </c>
    </row>
    <row r="213" spans="1:6" ht="13.15" customHeight="1">
      <c r="B213" s="39"/>
      <c r="C213" s="40"/>
      <c r="D213" s="41"/>
      <c r="E213" s="42" t="s">
        <v>381</v>
      </c>
      <c r="F213" s="32" t="s">
        <v>129</v>
      </c>
    </row>
    <row r="214" spans="1:6" ht="13.15" customHeight="1">
      <c r="B214" s="43"/>
      <c r="C214" s="44"/>
      <c r="D214" s="45"/>
      <c r="E214" s="15"/>
    </row>
    <row r="215" spans="1:6" ht="13.15" customHeight="1">
      <c r="B215" s="43"/>
      <c r="C215" s="44"/>
      <c r="D215" s="45"/>
      <c r="E215" s="15"/>
    </row>
    <row r="216" spans="1:6" ht="16.399999999999999" customHeight="1" thickBot="1">
      <c r="A216" s="46" t="s">
        <v>382</v>
      </c>
      <c r="F216" s="32" t="s">
        <v>383</v>
      </c>
    </row>
    <row r="217" spans="1:6" ht="15.65" customHeight="1">
      <c r="B217" s="34" t="s">
        <v>384</v>
      </c>
      <c r="C217" s="35"/>
      <c r="D217" s="34"/>
      <c r="E217" s="34"/>
    </row>
    <row r="218" spans="1:6" ht="14.5" customHeight="1">
      <c r="B218" s="47" t="s">
        <v>126</v>
      </c>
      <c r="C218" s="48" t="s">
        <v>385</v>
      </c>
      <c r="D218" s="47"/>
      <c r="E218" s="47" t="s">
        <v>386</v>
      </c>
      <c r="F218" s="32" t="s">
        <v>383</v>
      </c>
    </row>
    <row r="219" spans="1:6">
      <c r="B219" s="49"/>
      <c r="C219" s="50"/>
      <c r="D219" s="15" t="s">
        <v>387</v>
      </c>
      <c r="E219" s="15" t="s">
        <v>388</v>
      </c>
      <c r="F219" s="32" t="s">
        <v>383</v>
      </c>
    </row>
    <row r="220" spans="1:6" ht="13.15" customHeight="1">
      <c r="B220" s="49"/>
      <c r="C220" s="50"/>
      <c r="D220" s="15"/>
      <c r="E220" s="49" t="s">
        <v>389</v>
      </c>
      <c r="F220" s="32" t="s">
        <v>383</v>
      </c>
    </row>
    <row r="221" spans="1:6" ht="13.15" customHeight="1">
      <c r="B221" s="49"/>
      <c r="C221" s="50"/>
      <c r="D221" s="15"/>
      <c r="E221" s="49" t="s">
        <v>390</v>
      </c>
      <c r="F221" s="32" t="s">
        <v>383</v>
      </c>
    </row>
    <row r="222" spans="1:6">
      <c r="B222" s="49"/>
      <c r="C222" s="50"/>
      <c r="D222" s="15" t="s">
        <v>391</v>
      </c>
      <c r="E222" s="15" t="s">
        <v>392</v>
      </c>
      <c r="F222" s="32" t="s">
        <v>383</v>
      </c>
    </row>
    <row r="223" spans="1:6" ht="13.15" customHeight="1">
      <c r="B223" s="49"/>
      <c r="C223" s="50"/>
      <c r="D223" s="15"/>
      <c r="E223" s="49" t="s">
        <v>393</v>
      </c>
      <c r="F223" s="32" t="s">
        <v>383</v>
      </c>
    </row>
    <row r="224" spans="1:6" ht="13.15" customHeight="1">
      <c r="B224" s="49"/>
      <c r="C224" s="50"/>
      <c r="D224" s="15"/>
      <c r="E224" s="49" t="s">
        <v>394</v>
      </c>
      <c r="F224" s="32" t="s">
        <v>383</v>
      </c>
    </row>
    <row r="225" spans="2:6" ht="13.15" customHeight="1">
      <c r="B225" s="49"/>
      <c r="C225" s="50"/>
      <c r="D225" s="15"/>
      <c r="E225" s="49" t="s">
        <v>395</v>
      </c>
      <c r="F225" s="32" t="s">
        <v>383</v>
      </c>
    </row>
    <row r="226" spans="2:6" ht="13.15" customHeight="1">
      <c r="B226" s="49"/>
      <c r="C226" s="50"/>
      <c r="D226" s="15"/>
      <c r="E226" s="49" t="s">
        <v>396</v>
      </c>
      <c r="F226" s="32" t="s">
        <v>383</v>
      </c>
    </row>
    <row r="227" spans="2:6" ht="13.15" customHeight="1">
      <c r="B227" s="49"/>
      <c r="C227" s="50"/>
      <c r="D227" s="15"/>
      <c r="E227" s="49" t="s">
        <v>397</v>
      </c>
      <c r="F227" s="32" t="s">
        <v>383</v>
      </c>
    </row>
    <row r="228" spans="2:6">
      <c r="B228" s="49"/>
      <c r="C228" s="50"/>
      <c r="D228" s="15" t="s">
        <v>398</v>
      </c>
      <c r="E228" s="15" t="s">
        <v>399</v>
      </c>
      <c r="F228" s="32" t="s">
        <v>383</v>
      </c>
    </row>
    <row r="229" spans="2:6" ht="13.15" customHeight="1">
      <c r="B229" s="49"/>
      <c r="C229" s="50"/>
      <c r="D229" s="15"/>
      <c r="E229" s="49" t="s">
        <v>400</v>
      </c>
      <c r="F229" s="32" t="s">
        <v>383</v>
      </c>
    </row>
    <row r="230" spans="2:6" ht="13.15" customHeight="1">
      <c r="B230" s="49"/>
      <c r="C230" s="50"/>
      <c r="D230" s="15"/>
      <c r="E230" s="49" t="s">
        <v>401</v>
      </c>
      <c r="F230" s="32" t="s">
        <v>383</v>
      </c>
    </row>
    <row r="231" spans="2:6" ht="13.15" customHeight="1">
      <c r="B231" s="49"/>
      <c r="C231" s="50"/>
      <c r="D231" s="15"/>
      <c r="E231" s="49" t="s">
        <v>402</v>
      </c>
      <c r="F231" s="32" t="s">
        <v>383</v>
      </c>
    </row>
    <row r="232" spans="2:6" ht="13.15" customHeight="1">
      <c r="B232" s="49"/>
      <c r="C232" s="50"/>
      <c r="D232" s="15"/>
      <c r="E232" s="49" t="s">
        <v>403</v>
      </c>
      <c r="F232" s="32" t="s">
        <v>383</v>
      </c>
    </row>
    <row r="233" spans="2:6" ht="13.15" customHeight="1">
      <c r="B233" s="49"/>
      <c r="C233" s="50"/>
      <c r="D233" s="15"/>
      <c r="E233" s="49" t="s">
        <v>404</v>
      </c>
      <c r="F233" s="32" t="s">
        <v>383</v>
      </c>
    </row>
    <row r="234" spans="2:6" ht="13.15" customHeight="1">
      <c r="B234" s="49"/>
      <c r="C234" s="50"/>
      <c r="D234" s="15"/>
      <c r="E234" s="49" t="s">
        <v>405</v>
      </c>
      <c r="F234" s="32" t="s">
        <v>383</v>
      </c>
    </row>
    <row r="235" spans="2:6" ht="13.15" customHeight="1">
      <c r="B235" s="49"/>
      <c r="C235" s="50"/>
      <c r="D235" s="15"/>
      <c r="E235" s="49" t="s">
        <v>406</v>
      </c>
      <c r="F235" s="32" t="s">
        <v>383</v>
      </c>
    </row>
    <row r="236" spans="2:6">
      <c r="B236" s="49"/>
      <c r="C236" s="50"/>
      <c r="D236" s="15" t="s">
        <v>407</v>
      </c>
      <c r="E236" s="15" t="s">
        <v>408</v>
      </c>
      <c r="F236" s="32" t="s">
        <v>383</v>
      </c>
    </row>
    <row r="237" spans="2:6" ht="13.15" customHeight="1">
      <c r="B237" s="49"/>
      <c r="C237" s="50"/>
      <c r="D237" s="15"/>
      <c r="E237" s="49" t="s">
        <v>409</v>
      </c>
      <c r="F237" s="32" t="s">
        <v>383</v>
      </c>
    </row>
    <row r="238" spans="2:6" ht="13.15" customHeight="1">
      <c r="B238" s="49"/>
      <c r="C238" s="50"/>
      <c r="D238" s="15"/>
      <c r="E238" s="49" t="s">
        <v>410</v>
      </c>
      <c r="F238" s="32" t="s">
        <v>383</v>
      </c>
    </row>
    <row r="239" spans="2:6">
      <c r="B239" s="49"/>
      <c r="C239" s="50"/>
      <c r="D239" s="15" t="s">
        <v>411</v>
      </c>
      <c r="E239" s="15" t="s">
        <v>412</v>
      </c>
      <c r="F239" s="32" t="s">
        <v>383</v>
      </c>
    </row>
    <row r="240" spans="2:6" ht="13.15" customHeight="1">
      <c r="B240" s="49"/>
      <c r="C240" s="50"/>
      <c r="D240" s="15"/>
      <c r="E240" s="49" t="s">
        <v>413</v>
      </c>
      <c r="F240" s="32" t="s">
        <v>383</v>
      </c>
    </row>
    <row r="241" spans="2:6" ht="13.15" customHeight="1">
      <c r="B241" s="49"/>
      <c r="C241" s="50"/>
      <c r="D241" s="15"/>
      <c r="E241" s="49" t="s">
        <v>414</v>
      </c>
      <c r="F241" s="32" t="s">
        <v>383</v>
      </c>
    </row>
    <row r="242" spans="2:6" ht="13.15" customHeight="1">
      <c r="B242" s="49"/>
      <c r="C242" s="50"/>
      <c r="D242" s="15"/>
      <c r="E242" s="49" t="s">
        <v>415</v>
      </c>
      <c r="F242" s="32" t="s">
        <v>383</v>
      </c>
    </row>
    <row r="243" spans="2:6" ht="13.15" customHeight="1">
      <c r="B243" s="49"/>
      <c r="C243" s="50"/>
      <c r="D243" s="15"/>
      <c r="E243" s="49" t="s">
        <v>416</v>
      </c>
      <c r="F243" s="32" t="s">
        <v>383</v>
      </c>
    </row>
    <row r="244" spans="2:6" ht="13.15" customHeight="1">
      <c r="B244" s="49"/>
      <c r="C244" s="50"/>
      <c r="D244" s="15"/>
      <c r="E244" s="49" t="s">
        <v>417</v>
      </c>
      <c r="F244" s="32" t="s">
        <v>383</v>
      </c>
    </row>
    <row r="245" spans="2:6">
      <c r="B245" s="49"/>
      <c r="C245" s="50"/>
      <c r="D245" s="15" t="s">
        <v>418</v>
      </c>
      <c r="E245" s="15" t="s">
        <v>419</v>
      </c>
      <c r="F245" s="32" t="s">
        <v>383</v>
      </c>
    </row>
    <row r="246" spans="2:6" ht="13.15" customHeight="1">
      <c r="B246" s="49"/>
      <c r="C246" s="50"/>
      <c r="D246" s="15"/>
      <c r="E246" s="49" t="s">
        <v>420</v>
      </c>
      <c r="F246" s="32" t="s">
        <v>383</v>
      </c>
    </row>
    <row r="247" spans="2:6" ht="13.15" customHeight="1">
      <c r="B247" s="49"/>
      <c r="C247" s="50"/>
      <c r="D247" s="15"/>
      <c r="E247" s="49" t="s">
        <v>421</v>
      </c>
      <c r="F247" s="32" t="s">
        <v>383</v>
      </c>
    </row>
    <row r="248" spans="2:6" ht="13.15" customHeight="1">
      <c r="B248" s="49"/>
      <c r="C248" s="50"/>
      <c r="D248" s="15"/>
      <c r="E248" s="49" t="s">
        <v>422</v>
      </c>
      <c r="F248" s="32" t="s">
        <v>383</v>
      </c>
    </row>
    <row r="249" spans="2:6">
      <c r="B249" s="49"/>
      <c r="C249" s="50"/>
      <c r="D249" s="15" t="s">
        <v>423</v>
      </c>
      <c r="E249" s="15" t="s">
        <v>424</v>
      </c>
      <c r="F249" s="32" t="s">
        <v>383</v>
      </c>
    </row>
    <row r="250" spans="2:6" ht="13.15" customHeight="1">
      <c r="B250" s="49"/>
      <c r="C250" s="50"/>
      <c r="D250" s="15"/>
      <c r="E250" s="49" t="s">
        <v>425</v>
      </c>
      <c r="F250" s="32" t="s">
        <v>383</v>
      </c>
    </row>
    <row r="251" spans="2:6" ht="13.15" customHeight="1">
      <c r="B251" s="49"/>
      <c r="C251" s="50"/>
      <c r="D251" s="15"/>
      <c r="E251" s="49" t="s">
        <v>426</v>
      </c>
      <c r="F251" s="32" t="s">
        <v>383</v>
      </c>
    </row>
    <row r="252" spans="2:6" ht="13.15" customHeight="1">
      <c r="B252" s="49"/>
      <c r="C252" s="50"/>
      <c r="D252" s="15"/>
      <c r="E252" s="49" t="s">
        <v>427</v>
      </c>
      <c r="F252" s="32" t="s">
        <v>383</v>
      </c>
    </row>
    <row r="253" spans="2:6">
      <c r="B253" s="49"/>
      <c r="C253" s="50"/>
      <c r="D253" s="15" t="s">
        <v>428</v>
      </c>
      <c r="E253" s="15" t="s">
        <v>429</v>
      </c>
      <c r="F253" s="32" t="s">
        <v>383</v>
      </c>
    </row>
    <row r="254" spans="2:6" ht="13.15" customHeight="1">
      <c r="B254" s="49"/>
      <c r="C254" s="50"/>
      <c r="D254" s="15"/>
      <c r="E254" s="49" t="s">
        <v>430</v>
      </c>
      <c r="F254" s="32" t="s">
        <v>383</v>
      </c>
    </row>
    <row r="255" spans="2:6" ht="13.15" customHeight="1">
      <c r="B255" s="49"/>
      <c r="C255" s="50"/>
      <c r="D255" s="15"/>
      <c r="E255" s="49" t="s">
        <v>431</v>
      </c>
      <c r="F255" s="32" t="s">
        <v>383</v>
      </c>
    </row>
    <row r="256" spans="2:6" ht="13.15" customHeight="1">
      <c r="B256" s="49"/>
      <c r="C256" s="50"/>
      <c r="D256" s="15"/>
      <c r="E256" s="49" t="s">
        <v>432</v>
      </c>
      <c r="F256" s="32" t="s">
        <v>383</v>
      </c>
    </row>
    <row r="257" spans="2:6" ht="13.15" customHeight="1">
      <c r="B257" s="49"/>
      <c r="C257" s="50"/>
      <c r="D257" s="15"/>
      <c r="E257" s="49" t="s">
        <v>433</v>
      </c>
      <c r="F257" s="32" t="s">
        <v>383</v>
      </c>
    </row>
    <row r="258" spans="2:6" ht="13.15" customHeight="1">
      <c r="B258" s="49"/>
      <c r="C258" s="50"/>
      <c r="D258" s="15"/>
      <c r="E258" s="49" t="s">
        <v>434</v>
      </c>
      <c r="F258" s="32" t="s">
        <v>383</v>
      </c>
    </row>
    <row r="259" spans="2:6">
      <c r="B259" s="49"/>
      <c r="C259" s="50"/>
      <c r="D259" s="15" t="s">
        <v>435</v>
      </c>
      <c r="E259" s="15" t="s">
        <v>436</v>
      </c>
      <c r="F259" s="32" t="s">
        <v>383</v>
      </c>
    </row>
    <row r="260" spans="2:6" ht="13.15" customHeight="1">
      <c r="B260" s="49"/>
      <c r="C260" s="50"/>
      <c r="D260" s="15"/>
      <c r="E260" s="49" t="s">
        <v>437</v>
      </c>
      <c r="F260" s="32" t="s">
        <v>383</v>
      </c>
    </row>
    <row r="261" spans="2:6" ht="13.15" customHeight="1">
      <c r="B261" s="49"/>
      <c r="C261" s="50"/>
      <c r="D261" s="15"/>
      <c r="E261" s="49" t="s">
        <v>438</v>
      </c>
      <c r="F261" s="32" t="s">
        <v>383</v>
      </c>
    </row>
    <row r="262" spans="2:6">
      <c r="B262" s="49"/>
      <c r="C262" s="50"/>
      <c r="D262" s="15" t="s">
        <v>439</v>
      </c>
      <c r="E262" s="15" t="s">
        <v>440</v>
      </c>
      <c r="F262" s="32" t="s">
        <v>383</v>
      </c>
    </row>
    <row r="263" spans="2:6" ht="13.15" customHeight="1">
      <c r="B263" s="49"/>
      <c r="C263" s="50"/>
      <c r="D263" s="15"/>
      <c r="E263" s="49" t="s">
        <v>441</v>
      </c>
      <c r="F263" s="32" t="s">
        <v>383</v>
      </c>
    </row>
    <row r="264" spans="2:6" ht="13.15" customHeight="1">
      <c r="B264" s="49"/>
      <c r="C264" s="50"/>
      <c r="D264" s="15"/>
      <c r="E264" s="49" t="s">
        <v>442</v>
      </c>
      <c r="F264" s="32" t="s">
        <v>383</v>
      </c>
    </row>
    <row r="265" spans="2:6" ht="13.15" customHeight="1">
      <c r="B265" s="49"/>
      <c r="C265" s="50"/>
      <c r="D265" s="15"/>
      <c r="E265" s="49" t="s">
        <v>443</v>
      </c>
      <c r="F265" s="32" t="s">
        <v>383</v>
      </c>
    </row>
    <row r="266" spans="2:6" ht="13.15" customHeight="1">
      <c r="B266" s="49"/>
      <c r="C266" s="50"/>
      <c r="D266" s="15"/>
      <c r="E266" s="49" t="s">
        <v>444</v>
      </c>
      <c r="F266" s="32" t="s">
        <v>383</v>
      </c>
    </row>
    <row r="267" spans="2:6" ht="13.15" customHeight="1">
      <c r="B267" s="49"/>
      <c r="C267" s="50"/>
      <c r="D267" s="15"/>
      <c r="E267" s="49" t="s">
        <v>445</v>
      </c>
      <c r="F267" s="32" t="s">
        <v>383</v>
      </c>
    </row>
    <row r="268" spans="2:6" ht="13.15" customHeight="1">
      <c r="B268" s="49"/>
      <c r="C268" s="50"/>
      <c r="D268" s="15"/>
      <c r="E268" s="49" t="s">
        <v>446</v>
      </c>
      <c r="F268" s="32" t="s">
        <v>383</v>
      </c>
    </row>
    <row r="269" spans="2:6" ht="13.15" customHeight="1">
      <c r="B269" s="49"/>
      <c r="C269" s="50"/>
      <c r="D269" s="15"/>
      <c r="E269" s="49" t="s">
        <v>447</v>
      </c>
      <c r="F269" s="32" t="s">
        <v>383</v>
      </c>
    </row>
    <row r="270" spans="2:6" ht="13.15" customHeight="1">
      <c r="B270" s="49"/>
      <c r="C270" s="50"/>
      <c r="D270" s="15"/>
      <c r="E270" s="49" t="s">
        <v>448</v>
      </c>
      <c r="F270" s="32" t="s">
        <v>383</v>
      </c>
    </row>
    <row r="271" spans="2:6" ht="13.15" customHeight="1">
      <c r="B271" s="49"/>
      <c r="C271" s="50"/>
      <c r="D271" s="15"/>
      <c r="E271" s="49" t="s">
        <v>449</v>
      </c>
      <c r="F271" s="32" t="s">
        <v>383</v>
      </c>
    </row>
    <row r="272" spans="2:6" ht="14.5" customHeight="1">
      <c r="B272" s="47" t="s">
        <v>126</v>
      </c>
      <c r="C272" s="48" t="s">
        <v>450</v>
      </c>
      <c r="D272" s="51"/>
      <c r="E272" s="47" t="s">
        <v>451</v>
      </c>
      <c r="F272" s="32" t="s">
        <v>383</v>
      </c>
    </row>
    <row r="273" spans="2:6">
      <c r="B273" s="49"/>
      <c r="C273" s="50"/>
      <c r="D273" s="15" t="s">
        <v>452</v>
      </c>
      <c r="E273" s="15" t="s">
        <v>453</v>
      </c>
      <c r="F273" s="32" t="s">
        <v>383</v>
      </c>
    </row>
    <row r="274" spans="2:6" ht="13.15" customHeight="1">
      <c r="B274" s="49"/>
      <c r="C274" s="50"/>
      <c r="D274" s="15"/>
      <c r="E274" s="49" t="s">
        <v>454</v>
      </c>
      <c r="F274" s="32" t="s">
        <v>383</v>
      </c>
    </row>
    <row r="275" spans="2:6" ht="13.15" customHeight="1">
      <c r="B275" s="49"/>
      <c r="C275" s="50"/>
      <c r="D275" s="15"/>
      <c r="E275" s="49" t="s">
        <v>455</v>
      </c>
      <c r="F275" s="32" t="s">
        <v>383</v>
      </c>
    </row>
    <row r="276" spans="2:6">
      <c r="B276" s="49"/>
      <c r="C276" s="50"/>
      <c r="D276" s="15" t="s">
        <v>456</v>
      </c>
      <c r="E276" s="15" t="s">
        <v>457</v>
      </c>
      <c r="F276" s="32" t="s">
        <v>383</v>
      </c>
    </row>
    <row r="277" spans="2:6" ht="13.15" customHeight="1">
      <c r="B277" s="49"/>
      <c r="C277" s="50"/>
      <c r="D277" s="15"/>
      <c r="E277" s="49" t="s">
        <v>458</v>
      </c>
      <c r="F277" s="32" t="s">
        <v>383</v>
      </c>
    </row>
    <row r="278" spans="2:6">
      <c r="B278" s="49"/>
      <c r="C278" s="50"/>
      <c r="D278" s="15" t="s">
        <v>459</v>
      </c>
      <c r="E278" s="15" t="s">
        <v>460</v>
      </c>
      <c r="F278" s="32" t="s">
        <v>383</v>
      </c>
    </row>
    <row r="279" spans="2:6" ht="13.15" customHeight="1">
      <c r="B279" s="49"/>
      <c r="C279" s="50"/>
      <c r="D279" s="15"/>
      <c r="E279" s="49" t="s">
        <v>461</v>
      </c>
      <c r="F279" s="32" t="s">
        <v>383</v>
      </c>
    </row>
    <row r="280" spans="2:6" ht="13.15" customHeight="1">
      <c r="B280" s="49"/>
      <c r="C280" s="50"/>
      <c r="D280" s="15"/>
      <c r="E280" s="49" t="s">
        <v>462</v>
      </c>
      <c r="F280" s="32" t="s">
        <v>383</v>
      </c>
    </row>
    <row r="281" spans="2:6" ht="13.15" customHeight="1">
      <c r="B281" s="49"/>
      <c r="C281" s="50"/>
      <c r="D281" s="15"/>
      <c r="E281" s="49" t="s">
        <v>463</v>
      </c>
      <c r="F281" s="32" t="s">
        <v>383</v>
      </c>
    </row>
    <row r="282" spans="2:6" ht="13.15" customHeight="1">
      <c r="B282" s="49"/>
      <c r="C282" s="50"/>
      <c r="D282" s="15"/>
      <c r="E282" s="49" t="s">
        <v>464</v>
      </c>
      <c r="F282" s="32" t="s">
        <v>383</v>
      </c>
    </row>
    <row r="283" spans="2:6">
      <c r="B283" s="49"/>
      <c r="C283" s="50"/>
      <c r="D283" s="15" t="s">
        <v>465</v>
      </c>
      <c r="E283" s="15" t="s">
        <v>466</v>
      </c>
      <c r="F283" s="32" t="s">
        <v>383</v>
      </c>
    </row>
    <row r="284" spans="2:6" ht="13.15" customHeight="1">
      <c r="B284" s="49"/>
      <c r="C284" s="50"/>
      <c r="D284" s="15"/>
      <c r="E284" s="49" t="s">
        <v>467</v>
      </c>
      <c r="F284" s="32" t="s">
        <v>383</v>
      </c>
    </row>
    <row r="285" spans="2:6" ht="13.15" customHeight="1">
      <c r="B285" s="49"/>
      <c r="C285" s="50"/>
      <c r="D285" s="15"/>
      <c r="E285" s="49" t="s">
        <v>468</v>
      </c>
      <c r="F285" s="32" t="s">
        <v>383</v>
      </c>
    </row>
    <row r="286" spans="2:6">
      <c r="B286" s="49"/>
      <c r="C286" s="50"/>
      <c r="D286" s="15" t="s">
        <v>469</v>
      </c>
      <c r="E286" s="15" t="s">
        <v>470</v>
      </c>
      <c r="F286" s="32" t="s">
        <v>383</v>
      </c>
    </row>
    <row r="287" spans="2:6" ht="13.15" customHeight="1">
      <c r="B287" s="49"/>
      <c r="C287" s="50"/>
      <c r="D287" s="15"/>
      <c r="E287" s="49" t="s">
        <v>471</v>
      </c>
      <c r="F287" s="32" t="s">
        <v>383</v>
      </c>
    </row>
    <row r="288" spans="2:6">
      <c r="B288" s="49"/>
      <c r="C288" s="50"/>
      <c r="D288" s="15" t="s">
        <v>472</v>
      </c>
      <c r="E288" s="15" t="s">
        <v>473</v>
      </c>
      <c r="F288" s="32" t="s">
        <v>383</v>
      </c>
    </row>
    <row r="289" spans="2:6" ht="13.15" customHeight="1">
      <c r="B289" s="49"/>
      <c r="C289" s="50"/>
      <c r="D289" s="15"/>
      <c r="E289" s="49" t="s">
        <v>474</v>
      </c>
      <c r="F289" s="32" t="s">
        <v>383</v>
      </c>
    </row>
    <row r="290" spans="2:6" ht="13.15" customHeight="1">
      <c r="B290" s="49"/>
      <c r="C290" s="50"/>
      <c r="D290" s="15"/>
      <c r="E290" s="49" t="s">
        <v>475</v>
      </c>
      <c r="F290" s="32" t="s">
        <v>383</v>
      </c>
    </row>
    <row r="291" spans="2:6">
      <c r="B291" s="49"/>
      <c r="C291" s="50"/>
      <c r="D291" s="15" t="s">
        <v>476</v>
      </c>
      <c r="E291" s="15" t="s">
        <v>477</v>
      </c>
      <c r="F291" s="32" t="s">
        <v>383</v>
      </c>
    </row>
    <row r="292" spans="2:6" ht="13.15" customHeight="1">
      <c r="B292" s="49"/>
      <c r="C292" s="50"/>
      <c r="D292" s="15"/>
      <c r="E292" s="49" t="s">
        <v>478</v>
      </c>
      <c r="F292" s="32" t="s">
        <v>383</v>
      </c>
    </row>
    <row r="293" spans="2:6" ht="13.15" customHeight="1">
      <c r="B293" s="49"/>
      <c r="C293" s="50"/>
      <c r="D293" s="15"/>
      <c r="E293" s="49" t="s">
        <v>479</v>
      </c>
      <c r="F293" s="32" t="s">
        <v>383</v>
      </c>
    </row>
    <row r="294" spans="2:6" ht="13.15" customHeight="1">
      <c r="B294" s="49"/>
      <c r="C294" s="50"/>
      <c r="D294" s="15"/>
      <c r="E294" s="49" t="s">
        <v>480</v>
      </c>
      <c r="F294" s="32" t="s">
        <v>383</v>
      </c>
    </row>
    <row r="295" spans="2:6" ht="14.5" customHeight="1">
      <c r="B295" s="47" t="s">
        <v>126</v>
      </c>
      <c r="C295" s="48" t="s">
        <v>481</v>
      </c>
      <c r="D295" s="51"/>
      <c r="E295" s="47" t="s">
        <v>482</v>
      </c>
      <c r="F295" s="32" t="s">
        <v>383</v>
      </c>
    </row>
    <row r="296" spans="2:6">
      <c r="B296" s="49"/>
      <c r="C296" s="50"/>
      <c r="D296" s="15" t="s">
        <v>483</v>
      </c>
      <c r="E296" s="15" t="s">
        <v>484</v>
      </c>
      <c r="F296" s="32" t="s">
        <v>383</v>
      </c>
    </row>
    <row r="297" spans="2:6" ht="13.15" customHeight="1">
      <c r="B297" s="49"/>
      <c r="C297" s="50"/>
      <c r="D297" s="15"/>
      <c r="E297" s="49" t="s">
        <v>485</v>
      </c>
      <c r="F297" s="32" t="s">
        <v>383</v>
      </c>
    </row>
    <row r="298" spans="2:6" ht="13.15" customHeight="1">
      <c r="B298" s="49"/>
      <c r="C298" s="50"/>
      <c r="D298" s="15"/>
      <c r="E298" s="49" t="s">
        <v>486</v>
      </c>
      <c r="F298" s="32" t="s">
        <v>383</v>
      </c>
    </row>
    <row r="299" spans="2:6">
      <c r="B299" s="49"/>
      <c r="C299" s="50"/>
      <c r="D299" s="15" t="s">
        <v>487</v>
      </c>
      <c r="E299" s="15" t="s">
        <v>488</v>
      </c>
      <c r="F299" s="32" t="s">
        <v>383</v>
      </c>
    </row>
    <row r="300" spans="2:6" ht="13.15" customHeight="1">
      <c r="B300" s="49"/>
      <c r="C300" s="50"/>
      <c r="D300" s="15"/>
      <c r="E300" s="49" t="s">
        <v>489</v>
      </c>
      <c r="F300" s="32" t="s">
        <v>383</v>
      </c>
    </row>
    <row r="301" spans="2:6" ht="13.15" customHeight="1">
      <c r="B301" s="49"/>
      <c r="C301" s="50"/>
      <c r="D301" s="15"/>
      <c r="E301" s="49" t="s">
        <v>490</v>
      </c>
      <c r="F301" s="32" t="s">
        <v>383</v>
      </c>
    </row>
    <row r="302" spans="2:6" ht="13.15" customHeight="1">
      <c r="B302" s="49"/>
      <c r="C302" s="50"/>
      <c r="D302" s="15"/>
      <c r="E302" s="49" t="s">
        <v>491</v>
      </c>
      <c r="F302" s="32" t="s">
        <v>383</v>
      </c>
    </row>
    <row r="303" spans="2:6" ht="13.15" customHeight="1">
      <c r="B303" s="49"/>
      <c r="C303" s="50"/>
      <c r="D303" s="15"/>
      <c r="E303" s="49" t="s">
        <v>492</v>
      </c>
      <c r="F303" s="32" t="s">
        <v>383</v>
      </c>
    </row>
    <row r="304" spans="2:6" ht="13.15" customHeight="1">
      <c r="B304" s="49"/>
      <c r="C304" s="50"/>
      <c r="D304" s="15"/>
      <c r="E304" s="49" t="s">
        <v>493</v>
      </c>
      <c r="F304" s="32" t="s">
        <v>383</v>
      </c>
    </row>
    <row r="305" spans="2:6" ht="13.15" customHeight="1">
      <c r="B305" s="49"/>
      <c r="C305" s="50"/>
      <c r="D305" s="15"/>
      <c r="E305" s="49" t="s">
        <v>494</v>
      </c>
      <c r="F305" s="32" t="s">
        <v>383</v>
      </c>
    </row>
    <row r="306" spans="2:6" ht="13.15" customHeight="1">
      <c r="B306" s="49"/>
      <c r="C306" s="50"/>
      <c r="D306" s="15"/>
      <c r="E306" s="49" t="s">
        <v>495</v>
      </c>
      <c r="F306" s="32" t="s">
        <v>383</v>
      </c>
    </row>
    <row r="307" spans="2:6" ht="13.15" customHeight="1">
      <c r="B307" s="49"/>
      <c r="C307" s="50"/>
      <c r="D307" s="15"/>
      <c r="E307" s="49" t="s">
        <v>496</v>
      </c>
      <c r="F307" s="32" t="s">
        <v>383</v>
      </c>
    </row>
    <row r="308" spans="2:6" ht="13.15" customHeight="1">
      <c r="B308" s="49"/>
      <c r="C308" s="50"/>
      <c r="D308" s="15"/>
      <c r="E308" s="49" t="s">
        <v>497</v>
      </c>
      <c r="F308" s="32" t="s">
        <v>383</v>
      </c>
    </row>
    <row r="309" spans="2:6">
      <c r="B309" s="49"/>
      <c r="C309" s="50"/>
      <c r="D309" s="15" t="s">
        <v>498</v>
      </c>
      <c r="E309" s="15" t="s">
        <v>499</v>
      </c>
      <c r="F309" s="32" t="s">
        <v>383</v>
      </c>
    </row>
    <row r="310" spans="2:6" ht="13.15" customHeight="1">
      <c r="B310" s="49"/>
      <c r="C310" s="50"/>
      <c r="D310" s="15"/>
      <c r="E310" s="49" t="s">
        <v>500</v>
      </c>
      <c r="F310" s="32" t="s">
        <v>383</v>
      </c>
    </row>
    <row r="311" spans="2:6" ht="13.15" customHeight="1">
      <c r="B311" s="49"/>
      <c r="C311" s="50"/>
      <c r="D311" s="15"/>
      <c r="E311" s="49" t="s">
        <v>501</v>
      </c>
      <c r="F311" s="32" t="s">
        <v>383</v>
      </c>
    </row>
    <row r="312" spans="2:6" ht="13.15" customHeight="1">
      <c r="B312" s="49"/>
      <c r="C312" s="50"/>
      <c r="D312" s="15"/>
      <c r="E312" s="49" t="s">
        <v>502</v>
      </c>
      <c r="F312" s="32" t="s">
        <v>383</v>
      </c>
    </row>
    <row r="313" spans="2:6" ht="13.15" customHeight="1">
      <c r="B313" s="49"/>
      <c r="C313" s="50"/>
      <c r="D313" s="15"/>
      <c r="E313" s="49" t="s">
        <v>503</v>
      </c>
      <c r="F313" s="32" t="s">
        <v>383</v>
      </c>
    </row>
    <row r="314" spans="2:6" ht="13.15" customHeight="1">
      <c r="B314" s="49"/>
      <c r="C314" s="50"/>
      <c r="D314" s="15"/>
      <c r="E314" s="49" t="s">
        <v>504</v>
      </c>
      <c r="F314" s="32" t="s">
        <v>383</v>
      </c>
    </row>
    <row r="315" spans="2:6" ht="13.15" customHeight="1">
      <c r="B315" s="49"/>
      <c r="C315" s="50"/>
      <c r="D315" s="15"/>
      <c r="E315" s="49" t="s">
        <v>505</v>
      </c>
      <c r="F315" s="32" t="s">
        <v>383</v>
      </c>
    </row>
    <row r="316" spans="2:6">
      <c r="B316" s="49"/>
      <c r="C316" s="50"/>
      <c r="D316" s="15" t="s">
        <v>506</v>
      </c>
      <c r="E316" s="15" t="s">
        <v>507</v>
      </c>
      <c r="F316" s="32" t="s">
        <v>383</v>
      </c>
    </row>
    <row r="317" spans="2:6" ht="13.15" customHeight="1">
      <c r="B317" s="49"/>
      <c r="C317" s="50"/>
      <c r="D317" s="15"/>
      <c r="E317" s="49" t="s">
        <v>508</v>
      </c>
      <c r="F317" s="32" t="s">
        <v>383</v>
      </c>
    </row>
    <row r="318" spans="2:6" ht="13.15" customHeight="1">
      <c r="B318" s="49"/>
      <c r="C318" s="50"/>
      <c r="D318" s="15"/>
      <c r="E318" s="49" t="s">
        <v>509</v>
      </c>
      <c r="F318" s="32" t="s">
        <v>383</v>
      </c>
    </row>
    <row r="319" spans="2:6" ht="13.15" customHeight="1">
      <c r="B319" s="49"/>
      <c r="C319" s="50"/>
      <c r="D319" s="15"/>
      <c r="E319" s="49" t="s">
        <v>510</v>
      </c>
      <c r="F319" s="32" t="s">
        <v>383</v>
      </c>
    </row>
    <row r="320" spans="2:6">
      <c r="B320" s="49"/>
      <c r="C320" s="50"/>
      <c r="D320" s="15" t="s">
        <v>511</v>
      </c>
      <c r="E320" s="15" t="s">
        <v>512</v>
      </c>
      <c r="F320" s="32" t="s">
        <v>383</v>
      </c>
    </row>
    <row r="321" spans="2:6" ht="13.15" customHeight="1">
      <c r="B321" s="49"/>
      <c r="C321" s="50"/>
      <c r="D321" s="15"/>
      <c r="E321" s="49" t="s">
        <v>513</v>
      </c>
      <c r="F321" s="32" t="s">
        <v>383</v>
      </c>
    </row>
    <row r="322" spans="2:6" ht="13.15" customHeight="1">
      <c r="B322" s="49"/>
      <c r="C322" s="50"/>
      <c r="D322" s="15"/>
      <c r="E322" s="49" t="s">
        <v>514</v>
      </c>
      <c r="F322" s="32" t="s">
        <v>383</v>
      </c>
    </row>
    <row r="323" spans="2:6" ht="13.15" customHeight="1">
      <c r="B323" s="49"/>
      <c r="C323" s="50"/>
      <c r="D323" s="15"/>
      <c r="E323" s="49" t="s">
        <v>515</v>
      </c>
      <c r="F323" s="32" t="s">
        <v>383</v>
      </c>
    </row>
    <row r="324" spans="2:6" ht="13.15" customHeight="1">
      <c r="B324" s="49"/>
      <c r="C324" s="50"/>
      <c r="D324" s="15"/>
      <c r="E324" s="49" t="s">
        <v>516</v>
      </c>
      <c r="F324" s="32" t="s">
        <v>383</v>
      </c>
    </row>
    <row r="325" spans="2:6" ht="13.15" customHeight="1">
      <c r="B325" s="49"/>
      <c r="C325" s="50"/>
      <c r="D325" s="15"/>
      <c r="E325" s="49" t="s">
        <v>517</v>
      </c>
      <c r="F325" s="32" t="s">
        <v>383</v>
      </c>
    </row>
    <row r="326" spans="2:6" ht="13.15" customHeight="1">
      <c r="B326" s="49"/>
      <c r="C326" s="50"/>
      <c r="D326" s="15"/>
      <c r="E326" s="49" t="s">
        <v>518</v>
      </c>
      <c r="F326" s="32" t="s">
        <v>383</v>
      </c>
    </row>
    <row r="327" spans="2:6" ht="13.15" customHeight="1">
      <c r="B327" s="49"/>
      <c r="C327" s="50"/>
      <c r="D327" s="15"/>
      <c r="E327" s="49" t="s">
        <v>519</v>
      </c>
      <c r="F327" s="32" t="s">
        <v>383</v>
      </c>
    </row>
    <row r="328" spans="2:6" ht="13.15" customHeight="1">
      <c r="B328" s="49"/>
      <c r="C328" s="50"/>
      <c r="D328" s="15"/>
      <c r="E328" s="49" t="s">
        <v>520</v>
      </c>
      <c r="F328" s="32" t="s">
        <v>383</v>
      </c>
    </row>
    <row r="329" spans="2:6">
      <c r="B329" s="49"/>
      <c r="C329" s="50"/>
      <c r="D329" s="15" t="s">
        <v>521</v>
      </c>
      <c r="E329" s="15" t="s">
        <v>522</v>
      </c>
      <c r="F329" s="32" t="s">
        <v>383</v>
      </c>
    </row>
    <row r="330" spans="2:6" ht="13.15" customHeight="1">
      <c r="B330" s="49"/>
      <c r="C330" s="50"/>
      <c r="D330" s="15"/>
      <c r="E330" s="49" t="s">
        <v>523</v>
      </c>
      <c r="F330" s="32" t="s">
        <v>383</v>
      </c>
    </row>
    <row r="331" spans="2:6" ht="13.15" customHeight="1">
      <c r="B331" s="49"/>
      <c r="C331" s="50"/>
      <c r="D331" s="15"/>
      <c r="E331" s="49" t="s">
        <v>524</v>
      </c>
      <c r="F331" s="32" t="s">
        <v>383</v>
      </c>
    </row>
    <row r="332" spans="2:6" ht="13.15" customHeight="1">
      <c r="B332" s="49"/>
      <c r="C332" s="50"/>
      <c r="D332" s="15"/>
      <c r="E332" s="49" t="s">
        <v>525</v>
      </c>
      <c r="F332" s="32" t="s">
        <v>383</v>
      </c>
    </row>
    <row r="333" spans="2:6" ht="13.15" customHeight="1">
      <c r="B333" s="49"/>
      <c r="C333" s="50"/>
      <c r="D333" s="15"/>
      <c r="E333" s="49" t="s">
        <v>526</v>
      </c>
      <c r="F333" s="32" t="s">
        <v>383</v>
      </c>
    </row>
    <row r="334" spans="2:6" ht="13.15" customHeight="1">
      <c r="B334" s="49"/>
      <c r="C334" s="50"/>
      <c r="D334" s="15"/>
      <c r="E334" s="49" t="s">
        <v>527</v>
      </c>
      <c r="F334" s="32" t="s">
        <v>383</v>
      </c>
    </row>
    <row r="335" spans="2:6" ht="13.15" customHeight="1">
      <c r="B335" s="49"/>
      <c r="C335" s="50"/>
      <c r="D335" s="15"/>
      <c r="E335" s="49" t="s">
        <v>528</v>
      </c>
      <c r="F335" s="32" t="s">
        <v>383</v>
      </c>
    </row>
    <row r="336" spans="2:6" ht="13.15" customHeight="1">
      <c r="B336" s="49"/>
      <c r="C336" s="50"/>
      <c r="D336" s="15"/>
      <c r="E336" s="49" t="s">
        <v>529</v>
      </c>
      <c r="F336" s="32" t="s">
        <v>383</v>
      </c>
    </row>
    <row r="337" spans="2:6" ht="13.15" customHeight="1">
      <c r="B337" s="49"/>
      <c r="C337" s="50"/>
      <c r="D337" s="15"/>
      <c r="E337" s="49" t="s">
        <v>530</v>
      </c>
      <c r="F337" s="32" t="s">
        <v>383</v>
      </c>
    </row>
    <row r="338" spans="2:6" ht="13.15" customHeight="1">
      <c r="B338" s="49"/>
      <c r="C338" s="50"/>
      <c r="D338" s="15"/>
      <c r="E338" s="49" t="s">
        <v>531</v>
      </c>
      <c r="F338" s="32" t="s">
        <v>383</v>
      </c>
    </row>
    <row r="339" spans="2:6">
      <c r="B339" s="49"/>
      <c r="C339" s="50"/>
      <c r="D339" s="15" t="s">
        <v>532</v>
      </c>
      <c r="E339" s="15" t="s">
        <v>533</v>
      </c>
      <c r="F339" s="32" t="s">
        <v>383</v>
      </c>
    </row>
    <row r="340" spans="2:6" ht="13.15" customHeight="1">
      <c r="B340" s="49"/>
      <c r="C340" s="50"/>
      <c r="D340" s="15"/>
      <c r="E340" s="49" t="s">
        <v>534</v>
      </c>
      <c r="F340" s="32" t="s">
        <v>383</v>
      </c>
    </row>
    <row r="341" spans="2:6" ht="13.15" customHeight="1">
      <c r="B341" s="49"/>
      <c r="C341" s="50"/>
      <c r="D341" s="15"/>
      <c r="E341" s="49" t="s">
        <v>535</v>
      </c>
      <c r="F341" s="32" t="s">
        <v>383</v>
      </c>
    </row>
    <row r="342" spans="2:6" ht="13.15" customHeight="1">
      <c r="B342" s="49"/>
      <c r="C342" s="50"/>
      <c r="D342" s="15"/>
      <c r="E342" s="49" t="s">
        <v>536</v>
      </c>
      <c r="F342" s="32" t="s">
        <v>383</v>
      </c>
    </row>
    <row r="343" spans="2:6" ht="13.15" customHeight="1">
      <c r="B343" s="49"/>
      <c r="C343" s="50"/>
      <c r="D343" s="15"/>
      <c r="E343" s="49" t="s">
        <v>537</v>
      </c>
      <c r="F343" s="32" t="s">
        <v>383</v>
      </c>
    </row>
    <row r="344" spans="2:6" ht="13.15" customHeight="1">
      <c r="B344" s="49"/>
      <c r="C344" s="50"/>
      <c r="D344" s="15"/>
      <c r="E344" s="49" t="s">
        <v>538</v>
      </c>
      <c r="F344" s="32" t="s">
        <v>383</v>
      </c>
    </row>
    <row r="345" spans="2:6" ht="13.15" customHeight="1">
      <c r="B345" s="49"/>
      <c r="C345" s="50"/>
      <c r="D345" s="15"/>
      <c r="E345" s="49" t="s">
        <v>539</v>
      </c>
      <c r="F345" s="32" t="s">
        <v>383</v>
      </c>
    </row>
    <row r="346" spans="2:6" ht="13.15" customHeight="1">
      <c r="B346" s="49"/>
      <c r="C346" s="50"/>
      <c r="D346" s="15"/>
      <c r="E346" s="49" t="s">
        <v>540</v>
      </c>
      <c r="F346" s="32" t="s">
        <v>383</v>
      </c>
    </row>
    <row r="347" spans="2:6" ht="13.15" customHeight="1">
      <c r="B347" s="49"/>
      <c r="C347" s="50"/>
      <c r="D347" s="15"/>
      <c r="E347" s="49" t="s">
        <v>541</v>
      </c>
      <c r="F347" s="32" t="s">
        <v>383</v>
      </c>
    </row>
    <row r="348" spans="2:6" ht="13.15" customHeight="1">
      <c r="B348" s="49"/>
      <c r="C348" s="50"/>
      <c r="D348" s="15"/>
      <c r="E348" s="49" t="s">
        <v>542</v>
      </c>
      <c r="F348" s="32" t="s">
        <v>383</v>
      </c>
    </row>
    <row r="349" spans="2:6">
      <c r="B349" s="49"/>
      <c r="C349" s="50"/>
      <c r="D349" s="15" t="s">
        <v>543</v>
      </c>
      <c r="E349" s="15" t="s">
        <v>544</v>
      </c>
      <c r="F349" s="32" t="s">
        <v>383</v>
      </c>
    </row>
    <row r="350" spans="2:6" ht="13.15" customHeight="1">
      <c r="B350" s="49"/>
      <c r="C350" s="50"/>
      <c r="D350" s="15"/>
      <c r="E350" s="49" t="s">
        <v>545</v>
      </c>
      <c r="F350" s="32" t="s">
        <v>383</v>
      </c>
    </row>
    <row r="351" spans="2:6" ht="13.15" customHeight="1">
      <c r="B351" s="49"/>
      <c r="C351" s="50"/>
      <c r="D351" s="15"/>
      <c r="E351" s="49" t="s">
        <v>546</v>
      </c>
      <c r="F351" s="32" t="s">
        <v>383</v>
      </c>
    </row>
    <row r="352" spans="2:6" ht="13.15" customHeight="1">
      <c r="B352" s="49"/>
      <c r="C352" s="50"/>
      <c r="D352" s="15"/>
      <c r="E352" s="49" t="s">
        <v>547</v>
      </c>
      <c r="F352" s="32" t="s">
        <v>383</v>
      </c>
    </row>
    <row r="353" spans="2:6" ht="13.15" customHeight="1">
      <c r="B353" s="49"/>
      <c r="C353" s="50"/>
      <c r="D353" s="15"/>
      <c r="E353" s="49" t="s">
        <v>548</v>
      </c>
      <c r="F353" s="32" t="s">
        <v>383</v>
      </c>
    </row>
    <row r="354" spans="2:6">
      <c r="B354" s="49"/>
      <c r="C354" s="50"/>
      <c r="D354" s="15" t="s">
        <v>549</v>
      </c>
      <c r="E354" s="15" t="s">
        <v>550</v>
      </c>
      <c r="F354" s="32" t="s">
        <v>383</v>
      </c>
    </row>
    <row r="355" spans="2:6" ht="13.15" customHeight="1">
      <c r="B355" s="49"/>
      <c r="C355" s="50"/>
      <c r="D355" s="15"/>
      <c r="E355" s="49" t="s">
        <v>551</v>
      </c>
      <c r="F355" s="32" t="s">
        <v>383</v>
      </c>
    </row>
    <row r="356" spans="2:6" ht="13.15" customHeight="1">
      <c r="B356" s="49"/>
      <c r="C356" s="50"/>
      <c r="D356" s="15"/>
      <c r="E356" s="49" t="s">
        <v>552</v>
      </c>
      <c r="F356" s="32" t="s">
        <v>383</v>
      </c>
    </row>
    <row r="357" spans="2:6" ht="13.15" customHeight="1">
      <c r="B357" s="49"/>
      <c r="C357" s="50"/>
      <c r="D357" s="15"/>
      <c r="E357" s="49" t="s">
        <v>553</v>
      </c>
      <c r="F357" s="32" t="s">
        <v>383</v>
      </c>
    </row>
    <row r="358" spans="2:6" ht="13.15" customHeight="1">
      <c r="B358" s="49"/>
      <c r="C358" s="50"/>
      <c r="D358" s="15"/>
      <c r="E358" s="49" t="s">
        <v>554</v>
      </c>
      <c r="F358" s="32" t="s">
        <v>383</v>
      </c>
    </row>
    <row r="359" spans="2:6" ht="13.15" customHeight="1">
      <c r="B359" s="49"/>
      <c r="C359" s="50"/>
      <c r="D359" s="15"/>
      <c r="E359" s="49" t="s">
        <v>555</v>
      </c>
      <c r="F359" s="32" t="s">
        <v>383</v>
      </c>
    </row>
    <row r="360" spans="2:6" ht="13.15" customHeight="1">
      <c r="B360" s="49"/>
      <c r="C360" s="50"/>
      <c r="D360" s="15"/>
      <c r="E360" s="49" t="s">
        <v>556</v>
      </c>
      <c r="F360" s="32" t="s">
        <v>383</v>
      </c>
    </row>
    <row r="361" spans="2:6" ht="13.15" customHeight="1">
      <c r="B361" s="49"/>
      <c r="C361" s="50"/>
      <c r="D361" s="15"/>
      <c r="E361" s="49" t="s">
        <v>557</v>
      </c>
      <c r="F361" s="32" t="s">
        <v>383</v>
      </c>
    </row>
    <row r="362" spans="2:6">
      <c r="B362" s="49"/>
      <c r="C362" s="50"/>
      <c r="D362" s="15" t="s">
        <v>558</v>
      </c>
      <c r="E362" s="15" t="s">
        <v>559</v>
      </c>
      <c r="F362" s="32" t="s">
        <v>383</v>
      </c>
    </row>
    <row r="363" spans="2:6" ht="13.15" customHeight="1">
      <c r="B363" s="49"/>
      <c r="C363" s="50"/>
      <c r="D363" s="15"/>
      <c r="E363" s="49" t="s">
        <v>560</v>
      </c>
      <c r="F363" s="32" t="s">
        <v>383</v>
      </c>
    </row>
    <row r="364" spans="2:6" ht="13.15" customHeight="1">
      <c r="B364" s="49"/>
      <c r="C364" s="50"/>
      <c r="D364" s="15"/>
      <c r="E364" s="49" t="s">
        <v>561</v>
      </c>
      <c r="F364" s="32" t="s">
        <v>383</v>
      </c>
    </row>
    <row r="365" spans="2:6" ht="13.15" customHeight="1">
      <c r="B365" s="49"/>
      <c r="C365" s="50"/>
      <c r="D365" s="15"/>
      <c r="E365" s="49" t="s">
        <v>562</v>
      </c>
      <c r="F365" s="32" t="s">
        <v>383</v>
      </c>
    </row>
    <row r="366" spans="2:6" ht="13.15" customHeight="1">
      <c r="B366" s="49"/>
      <c r="C366" s="50"/>
      <c r="D366" s="15"/>
      <c r="E366" s="49" t="s">
        <v>563</v>
      </c>
      <c r="F366" s="32" t="s">
        <v>383</v>
      </c>
    </row>
    <row r="367" spans="2:6" ht="13.15" customHeight="1">
      <c r="B367" s="49"/>
      <c r="C367" s="50"/>
      <c r="D367" s="15"/>
      <c r="E367" s="49" t="s">
        <v>564</v>
      </c>
      <c r="F367" s="32" t="s">
        <v>383</v>
      </c>
    </row>
    <row r="368" spans="2:6" ht="13.15" customHeight="1">
      <c r="B368" s="49"/>
      <c r="C368" s="50"/>
      <c r="D368" s="15"/>
      <c r="E368" s="49" t="s">
        <v>565</v>
      </c>
      <c r="F368" s="32" t="s">
        <v>383</v>
      </c>
    </row>
    <row r="369" spans="2:6" ht="13.15" customHeight="1">
      <c r="B369" s="49"/>
      <c r="C369" s="50"/>
      <c r="D369" s="15"/>
      <c r="E369" s="49" t="s">
        <v>566</v>
      </c>
      <c r="F369" s="32" t="s">
        <v>383</v>
      </c>
    </row>
    <row r="370" spans="2:6" ht="13.15" customHeight="1">
      <c r="B370" s="49"/>
      <c r="C370" s="50"/>
      <c r="D370" s="15"/>
      <c r="E370" s="49" t="s">
        <v>567</v>
      </c>
      <c r="F370" s="32" t="s">
        <v>383</v>
      </c>
    </row>
    <row r="371" spans="2:6" ht="13.15" customHeight="1">
      <c r="B371" s="49"/>
      <c r="C371" s="50"/>
      <c r="D371" s="15"/>
      <c r="E371" s="49" t="s">
        <v>568</v>
      </c>
      <c r="F371" s="32" t="s">
        <v>383</v>
      </c>
    </row>
    <row r="372" spans="2:6" ht="14.5" customHeight="1">
      <c r="B372" s="47" t="s">
        <v>126</v>
      </c>
      <c r="C372" s="48" t="s">
        <v>569</v>
      </c>
      <c r="D372" s="51"/>
      <c r="E372" s="47" t="s">
        <v>570</v>
      </c>
      <c r="F372" s="32" t="s">
        <v>383</v>
      </c>
    </row>
    <row r="373" spans="2:6">
      <c r="B373" s="49"/>
      <c r="C373" s="50"/>
      <c r="D373" s="15" t="s">
        <v>571</v>
      </c>
      <c r="E373" s="15" t="s">
        <v>572</v>
      </c>
      <c r="F373" s="32" t="s">
        <v>383</v>
      </c>
    </row>
    <row r="374" spans="2:6" ht="13.15" customHeight="1">
      <c r="B374" s="49"/>
      <c r="C374" s="50"/>
      <c r="D374" s="15"/>
      <c r="E374" s="49" t="s">
        <v>573</v>
      </c>
      <c r="F374" s="32" t="s">
        <v>383</v>
      </c>
    </row>
    <row r="375" spans="2:6" ht="13.15" customHeight="1">
      <c r="B375" s="49"/>
      <c r="C375" s="50"/>
      <c r="D375" s="15"/>
      <c r="E375" s="49" t="s">
        <v>574</v>
      </c>
      <c r="F375" s="32" t="s">
        <v>383</v>
      </c>
    </row>
    <row r="376" spans="2:6">
      <c r="B376" s="49"/>
      <c r="C376" s="50"/>
      <c r="D376" s="15" t="s">
        <v>575</v>
      </c>
      <c r="E376" s="15" t="s">
        <v>576</v>
      </c>
      <c r="F376" s="32" t="s">
        <v>383</v>
      </c>
    </row>
    <row r="377" spans="2:6" ht="13.15" customHeight="1">
      <c r="B377" s="49"/>
      <c r="C377" s="50"/>
      <c r="D377" s="15"/>
      <c r="E377" s="49" t="s">
        <v>577</v>
      </c>
      <c r="F377" s="32" t="s">
        <v>383</v>
      </c>
    </row>
    <row r="378" spans="2:6" ht="13.15" customHeight="1">
      <c r="B378" s="49"/>
      <c r="C378" s="50"/>
      <c r="D378" s="15"/>
      <c r="E378" s="49" t="s">
        <v>578</v>
      </c>
      <c r="F378" s="32" t="s">
        <v>383</v>
      </c>
    </row>
    <row r="379" spans="2:6" ht="13.15" customHeight="1">
      <c r="B379" s="49"/>
      <c r="C379" s="50"/>
      <c r="D379" s="15"/>
      <c r="E379" s="49" t="s">
        <v>579</v>
      </c>
      <c r="F379" s="32" t="s">
        <v>383</v>
      </c>
    </row>
    <row r="380" spans="2:6" ht="13.15" customHeight="1">
      <c r="B380" s="49"/>
      <c r="C380" s="50"/>
      <c r="D380" s="15"/>
      <c r="E380" s="49" t="s">
        <v>580</v>
      </c>
      <c r="F380" s="32" t="s">
        <v>383</v>
      </c>
    </row>
    <row r="381" spans="2:6">
      <c r="B381" s="49"/>
      <c r="C381" s="50"/>
      <c r="D381" s="15" t="s">
        <v>581</v>
      </c>
      <c r="E381" s="15" t="s">
        <v>582</v>
      </c>
      <c r="F381" s="32" t="s">
        <v>383</v>
      </c>
    </row>
    <row r="382" spans="2:6" ht="13.15" customHeight="1">
      <c r="B382" s="49"/>
      <c r="C382" s="50"/>
      <c r="D382" s="15"/>
      <c r="E382" s="49" t="s">
        <v>583</v>
      </c>
      <c r="F382" s="32" t="s">
        <v>383</v>
      </c>
    </row>
    <row r="383" spans="2:6" ht="13.15" customHeight="1">
      <c r="B383" s="49"/>
      <c r="C383" s="50"/>
      <c r="D383" s="15"/>
      <c r="E383" s="49" t="s">
        <v>584</v>
      </c>
      <c r="F383" s="32" t="s">
        <v>383</v>
      </c>
    </row>
    <row r="384" spans="2:6" ht="13.15" customHeight="1">
      <c r="B384" s="49"/>
      <c r="C384" s="50"/>
      <c r="D384" s="15"/>
      <c r="E384" s="49" t="s">
        <v>585</v>
      </c>
      <c r="F384" s="32" t="s">
        <v>383</v>
      </c>
    </row>
    <row r="385" spans="2:6" ht="13.15" customHeight="1">
      <c r="B385" s="49"/>
      <c r="C385" s="50"/>
      <c r="D385" s="15"/>
      <c r="E385" s="49" t="s">
        <v>586</v>
      </c>
      <c r="F385" s="32" t="s">
        <v>383</v>
      </c>
    </row>
    <row r="386" spans="2:6" ht="13.15" customHeight="1">
      <c r="B386" s="49"/>
      <c r="C386" s="50"/>
      <c r="D386" s="15"/>
      <c r="E386" s="49" t="s">
        <v>587</v>
      </c>
      <c r="F386" s="32" t="s">
        <v>383</v>
      </c>
    </row>
    <row r="387" spans="2:6" ht="13.15" customHeight="1">
      <c r="B387" s="49"/>
      <c r="C387" s="50"/>
      <c r="D387" s="15"/>
      <c r="E387" s="49" t="s">
        <v>588</v>
      </c>
      <c r="F387" s="32" t="s">
        <v>383</v>
      </c>
    </row>
    <row r="388" spans="2:6" ht="13.15" customHeight="1">
      <c r="B388" s="49"/>
      <c r="C388" s="50"/>
      <c r="D388" s="15"/>
      <c r="E388" s="49" t="s">
        <v>589</v>
      </c>
      <c r="F388" s="32" t="s">
        <v>383</v>
      </c>
    </row>
    <row r="389" spans="2:6" ht="13.15" customHeight="1">
      <c r="B389" s="49"/>
      <c r="C389" s="50"/>
      <c r="D389" s="15"/>
      <c r="E389" s="49" t="s">
        <v>590</v>
      </c>
      <c r="F389" s="32" t="s">
        <v>383</v>
      </c>
    </row>
    <row r="390" spans="2:6">
      <c r="B390" s="49"/>
      <c r="C390" s="50"/>
      <c r="D390" s="15" t="s">
        <v>591</v>
      </c>
      <c r="E390" s="15" t="s">
        <v>592</v>
      </c>
      <c r="F390" s="32" t="s">
        <v>383</v>
      </c>
    </row>
    <row r="391" spans="2:6" ht="13.15" customHeight="1">
      <c r="B391" s="49"/>
      <c r="C391" s="50"/>
      <c r="D391" s="15"/>
      <c r="E391" s="49" t="s">
        <v>593</v>
      </c>
      <c r="F391" s="32" t="s">
        <v>383</v>
      </c>
    </row>
    <row r="392" spans="2:6" ht="13.15" customHeight="1">
      <c r="B392" s="49"/>
      <c r="C392" s="50"/>
      <c r="D392" s="15"/>
      <c r="E392" s="49" t="s">
        <v>594</v>
      </c>
      <c r="F392" s="32" t="s">
        <v>383</v>
      </c>
    </row>
    <row r="393" spans="2:6" ht="13.15" customHeight="1">
      <c r="B393" s="49"/>
      <c r="C393" s="50"/>
      <c r="D393" s="15"/>
      <c r="E393" s="49" t="s">
        <v>595</v>
      </c>
      <c r="F393" s="32" t="s">
        <v>383</v>
      </c>
    </row>
    <row r="394" spans="2:6">
      <c r="B394" s="49"/>
      <c r="C394" s="50"/>
      <c r="D394" s="15" t="s">
        <v>596</v>
      </c>
      <c r="E394" s="15" t="s">
        <v>597</v>
      </c>
      <c r="F394" s="32" t="s">
        <v>383</v>
      </c>
    </row>
    <row r="395" spans="2:6" ht="13.15" customHeight="1">
      <c r="B395" s="49"/>
      <c r="C395" s="50"/>
      <c r="D395" s="15"/>
      <c r="E395" s="49" t="s">
        <v>598</v>
      </c>
      <c r="F395" s="32" t="s">
        <v>383</v>
      </c>
    </row>
    <row r="396" spans="2:6" ht="13.15" customHeight="1">
      <c r="B396" s="49"/>
      <c r="C396" s="50"/>
      <c r="D396" s="15"/>
      <c r="E396" s="49" t="s">
        <v>599</v>
      </c>
      <c r="F396" s="32" t="s">
        <v>383</v>
      </c>
    </row>
    <row r="397" spans="2:6" ht="13.15" customHeight="1">
      <c r="B397" s="49"/>
      <c r="C397" s="50"/>
      <c r="D397" s="15"/>
      <c r="E397" s="49" t="s">
        <v>600</v>
      </c>
      <c r="F397" s="32" t="s">
        <v>383</v>
      </c>
    </row>
    <row r="398" spans="2:6" ht="14.5" customHeight="1">
      <c r="B398" s="47" t="s">
        <v>126</v>
      </c>
      <c r="C398" s="48" t="s">
        <v>601</v>
      </c>
      <c r="D398" s="51"/>
      <c r="E398" s="47" t="s">
        <v>602</v>
      </c>
      <c r="F398" s="32" t="s">
        <v>383</v>
      </c>
    </row>
    <row r="399" spans="2:6">
      <c r="B399" s="49"/>
      <c r="C399" s="50"/>
      <c r="D399" s="15" t="s">
        <v>603</v>
      </c>
      <c r="E399" s="15" t="s">
        <v>604</v>
      </c>
      <c r="F399" s="32" t="s">
        <v>383</v>
      </c>
    </row>
    <row r="400" spans="2:6" ht="13.15" customHeight="1">
      <c r="B400" s="49"/>
      <c r="C400" s="50"/>
      <c r="D400" s="15"/>
      <c r="E400" s="49" t="s">
        <v>605</v>
      </c>
      <c r="F400" s="32" t="s">
        <v>383</v>
      </c>
    </row>
    <row r="401" spans="2:6" ht="13.15" customHeight="1">
      <c r="B401" s="49"/>
      <c r="C401" s="50"/>
      <c r="D401" s="15"/>
      <c r="E401" s="49" t="s">
        <v>606</v>
      </c>
      <c r="F401" s="32" t="s">
        <v>383</v>
      </c>
    </row>
    <row r="402" spans="2:6">
      <c r="B402" s="49"/>
      <c r="C402" s="50"/>
      <c r="D402" s="15" t="s">
        <v>607</v>
      </c>
      <c r="E402" s="15" t="s">
        <v>608</v>
      </c>
      <c r="F402" s="32" t="s">
        <v>383</v>
      </c>
    </row>
    <row r="403" spans="2:6" ht="13.15" customHeight="1">
      <c r="B403" s="49"/>
      <c r="C403" s="50"/>
      <c r="D403" s="15"/>
      <c r="E403" s="49" t="s">
        <v>609</v>
      </c>
      <c r="F403" s="32" t="s">
        <v>383</v>
      </c>
    </row>
    <row r="404" spans="2:6" ht="13.15" customHeight="1">
      <c r="B404" s="49"/>
      <c r="C404" s="50"/>
      <c r="D404" s="15"/>
      <c r="E404" s="49" t="s">
        <v>610</v>
      </c>
      <c r="F404" s="32" t="s">
        <v>383</v>
      </c>
    </row>
    <row r="405" spans="2:6" ht="13.15" customHeight="1">
      <c r="B405" s="49"/>
      <c r="C405" s="50"/>
      <c r="D405" s="15"/>
      <c r="E405" s="49" t="s">
        <v>611</v>
      </c>
      <c r="F405" s="32" t="s">
        <v>383</v>
      </c>
    </row>
    <row r="406" spans="2:6">
      <c r="B406" s="49"/>
      <c r="C406" s="50"/>
      <c r="D406" s="15" t="s">
        <v>612</v>
      </c>
      <c r="E406" s="15" t="s">
        <v>613</v>
      </c>
      <c r="F406" s="32" t="s">
        <v>383</v>
      </c>
    </row>
    <row r="407" spans="2:6" ht="13.15" customHeight="1">
      <c r="B407" s="49"/>
      <c r="C407" s="50"/>
      <c r="D407" s="15"/>
      <c r="E407" s="49" t="s">
        <v>614</v>
      </c>
      <c r="F407" s="32" t="s">
        <v>383</v>
      </c>
    </row>
    <row r="408" spans="2:6">
      <c r="B408" s="49"/>
      <c r="C408" s="50"/>
      <c r="D408" s="15" t="s">
        <v>615</v>
      </c>
      <c r="E408" s="15" t="s">
        <v>616</v>
      </c>
      <c r="F408" s="32" t="s">
        <v>383</v>
      </c>
    </row>
    <row r="409" spans="2:6" ht="13.15" customHeight="1">
      <c r="B409" s="49"/>
      <c r="C409" s="50"/>
      <c r="D409" s="15"/>
      <c r="E409" s="49" t="s">
        <v>617</v>
      </c>
      <c r="F409" s="32" t="s">
        <v>383</v>
      </c>
    </row>
    <row r="410" spans="2:6">
      <c r="B410" s="49"/>
      <c r="C410" s="50"/>
      <c r="D410" s="15" t="s">
        <v>618</v>
      </c>
      <c r="E410" s="15" t="s">
        <v>619</v>
      </c>
      <c r="F410" s="32" t="s">
        <v>383</v>
      </c>
    </row>
    <row r="411" spans="2:6" ht="13.15" customHeight="1">
      <c r="B411" s="49"/>
      <c r="C411" s="50"/>
      <c r="D411" s="15"/>
      <c r="E411" s="49" t="s">
        <v>620</v>
      </c>
      <c r="F411" s="32" t="s">
        <v>383</v>
      </c>
    </row>
    <row r="412" spans="2:6" ht="13.15" customHeight="1">
      <c r="B412" s="49"/>
      <c r="C412" s="50"/>
      <c r="D412" s="15"/>
      <c r="E412" s="49" t="s">
        <v>621</v>
      </c>
      <c r="F412" s="32" t="s">
        <v>383</v>
      </c>
    </row>
    <row r="413" spans="2:6" ht="13.15" customHeight="1">
      <c r="B413" s="49"/>
      <c r="C413" s="50"/>
      <c r="D413" s="15"/>
      <c r="E413" s="49" t="s">
        <v>622</v>
      </c>
      <c r="F413" s="32" t="s">
        <v>383</v>
      </c>
    </row>
    <row r="414" spans="2:6" ht="13.15" customHeight="1">
      <c r="B414" s="49"/>
      <c r="C414" s="50"/>
      <c r="D414" s="15"/>
      <c r="E414" s="49" t="s">
        <v>623</v>
      </c>
      <c r="F414" s="32" t="s">
        <v>383</v>
      </c>
    </row>
    <row r="415" spans="2:6" ht="14.5" customHeight="1">
      <c r="B415" s="47" t="s">
        <v>126</v>
      </c>
      <c r="C415" s="48" t="s">
        <v>624</v>
      </c>
      <c r="D415" s="51"/>
      <c r="E415" s="47" t="s">
        <v>625</v>
      </c>
      <c r="F415" s="32" t="s">
        <v>383</v>
      </c>
    </row>
    <row r="416" spans="2:6">
      <c r="B416" s="49"/>
      <c r="C416" s="50"/>
      <c r="D416" s="15" t="s">
        <v>626</v>
      </c>
      <c r="E416" s="15" t="s">
        <v>627</v>
      </c>
      <c r="F416" s="32" t="s">
        <v>383</v>
      </c>
    </row>
    <row r="417" spans="2:6" ht="13.15" customHeight="1">
      <c r="B417" s="49"/>
      <c r="C417" s="50"/>
      <c r="D417" s="15"/>
      <c r="E417" s="49" t="s">
        <v>628</v>
      </c>
      <c r="F417" s="32" t="s">
        <v>383</v>
      </c>
    </row>
    <row r="418" spans="2:6" ht="13.15" customHeight="1">
      <c r="B418" s="49"/>
      <c r="C418" s="50"/>
      <c r="D418" s="15"/>
      <c r="E418" s="49" t="s">
        <v>629</v>
      </c>
      <c r="F418" s="32" t="s">
        <v>383</v>
      </c>
    </row>
    <row r="419" spans="2:6">
      <c r="B419" s="49"/>
      <c r="C419" s="50"/>
      <c r="D419" s="15" t="s">
        <v>630</v>
      </c>
      <c r="E419" s="15" t="s">
        <v>631</v>
      </c>
      <c r="F419" s="32" t="s">
        <v>383</v>
      </c>
    </row>
    <row r="420" spans="2:6" ht="13.15" customHeight="1">
      <c r="B420" s="49"/>
      <c r="C420" s="50"/>
      <c r="D420" s="15"/>
      <c r="E420" s="49" t="s">
        <v>632</v>
      </c>
      <c r="F420" s="32" t="s">
        <v>383</v>
      </c>
    </row>
    <row r="421" spans="2:6">
      <c r="B421" s="49"/>
      <c r="C421" s="50"/>
      <c r="D421" s="15" t="s">
        <v>633</v>
      </c>
      <c r="E421" s="15" t="s">
        <v>634</v>
      </c>
      <c r="F421" s="32" t="s">
        <v>383</v>
      </c>
    </row>
    <row r="422" spans="2:6" ht="13.15" customHeight="1">
      <c r="B422" s="49"/>
      <c r="C422" s="50"/>
      <c r="D422" s="15"/>
      <c r="E422" s="49" t="s">
        <v>635</v>
      </c>
      <c r="F422" s="32" t="s">
        <v>383</v>
      </c>
    </row>
    <row r="423" spans="2:6" ht="13.15" customHeight="1">
      <c r="B423" s="49"/>
      <c r="C423" s="50"/>
      <c r="D423" s="15"/>
      <c r="E423" s="49" t="s">
        <v>636</v>
      </c>
      <c r="F423" s="32" t="s">
        <v>383</v>
      </c>
    </row>
    <row r="424" spans="2:6" ht="13.15" customHeight="1">
      <c r="B424" s="49"/>
      <c r="C424" s="50"/>
      <c r="D424" s="15"/>
      <c r="E424" s="49" t="s">
        <v>637</v>
      </c>
      <c r="F424" s="32" t="s">
        <v>383</v>
      </c>
    </row>
    <row r="425" spans="2:6" ht="13.15" customHeight="1">
      <c r="B425" s="49"/>
      <c r="C425" s="50"/>
      <c r="D425" s="15"/>
      <c r="E425" s="49" t="s">
        <v>638</v>
      </c>
      <c r="F425" s="32" t="s">
        <v>383</v>
      </c>
    </row>
    <row r="426" spans="2:6">
      <c r="B426" s="49"/>
      <c r="C426" s="50"/>
      <c r="D426" s="15" t="s">
        <v>639</v>
      </c>
      <c r="E426" s="15" t="s">
        <v>640</v>
      </c>
      <c r="F426" s="32" t="s">
        <v>383</v>
      </c>
    </row>
    <row r="427" spans="2:6" ht="13.15" customHeight="1">
      <c r="B427" s="49"/>
      <c r="C427" s="50"/>
      <c r="D427" s="15"/>
      <c r="E427" s="49" t="s">
        <v>641</v>
      </c>
      <c r="F427" s="32" t="s">
        <v>383</v>
      </c>
    </row>
    <row r="428" spans="2:6" ht="13.15" customHeight="1">
      <c r="B428" s="49"/>
      <c r="C428" s="50"/>
      <c r="D428" s="15"/>
      <c r="E428" s="49" t="s">
        <v>642</v>
      </c>
      <c r="F428" s="32" t="s">
        <v>383</v>
      </c>
    </row>
    <row r="429" spans="2:6" ht="13.15" customHeight="1">
      <c r="B429" s="49"/>
      <c r="C429" s="50"/>
      <c r="D429" s="15"/>
      <c r="E429" s="49" t="s">
        <v>643</v>
      </c>
      <c r="F429" s="32" t="s">
        <v>383</v>
      </c>
    </row>
    <row r="430" spans="2:6">
      <c r="B430" s="49"/>
      <c r="C430" s="50"/>
      <c r="D430" s="15" t="s">
        <v>644</v>
      </c>
      <c r="E430" s="15" t="s">
        <v>645</v>
      </c>
      <c r="F430" s="32" t="s">
        <v>383</v>
      </c>
    </row>
    <row r="431" spans="2:6" ht="13.15" customHeight="1">
      <c r="B431" s="49"/>
      <c r="C431" s="50"/>
      <c r="D431" s="15"/>
      <c r="E431" s="49" t="s">
        <v>646</v>
      </c>
      <c r="F431" s="32" t="s">
        <v>383</v>
      </c>
    </row>
    <row r="432" spans="2:6" ht="13.15" customHeight="1">
      <c r="B432" s="49"/>
      <c r="C432" s="50"/>
      <c r="D432" s="15"/>
      <c r="E432" s="49" t="s">
        <v>647</v>
      </c>
      <c r="F432" s="32" t="s">
        <v>383</v>
      </c>
    </row>
    <row r="433" spans="2:6" ht="13.15" customHeight="1">
      <c r="B433" s="49"/>
      <c r="C433" s="50"/>
      <c r="D433" s="15"/>
      <c r="E433" s="49" t="s">
        <v>648</v>
      </c>
      <c r="F433" s="32" t="s">
        <v>383</v>
      </c>
    </row>
    <row r="434" spans="2:6">
      <c r="B434" s="49"/>
      <c r="C434" s="50"/>
      <c r="D434" s="15" t="s">
        <v>649</v>
      </c>
      <c r="E434" s="15" t="s">
        <v>650</v>
      </c>
      <c r="F434" s="32" t="s">
        <v>383</v>
      </c>
    </row>
    <row r="435" spans="2:6" ht="13.15" customHeight="1">
      <c r="B435" s="49"/>
      <c r="C435" s="50"/>
      <c r="D435" s="15"/>
      <c r="E435" s="49" t="s">
        <v>651</v>
      </c>
      <c r="F435" s="32" t="s">
        <v>383</v>
      </c>
    </row>
    <row r="436" spans="2:6" ht="13.15" customHeight="1">
      <c r="B436" s="49"/>
      <c r="C436" s="50"/>
      <c r="D436" s="15"/>
      <c r="E436" s="49" t="s">
        <v>652</v>
      </c>
      <c r="F436" s="32" t="s">
        <v>383</v>
      </c>
    </row>
    <row r="437" spans="2:6" ht="13.15" customHeight="1">
      <c r="B437" s="49"/>
      <c r="C437" s="50"/>
      <c r="D437" s="15"/>
      <c r="E437" s="49" t="s">
        <v>653</v>
      </c>
      <c r="F437" s="32" t="s">
        <v>383</v>
      </c>
    </row>
    <row r="438" spans="2:6" ht="13.15" customHeight="1">
      <c r="B438" s="49"/>
      <c r="C438" s="50"/>
      <c r="D438" s="15"/>
      <c r="E438" s="49" t="s">
        <v>654</v>
      </c>
      <c r="F438" s="32" t="s">
        <v>383</v>
      </c>
    </row>
    <row r="439" spans="2:6">
      <c r="B439" s="49"/>
      <c r="C439" s="50"/>
      <c r="D439" s="15" t="s">
        <v>655</v>
      </c>
      <c r="E439" s="15" t="s">
        <v>656</v>
      </c>
      <c r="F439" s="32" t="s">
        <v>383</v>
      </c>
    </row>
    <row r="440" spans="2:6" ht="13.15" customHeight="1">
      <c r="B440" s="49"/>
      <c r="C440" s="50"/>
      <c r="D440" s="15"/>
      <c r="E440" s="49" t="s">
        <v>657</v>
      </c>
      <c r="F440" s="32" t="s">
        <v>383</v>
      </c>
    </row>
    <row r="441" spans="2:6" ht="14.5" customHeight="1">
      <c r="B441" s="47" t="s">
        <v>126</v>
      </c>
      <c r="C441" s="48" t="s">
        <v>658</v>
      </c>
      <c r="D441" s="51"/>
      <c r="E441" s="47" t="s">
        <v>659</v>
      </c>
      <c r="F441" s="32" t="s">
        <v>383</v>
      </c>
    </row>
    <row r="442" spans="2:6">
      <c r="B442" s="49"/>
      <c r="C442" s="50"/>
      <c r="D442" s="15" t="s">
        <v>660</v>
      </c>
      <c r="E442" s="15" t="s">
        <v>661</v>
      </c>
      <c r="F442" s="32" t="s">
        <v>383</v>
      </c>
    </row>
    <row r="443" spans="2:6" ht="13.15" customHeight="1">
      <c r="B443" s="49"/>
      <c r="C443" s="50"/>
      <c r="D443" s="15"/>
      <c r="E443" s="49" t="s">
        <v>662</v>
      </c>
      <c r="F443" s="32" t="s">
        <v>383</v>
      </c>
    </row>
    <row r="444" spans="2:6" ht="13.15" customHeight="1">
      <c r="B444" s="49"/>
      <c r="C444" s="50"/>
      <c r="D444" s="15"/>
      <c r="E444" s="49" t="s">
        <v>663</v>
      </c>
      <c r="F444" s="32" t="s">
        <v>383</v>
      </c>
    </row>
    <row r="445" spans="2:6">
      <c r="B445" s="49"/>
      <c r="C445" s="50"/>
      <c r="D445" s="15" t="s">
        <v>664</v>
      </c>
      <c r="E445" s="15" t="s">
        <v>665</v>
      </c>
      <c r="F445" s="32" t="s">
        <v>383</v>
      </c>
    </row>
    <row r="446" spans="2:6" ht="13.15" customHeight="1">
      <c r="B446" s="49"/>
      <c r="C446" s="50"/>
      <c r="D446" s="15"/>
      <c r="E446" s="49" t="s">
        <v>666</v>
      </c>
      <c r="F446" s="32" t="s">
        <v>383</v>
      </c>
    </row>
    <row r="447" spans="2:6" ht="13.15" customHeight="1">
      <c r="B447" s="49"/>
      <c r="C447" s="50"/>
      <c r="D447" s="15"/>
      <c r="E447" s="49" t="s">
        <v>667</v>
      </c>
      <c r="F447" s="32" t="s">
        <v>383</v>
      </c>
    </row>
    <row r="448" spans="2:6" ht="13.15" customHeight="1">
      <c r="B448" s="49"/>
      <c r="C448" s="50"/>
      <c r="D448" s="15"/>
      <c r="E448" s="49" t="s">
        <v>668</v>
      </c>
      <c r="F448" s="32" t="s">
        <v>383</v>
      </c>
    </row>
    <row r="449" spans="2:6">
      <c r="B449" s="49"/>
      <c r="C449" s="50"/>
      <c r="D449" s="15" t="s">
        <v>669</v>
      </c>
      <c r="E449" s="15" t="s">
        <v>670</v>
      </c>
      <c r="F449" s="32" t="s">
        <v>383</v>
      </c>
    </row>
    <row r="450" spans="2:6" ht="13.15" customHeight="1">
      <c r="B450" s="49"/>
      <c r="C450" s="50"/>
      <c r="D450" s="15"/>
      <c r="E450" s="49" t="s">
        <v>671</v>
      </c>
      <c r="F450" s="32" t="s">
        <v>383</v>
      </c>
    </row>
    <row r="451" spans="2:6">
      <c r="B451" s="49"/>
      <c r="C451" s="50"/>
      <c r="D451" s="15" t="s">
        <v>672</v>
      </c>
      <c r="E451" s="15" t="s">
        <v>673</v>
      </c>
      <c r="F451" s="32" t="s">
        <v>383</v>
      </c>
    </row>
    <row r="452" spans="2:6" ht="13.15" customHeight="1">
      <c r="B452" s="49"/>
      <c r="C452" s="50"/>
      <c r="D452" s="15"/>
      <c r="E452" s="49" t="s">
        <v>674</v>
      </c>
      <c r="F452" s="32" t="s">
        <v>383</v>
      </c>
    </row>
    <row r="453" spans="2:6" ht="13.15" customHeight="1">
      <c r="B453" s="49"/>
      <c r="C453" s="50"/>
      <c r="D453" s="15"/>
      <c r="E453" s="49" t="s">
        <v>675</v>
      </c>
      <c r="F453" s="32" t="s">
        <v>383</v>
      </c>
    </row>
    <row r="454" spans="2:6">
      <c r="B454" s="49"/>
      <c r="C454" s="50"/>
      <c r="D454" s="15" t="s">
        <v>676</v>
      </c>
      <c r="E454" s="15" t="s">
        <v>677</v>
      </c>
      <c r="F454" s="32" t="s">
        <v>383</v>
      </c>
    </row>
    <row r="455" spans="2:6" ht="13.15" customHeight="1">
      <c r="B455" s="49"/>
      <c r="C455" s="50"/>
      <c r="D455" s="15"/>
      <c r="E455" s="49" t="s">
        <v>678</v>
      </c>
      <c r="F455" s="32" t="s">
        <v>383</v>
      </c>
    </row>
    <row r="456" spans="2:6" ht="14.5" customHeight="1">
      <c r="B456" s="47" t="s">
        <v>126</v>
      </c>
      <c r="C456" s="48" t="s">
        <v>679</v>
      </c>
      <c r="D456" s="51"/>
      <c r="E456" s="47" t="s">
        <v>680</v>
      </c>
      <c r="F456" s="32" t="s">
        <v>383</v>
      </c>
    </row>
    <row r="457" spans="2:6">
      <c r="B457" s="49"/>
      <c r="C457" s="50"/>
      <c r="D457" s="15" t="s">
        <v>681</v>
      </c>
      <c r="E457" s="15" t="s">
        <v>682</v>
      </c>
      <c r="F457" s="32" t="s">
        <v>383</v>
      </c>
    </row>
    <row r="458" spans="2:6" ht="13.15" customHeight="1">
      <c r="B458" s="49"/>
      <c r="C458" s="50"/>
      <c r="D458" s="15"/>
      <c r="E458" s="49" t="s">
        <v>683</v>
      </c>
      <c r="F458" s="32" t="s">
        <v>383</v>
      </c>
    </row>
    <row r="459" spans="2:6" ht="13.15" customHeight="1">
      <c r="B459" s="49"/>
      <c r="C459" s="50"/>
      <c r="D459" s="15"/>
      <c r="E459" s="49" t="s">
        <v>684</v>
      </c>
      <c r="F459" s="32" t="s">
        <v>383</v>
      </c>
    </row>
    <row r="460" spans="2:6">
      <c r="B460" s="49"/>
      <c r="C460" s="50"/>
      <c r="D460" s="15" t="s">
        <v>685</v>
      </c>
      <c r="E460" s="15" t="s">
        <v>686</v>
      </c>
      <c r="F460" s="32" t="s">
        <v>383</v>
      </c>
    </row>
    <row r="461" spans="2:6" ht="13.15" customHeight="1">
      <c r="B461" s="49"/>
      <c r="C461" s="50"/>
      <c r="D461" s="15"/>
      <c r="E461" s="49" t="s">
        <v>687</v>
      </c>
      <c r="F461" s="32" t="s">
        <v>383</v>
      </c>
    </row>
    <row r="462" spans="2:6" ht="13.15" customHeight="1">
      <c r="B462" s="49"/>
      <c r="C462" s="50"/>
      <c r="D462" s="15"/>
      <c r="E462" s="49" t="s">
        <v>688</v>
      </c>
      <c r="F462" s="32" t="s">
        <v>383</v>
      </c>
    </row>
    <row r="463" spans="2:6" ht="13.15" customHeight="1">
      <c r="B463" s="49"/>
      <c r="C463" s="50"/>
      <c r="D463" s="15"/>
      <c r="E463" s="49" t="s">
        <v>689</v>
      </c>
      <c r="F463" s="32" t="s">
        <v>383</v>
      </c>
    </row>
    <row r="464" spans="2:6">
      <c r="B464" s="49"/>
      <c r="C464" s="50"/>
      <c r="D464" s="15" t="s">
        <v>690</v>
      </c>
      <c r="E464" s="15" t="s">
        <v>691</v>
      </c>
      <c r="F464" s="32" t="s">
        <v>383</v>
      </c>
    </row>
    <row r="465" spans="2:6" ht="13.15" customHeight="1">
      <c r="B465" s="49"/>
      <c r="C465" s="50"/>
      <c r="D465" s="15"/>
      <c r="E465" s="49" t="s">
        <v>692</v>
      </c>
      <c r="F465" s="32" t="s">
        <v>383</v>
      </c>
    </row>
    <row r="466" spans="2:6" ht="13.15" customHeight="1">
      <c r="B466" s="49"/>
      <c r="C466" s="50"/>
      <c r="D466" s="15"/>
      <c r="E466" s="49" t="s">
        <v>693</v>
      </c>
      <c r="F466" s="32" t="s">
        <v>383</v>
      </c>
    </row>
    <row r="467" spans="2:6" ht="13.15" customHeight="1">
      <c r="B467" s="49"/>
      <c r="C467" s="50"/>
      <c r="D467" s="15"/>
      <c r="E467" s="49" t="s">
        <v>694</v>
      </c>
      <c r="F467" s="32" t="s">
        <v>383</v>
      </c>
    </row>
    <row r="468" spans="2:6" ht="13.15" customHeight="1">
      <c r="B468" s="49"/>
      <c r="C468" s="50"/>
      <c r="D468" s="15"/>
      <c r="E468" s="49" t="s">
        <v>695</v>
      </c>
      <c r="F468" s="32" t="s">
        <v>383</v>
      </c>
    </row>
    <row r="469" spans="2:6" ht="13.15" customHeight="1">
      <c r="B469" s="49"/>
      <c r="C469" s="50"/>
      <c r="D469" s="15"/>
      <c r="E469" s="49" t="s">
        <v>696</v>
      </c>
      <c r="F469" s="32" t="s">
        <v>383</v>
      </c>
    </row>
    <row r="470" spans="2:6">
      <c r="B470" s="49"/>
      <c r="C470" s="50"/>
      <c r="D470" s="15" t="s">
        <v>697</v>
      </c>
      <c r="E470" s="15" t="s">
        <v>698</v>
      </c>
      <c r="F470" s="32" t="s">
        <v>383</v>
      </c>
    </row>
    <row r="471" spans="2:6" ht="13.15" customHeight="1">
      <c r="B471" s="49"/>
      <c r="C471" s="50"/>
      <c r="D471" s="15"/>
      <c r="E471" s="49" t="s">
        <v>699</v>
      </c>
      <c r="F471" s="32" t="s">
        <v>383</v>
      </c>
    </row>
    <row r="472" spans="2:6" ht="13.15" customHeight="1">
      <c r="B472" s="49"/>
      <c r="C472" s="50"/>
      <c r="D472" s="15"/>
      <c r="E472" s="49" t="s">
        <v>700</v>
      </c>
      <c r="F472" s="32" t="s">
        <v>383</v>
      </c>
    </row>
    <row r="473" spans="2:6" ht="13.15" customHeight="1">
      <c r="B473" s="49"/>
      <c r="C473" s="50"/>
      <c r="D473" s="15"/>
      <c r="E473" s="49" t="s">
        <v>701</v>
      </c>
      <c r="F473" s="32" t="s">
        <v>383</v>
      </c>
    </row>
    <row r="474" spans="2:6" ht="13.15" customHeight="1">
      <c r="B474" s="49"/>
      <c r="C474" s="50"/>
      <c r="D474" s="15"/>
      <c r="E474" s="49" t="s">
        <v>702</v>
      </c>
      <c r="F474" s="32" t="s">
        <v>383</v>
      </c>
    </row>
    <row r="475" spans="2:6" ht="13.15" customHeight="1">
      <c r="B475" s="49"/>
      <c r="C475" s="50"/>
      <c r="D475" s="15"/>
      <c r="E475" s="49" t="s">
        <v>703</v>
      </c>
      <c r="F475" s="32" t="s">
        <v>383</v>
      </c>
    </row>
    <row r="476" spans="2:6" ht="13.15" customHeight="1">
      <c r="B476" s="49"/>
      <c r="C476" s="50"/>
      <c r="D476" s="15"/>
      <c r="E476" s="49" t="s">
        <v>704</v>
      </c>
      <c r="F476" s="32" t="s">
        <v>383</v>
      </c>
    </row>
    <row r="477" spans="2:6" ht="13.15" customHeight="1">
      <c r="B477" s="49"/>
      <c r="C477" s="50"/>
      <c r="D477" s="15"/>
      <c r="E477" s="49" t="s">
        <v>705</v>
      </c>
      <c r="F477" s="32" t="s">
        <v>383</v>
      </c>
    </row>
    <row r="478" spans="2:6">
      <c r="B478" s="49"/>
      <c r="C478" s="50"/>
      <c r="D478" s="15" t="s">
        <v>706</v>
      </c>
      <c r="E478" s="15" t="s">
        <v>707</v>
      </c>
      <c r="F478" s="32" t="s">
        <v>383</v>
      </c>
    </row>
    <row r="479" spans="2:6" ht="13.15" customHeight="1">
      <c r="B479" s="49"/>
      <c r="C479" s="50"/>
      <c r="D479" s="15"/>
      <c r="E479" s="49" t="s">
        <v>708</v>
      </c>
      <c r="F479" s="32" t="s">
        <v>383</v>
      </c>
    </row>
    <row r="480" spans="2:6" ht="13.15" customHeight="1">
      <c r="B480" s="49"/>
      <c r="C480" s="50"/>
      <c r="D480" s="15"/>
      <c r="E480" s="49" t="s">
        <v>709</v>
      </c>
      <c r="F480" s="32" t="s">
        <v>383</v>
      </c>
    </row>
    <row r="481" spans="2:6" ht="13.15" customHeight="1">
      <c r="B481" s="49"/>
      <c r="C481" s="50"/>
      <c r="D481" s="15"/>
      <c r="E481" s="49" t="s">
        <v>710</v>
      </c>
      <c r="F481" s="32" t="s">
        <v>383</v>
      </c>
    </row>
    <row r="482" spans="2:6" ht="13.15" customHeight="1">
      <c r="B482" s="49"/>
      <c r="C482" s="50"/>
      <c r="D482" s="15"/>
      <c r="E482" s="49" t="s">
        <v>711</v>
      </c>
      <c r="F482" s="32" t="s">
        <v>383</v>
      </c>
    </row>
    <row r="483" spans="2:6" ht="13.15" customHeight="1">
      <c r="B483" s="49"/>
      <c r="C483" s="50"/>
      <c r="D483" s="15"/>
      <c r="E483" s="49" t="s">
        <v>712</v>
      </c>
      <c r="F483" s="32" t="s">
        <v>383</v>
      </c>
    </row>
    <row r="484" spans="2:6" ht="13.15" customHeight="1">
      <c r="B484" s="49"/>
      <c r="C484" s="50"/>
      <c r="D484" s="15"/>
      <c r="E484" s="49" t="s">
        <v>713</v>
      </c>
      <c r="F484" s="32" t="s">
        <v>383</v>
      </c>
    </row>
    <row r="485" spans="2:6" ht="13.15" customHeight="1">
      <c r="B485" s="49"/>
      <c r="C485" s="50"/>
      <c r="D485" s="15"/>
      <c r="E485" s="49" t="s">
        <v>714</v>
      </c>
      <c r="F485" s="32" t="s">
        <v>383</v>
      </c>
    </row>
    <row r="486" spans="2:6">
      <c r="B486" s="49"/>
      <c r="C486" s="50"/>
      <c r="D486" s="15" t="s">
        <v>715</v>
      </c>
      <c r="E486" s="15" t="s">
        <v>716</v>
      </c>
      <c r="F486" s="32" t="s">
        <v>383</v>
      </c>
    </row>
    <row r="487" spans="2:6" ht="13.15" customHeight="1">
      <c r="B487" s="49"/>
      <c r="C487" s="50"/>
      <c r="D487" s="15"/>
      <c r="E487" s="49" t="s">
        <v>717</v>
      </c>
      <c r="F487" s="32" t="s">
        <v>383</v>
      </c>
    </row>
    <row r="488" spans="2:6" ht="13.15" customHeight="1">
      <c r="B488" s="49"/>
      <c r="C488" s="50"/>
      <c r="D488" s="15"/>
      <c r="E488" s="49" t="s">
        <v>718</v>
      </c>
      <c r="F488" s="32" t="s">
        <v>383</v>
      </c>
    </row>
    <row r="489" spans="2:6" ht="13.15" customHeight="1">
      <c r="B489" s="49"/>
      <c r="C489" s="50"/>
      <c r="D489" s="15"/>
      <c r="E489" s="49" t="s">
        <v>719</v>
      </c>
      <c r="F489" s="32" t="s">
        <v>383</v>
      </c>
    </row>
    <row r="490" spans="2:6" ht="13.15" customHeight="1">
      <c r="B490" s="49"/>
      <c r="C490" s="50"/>
      <c r="D490" s="15"/>
      <c r="E490" s="49" t="s">
        <v>720</v>
      </c>
      <c r="F490" s="32" t="s">
        <v>383</v>
      </c>
    </row>
    <row r="491" spans="2:6" ht="13.15" customHeight="1">
      <c r="B491" s="49"/>
      <c r="C491" s="50"/>
      <c r="D491" s="15"/>
      <c r="E491" s="49" t="s">
        <v>721</v>
      </c>
      <c r="F491" s="32" t="s">
        <v>383</v>
      </c>
    </row>
    <row r="492" spans="2:6">
      <c r="B492" s="49"/>
      <c r="C492" s="50"/>
      <c r="D492" s="15" t="s">
        <v>722</v>
      </c>
      <c r="E492" s="15" t="s">
        <v>723</v>
      </c>
      <c r="F492" s="32" t="s">
        <v>383</v>
      </c>
    </row>
    <row r="493" spans="2:6" ht="13.15" customHeight="1">
      <c r="B493" s="49"/>
      <c r="C493" s="50"/>
      <c r="D493" s="15"/>
      <c r="E493" s="49" t="s">
        <v>724</v>
      </c>
      <c r="F493" s="32" t="s">
        <v>383</v>
      </c>
    </row>
    <row r="494" spans="2:6" ht="13.15" customHeight="1">
      <c r="B494" s="49"/>
      <c r="C494" s="50"/>
      <c r="D494" s="15"/>
      <c r="E494" s="49" t="s">
        <v>725</v>
      </c>
      <c r="F494" s="32" t="s">
        <v>383</v>
      </c>
    </row>
    <row r="495" spans="2:6" ht="13.15" customHeight="1">
      <c r="B495" s="49"/>
      <c r="C495" s="50"/>
      <c r="D495" s="15"/>
      <c r="E495" s="49" t="s">
        <v>726</v>
      </c>
      <c r="F495" s="32" t="s">
        <v>383</v>
      </c>
    </row>
    <row r="496" spans="2:6">
      <c r="B496" s="49"/>
      <c r="C496" s="50"/>
      <c r="D496" s="15" t="s">
        <v>727</v>
      </c>
      <c r="E496" s="15" t="s">
        <v>728</v>
      </c>
      <c r="F496" s="32" t="s">
        <v>383</v>
      </c>
    </row>
    <row r="497" spans="2:6" ht="13.15" customHeight="1">
      <c r="B497" s="49"/>
      <c r="C497" s="50"/>
      <c r="D497" s="15"/>
      <c r="E497" s="49" t="s">
        <v>729</v>
      </c>
      <c r="F497" s="32" t="s">
        <v>383</v>
      </c>
    </row>
    <row r="498" spans="2:6" ht="13.15" customHeight="1">
      <c r="B498" s="49"/>
      <c r="C498" s="50"/>
      <c r="D498" s="15"/>
      <c r="E498" s="49" t="s">
        <v>730</v>
      </c>
      <c r="F498" s="32" t="s">
        <v>383</v>
      </c>
    </row>
    <row r="499" spans="2:6" ht="13.15" customHeight="1">
      <c r="B499" s="49"/>
      <c r="C499" s="50"/>
      <c r="D499" s="15"/>
      <c r="E499" s="49" t="s">
        <v>731</v>
      </c>
      <c r="F499" s="32" t="s">
        <v>383</v>
      </c>
    </row>
    <row r="500" spans="2:6" ht="13.15" customHeight="1">
      <c r="B500" s="49"/>
      <c r="C500" s="50"/>
      <c r="D500" s="15"/>
      <c r="E500" s="49" t="s">
        <v>732</v>
      </c>
      <c r="F500" s="32" t="s">
        <v>383</v>
      </c>
    </row>
    <row r="501" spans="2:6" ht="13.15" customHeight="1">
      <c r="B501" s="49"/>
      <c r="C501" s="50"/>
      <c r="D501" s="15"/>
      <c r="E501" s="49" t="s">
        <v>733</v>
      </c>
      <c r="F501" s="32" t="s">
        <v>383</v>
      </c>
    </row>
    <row r="502" spans="2:6" ht="13.15" customHeight="1">
      <c r="B502" s="49"/>
      <c r="C502" s="50"/>
      <c r="D502" s="15"/>
      <c r="E502" s="49" t="s">
        <v>734</v>
      </c>
      <c r="F502" s="32" t="s">
        <v>383</v>
      </c>
    </row>
    <row r="503" spans="2:6" ht="13.15" customHeight="1">
      <c r="B503" s="49"/>
      <c r="C503" s="50"/>
      <c r="D503" s="15"/>
      <c r="E503" s="49" t="s">
        <v>735</v>
      </c>
      <c r="F503" s="32" t="s">
        <v>383</v>
      </c>
    </row>
    <row r="504" spans="2:6" ht="13.15" customHeight="1">
      <c r="B504" s="49"/>
      <c r="C504" s="50"/>
      <c r="D504" s="15"/>
      <c r="E504" s="49" t="s">
        <v>736</v>
      </c>
      <c r="F504" s="32" t="s">
        <v>383</v>
      </c>
    </row>
    <row r="505" spans="2:6" ht="14.5" customHeight="1">
      <c r="B505" s="47" t="s">
        <v>126</v>
      </c>
      <c r="C505" s="48" t="s">
        <v>737</v>
      </c>
      <c r="D505" s="51"/>
      <c r="E505" s="47" t="s">
        <v>738</v>
      </c>
      <c r="F505" s="32" t="s">
        <v>383</v>
      </c>
    </row>
    <row r="506" spans="2:6">
      <c r="B506" s="49"/>
      <c r="C506" s="50"/>
      <c r="D506" s="15" t="s">
        <v>739</v>
      </c>
      <c r="E506" s="15" t="s">
        <v>740</v>
      </c>
      <c r="F506" s="32" t="s">
        <v>383</v>
      </c>
    </row>
    <row r="507" spans="2:6" ht="13.15" customHeight="1">
      <c r="B507" s="49"/>
      <c r="C507" s="50"/>
      <c r="D507" s="15"/>
      <c r="E507" s="49" t="s">
        <v>741</v>
      </c>
      <c r="F507" s="32" t="s">
        <v>383</v>
      </c>
    </row>
    <row r="508" spans="2:6" ht="13.15" customHeight="1">
      <c r="B508" s="49"/>
      <c r="C508" s="50"/>
      <c r="D508" s="15"/>
      <c r="E508" s="49" t="s">
        <v>742</v>
      </c>
      <c r="F508" s="32" t="s">
        <v>383</v>
      </c>
    </row>
    <row r="509" spans="2:6">
      <c r="B509" s="49"/>
      <c r="C509" s="50"/>
      <c r="D509" s="15" t="s">
        <v>743</v>
      </c>
      <c r="E509" s="15" t="s">
        <v>744</v>
      </c>
      <c r="F509" s="32" t="s">
        <v>383</v>
      </c>
    </row>
    <row r="510" spans="2:6" ht="13.15" customHeight="1">
      <c r="B510" s="49"/>
      <c r="C510" s="50"/>
      <c r="D510" s="15"/>
      <c r="E510" s="49" t="s">
        <v>745</v>
      </c>
      <c r="F510" s="32" t="s">
        <v>383</v>
      </c>
    </row>
    <row r="511" spans="2:6">
      <c r="B511" s="49"/>
      <c r="C511" s="50"/>
      <c r="D511" s="15" t="s">
        <v>746</v>
      </c>
      <c r="E511" s="15" t="s">
        <v>747</v>
      </c>
      <c r="F511" s="32" t="s">
        <v>383</v>
      </c>
    </row>
    <row r="512" spans="2:6" ht="13.15" customHeight="1">
      <c r="B512" s="49"/>
      <c r="C512" s="50"/>
      <c r="D512" s="15"/>
      <c r="E512" s="49" t="s">
        <v>748</v>
      </c>
      <c r="F512" s="32" t="s">
        <v>383</v>
      </c>
    </row>
    <row r="513" spans="2:6">
      <c r="B513" s="49"/>
      <c r="C513" s="50"/>
      <c r="D513" s="15" t="s">
        <v>749</v>
      </c>
      <c r="E513" s="15" t="s">
        <v>750</v>
      </c>
      <c r="F513" s="32" t="s">
        <v>383</v>
      </c>
    </row>
    <row r="514" spans="2:6" ht="13.15" customHeight="1">
      <c r="B514" s="49"/>
      <c r="C514" s="50"/>
      <c r="D514" s="15"/>
      <c r="E514" s="49" t="s">
        <v>751</v>
      </c>
      <c r="F514" s="32" t="s">
        <v>383</v>
      </c>
    </row>
    <row r="515" spans="2:6">
      <c r="B515" s="49"/>
      <c r="C515" s="50"/>
      <c r="D515" s="15" t="s">
        <v>752</v>
      </c>
      <c r="E515" s="15" t="s">
        <v>753</v>
      </c>
      <c r="F515" s="32" t="s">
        <v>383</v>
      </c>
    </row>
    <row r="516" spans="2:6" ht="13.15" customHeight="1">
      <c r="B516" s="49"/>
      <c r="C516" s="50"/>
      <c r="D516" s="15"/>
      <c r="E516" s="49" t="s">
        <v>754</v>
      </c>
      <c r="F516" s="32" t="s">
        <v>383</v>
      </c>
    </row>
    <row r="517" spans="2:6">
      <c r="B517" s="49"/>
      <c r="C517" s="50"/>
      <c r="D517" s="15" t="s">
        <v>755</v>
      </c>
      <c r="E517" s="15" t="s">
        <v>756</v>
      </c>
      <c r="F517" s="32" t="s">
        <v>383</v>
      </c>
    </row>
    <row r="518" spans="2:6" ht="13.15" customHeight="1">
      <c r="B518" s="49"/>
      <c r="C518" s="50"/>
      <c r="D518" s="15"/>
      <c r="E518" s="49" t="s">
        <v>757</v>
      </c>
      <c r="F518" s="32" t="s">
        <v>383</v>
      </c>
    </row>
    <row r="519" spans="2:6" ht="14.5" customHeight="1">
      <c r="B519" s="47" t="s">
        <v>126</v>
      </c>
      <c r="C519" s="48" t="s">
        <v>758</v>
      </c>
      <c r="D519" s="51"/>
      <c r="E519" s="47" t="s">
        <v>759</v>
      </c>
      <c r="F519" s="32" t="s">
        <v>383</v>
      </c>
    </row>
    <row r="520" spans="2:6">
      <c r="B520" s="49"/>
      <c r="C520" s="50"/>
      <c r="D520" s="15" t="s">
        <v>760</v>
      </c>
      <c r="E520" s="15" t="s">
        <v>761</v>
      </c>
      <c r="F520" s="32" t="s">
        <v>383</v>
      </c>
    </row>
    <row r="521" spans="2:6" ht="13.15" customHeight="1">
      <c r="B521" s="49"/>
      <c r="C521" s="50"/>
      <c r="D521" s="15"/>
      <c r="E521" s="49" t="s">
        <v>762</v>
      </c>
      <c r="F521" s="32" t="s">
        <v>383</v>
      </c>
    </row>
    <row r="522" spans="2:6" ht="13.15" customHeight="1">
      <c r="B522" s="49"/>
      <c r="C522" s="50"/>
      <c r="D522" s="15"/>
      <c r="E522" s="49" t="s">
        <v>763</v>
      </c>
      <c r="F522" s="32" t="s">
        <v>383</v>
      </c>
    </row>
    <row r="523" spans="2:6">
      <c r="B523" s="49"/>
      <c r="C523" s="50"/>
      <c r="D523" s="15" t="s">
        <v>764</v>
      </c>
      <c r="E523" s="15" t="s">
        <v>765</v>
      </c>
      <c r="F523" s="32" t="s">
        <v>383</v>
      </c>
    </row>
    <row r="524" spans="2:6" ht="13.15" customHeight="1">
      <c r="B524" s="49"/>
      <c r="C524" s="50"/>
      <c r="D524" s="15"/>
      <c r="E524" s="49" t="s">
        <v>766</v>
      </c>
      <c r="F524" s="32" t="s">
        <v>383</v>
      </c>
    </row>
    <row r="525" spans="2:6" ht="13.15" customHeight="1">
      <c r="B525" s="49"/>
      <c r="C525" s="50"/>
      <c r="D525" s="15"/>
      <c r="E525" s="49" t="s">
        <v>767</v>
      </c>
      <c r="F525" s="32" t="s">
        <v>383</v>
      </c>
    </row>
    <row r="526" spans="2:6" ht="13.15" customHeight="1">
      <c r="B526" s="49"/>
      <c r="C526" s="50"/>
      <c r="D526" s="15"/>
      <c r="E526" s="49" t="s">
        <v>768</v>
      </c>
      <c r="F526" s="32" t="s">
        <v>383</v>
      </c>
    </row>
    <row r="527" spans="2:6" ht="13.15" customHeight="1">
      <c r="B527" s="49"/>
      <c r="C527" s="50"/>
      <c r="D527" s="15"/>
      <c r="E527" s="49" t="s">
        <v>769</v>
      </c>
      <c r="F527" s="32" t="s">
        <v>383</v>
      </c>
    </row>
    <row r="528" spans="2:6" ht="13.15" customHeight="1">
      <c r="B528" s="49"/>
      <c r="C528" s="50"/>
      <c r="D528" s="15"/>
      <c r="E528" s="49" t="s">
        <v>770</v>
      </c>
      <c r="F528" s="32" t="s">
        <v>383</v>
      </c>
    </row>
    <row r="529" spans="2:6">
      <c r="B529" s="49"/>
      <c r="C529" s="50"/>
      <c r="D529" s="15" t="s">
        <v>771</v>
      </c>
      <c r="E529" s="15" t="s">
        <v>772</v>
      </c>
      <c r="F529" s="32" t="s">
        <v>383</v>
      </c>
    </row>
    <row r="530" spans="2:6" ht="13.15" customHeight="1">
      <c r="B530" s="49"/>
      <c r="C530" s="50"/>
      <c r="D530" s="15"/>
      <c r="E530" s="49" t="s">
        <v>773</v>
      </c>
      <c r="F530" s="32" t="s">
        <v>383</v>
      </c>
    </row>
    <row r="531" spans="2:6" ht="13.15" customHeight="1">
      <c r="B531" s="49"/>
      <c r="C531" s="50"/>
      <c r="D531" s="15"/>
      <c r="E531" s="49" t="s">
        <v>774</v>
      </c>
      <c r="F531" s="32" t="s">
        <v>383</v>
      </c>
    </row>
    <row r="532" spans="2:6" ht="13.15" customHeight="1">
      <c r="B532" s="49"/>
      <c r="C532" s="50"/>
      <c r="D532" s="15"/>
      <c r="E532" s="49" t="s">
        <v>775</v>
      </c>
      <c r="F532" s="32" t="s">
        <v>383</v>
      </c>
    </row>
    <row r="533" spans="2:6" ht="13.15" customHeight="1">
      <c r="B533" s="49"/>
      <c r="C533" s="50"/>
      <c r="D533" s="15"/>
      <c r="E533" s="49" t="s">
        <v>776</v>
      </c>
      <c r="F533" s="32" t="s">
        <v>383</v>
      </c>
    </row>
    <row r="534" spans="2:6" ht="13.15" customHeight="1">
      <c r="B534" s="49"/>
      <c r="C534" s="50"/>
      <c r="D534" s="15"/>
      <c r="E534" s="49" t="s">
        <v>777</v>
      </c>
      <c r="F534" s="32" t="s">
        <v>383</v>
      </c>
    </row>
    <row r="535" spans="2:6">
      <c r="B535" s="49"/>
      <c r="C535" s="50"/>
      <c r="D535" s="15" t="s">
        <v>778</v>
      </c>
      <c r="E535" s="15" t="s">
        <v>779</v>
      </c>
      <c r="F535" s="32" t="s">
        <v>383</v>
      </c>
    </row>
    <row r="536" spans="2:6" ht="13.15" customHeight="1">
      <c r="B536" s="49"/>
      <c r="C536" s="50"/>
      <c r="D536" s="15"/>
      <c r="E536" s="49" t="s">
        <v>780</v>
      </c>
      <c r="F536" s="32" t="s">
        <v>383</v>
      </c>
    </row>
    <row r="537" spans="2:6" ht="13.15" customHeight="1">
      <c r="B537" s="49"/>
      <c r="C537" s="50"/>
      <c r="D537" s="15"/>
      <c r="E537" s="49" t="s">
        <v>781</v>
      </c>
      <c r="F537" s="32" t="s">
        <v>383</v>
      </c>
    </row>
    <row r="538" spans="2:6" ht="13.15" customHeight="1">
      <c r="B538" s="49"/>
      <c r="C538" s="50"/>
      <c r="D538" s="15"/>
      <c r="E538" s="49" t="s">
        <v>782</v>
      </c>
      <c r="F538" s="32" t="s">
        <v>383</v>
      </c>
    </row>
    <row r="539" spans="2:6" ht="13.15" customHeight="1">
      <c r="B539" s="49"/>
      <c r="C539" s="50"/>
      <c r="D539" s="15"/>
      <c r="E539" s="49" t="s">
        <v>783</v>
      </c>
      <c r="F539" s="32" t="s">
        <v>383</v>
      </c>
    </row>
    <row r="540" spans="2:6">
      <c r="B540" s="49"/>
      <c r="C540" s="50"/>
      <c r="D540" s="15" t="s">
        <v>784</v>
      </c>
      <c r="E540" s="15" t="s">
        <v>785</v>
      </c>
      <c r="F540" s="32" t="s">
        <v>383</v>
      </c>
    </row>
    <row r="541" spans="2:6" ht="13.15" customHeight="1">
      <c r="B541" s="49"/>
      <c r="C541" s="50"/>
      <c r="D541" s="15"/>
      <c r="E541" s="49" t="s">
        <v>786</v>
      </c>
      <c r="F541" s="32" t="s">
        <v>383</v>
      </c>
    </row>
    <row r="542" spans="2:6" ht="13.15" customHeight="1">
      <c r="B542" s="49"/>
      <c r="C542" s="50"/>
      <c r="D542" s="15"/>
      <c r="E542" s="49" t="s">
        <v>787</v>
      </c>
      <c r="F542" s="32" t="s">
        <v>383</v>
      </c>
    </row>
    <row r="543" spans="2:6" ht="13.15" customHeight="1">
      <c r="B543" s="49"/>
      <c r="C543" s="50"/>
      <c r="D543" s="15"/>
      <c r="E543" s="49" t="s">
        <v>788</v>
      </c>
      <c r="F543" s="32" t="s">
        <v>383</v>
      </c>
    </row>
    <row r="544" spans="2:6" ht="13.15" customHeight="1">
      <c r="B544" s="49"/>
      <c r="C544" s="50"/>
      <c r="D544" s="15"/>
      <c r="E544" s="49" t="s">
        <v>789</v>
      </c>
      <c r="F544" s="32" t="s">
        <v>383</v>
      </c>
    </row>
    <row r="545" spans="2:6" ht="13.15" customHeight="1">
      <c r="B545" s="49"/>
      <c r="C545" s="50"/>
      <c r="D545" s="15"/>
      <c r="E545" s="49" t="s">
        <v>790</v>
      </c>
      <c r="F545" s="32" t="s">
        <v>383</v>
      </c>
    </row>
    <row r="546" spans="2:6">
      <c r="B546" s="49"/>
      <c r="C546" s="50"/>
      <c r="D546" s="15" t="s">
        <v>791</v>
      </c>
      <c r="E546" s="15" t="s">
        <v>792</v>
      </c>
      <c r="F546" s="32" t="s">
        <v>383</v>
      </c>
    </row>
    <row r="547" spans="2:6" ht="13.15" customHeight="1">
      <c r="B547" s="49"/>
      <c r="C547" s="50"/>
      <c r="D547" s="15"/>
      <c r="E547" s="49" t="s">
        <v>793</v>
      </c>
      <c r="F547" s="32" t="s">
        <v>383</v>
      </c>
    </row>
    <row r="548" spans="2:6" ht="13.15" customHeight="1">
      <c r="B548" s="49"/>
      <c r="C548" s="50"/>
      <c r="D548" s="15"/>
      <c r="E548" s="49" t="s">
        <v>794</v>
      </c>
      <c r="F548" s="32" t="s">
        <v>383</v>
      </c>
    </row>
    <row r="549" spans="2:6">
      <c r="B549" s="49"/>
      <c r="C549" s="50"/>
      <c r="D549" s="15" t="s">
        <v>795</v>
      </c>
      <c r="E549" s="15" t="s">
        <v>796</v>
      </c>
      <c r="F549" s="32" t="s">
        <v>383</v>
      </c>
    </row>
    <row r="550" spans="2:6" ht="13.15" customHeight="1">
      <c r="B550" s="49"/>
      <c r="C550" s="50"/>
      <c r="D550" s="15"/>
      <c r="E550" s="49" t="s">
        <v>797</v>
      </c>
      <c r="F550" s="32" t="s">
        <v>383</v>
      </c>
    </row>
    <row r="551" spans="2:6" ht="13.15" customHeight="1">
      <c r="B551" s="49"/>
      <c r="C551" s="50"/>
      <c r="D551" s="15"/>
      <c r="E551" s="49" t="s">
        <v>798</v>
      </c>
      <c r="F551" s="32" t="s">
        <v>383</v>
      </c>
    </row>
    <row r="552" spans="2:6" ht="13.15" customHeight="1">
      <c r="B552" s="49"/>
      <c r="C552" s="50"/>
      <c r="D552" s="15"/>
      <c r="E552" s="49" t="s">
        <v>799</v>
      </c>
      <c r="F552" s="32" t="s">
        <v>383</v>
      </c>
    </row>
    <row r="553" spans="2:6" ht="13.15" customHeight="1">
      <c r="B553" s="49"/>
      <c r="C553" s="50"/>
      <c r="D553" s="15"/>
      <c r="E553" s="49" t="s">
        <v>800</v>
      </c>
      <c r="F553" s="32" t="s">
        <v>383</v>
      </c>
    </row>
    <row r="554" spans="2:6" ht="14.5" customHeight="1">
      <c r="B554" s="47" t="s">
        <v>126</v>
      </c>
      <c r="C554" s="48" t="s">
        <v>801</v>
      </c>
      <c r="D554" s="51"/>
      <c r="E554" s="47" t="s">
        <v>802</v>
      </c>
      <c r="F554" s="32" t="s">
        <v>383</v>
      </c>
    </row>
    <row r="555" spans="2:6">
      <c r="B555" s="49"/>
      <c r="C555" s="50"/>
      <c r="D555" s="15" t="s">
        <v>803</v>
      </c>
      <c r="E555" s="15" t="s">
        <v>804</v>
      </c>
      <c r="F555" s="32" t="s">
        <v>383</v>
      </c>
    </row>
    <row r="556" spans="2:6" ht="13.15" customHeight="1">
      <c r="B556" s="49"/>
      <c r="C556" s="50"/>
      <c r="D556" s="15"/>
      <c r="E556" s="49" t="s">
        <v>805</v>
      </c>
      <c r="F556" s="32" t="s">
        <v>383</v>
      </c>
    </row>
    <row r="557" spans="2:6" ht="13.15" customHeight="1">
      <c r="B557" s="49"/>
      <c r="C557" s="50"/>
      <c r="D557" s="15"/>
      <c r="E557" s="49" t="s">
        <v>806</v>
      </c>
      <c r="F557" s="32" t="s">
        <v>383</v>
      </c>
    </row>
    <row r="558" spans="2:6">
      <c r="B558" s="49"/>
      <c r="C558" s="50"/>
      <c r="D558" s="15" t="s">
        <v>807</v>
      </c>
      <c r="E558" s="15" t="s">
        <v>808</v>
      </c>
      <c r="F558" s="32" t="s">
        <v>383</v>
      </c>
    </row>
    <row r="559" spans="2:6" ht="13.15" customHeight="1">
      <c r="B559" s="49"/>
      <c r="C559" s="50"/>
      <c r="D559" s="15"/>
      <c r="E559" s="49" t="s">
        <v>809</v>
      </c>
      <c r="F559" s="32" t="s">
        <v>383</v>
      </c>
    </row>
    <row r="560" spans="2:6" ht="13.15" customHeight="1">
      <c r="B560" s="49"/>
      <c r="C560" s="50"/>
      <c r="D560" s="15"/>
      <c r="E560" s="49" t="s">
        <v>810</v>
      </c>
      <c r="F560" s="32" t="s">
        <v>383</v>
      </c>
    </row>
    <row r="561" spans="2:6">
      <c r="B561" s="49"/>
      <c r="C561" s="50"/>
      <c r="D561" s="15" t="s">
        <v>811</v>
      </c>
      <c r="E561" s="15" t="s">
        <v>812</v>
      </c>
      <c r="F561" s="32" t="s">
        <v>383</v>
      </c>
    </row>
    <row r="562" spans="2:6" ht="13.15" customHeight="1">
      <c r="B562" s="49"/>
      <c r="C562" s="50"/>
      <c r="D562" s="15"/>
      <c r="E562" s="49" t="s">
        <v>813</v>
      </c>
      <c r="F562" s="32" t="s">
        <v>383</v>
      </c>
    </row>
    <row r="563" spans="2:6" ht="13.15" customHeight="1">
      <c r="B563" s="49"/>
      <c r="C563" s="50"/>
      <c r="D563" s="15"/>
      <c r="E563" s="49" t="s">
        <v>814</v>
      </c>
      <c r="F563" s="32" t="s">
        <v>383</v>
      </c>
    </row>
    <row r="564" spans="2:6">
      <c r="B564" s="49"/>
      <c r="C564" s="50"/>
      <c r="D564" s="15" t="s">
        <v>815</v>
      </c>
      <c r="E564" s="15" t="s">
        <v>816</v>
      </c>
      <c r="F564" s="32" t="s">
        <v>383</v>
      </c>
    </row>
    <row r="565" spans="2:6" ht="13.15" customHeight="1">
      <c r="B565" s="49"/>
      <c r="C565" s="50"/>
      <c r="D565" s="15"/>
      <c r="E565" s="49" t="s">
        <v>817</v>
      </c>
      <c r="F565" s="32" t="s">
        <v>383</v>
      </c>
    </row>
    <row r="566" spans="2:6" ht="13.15" customHeight="1">
      <c r="B566" s="49"/>
      <c r="C566" s="50"/>
      <c r="D566" s="15"/>
      <c r="E566" s="49" t="s">
        <v>818</v>
      </c>
      <c r="F566" s="32" t="s">
        <v>383</v>
      </c>
    </row>
    <row r="567" spans="2:6" ht="13.15" customHeight="1">
      <c r="B567" s="49"/>
      <c r="C567" s="50"/>
      <c r="D567" s="15"/>
      <c r="E567" s="49" t="s">
        <v>819</v>
      </c>
      <c r="F567" s="32" t="s">
        <v>383</v>
      </c>
    </row>
    <row r="568" spans="2:6">
      <c r="B568" s="49"/>
      <c r="C568" s="50"/>
      <c r="D568" s="15" t="s">
        <v>820</v>
      </c>
      <c r="E568" s="15" t="s">
        <v>821</v>
      </c>
      <c r="F568" s="32" t="s">
        <v>383</v>
      </c>
    </row>
    <row r="569" spans="2:6" ht="13.15" customHeight="1">
      <c r="B569" s="49"/>
      <c r="C569" s="50"/>
      <c r="D569" s="15"/>
      <c r="E569" s="49" t="s">
        <v>822</v>
      </c>
      <c r="F569" s="32" t="s">
        <v>383</v>
      </c>
    </row>
    <row r="570" spans="2:6" ht="13.15" customHeight="1">
      <c r="B570" s="49"/>
      <c r="C570" s="50"/>
      <c r="D570" s="15"/>
      <c r="E570" s="49" t="s">
        <v>823</v>
      </c>
      <c r="F570" s="32" t="s">
        <v>383</v>
      </c>
    </row>
    <row r="571" spans="2:6" ht="13.15" customHeight="1">
      <c r="B571" s="49"/>
      <c r="C571" s="50"/>
      <c r="D571" s="15"/>
      <c r="E571" s="49" t="s">
        <v>824</v>
      </c>
      <c r="F571" s="32" t="s">
        <v>383</v>
      </c>
    </row>
    <row r="572" spans="2:6" ht="13.15" customHeight="1">
      <c r="B572" s="49"/>
      <c r="C572" s="50"/>
      <c r="D572" s="15"/>
      <c r="E572" s="49" t="s">
        <v>825</v>
      </c>
      <c r="F572" s="32" t="s">
        <v>383</v>
      </c>
    </row>
    <row r="573" spans="2:6" ht="13.15" customHeight="1">
      <c r="B573" s="49"/>
      <c r="C573" s="50"/>
      <c r="D573" s="15"/>
      <c r="E573" s="49" t="s">
        <v>826</v>
      </c>
      <c r="F573" s="32" t="s">
        <v>383</v>
      </c>
    </row>
    <row r="574" spans="2:6" ht="13.15" customHeight="1">
      <c r="B574" s="49"/>
      <c r="C574" s="50"/>
      <c r="D574" s="15"/>
      <c r="E574" s="49" t="s">
        <v>827</v>
      </c>
      <c r="F574" s="32" t="s">
        <v>383</v>
      </c>
    </row>
    <row r="575" spans="2:6" ht="14.5" customHeight="1">
      <c r="B575" s="47" t="s">
        <v>126</v>
      </c>
      <c r="C575" s="48" t="s">
        <v>828</v>
      </c>
      <c r="D575" s="51"/>
      <c r="E575" s="47" t="s">
        <v>829</v>
      </c>
      <c r="F575" s="32" t="s">
        <v>383</v>
      </c>
    </row>
    <row r="576" spans="2:6">
      <c r="B576" s="49"/>
      <c r="C576" s="50"/>
      <c r="D576" s="15" t="s">
        <v>830</v>
      </c>
      <c r="E576" s="15" t="s">
        <v>831</v>
      </c>
      <c r="F576" s="32" t="s">
        <v>383</v>
      </c>
    </row>
    <row r="577" spans="2:6" ht="13.15" customHeight="1">
      <c r="B577" s="49"/>
      <c r="C577" s="50"/>
      <c r="D577" s="15"/>
      <c r="E577" s="49" t="s">
        <v>832</v>
      </c>
      <c r="F577" s="32" t="s">
        <v>383</v>
      </c>
    </row>
    <row r="578" spans="2:6" ht="13.15" customHeight="1">
      <c r="B578" s="49"/>
      <c r="C578" s="50"/>
      <c r="D578" s="15"/>
      <c r="E578" s="49" t="s">
        <v>833</v>
      </c>
      <c r="F578" s="32" t="s">
        <v>383</v>
      </c>
    </row>
    <row r="579" spans="2:6">
      <c r="B579" s="49"/>
      <c r="C579" s="50"/>
      <c r="D579" s="15" t="s">
        <v>834</v>
      </c>
      <c r="E579" s="15" t="s">
        <v>835</v>
      </c>
      <c r="F579" s="32" t="s">
        <v>383</v>
      </c>
    </row>
    <row r="580" spans="2:6" ht="13.15" customHeight="1">
      <c r="B580" s="49"/>
      <c r="C580" s="50"/>
      <c r="D580" s="15"/>
      <c r="E580" s="49" t="s">
        <v>836</v>
      </c>
      <c r="F580" s="32" t="s">
        <v>383</v>
      </c>
    </row>
    <row r="581" spans="2:6">
      <c r="B581" s="49"/>
      <c r="C581" s="50"/>
      <c r="D581" s="15" t="s">
        <v>837</v>
      </c>
      <c r="E581" s="15" t="s">
        <v>838</v>
      </c>
      <c r="F581" s="32" t="s">
        <v>383</v>
      </c>
    </row>
    <row r="582" spans="2:6" ht="13.15" customHeight="1">
      <c r="B582" s="49"/>
      <c r="C582" s="50"/>
      <c r="D582" s="15"/>
      <c r="E582" s="49" t="s">
        <v>839</v>
      </c>
      <c r="F582" s="32" t="s">
        <v>383</v>
      </c>
    </row>
    <row r="583" spans="2:6">
      <c r="B583" s="49"/>
      <c r="C583" s="50"/>
      <c r="D583" s="15" t="s">
        <v>840</v>
      </c>
      <c r="E583" s="15" t="s">
        <v>841</v>
      </c>
      <c r="F583" s="32" t="s">
        <v>383</v>
      </c>
    </row>
    <row r="584" spans="2:6" ht="13.15" customHeight="1">
      <c r="B584" s="49"/>
      <c r="C584" s="50"/>
      <c r="D584" s="15"/>
      <c r="E584" s="49" t="s">
        <v>842</v>
      </c>
      <c r="F584" s="32" t="s">
        <v>383</v>
      </c>
    </row>
    <row r="585" spans="2:6">
      <c r="B585" s="49"/>
      <c r="C585" s="50"/>
      <c r="D585" s="15" t="s">
        <v>843</v>
      </c>
      <c r="E585" s="15" t="s">
        <v>844</v>
      </c>
      <c r="F585" s="32" t="s">
        <v>383</v>
      </c>
    </row>
    <row r="586" spans="2:6" ht="13.15" customHeight="1">
      <c r="B586" s="49"/>
      <c r="C586" s="50"/>
      <c r="D586" s="15"/>
      <c r="E586" s="49" t="s">
        <v>845</v>
      </c>
      <c r="F586" s="32" t="s">
        <v>383</v>
      </c>
    </row>
    <row r="587" spans="2:6">
      <c r="B587" s="49"/>
      <c r="C587" s="50"/>
      <c r="D587" s="15" t="s">
        <v>846</v>
      </c>
      <c r="E587" s="15" t="s">
        <v>847</v>
      </c>
      <c r="F587" s="32" t="s">
        <v>383</v>
      </c>
    </row>
    <row r="588" spans="2:6" ht="13.15" customHeight="1">
      <c r="B588" s="49"/>
      <c r="C588" s="50"/>
      <c r="D588" s="15"/>
      <c r="E588" s="49" t="s">
        <v>848</v>
      </c>
      <c r="F588" s="32" t="s">
        <v>383</v>
      </c>
    </row>
    <row r="589" spans="2:6">
      <c r="B589" s="49"/>
      <c r="C589" s="50"/>
      <c r="D589" s="15" t="s">
        <v>849</v>
      </c>
      <c r="E589" s="15" t="s">
        <v>850</v>
      </c>
      <c r="F589" s="32" t="s">
        <v>383</v>
      </c>
    </row>
    <row r="590" spans="2:6" ht="13.15" customHeight="1">
      <c r="B590" s="49"/>
      <c r="C590" s="50"/>
      <c r="D590" s="15"/>
      <c r="E590" s="49" t="s">
        <v>851</v>
      </c>
      <c r="F590" s="32" t="s">
        <v>383</v>
      </c>
    </row>
    <row r="591" spans="2:6">
      <c r="B591" s="49"/>
      <c r="C591" s="50"/>
      <c r="D591" s="15" t="s">
        <v>852</v>
      </c>
      <c r="E591" s="15" t="s">
        <v>853</v>
      </c>
      <c r="F591" s="32" t="s">
        <v>383</v>
      </c>
    </row>
    <row r="592" spans="2:6" ht="13.15" customHeight="1">
      <c r="B592" s="49"/>
      <c r="C592" s="50"/>
      <c r="D592" s="15"/>
      <c r="E592" s="49" t="s">
        <v>854</v>
      </c>
      <c r="F592" s="32" t="s">
        <v>383</v>
      </c>
    </row>
    <row r="593" spans="2:6" ht="13.15" customHeight="1">
      <c r="B593" s="49"/>
      <c r="C593" s="50"/>
      <c r="D593" s="15"/>
      <c r="E593" s="49" t="s">
        <v>855</v>
      </c>
      <c r="F593" s="32" t="s">
        <v>383</v>
      </c>
    </row>
    <row r="594" spans="2:6">
      <c r="B594" s="49"/>
      <c r="C594" s="50"/>
      <c r="D594" s="15" t="s">
        <v>856</v>
      </c>
      <c r="E594" s="15" t="s">
        <v>857</v>
      </c>
      <c r="F594" s="32" t="s">
        <v>383</v>
      </c>
    </row>
    <row r="595" spans="2:6" ht="13.15" customHeight="1">
      <c r="B595" s="49"/>
      <c r="C595" s="50"/>
      <c r="D595" s="15"/>
      <c r="E595" s="49" t="s">
        <v>858</v>
      </c>
      <c r="F595" s="32" t="s">
        <v>383</v>
      </c>
    </row>
    <row r="596" spans="2:6">
      <c r="B596" s="49"/>
      <c r="C596" s="50"/>
      <c r="D596" s="15" t="s">
        <v>859</v>
      </c>
      <c r="E596" s="15" t="s">
        <v>860</v>
      </c>
      <c r="F596" s="32" t="s">
        <v>383</v>
      </c>
    </row>
    <row r="597" spans="2:6" ht="13.15" customHeight="1">
      <c r="B597" s="49"/>
      <c r="C597" s="50"/>
      <c r="D597" s="15"/>
      <c r="E597" s="49" t="s">
        <v>861</v>
      </c>
      <c r="F597" s="32" t="s">
        <v>383</v>
      </c>
    </row>
    <row r="598" spans="2:6" ht="14.5" customHeight="1">
      <c r="B598" s="47" t="s">
        <v>126</v>
      </c>
      <c r="C598" s="48" t="s">
        <v>862</v>
      </c>
      <c r="D598" s="51"/>
      <c r="E598" s="47" t="s">
        <v>863</v>
      </c>
      <c r="F598" s="32" t="s">
        <v>383</v>
      </c>
    </row>
    <row r="599" spans="2:6">
      <c r="B599" s="49"/>
      <c r="C599" s="50"/>
      <c r="D599" s="15" t="s">
        <v>864</v>
      </c>
      <c r="E599" s="15" t="s">
        <v>865</v>
      </c>
      <c r="F599" s="32" t="s">
        <v>383</v>
      </c>
    </row>
    <row r="600" spans="2:6" ht="13.15" customHeight="1">
      <c r="B600" s="49"/>
      <c r="C600" s="50"/>
      <c r="D600" s="15"/>
      <c r="E600" s="49" t="s">
        <v>866</v>
      </c>
      <c r="F600" s="32" t="s">
        <v>383</v>
      </c>
    </row>
    <row r="601" spans="2:6" ht="13.15" customHeight="1">
      <c r="B601" s="49"/>
      <c r="C601" s="50"/>
      <c r="D601" s="15"/>
      <c r="E601" s="49" t="s">
        <v>867</v>
      </c>
      <c r="F601" s="32" t="s">
        <v>383</v>
      </c>
    </row>
    <row r="602" spans="2:6">
      <c r="B602" s="49"/>
      <c r="C602" s="50"/>
      <c r="D602" s="15" t="s">
        <v>868</v>
      </c>
      <c r="E602" s="15" t="s">
        <v>869</v>
      </c>
      <c r="F602" s="32" t="s">
        <v>383</v>
      </c>
    </row>
    <row r="603" spans="2:6" ht="13.15" customHeight="1">
      <c r="B603" s="49"/>
      <c r="C603" s="50"/>
      <c r="D603" s="15"/>
      <c r="E603" s="49" t="s">
        <v>870</v>
      </c>
      <c r="F603" s="32" t="s">
        <v>383</v>
      </c>
    </row>
    <row r="604" spans="2:6" ht="13.15" customHeight="1">
      <c r="B604" s="49"/>
      <c r="C604" s="50"/>
      <c r="D604" s="15"/>
      <c r="E604" s="49" t="s">
        <v>871</v>
      </c>
      <c r="F604" s="32" t="s">
        <v>383</v>
      </c>
    </row>
    <row r="605" spans="2:6" ht="13.15" customHeight="1">
      <c r="B605" s="49"/>
      <c r="C605" s="50"/>
      <c r="D605" s="15"/>
      <c r="E605" s="49" t="s">
        <v>872</v>
      </c>
      <c r="F605" s="32" t="s">
        <v>383</v>
      </c>
    </row>
    <row r="606" spans="2:6" ht="13.15" customHeight="1">
      <c r="B606" s="49"/>
      <c r="C606" s="50"/>
      <c r="D606" s="15"/>
      <c r="E606" s="49" t="s">
        <v>873</v>
      </c>
      <c r="F606" s="32" t="s">
        <v>383</v>
      </c>
    </row>
    <row r="607" spans="2:6" ht="13.15" customHeight="1">
      <c r="B607" s="49"/>
      <c r="C607" s="50"/>
      <c r="D607" s="15"/>
      <c r="E607" s="49" t="s">
        <v>874</v>
      </c>
      <c r="F607" s="32" t="s">
        <v>383</v>
      </c>
    </row>
    <row r="608" spans="2:6" ht="13.15" customHeight="1">
      <c r="B608" s="49"/>
      <c r="C608" s="50"/>
      <c r="D608" s="15"/>
      <c r="E608" s="49" t="s">
        <v>875</v>
      </c>
      <c r="F608" s="32" t="s">
        <v>383</v>
      </c>
    </row>
    <row r="609" spans="2:6" ht="13.15" customHeight="1">
      <c r="B609" s="49"/>
      <c r="C609" s="50"/>
      <c r="D609" s="15"/>
      <c r="E609" s="49" t="s">
        <v>876</v>
      </c>
      <c r="F609" s="32" t="s">
        <v>383</v>
      </c>
    </row>
    <row r="610" spans="2:6" ht="13.15" customHeight="1">
      <c r="B610" s="49"/>
      <c r="C610" s="50"/>
      <c r="D610" s="15"/>
      <c r="E610" s="49" t="s">
        <v>877</v>
      </c>
      <c r="F610" s="32" t="s">
        <v>383</v>
      </c>
    </row>
    <row r="611" spans="2:6">
      <c r="B611" s="49"/>
      <c r="C611" s="50"/>
      <c r="D611" s="15" t="s">
        <v>878</v>
      </c>
      <c r="E611" s="15" t="s">
        <v>879</v>
      </c>
      <c r="F611" s="32" t="s">
        <v>383</v>
      </c>
    </row>
    <row r="612" spans="2:6" ht="13.15" customHeight="1">
      <c r="B612" s="49"/>
      <c r="C612" s="50"/>
      <c r="D612" s="15"/>
      <c r="E612" s="49" t="s">
        <v>880</v>
      </c>
      <c r="F612" s="32" t="s">
        <v>383</v>
      </c>
    </row>
    <row r="613" spans="2:6" ht="13.15" customHeight="1">
      <c r="B613" s="49"/>
      <c r="C613" s="50"/>
      <c r="D613" s="15"/>
      <c r="E613" s="49" t="s">
        <v>881</v>
      </c>
      <c r="F613" s="32" t="s">
        <v>383</v>
      </c>
    </row>
    <row r="614" spans="2:6" ht="13.15" customHeight="1">
      <c r="B614" s="49"/>
      <c r="C614" s="50"/>
      <c r="D614" s="15"/>
      <c r="E614" s="49" t="s">
        <v>882</v>
      </c>
      <c r="F614" s="32" t="s">
        <v>383</v>
      </c>
    </row>
    <row r="615" spans="2:6" ht="13.15" customHeight="1">
      <c r="B615" s="49"/>
      <c r="C615" s="50"/>
      <c r="D615" s="15"/>
      <c r="E615" s="49" t="s">
        <v>883</v>
      </c>
      <c r="F615" s="32" t="s">
        <v>383</v>
      </c>
    </row>
    <row r="616" spans="2:6">
      <c r="B616" s="49"/>
      <c r="C616" s="50"/>
      <c r="D616" s="15" t="s">
        <v>884</v>
      </c>
      <c r="E616" s="15" t="s">
        <v>885</v>
      </c>
      <c r="F616" s="32" t="s">
        <v>383</v>
      </c>
    </row>
    <row r="617" spans="2:6" ht="13.15" customHeight="1">
      <c r="B617" s="49"/>
      <c r="C617" s="50"/>
      <c r="D617" s="15"/>
      <c r="E617" s="49" t="s">
        <v>886</v>
      </c>
      <c r="F617" s="32" t="s">
        <v>383</v>
      </c>
    </row>
    <row r="618" spans="2:6" ht="13.15" customHeight="1">
      <c r="B618" s="49"/>
      <c r="C618" s="50"/>
      <c r="D618" s="15"/>
      <c r="E618" s="49" t="s">
        <v>887</v>
      </c>
      <c r="F618" s="32" t="s">
        <v>383</v>
      </c>
    </row>
    <row r="619" spans="2:6" ht="13.15" customHeight="1">
      <c r="B619" s="49"/>
      <c r="C619" s="50"/>
      <c r="D619" s="15"/>
      <c r="E619" s="49" t="s">
        <v>888</v>
      </c>
      <c r="F619" s="32" t="s">
        <v>383</v>
      </c>
    </row>
    <row r="620" spans="2:6">
      <c r="B620" s="49"/>
      <c r="C620" s="50"/>
      <c r="D620" s="15" t="s">
        <v>889</v>
      </c>
      <c r="E620" s="15" t="s">
        <v>890</v>
      </c>
      <c r="F620" s="32" t="s">
        <v>383</v>
      </c>
    </row>
    <row r="621" spans="2:6" ht="13.15" customHeight="1">
      <c r="B621" s="49"/>
      <c r="C621" s="50"/>
      <c r="D621" s="15"/>
      <c r="E621" s="49" t="s">
        <v>891</v>
      </c>
      <c r="F621" s="32" t="s">
        <v>383</v>
      </c>
    </row>
    <row r="622" spans="2:6" ht="13.15" customHeight="1">
      <c r="B622" s="49"/>
      <c r="C622" s="50"/>
      <c r="D622" s="15"/>
      <c r="E622" s="49" t="s">
        <v>892</v>
      </c>
      <c r="F622" s="32" t="s">
        <v>383</v>
      </c>
    </row>
    <row r="623" spans="2:6" ht="13.15" customHeight="1">
      <c r="B623" s="49"/>
      <c r="C623" s="50"/>
      <c r="D623" s="15"/>
      <c r="E623" s="49" t="s">
        <v>893</v>
      </c>
      <c r="F623" s="32" t="s">
        <v>383</v>
      </c>
    </row>
    <row r="624" spans="2:6" ht="13.15" customHeight="1">
      <c r="B624" s="49"/>
      <c r="C624" s="50"/>
      <c r="D624" s="15"/>
      <c r="E624" s="49" t="s">
        <v>894</v>
      </c>
      <c r="F624" s="32" t="s">
        <v>383</v>
      </c>
    </row>
    <row r="625" spans="2:6" ht="13.15" customHeight="1">
      <c r="B625" s="49"/>
      <c r="C625" s="50"/>
      <c r="D625" s="15"/>
      <c r="E625" s="49" t="s">
        <v>895</v>
      </c>
      <c r="F625" s="32" t="s">
        <v>383</v>
      </c>
    </row>
    <row r="626" spans="2:6" ht="13.15" customHeight="1">
      <c r="B626" s="49"/>
      <c r="C626" s="50"/>
      <c r="D626" s="15"/>
      <c r="E626" s="49" t="s">
        <v>896</v>
      </c>
      <c r="F626" s="32" t="s">
        <v>383</v>
      </c>
    </row>
    <row r="627" spans="2:6" ht="13.15" customHeight="1">
      <c r="B627" s="49"/>
      <c r="C627" s="50"/>
      <c r="D627" s="15"/>
      <c r="E627" s="49" t="s">
        <v>897</v>
      </c>
      <c r="F627" s="32" t="s">
        <v>383</v>
      </c>
    </row>
    <row r="628" spans="2:6" ht="13.15" customHeight="1">
      <c r="B628" s="49"/>
      <c r="C628" s="50"/>
      <c r="D628" s="15"/>
      <c r="E628" s="49" t="s">
        <v>898</v>
      </c>
      <c r="F628" s="32" t="s">
        <v>383</v>
      </c>
    </row>
    <row r="629" spans="2:6" ht="13.15" customHeight="1">
      <c r="B629" s="49"/>
      <c r="C629" s="50"/>
      <c r="D629" s="15"/>
      <c r="E629" s="49" t="s">
        <v>899</v>
      </c>
      <c r="F629" s="32" t="s">
        <v>383</v>
      </c>
    </row>
    <row r="630" spans="2:6">
      <c r="B630" s="49"/>
      <c r="C630" s="50"/>
      <c r="D630" s="15" t="s">
        <v>900</v>
      </c>
      <c r="E630" s="15" t="s">
        <v>901</v>
      </c>
      <c r="F630" s="32" t="s">
        <v>383</v>
      </c>
    </row>
    <row r="631" spans="2:6" ht="13.15" customHeight="1">
      <c r="B631" s="49"/>
      <c r="C631" s="50"/>
      <c r="D631" s="15"/>
      <c r="E631" s="49" t="s">
        <v>902</v>
      </c>
      <c r="F631" s="32" t="s">
        <v>383</v>
      </c>
    </row>
    <row r="632" spans="2:6" ht="13.15" customHeight="1">
      <c r="B632" s="49"/>
      <c r="C632" s="50"/>
      <c r="D632" s="15"/>
      <c r="E632" s="49" t="s">
        <v>903</v>
      </c>
      <c r="F632" s="32" t="s">
        <v>383</v>
      </c>
    </row>
    <row r="633" spans="2:6" ht="13.15" customHeight="1">
      <c r="B633" s="49"/>
      <c r="C633" s="50"/>
      <c r="D633" s="15"/>
      <c r="E633" s="49" t="s">
        <v>904</v>
      </c>
      <c r="F633" s="32" t="s">
        <v>383</v>
      </c>
    </row>
    <row r="634" spans="2:6">
      <c r="B634" s="49"/>
      <c r="C634" s="50"/>
      <c r="D634" s="15" t="s">
        <v>905</v>
      </c>
      <c r="E634" s="15" t="s">
        <v>906</v>
      </c>
      <c r="F634" s="32" t="s">
        <v>383</v>
      </c>
    </row>
    <row r="635" spans="2:6" ht="13.15" customHeight="1">
      <c r="B635" s="49"/>
      <c r="C635" s="50"/>
      <c r="D635" s="15"/>
      <c r="E635" s="49" t="s">
        <v>907</v>
      </c>
      <c r="F635" s="32" t="s">
        <v>383</v>
      </c>
    </row>
    <row r="636" spans="2:6" ht="13.15" customHeight="1">
      <c r="B636" s="49"/>
      <c r="C636" s="50"/>
      <c r="D636" s="15"/>
      <c r="E636" s="49" t="s">
        <v>908</v>
      </c>
      <c r="F636" s="32" t="s">
        <v>383</v>
      </c>
    </row>
    <row r="637" spans="2:6">
      <c r="B637" s="49"/>
      <c r="C637" s="50"/>
      <c r="D637" s="15" t="s">
        <v>909</v>
      </c>
      <c r="E637" s="15" t="s">
        <v>910</v>
      </c>
      <c r="F637" s="32" t="s">
        <v>383</v>
      </c>
    </row>
    <row r="638" spans="2:6" ht="13.15" customHeight="1">
      <c r="B638" s="49"/>
      <c r="C638" s="50"/>
      <c r="D638" s="15"/>
      <c r="E638" s="49" t="s">
        <v>911</v>
      </c>
      <c r="F638" s="32" t="s">
        <v>383</v>
      </c>
    </row>
    <row r="639" spans="2:6" ht="13.15" customHeight="1">
      <c r="B639" s="49"/>
      <c r="C639" s="50"/>
      <c r="D639" s="15"/>
      <c r="E639" s="49" t="s">
        <v>912</v>
      </c>
      <c r="F639" s="32" t="s">
        <v>383</v>
      </c>
    </row>
    <row r="640" spans="2:6" ht="13.15" customHeight="1">
      <c r="B640" s="49"/>
      <c r="C640" s="50"/>
      <c r="D640" s="15"/>
      <c r="E640" s="49" t="s">
        <v>913</v>
      </c>
      <c r="F640" s="32" t="s">
        <v>383</v>
      </c>
    </row>
    <row r="641" spans="2:6" ht="13.15" customHeight="1">
      <c r="B641" s="49"/>
      <c r="C641" s="50"/>
      <c r="D641" s="15"/>
      <c r="E641" s="49" t="s">
        <v>914</v>
      </c>
      <c r="F641" s="32" t="s">
        <v>383</v>
      </c>
    </row>
    <row r="642" spans="2:6">
      <c r="B642" s="49"/>
      <c r="C642" s="50"/>
      <c r="D642" s="15" t="s">
        <v>915</v>
      </c>
      <c r="E642" s="15" t="s">
        <v>916</v>
      </c>
      <c r="F642" s="32" t="s">
        <v>383</v>
      </c>
    </row>
    <row r="643" spans="2:6" ht="13.15" customHeight="1">
      <c r="B643" s="49"/>
      <c r="C643" s="50"/>
      <c r="D643" s="15"/>
      <c r="E643" s="49" t="s">
        <v>917</v>
      </c>
      <c r="F643" s="32" t="s">
        <v>383</v>
      </c>
    </row>
    <row r="644" spans="2:6" ht="13.15" customHeight="1">
      <c r="B644" s="49"/>
      <c r="C644" s="50"/>
      <c r="D644" s="15"/>
      <c r="E644" s="49" t="s">
        <v>918</v>
      </c>
      <c r="F644" s="32" t="s">
        <v>383</v>
      </c>
    </row>
    <row r="645" spans="2:6" ht="13.15" customHeight="1">
      <c r="B645" s="49"/>
      <c r="C645" s="50"/>
      <c r="D645" s="15"/>
      <c r="E645" s="49" t="s">
        <v>919</v>
      </c>
      <c r="F645" s="32" t="s">
        <v>383</v>
      </c>
    </row>
    <row r="646" spans="2:6" ht="13.15" customHeight="1">
      <c r="B646" s="49"/>
      <c r="C646" s="50"/>
      <c r="D646" s="15"/>
      <c r="E646" s="49" t="s">
        <v>920</v>
      </c>
      <c r="F646" s="32" t="s">
        <v>383</v>
      </c>
    </row>
    <row r="647" spans="2:6" ht="13.15" customHeight="1">
      <c r="B647" s="49"/>
      <c r="C647" s="50"/>
      <c r="D647" s="15"/>
      <c r="E647" s="49" t="s">
        <v>921</v>
      </c>
      <c r="F647" s="32" t="s">
        <v>383</v>
      </c>
    </row>
    <row r="648" spans="2:6" ht="13.15" customHeight="1">
      <c r="B648" s="49"/>
      <c r="C648" s="50"/>
      <c r="D648" s="15"/>
      <c r="E648" s="49" t="s">
        <v>922</v>
      </c>
      <c r="F648" s="32" t="s">
        <v>383</v>
      </c>
    </row>
    <row r="649" spans="2:6">
      <c r="B649" s="49"/>
      <c r="C649" s="50"/>
      <c r="D649" s="15" t="s">
        <v>923</v>
      </c>
      <c r="E649" s="15" t="s">
        <v>924</v>
      </c>
      <c r="F649" s="32" t="s">
        <v>383</v>
      </c>
    </row>
    <row r="650" spans="2:6" ht="13.15" customHeight="1">
      <c r="B650" s="49"/>
      <c r="C650" s="50"/>
      <c r="D650" s="15"/>
      <c r="E650" s="49" t="s">
        <v>925</v>
      </c>
      <c r="F650" s="32" t="s">
        <v>383</v>
      </c>
    </row>
    <row r="651" spans="2:6" ht="13.15" customHeight="1">
      <c r="B651" s="49"/>
      <c r="C651" s="50"/>
      <c r="D651" s="15"/>
      <c r="E651" s="49" t="s">
        <v>926</v>
      </c>
      <c r="F651" s="32" t="s">
        <v>383</v>
      </c>
    </row>
    <row r="652" spans="2:6" ht="13.15" customHeight="1">
      <c r="B652" s="49"/>
      <c r="C652" s="50"/>
      <c r="D652" s="15"/>
      <c r="E652" s="49" t="s">
        <v>927</v>
      </c>
      <c r="F652" s="32" t="s">
        <v>383</v>
      </c>
    </row>
    <row r="653" spans="2:6" ht="13.15" customHeight="1">
      <c r="B653" s="49"/>
      <c r="C653" s="50"/>
      <c r="D653" s="15"/>
      <c r="E653" s="49" t="s">
        <v>928</v>
      </c>
      <c r="F653" s="32" t="s">
        <v>383</v>
      </c>
    </row>
    <row r="654" spans="2:6" ht="13.15" customHeight="1">
      <c r="B654" s="49"/>
      <c r="C654" s="50"/>
      <c r="D654" s="15"/>
      <c r="E654" s="49" t="s">
        <v>929</v>
      </c>
      <c r="F654" s="32" t="s">
        <v>383</v>
      </c>
    </row>
    <row r="655" spans="2:6" ht="14.5" customHeight="1">
      <c r="B655" s="47" t="s">
        <v>126</v>
      </c>
      <c r="C655" s="48" t="s">
        <v>930</v>
      </c>
      <c r="D655" s="51"/>
      <c r="E655" s="47" t="s">
        <v>931</v>
      </c>
      <c r="F655" s="32" t="s">
        <v>383</v>
      </c>
    </row>
    <row r="656" spans="2:6">
      <c r="B656" s="49"/>
      <c r="C656" s="50"/>
      <c r="D656" s="15" t="s">
        <v>932</v>
      </c>
      <c r="E656" s="15" t="s">
        <v>933</v>
      </c>
      <c r="F656" s="32" t="s">
        <v>383</v>
      </c>
    </row>
    <row r="657" spans="2:6" ht="13.15" customHeight="1">
      <c r="B657" s="49"/>
      <c r="C657" s="50"/>
      <c r="D657" s="15"/>
      <c r="E657" s="49" t="s">
        <v>934</v>
      </c>
      <c r="F657" s="32" t="s">
        <v>383</v>
      </c>
    </row>
    <row r="658" spans="2:6" ht="13.15" customHeight="1">
      <c r="B658" s="49"/>
      <c r="C658" s="50"/>
      <c r="D658" s="15"/>
      <c r="E658" s="49" t="s">
        <v>935</v>
      </c>
      <c r="F658" s="32" t="s">
        <v>383</v>
      </c>
    </row>
    <row r="659" spans="2:6">
      <c r="B659" s="49"/>
      <c r="C659" s="50"/>
      <c r="D659" s="15" t="s">
        <v>936</v>
      </c>
      <c r="E659" s="15" t="s">
        <v>937</v>
      </c>
      <c r="F659" s="32" t="s">
        <v>383</v>
      </c>
    </row>
    <row r="660" spans="2:6" ht="13.15" customHeight="1">
      <c r="B660" s="49"/>
      <c r="C660" s="50"/>
      <c r="D660" s="15"/>
      <c r="E660" s="49" t="s">
        <v>938</v>
      </c>
      <c r="F660" s="32" t="s">
        <v>383</v>
      </c>
    </row>
    <row r="661" spans="2:6" ht="13.15" customHeight="1">
      <c r="B661" s="49"/>
      <c r="C661" s="50"/>
      <c r="D661" s="15"/>
      <c r="E661" s="49" t="s">
        <v>939</v>
      </c>
      <c r="F661" s="32" t="s">
        <v>383</v>
      </c>
    </row>
    <row r="662" spans="2:6" ht="13.15" customHeight="1">
      <c r="B662" s="49"/>
      <c r="C662" s="50"/>
      <c r="D662" s="15"/>
      <c r="E662" s="49" t="s">
        <v>940</v>
      </c>
      <c r="F662" s="32" t="s">
        <v>383</v>
      </c>
    </row>
    <row r="663" spans="2:6">
      <c r="B663" s="49"/>
      <c r="C663" s="50"/>
      <c r="D663" s="15" t="s">
        <v>941</v>
      </c>
      <c r="E663" s="15" t="s">
        <v>942</v>
      </c>
      <c r="F663" s="32" t="s">
        <v>383</v>
      </c>
    </row>
    <row r="664" spans="2:6" ht="13.15" customHeight="1">
      <c r="B664" s="49"/>
      <c r="C664" s="50"/>
      <c r="D664" s="15"/>
      <c r="E664" s="49" t="s">
        <v>943</v>
      </c>
      <c r="F664" s="32" t="s">
        <v>383</v>
      </c>
    </row>
    <row r="665" spans="2:6">
      <c r="B665" s="49"/>
      <c r="C665" s="50"/>
      <c r="D665" s="15" t="s">
        <v>944</v>
      </c>
      <c r="E665" s="15" t="s">
        <v>945</v>
      </c>
      <c r="F665" s="32" t="s">
        <v>383</v>
      </c>
    </row>
    <row r="666" spans="2:6" ht="13.15" customHeight="1">
      <c r="B666" s="49"/>
      <c r="C666" s="50"/>
      <c r="D666" s="15"/>
      <c r="E666" s="49" t="s">
        <v>946</v>
      </c>
      <c r="F666" s="32" t="s">
        <v>383</v>
      </c>
    </row>
    <row r="667" spans="2:6" ht="13.15" customHeight="1">
      <c r="B667" s="49"/>
      <c r="C667" s="50"/>
      <c r="D667" s="15"/>
      <c r="E667" s="49" t="s">
        <v>947</v>
      </c>
      <c r="F667" s="32" t="s">
        <v>383</v>
      </c>
    </row>
    <row r="668" spans="2:6" ht="13.15" customHeight="1">
      <c r="B668" s="49"/>
      <c r="C668" s="50"/>
      <c r="D668" s="15"/>
      <c r="E668" s="49" t="s">
        <v>948</v>
      </c>
      <c r="F668" s="32" t="s">
        <v>383</v>
      </c>
    </row>
    <row r="669" spans="2:6" ht="13.15" customHeight="1">
      <c r="B669" s="49"/>
      <c r="C669" s="50"/>
      <c r="D669" s="15"/>
      <c r="E669" s="49" t="s">
        <v>949</v>
      </c>
      <c r="F669" s="32" t="s">
        <v>383</v>
      </c>
    </row>
    <row r="670" spans="2:6" ht="13.15" customHeight="1">
      <c r="B670" s="49"/>
      <c r="C670" s="50"/>
      <c r="D670" s="15"/>
      <c r="E670" s="49" t="s">
        <v>950</v>
      </c>
      <c r="F670" s="32" t="s">
        <v>383</v>
      </c>
    </row>
    <row r="671" spans="2:6" ht="13.15" customHeight="1">
      <c r="B671" s="49"/>
      <c r="C671" s="50"/>
      <c r="D671" s="15"/>
      <c r="E671" s="49" t="s">
        <v>951</v>
      </c>
      <c r="F671" s="32" t="s">
        <v>383</v>
      </c>
    </row>
    <row r="672" spans="2:6" ht="13.15" customHeight="1">
      <c r="B672" s="49"/>
      <c r="C672" s="50"/>
      <c r="D672" s="15"/>
      <c r="E672" s="49" t="s">
        <v>952</v>
      </c>
      <c r="F672" s="32" t="s">
        <v>383</v>
      </c>
    </row>
    <row r="673" spans="2:6" ht="13.15" customHeight="1">
      <c r="B673" s="49"/>
      <c r="C673" s="50"/>
      <c r="D673" s="15"/>
      <c r="E673" s="49" t="s">
        <v>953</v>
      </c>
      <c r="F673" s="32" t="s">
        <v>383</v>
      </c>
    </row>
    <row r="674" spans="2:6" ht="13.15" customHeight="1">
      <c r="B674" s="49"/>
      <c r="C674" s="50"/>
      <c r="D674" s="15"/>
      <c r="E674" s="49" t="s">
        <v>954</v>
      </c>
      <c r="F674" s="32" t="s">
        <v>383</v>
      </c>
    </row>
    <row r="675" spans="2:6">
      <c r="B675" s="49"/>
      <c r="C675" s="50"/>
      <c r="D675" s="15" t="s">
        <v>955</v>
      </c>
      <c r="E675" s="15" t="s">
        <v>956</v>
      </c>
      <c r="F675" s="32" t="s">
        <v>383</v>
      </c>
    </row>
    <row r="676" spans="2:6" ht="13.15" customHeight="1">
      <c r="B676" s="49"/>
      <c r="C676" s="50"/>
      <c r="D676" s="15"/>
      <c r="E676" s="49" t="s">
        <v>957</v>
      </c>
      <c r="F676" s="32" t="s">
        <v>383</v>
      </c>
    </row>
    <row r="677" spans="2:6" ht="13.15" customHeight="1">
      <c r="B677" s="49"/>
      <c r="C677" s="50"/>
      <c r="D677" s="15"/>
      <c r="E677" s="49" t="s">
        <v>958</v>
      </c>
      <c r="F677" s="32" t="s">
        <v>383</v>
      </c>
    </row>
    <row r="678" spans="2:6">
      <c r="B678" s="49"/>
      <c r="C678" s="50"/>
      <c r="D678" s="15" t="s">
        <v>959</v>
      </c>
      <c r="E678" s="15" t="s">
        <v>960</v>
      </c>
      <c r="F678" s="32" t="s">
        <v>383</v>
      </c>
    </row>
    <row r="679" spans="2:6" ht="13.15" customHeight="1">
      <c r="B679" s="49"/>
      <c r="C679" s="50"/>
      <c r="D679" s="15"/>
      <c r="E679" s="49" t="s">
        <v>961</v>
      </c>
      <c r="F679" s="32" t="s">
        <v>383</v>
      </c>
    </row>
    <row r="680" spans="2:6" ht="13.15" customHeight="1">
      <c r="B680" s="49"/>
      <c r="C680" s="50"/>
      <c r="D680" s="15"/>
      <c r="E680" s="49" t="s">
        <v>962</v>
      </c>
      <c r="F680" s="32" t="s">
        <v>383</v>
      </c>
    </row>
    <row r="681" spans="2:6" ht="13.15" customHeight="1">
      <c r="B681" s="49"/>
      <c r="C681" s="50"/>
      <c r="D681" s="15"/>
      <c r="E681" s="49" t="s">
        <v>963</v>
      </c>
      <c r="F681" s="32" t="s">
        <v>383</v>
      </c>
    </row>
    <row r="682" spans="2:6" ht="13.15" customHeight="1">
      <c r="B682" s="49"/>
      <c r="C682" s="50"/>
      <c r="D682" s="15"/>
      <c r="E682" s="49" t="s">
        <v>964</v>
      </c>
      <c r="F682" s="32" t="s">
        <v>383</v>
      </c>
    </row>
    <row r="683" spans="2:6" ht="13.15" customHeight="1">
      <c r="B683" s="49"/>
      <c r="C683" s="50"/>
      <c r="D683" s="15"/>
      <c r="E683" s="49" t="s">
        <v>965</v>
      </c>
      <c r="F683" s="32" t="s">
        <v>383</v>
      </c>
    </row>
    <row r="684" spans="2:6">
      <c r="B684" s="49"/>
      <c r="C684" s="50"/>
      <c r="D684" s="15" t="s">
        <v>966</v>
      </c>
      <c r="E684" s="15" t="s">
        <v>967</v>
      </c>
      <c r="F684" s="32" t="s">
        <v>383</v>
      </c>
    </row>
    <row r="685" spans="2:6" ht="13.15" customHeight="1">
      <c r="B685" s="49"/>
      <c r="C685" s="50"/>
      <c r="D685" s="15"/>
      <c r="E685" s="49" t="s">
        <v>968</v>
      </c>
      <c r="F685" s="32" t="s">
        <v>383</v>
      </c>
    </row>
    <row r="686" spans="2:6" ht="13.15" customHeight="1">
      <c r="B686" s="49"/>
      <c r="C686" s="50"/>
      <c r="D686" s="15"/>
      <c r="E686" s="49" t="s">
        <v>969</v>
      </c>
      <c r="F686" s="32" t="s">
        <v>383</v>
      </c>
    </row>
    <row r="687" spans="2:6" ht="13.15" customHeight="1">
      <c r="B687" s="49"/>
      <c r="C687" s="50"/>
      <c r="D687" s="15"/>
      <c r="E687" s="49" t="s">
        <v>970</v>
      </c>
      <c r="F687" s="32" t="s">
        <v>383</v>
      </c>
    </row>
    <row r="688" spans="2:6" ht="13.15" customHeight="1">
      <c r="B688" s="49"/>
      <c r="C688" s="50"/>
      <c r="D688" s="15"/>
      <c r="E688" s="49" t="s">
        <v>971</v>
      </c>
      <c r="F688" s="32" t="s">
        <v>383</v>
      </c>
    </row>
    <row r="689" spans="2:6" ht="14.5" customHeight="1">
      <c r="B689" s="47" t="s">
        <v>126</v>
      </c>
      <c r="C689" s="48" t="s">
        <v>972</v>
      </c>
      <c r="D689" s="51"/>
      <c r="E689" s="47" t="s">
        <v>973</v>
      </c>
      <c r="F689" s="32" t="s">
        <v>383</v>
      </c>
    </row>
    <row r="690" spans="2:6">
      <c r="B690" s="49"/>
      <c r="C690" s="50"/>
      <c r="D690" s="15" t="s">
        <v>974</v>
      </c>
      <c r="E690" s="15" t="s">
        <v>975</v>
      </c>
      <c r="F690" s="32" t="s">
        <v>383</v>
      </c>
    </row>
    <row r="691" spans="2:6" ht="13.15" customHeight="1">
      <c r="B691" s="49"/>
      <c r="C691" s="50"/>
      <c r="D691" s="15"/>
      <c r="E691" s="49" t="s">
        <v>976</v>
      </c>
      <c r="F691" s="32" t="s">
        <v>383</v>
      </c>
    </row>
    <row r="692" spans="2:6" ht="13.15" customHeight="1">
      <c r="B692" s="49"/>
      <c r="C692" s="50"/>
      <c r="D692" s="15"/>
      <c r="E692" s="49" t="s">
        <v>977</v>
      </c>
      <c r="F692" s="32" t="s">
        <v>383</v>
      </c>
    </row>
    <row r="693" spans="2:6">
      <c r="B693" s="49"/>
      <c r="C693" s="50"/>
      <c r="D693" s="15" t="s">
        <v>978</v>
      </c>
      <c r="E693" s="15" t="s">
        <v>979</v>
      </c>
      <c r="F693" s="32" t="s">
        <v>383</v>
      </c>
    </row>
    <row r="694" spans="2:6" ht="13.15" customHeight="1">
      <c r="B694" s="49"/>
      <c r="C694" s="50"/>
      <c r="D694" s="15"/>
      <c r="E694" s="49" t="s">
        <v>980</v>
      </c>
      <c r="F694" s="32" t="s">
        <v>383</v>
      </c>
    </row>
    <row r="695" spans="2:6" ht="13.15" customHeight="1">
      <c r="B695" s="49"/>
      <c r="C695" s="50"/>
      <c r="D695" s="15"/>
      <c r="E695" s="49" t="s">
        <v>981</v>
      </c>
      <c r="F695" s="32" t="s">
        <v>383</v>
      </c>
    </row>
    <row r="696" spans="2:6" ht="13.15" customHeight="1">
      <c r="B696" s="49"/>
      <c r="C696" s="50"/>
      <c r="D696" s="15"/>
      <c r="E696" s="49" t="s">
        <v>982</v>
      </c>
      <c r="F696" s="32" t="s">
        <v>383</v>
      </c>
    </row>
    <row r="697" spans="2:6">
      <c r="B697" s="49"/>
      <c r="C697" s="50"/>
      <c r="D697" s="15" t="s">
        <v>983</v>
      </c>
      <c r="E697" s="15" t="s">
        <v>984</v>
      </c>
      <c r="F697" s="32" t="s">
        <v>383</v>
      </c>
    </row>
    <row r="698" spans="2:6" ht="13.15" customHeight="1">
      <c r="B698" s="49"/>
      <c r="C698" s="50"/>
      <c r="D698" s="15"/>
      <c r="E698" s="49" t="s">
        <v>985</v>
      </c>
      <c r="F698" s="32" t="s">
        <v>383</v>
      </c>
    </row>
    <row r="699" spans="2:6" ht="13.15" customHeight="1">
      <c r="B699" s="49"/>
      <c r="C699" s="50"/>
      <c r="D699" s="15"/>
      <c r="E699" s="49" t="s">
        <v>986</v>
      </c>
      <c r="F699" s="32" t="s">
        <v>383</v>
      </c>
    </row>
    <row r="700" spans="2:6" ht="13.15" customHeight="1">
      <c r="B700" s="49"/>
      <c r="C700" s="50"/>
      <c r="D700" s="15"/>
      <c r="E700" s="49" t="s">
        <v>987</v>
      </c>
      <c r="F700" s="32" t="s">
        <v>383</v>
      </c>
    </row>
    <row r="701" spans="2:6">
      <c r="B701" s="49"/>
      <c r="C701" s="50"/>
      <c r="D701" s="15" t="s">
        <v>988</v>
      </c>
      <c r="E701" s="15" t="s">
        <v>989</v>
      </c>
      <c r="F701" s="32" t="s">
        <v>383</v>
      </c>
    </row>
    <row r="702" spans="2:6" ht="13.15" customHeight="1">
      <c r="B702" s="49"/>
      <c r="C702" s="50"/>
      <c r="D702" s="15"/>
      <c r="E702" s="49" t="s">
        <v>990</v>
      </c>
      <c r="F702" s="32" t="s">
        <v>383</v>
      </c>
    </row>
    <row r="703" spans="2:6" ht="13.15" customHeight="1">
      <c r="B703" s="49"/>
      <c r="C703" s="50"/>
      <c r="D703" s="15"/>
      <c r="E703" s="49" t="s">
        <v>991</v>
      </c>
      <c r="F703" s="32" t="s">
        <v>383</v>
      </c>
    </row>
    <row r="704" spans="2:6" ht="13.15" customHeight="1">
      <c r="B704" s="49"/>
      <c r="C704" s="50"/>
      <c r="D704" s="15"/>
      <c r="E704" s="49" t="s">
        <v>992</v>
      </c>
      <c r="F704" s="32" t="s">
        <v>383</v>
      </c>
    </row>
    <row r="705" spans="2:6">
      <c r="B705" s="49"/>
      <c r="C705" s="50"/>
      <c r="D705" s="15" t="s">
        <v>993</v>
      </c>
      <c r="E705" s="15" t="s">
        <v>994</v>
      </c>
      <c r="F705" s="32" t="s">
        <v>383</v>
      </c>
    </row>
    <row r="706" spans="2:6" ht="13.15" customHeight="1">
      <c r="B706" s="49"/>
      <c r="C706" s="50"/>
      <c r="D706" s="15"/>
      <c r="E706" s="49" t="s">
        <v>995</v>
      </c>
      <c r="F706" s="32" t="s">
        <v>383</v>
      </c>
    </row>
    <row r="707" spans="2:6" ht="13.15" customHeight="1">
      <c r="B707" s="49"/>
      <c r="C707" s="50"/>
      <c r="D707" s="15"/>
      <c r="E707" s="49" t="s">
        <v>996</v>
      </c>
      <c r="F707" s="32" t="s">
        <v>383</v>
      </c>
    </row>
    <row r="708" spans="2:6">
      <c r="B708" s="49"/>
      <c r="C708" s="50"/>
      <c r="D708" s="15" t="s">
        <v>997</v>
      </c>
      <c r="E708" s="15" t="s">
        <v>998</v>
      </c>
      <c r="F708" s="32" t="s">
        <v>383</v>
      </c>
    </row>
    <row r="709" spans="2:6" ht="13.15" customHeight="1">
      <c r="B709" s="49"/>
      <c r="C709" s="50"/>
      <c r="D709" s="15"/>
      <c r="E709" s="49" t="s">
        <v>999</v>
      </c>
      <c r="F709" s="32" t="s">
        <v>383</v>
      </c>
    </row>
    <row r="710" spans="2:6" ht="13.15" customHeight="1">
      <c r="B710" s="49"/>
      <c r="C710" s="50"/>
      <c r="D710" s="15"/>
      <c r="E710" s="49" t="s">
        <v>1000</v>
      </c>
      <c r="F710" s="32" t="s">
        <v>383</v>
      </c>
    </row>
    <row r="711" spans="2:6" ht="13.15" customHeight="1">
      <c r="B711" s="49"/>
      <c r="C711" s="50"/>
      <c r="D711" s="15"/>
      <c r="E711" s="49" t="s">
        <v>1001</v>
      </c>
      <c r="F711" s="32" t="s">
        <v>383</v>
      </c>
    </row>
    <row r="712" spans="2:6" ht="13.15" customHeight="1">
      <c r="B712" s="49"/>
      <c r="C712" s="50"/>
      <c r="D712" s="15"/>
      <c r="E712" s="49" t="s">
        <v>1002</v>
      </c>
      <c r="F712" s="32" t="s">
        <v>383</v>
      </c>
    </row>
    <row r="713" spans="2:6" ht="13.15" customHeight="1">
      <c r="B713" s="49"/>
      <c r="C713" s="50"/>
      <c r="D713" s="15"/>
      <c r="E713" s="49" t="s">
        <v>1003</v>
      </c>
      <c r="F713" s="32" t="s">
        <v>383</v>
      </c>
    </row>
    <row r="714" spans="2:6">
      <c r="B714" s="49"/>
      <c r="C714" s="50"/>
      <c r="D714" s="15" t="s">
        <v>1004</v>
      </c>
      <c r="E714" s="15" t="s">
        <v>1005</v>
      </c>
      <c r="F714" s="32" t="s">
        <v>383</v>
      </c>
    </row>
    <row r="715" spans="2:6" ht="13.15" customHeight="1">
      <c r="B715" s="49"/>
      <c r="C715" s="50"/>
      <c r="D715" s="15"/>
      <c r="E715" s="49" t="s">
        <v>1006</v>
      </c>
      <c r="F715" s="32" t="s">
        <v>383</v>
      </c>
    </row>
    <row r="716" spans="2:6" ht="13.15" customHeight="1">
      <c r="B716" s="49"/>
      <c r="C716" s="50"/>
      <c r="D716" s="15"/>
      <c r="E716" s="49" t="s">
        <v>1007</v>
      </c>
      <c r="F716" s="32" t="s">
        <v>383</v>
      </c>
    </row>
    <row r="717" spans="2:6" ht="14.5" customHeight="1">
      <c r="B717" s="47" t="s">
        <v>126</v>
      </c>
      <c r="C717" s="48" t="s">
        <v>1008</v>
      </c>
      <c r="D717" s="51"/>
      <c r="E717" s="47" t="s">
        <v>1009</v>
      </c>
      <c r="F717" s="32" t="s">
        <v>383</v>
      </c>
    </row>
    <row r="718" spans="2:6">
      <c r="B718" s="49"/>
      <c r="C718" s="50"/>
      <c r="D718" s="15" t="s">
        <v>1010</v>
      </c>
      <c r="E718" s="15" t="s">
        <v>1011</v>
      </c>
      <c r="F718" s="32" t="s">
        <v>383</v>
      </c>
    </row>
    <row r="719" spans="2:6" ht="13.15" customHeight="1">
      <c r="B719" s="49"/>
      <c r="C719" s="50"/>
      <c r="D719" s="15"/>
      <c r="E719" s="49" t="s">
        <v>1012</v>
      </c>
      <c r="F719" s="32" t="s">
        <v>383</v>
      </c>
    </row>
    <row r="720" spans="2:6" ht="13.15" customHeight="1">
      <c r="B720" s="49"/>
      <c r="C720" s="50"/>
      <c r="D720" s="15"/>
      <c r="E720" s="49" t="s">
        <v>1013</v>
      </c>
      <c r="F720" s="32" t="s">
        <v>383</v>
      </c>
    </row>
    <row r="721" spans="2:6">
      <c r="B721" s="49"/>
      <c r="C721" s="50"/>
      <c r="D721" s="15" t="s">
        <v>1014</v>
      </c>
      <c r="E721" s="15" t="s">
        <v>1015</v>
      </c>
      <c r="F721" s="32" t="s">
        <v>383</v>
      </c>
    </row>
    <row r="722" spans="2:6" ht="13.15" customHeight="1">
      <c r="B722" s="49"/>
      <c r="C722" s="50"/>
      <c r="D722" s="15"/>
      <c r="E722" s="49" t="s">
        <v>1016</v>
      </c>
      <c r="F722" s="32" t="s">
        <v>383</v>
      </c>
    </row>
    <row r="723" spans="2:6">
      <c r="B723" s="49"/>
      <c r="C723" s="50"/>
      <c r="D723" s="15" t="s">
        <v>1017</v>
      </c>
      <c r="E723" s="15" t="s">
        <v>1018</v>
      </c>
      <c r="F723" s="32" t="s">
        <v>383</v>
      </c>
    </row>
    <row r="724" spans="2:6" ht="13.15" customHeight="1">
      <c r="B724" s="49"/>
      <c r="C724" s="50"/>
      <c r="D724" s="15"/>
      <c r="E724" s="49" t="s">
        <v>1019</v>
      </c>
      <c r="F724" s="32" t="s">
        <v>383</v>
      </c>
    </row>
    <row r="725" spans="2:6" ht="13.15" customHeight="1">
      <c r="B725" s="49"/>
      <c r="C725" s="50"/>
      <c r="D725" s="15"/>
      <c r="E725" s="49" t="s">
        <v>1020</v>
      </c>
      <c r="F725" s="32" t="s">
        <v>383</v>
      </c>
    </row>
    <row r="726" spans="2:6" ht="13.15" customHeight="1">
      <c r="B726" s="49"/>
      <c r="C726" s="50"/>
      <c r="D726" s="15"/>
      <c r="E726" s="49" t="s">
        <v>1021</v>
      </c>
      <c r="F726" s="32" t="s">
        <v>383</v>
      </c>
    </row>
    <row r="727" spans="2:6" ht="13.15" customHeight="1">
      <c r="B727" s="49"/>
      <c r="C727" s="50"/>
      <c r="D727" s="15"/>
      <c r="E727" s="49" t="s">
        <v>1022</v>
      </c>
      <c r="F727" s="32" t="s">
        <v>383</v>
      </c>
    </row>
    <row r="728" spans="2:6" ht="13.15" customHeight="1">
      <c r="B728" s="49"/>
      <c r="C728" s="50"/>
      <c r="D728" s="15"/>
      <c r="E728" s="49" t="s">
        <v>1023</v>
      </c>
      <c r="F728" s="32" t="s">
        <v>383</v>
      </c>
    </row>
    <row r="729" spans="2:6" ht="13.15" customHeight="1">
      <c r="B729" s="49"/>
      <c r="C729" s="50"/>
      <c r="D729" s="15"/>
      <c r="E729" s="49" t="s">
        <v>1024</v>
      </c>
      <c r="F729" s="32" t="s">
        <v>383</v>
      </c>
    </row>
    <row r="730" spans="2:6" ht="13.15" customHeight="1">
      <c r="B730" s="49"/>
      <c r="C730" s="50"/>
      <c r="D730" s="15"/>
      <c r="E730" s="49" t="s">
        <v>1025</v>
      </c>
      <c r="F730" s="32" t="s">
        <v>383</v>
      </c>
    </row>
    <row r="731" spans="2:6">
      <c r="B731" s="49"/>
      <c r="C731" s="50"/>
      <c r="D731" s="15" t="s">
        <v>1026</v>
      </c>
      <c r="E731" s="15" t="s">
        <v>1027</v>
      </c>
      <c r="F731" s="32" t="s">
        <v>383</v>
      </c>
    </row>
    <row r="732" spans="2:6" ht="13.15" customHeight="1">
      <c r="B732" s="49"/>
      <c r="C732" s="50"/>
      <c r="D732" s="15"/>
      <c r="E732" s="49" t="s">
        <v>1028</v>
      </c>
      <c r="F732" s="32" t="s">
        <v>383</v>
      </c>
    </row>
    <row r="733" spans="2:6" ht="13.15" customHeight="1">
      <c r="B733" s="49"/>
      <c r="C733" s="50"/>
      <c r="D733" s="15"/>
      <c r="E733" s="49" t="s">
        <v>1029</v>
      </c>
      <c r="F733" s="32" t="s">
        <v>383</v>
      </c>
    </row>
    <row r="734" spans="2:6" ht="13.15" customHeight="1">
      <c r="B734" s="49"/>
      <c r="C734" s="50"/>
      <c r="D734" s="15"/>
      <c r="E734" s="49" t="s">
        <v>1030</v>
      </c>
      <c r="F734" s="32" t="s">
        <v>383</v>
      </c>
    </row>
    <row r="735" spans="2:6" ht="13.15" customHeight="1">
      <c r="B735" s="49"/>
      <c r="C735" s="50"/>
      <c r="D735" s="15"/>
      <c r="E735" s="49" t="s">
        <v>1031</v>
      </c>
      <c r="F735" s="32" t="s">
        <v>383</v>
      </c>
    </row>
    <row r="736" spans="2:6">
      <c r="B736" s="49"/>
      <c r="C736" s="50"/>
      <c r="D736" s="15" t="s">
        <v>1032</v>
      </c>
      <c r="E736" s="15" t="s">
        <v>1033</v>
      </c>
      <c r="F736" s="32" t="s">
        <v>383</v>
      </c>
    </row>
    <row r="737" spans="2:6" ht="13.15" customHeight="1">
      <c r="B737" s="49"/>
      <c r="C737" s="50"/>
      <c r="D737" s="15"/>
      <c r="E737" s="49" t="s">
        <v>1034</v>
      </c>
      <c r="F737" s="32" t="s">
        <v>383</v>
      </c>
    </row>
    <row r="738" spans="2:6" ht="13.15" customHeight="1">
      <c r="B738" s="49"/>
      <c r="C738" s="50"/>
      <c r="D738" s="15"/>
      <c r="E738" s="49" t="s">
        <v>1035</v>
      </c>
      <c r="F738" s="32" t="s">
        <v>383</v>
      </c>
    </row>
    <row r="739" spans="2:6" ht="13.15" customHeight="1">
      <c r="B739" s="49"/>
      <c r="C739" s="50"/>
      <c r="D739" s="15"/>
      <c r="E739" s="49" t="s">
        <v>1036</v>
      </c>
      <c r="F739" s="32" t="s">
        <v>383</v>
      </c>
    </row>
    <row r="740" spans="2:6" ht="13.15" customHeight="1">
      <c r="B740" s="49"/>
      <c r="C740" s="50"/>
      <c r="D740" s="15"/>
      <c r="E740" s="49" t="s">
        <v>1037</v>
      </c>
      <c r="F740" s="32" t="s">
        <v>383</v>
      </c>
    </row>
    <row r="741" spans="2:6" ht="13.15" customHeight="1">
      <c r="B741" s="49"/>
      <c r="C741" s="50"/>
      <c r="D741" s="15"/>
      <c r="E741" s="49" t="s">
        <v>1038</v>
      </c>
      <c r="F741" s="32" t="s">
        <v>383</v>
      </c>
    </row>
    <row r="742" spans="2:6" ht="13.15" customHeight="1">
      <c r="B742" s="49"/>
      <c r="C742" s="50"/>
      <c r="D742" s="15"/>
      <c r="E742" s="49" t="s">
        <v>1039</v>
      </c>
      <c r="F742" s="32" t="s">
        <v>383</v>
      </c>
    </row>
    <row r="743" spans="2:6">
      <c r="B743" s="49"/>
      <c r="C743" s="50"/>
      <c r="D743" s="15" t="s">
        <v>1040</v>
      </c>
      <c r="E743" s="15" t="s">
        <v>1041</v>
      </c>
      <c r="F743" s="32" t="s">
        <v>383</v>
      </c>
    </row>
    <row r="744" spans="2:6" ht="13.15" customHeight="1">
      <c r="B744" s="49"/>
      <c r="C744" s="50"/>
      <c r="D744" s="15"/>
      <c r="E744" s="49" t="s">
        <v>1042</v>
      </c>
      <c r="F744" s="32" t="s">
        <v>383</v>
      </c>
    </row>
    <row r="745" spans="2:6" ht="13.15" customHeight="1">
      <c r="B745" s="49"/>
      <c r="C745" s="50"/>
      <c r="D745" s="15"/>
      <c r="E745" s="49" t="s">
        <v>1043</v>
      </c>
      <c r="F745" s="32" t="s">
        <v>383</v>
      </c>
    </row>
    <row r="746" spans="2:6" ht="13.15" customHeight="1">
      <c r="B746" s="49"/>
      <c r="C746" s="50"/>
      <c r="D746" s="15"/>
      <c r="E746" s="49" t="s">
        <v>1044</v>
      </c>
      <c r="F746" s="32" t="s">
        <v>383</v>
      </c>
    </row>
    <row r="747" spans="2:6">
      <c r="B747" s="49"/>
      <c r="C747" s="50"/>
      <c r="D747" s="15" t="s">
        <v>1045</v>
      </c>
      <c r="E747" s="15" t="s">
        <v>1046</v>
      </c>
      <c r="F747" s="32" t="s">
        <v>383</v>
      </c>
    </row>
    <row r="748" spans="2:6" ht="13.15" customHeight="1">
      <c r="B748" s="49"/>
      <c r="C748" s="50"/>
      <c r="D748" s="15"/>
      <c r="E748" s="49" t="s">
        <v>1047</v>
      </c>
      <c r="F748" s="32" t="s">
        <v>383</v>
      </c>
    </row>
    <row r="749" spans="2:6" ht="13.15" customHeight="1">
      <c r="B749" s="49"/>
      <c r="C749" s="50"/>
      <c r="D749" s="15"/>
      <c r="E749" s="49" t="s">
        <v>1048</v>
      </c>
      <c r="F749" s="32" t="s">
        <v>383</v>
      </c>
    </row>
    <row r="750" spans="2:6" ht="13.15" customHeight="1">
      <c r="B750" s="49"/>
      <c r="C750" s="50"/>
      <c r="D750" s="15"/>
      <c r="E750" s="49" t="s">
        <v>1049</v>
      </c>
      <c r="F750" s="32" t="s">
        <v>383</v>
      </c>
    </row>
    <row r="751" spans="2:6" ht="13.15" customHeight="1">
      <c r="B751" s="49"/>
      <c r="C751" s="50"/>
      <c r="D751" s="15"/>
      <c r="E751" s="49" t="s">
        <v>1050</v>
      </c>
      <c r="F751" s="32" t="s">
        <v>383</v>
      </c>
    </row>
    <row r="752" spans="2:6" ht="13.15" customHeight="1">
      <c r="B752" s="49"/>
      <c r="C752" s="50"/>
      <c r="D752" s="15"/>
      <c r="E752" s="49" t="s">
        <v>1051</v>
      </c>
      <c r="F752" s="32" t="s">
        <v>383</v>
      </c>
    </row>
    <row r="753" spans="2:6" ht="13.15" customHeight="1">
      <c r="B753" s="49"/>
      <c r="C753" s="50"/>
      <c r="D753" s="15"/>
      <c r="E753" s="49" t="s">
        <v>1052</v>
      </c>
      <c r="F753" s="32" t="s">
        <v>383</v>
      </c>
    </row>
    <row r="754" spans="2:6">
      <c r="B754" s="49"/>
      <c r="C754" s="50"/>
      <c r="D754" s="15" t="s">
        <v>1053</v>
      </c>
      <c r="E754" s="15" t="s">
        <v>1054</v>
      </c>
      <c r="F754" s="32" t="s">
        <v>383</v>
      </c>
    </row>
    <row r="755" spans="2:6" ht="13.15" customHeight="1">
      <c r="B755" s="49"/>
      <c r="C755" s="50"/>
      <c r="D755" s="15"/>
      <c r="E755" s="49" t="s">
        <v>1055</v>
      </c>
      <c r="F755" s="32" t="s">
        <v>383</v>
      </c>
    </row>
    <row r="756" spans="2:6" ht="13.15" customHeight="1">
      <c r="B756" s="49"/>
      <c r="C756" s="50"/>
      <c r="D756" s="15"/>
      <c r="E756" s="49" t="s">
        <v>1056</v>
      </c>
      <c r="F756" s="32" t="s">
        <v>383</v>
      </c>
    </row>
    <row r="757" spans="2:6">
      <c r="B757" s="49"/>
      <c r="C757" s="50"/>
      <c r="D757" s="15" t="s">
        <v>1057</v>
      </c>
      <c r="E757" s="15" t="s">
        <v>1058</v>
      </c>
      <c r="F757" s="32" t="s">
        <v>383</v>
      </c>
    </row>
    <row r="758" spans="2:6" ht="13.15" customHeight="1">
      <c r="B758" s="49"/>
      <c r="C758" s="50"/>
      <c r="D758" s="15"/>
      <c r="E758" s="49" t="s">
        <v>1059</v>
      </c>
      <c r="F758" s="32" t="s">
        <v>383</v>
      </c>
    </row>
    <row r="759" spans="2:6">
      <c r="B759" s="49"/>
      <c r="C759" s="50"/>
      <c r="D759" s="15" t="s">
        <v>1060</v>
      </c>
      <c r="E759" s="15" t="s">
        <v>1061</v>
      </c>
      <c r="F759" s="32" t="s">
        <v>383</v>
      </c>
    </row>
    <row r="760" spans="2:6" ht="13.15" customHeight="1">
      <c r="B760" s="49"/>
      <c r="C760" s="50"/>
      <c r="D760" s="15"/>
      <c r="E760" s="49" t="s">
        <v>1062</v>
      </c>
      <c r="F760" s="32" t="s">
        <v>383</v>
      </c>
    </row>
    <row r="761" spans="2:6" ht="13.15" customHeight="1">
      <c r="B761" s="49"/>
      <c r="C761" s="50"/>
      <c r="D761" s="15"/>
      <c r="E761" s="49" t="s">
        <v>1063</v>
      </c>
      <c r="F761" s="32" t="s">
        <v>383</v>
      </c>
    </row>
    <row r="762" spans="2:6" ht="13.15" customHeight="1">
      <c r="B762" s="49"/>
      <c r="C762" s="50"/>
      <c r="D762" s="15"/>
      <c r="E762" s="49" t="s">
        <v>1064</v>
      </c>
      <c r="F762" s="32" t="s">
        <v>383</v>
      </c>
    </row>
    <row r="763" spans="2:6" ht="14.5" customHeight="1">
      <c r="B763" s="47" t="s">
        <v>126</v>
      </c>
      <c r="C763" s="48" t="s">
        <v>1065</v>
      </c>
      <c r="D763" s="51"/>
      <c r="E763" s="47" t="s">
        <v>1066</v>
      </c>
      <c r="F763" s="32" t="s">
        <v>383</v>
      </c>
    </row>
    <row r="764" spans="2:6">
      <c r="B764" s="49"/>
      <c r="C764" s="50"/>
      <c r="D764" s="15" t="s">
        <v>1067</v>
      </c>
      <c r="E764" s="15" t="s">
        <v>1068</v>
      </c>
      <c r="F764" s="32" t="s">
        <v>383</v>
      </c>
    </row>
    <row r="765" spans="2:6" ht="13.15" customHeight="1">
      <c r="B765" s="49"/>
      <c r="C765" s="50"/>
      <c r="D765" s="15"/>
      <c r="E765" s="49" t="s">
        <v>1069</v>
      </c>
      <c r="F765" s="32" t="s">
        <v>383</v>
      </c>
    </row>
    <row r="766" spans="2:6" ht="13.15" customHeight="1">
      <c r="B766" s="49"/>
      <c r="C766" s="50"/>
      <c r="D766" s="15"/>
      <c r="E766" s="49" t="s">
        <v>1070</v>
      </c>
      <c r="F766" s="32" t="s">
        <v>383</v>
      </c>
    </row>
    <row r="767" spans="2:6">
      <c r="B767" s="49"/>
      <c r="C767" s="50"/>
      <c r="D767" s="15" t="s">
        <v>1071</v>
      </c>
      <c r="E767" s="15" t="s">
        <v>1072</v>
      </c>
      <c r="F767" s="32" t="s">
        <v>383</v>
      </c>
    </row>
    <row r="768" spans="2:6" ht="13.15" customHeight="1">
      <c r="B768" s="49"/>
      <c r="C768" s="50"/>
      <c r="D768" s="15"/>
      <c r="E768" s="49" t="s">
        <v>1073</v>
      </c>
      <c r="F768" s="32" t="s">
        <v>383</v>
      </c>
    </row>
    <row r="769" spans="2:6" ht="13.15" customHeight="1">
      <c r="B769" s="49"/>
      <c r="C769" s="50"/>
      <c r="D769" s="15"/>
      <c r="E769" s="49" t="s">
        <v>1074</v>
      </c>
      <c r="F769" s="32" t="s">
        <v>383</v>
      </c>
    </row>
    <row r="770" spans="2:6" ht="13.15" customHeight="1">
      <c r="B770" s="49"/>
      <c r="C770" s="50"/>
      <c r="D770" s="15"/>
      <c r="E770" s="49" t="s">
        <v>1075</v>
      </c>
      <c r="F770" s="32" t="s">
        <v>383</v>
      </c>
    </row>
    <row r="771" spans="2:6" ht="13.15" customHeight="1">
      <c r="B771" s="49"/>
      <c r="C771" s="50"/>
      <c r="D771" s="15"/>
      <c r="E771" s="49" t="s">
        <v>1076</v>
      </c>
      <c r="F771" s="32" t="s">
        <v>383</v>
      </c>
    </row>
    <row r="772" spans="2:6">
      <c r="B772" s="49"/>
      <c r="C772" s="50"/>
      <c r="D772" s="15" t="s">
        <v>1077</v>
      </c>
      <c r="E772" s="15" t="s">
        <v>1078</v>
      </c>
      <c r="F772" s="32" t="s">
        <v>383</v>
      </c>
    </row>
    <row r="773" spans="2:6" ht="13.15" customHeight="1">
      <c r="B773" s="49"/>
      <c r="C773" s="50"/>
      <c r="D773" s="15"/>
      <c r="E773" s="49" t="s">
        <v>1079</v>
      </c>
      <c r="F773" s="32" t="s">
        <v>383</v>
      </c>
    </row>
    <row r="774" spans="2:6" ht="13.15" customHeight="1">
      <c r="B774" s="49"/>
      <c r="C774" s="50"/>
      <c r="D774" s="15"/>
      <c r="E774" s="49" t="s">
        <v>1080</v>
      </c>
      <c r="F774" s="32" t="s">
        <v>383</v>
      </c>
    </row>
    <row r="775" spans="2:6" ht="13.15" customHeight="1">
      <c r="B775" s="49"/>
      <c r="C775" s="50"/>
      <c r="D775" s="15"/>
      <c r="E775" s="49" t="s">
        <v>1081</v>
      </c>
      <c r="F775" s="32" t="s">
        <v>383</v>
      </c>
    </row>
    <row r="776" spans="2:6">
      <c r="B776" s="49"/>
      <c r="C776" s="50"/>
      <c r="D776" s="15" t="s">
        <v>1082</v>
      </c>
      <c r="E776" s="15" t="s">
        <v>1083</v>
      </c>
      <c r="F776" s="32" t="s">
        <v>383</v>
      </c>
    </row>
    <row r="777" spans="2:6" ht="13.15" customHeight="1">
      <c r="B777" s="49"/>
      <c r="C777" s="50"/>
      <c r="D777" s="15"/>
      <c r="E777" s="49" t="s">
        <v>1084</v>
      </c>
      <c r="F777" s="32" t="s">
        <v>383</v>
      </c>
    </row>
    <row r="778" spans="2:6" ht="13.15" customHeight="1">
      <c r="B778" s="49"/>
      <c r="C778" s="50"/>
      <c r="D778" s="15"/>
      <c r="E778" s="49" t="s">
        <v>1085</v>
      </c>
      <c r="F778" s="32" t="s">
        <v>383</v>
      </c>
    </row>
    <row r="779" spans="2:6" ht="13.15" customHeight="1">
      <c r="B779" s="49"/>
      <c r="C779" s="50"/>
      <c r="D779" s="15"/>
      <c r="E779" s="49" t="s">
        <v>1086</v>
      </c>
      <c r="F779" s="32" t="s">
        <v>383</v>
      </c>
    </row>
    <row r="780" spans="2:6" ht="13.15" customHeight="1">
      <c r="B780" s="49"/>
      <c r="C780" s="50"/>
      <c r="D780" s="15"/>
      <c r="E780" s="49" t="s">
        <v>1087</v>
      </c>
      <c r="F780" s="32" t="s">
        <v>383</v>
      </c>
    </row>
    <row r="781" spans="2:6" ht="13.15" customHeight="1">
      <c r="B781" s="49"/>
      <c r="C781" s="50"/>
      <c r="D781" s="15"/>
      <c r="E781" s="49" t="s">
        <v>1088</v>
      </c>
      <c r="F781" s="32" t="s">
        <v>383</v>
      </c>
    </row>
    <row r="782" spans="2:6">
      <c r="B782" s="49"/>
      <c r="C782" s="50"/>
      <c r="D782" s="15" t="s">
        <v>1089</v>
      </c>
      <c r="E782" s="15" t="s">
        <v>1090</v>
      </c>
      <c r="F782" s="32" t="s">
        <v>383</v>
      </c>
    </row>
    <row r="783" spans="2:6" ht="13.15" customHeight="1">
      <c r="B783" s="49"/>
      <c r="C783" s="50"/>
      <c r="D783" s="15"/>
      <c r="E783" s="49" t="s">
        <v>1091</v>
      </c>
      <c r="F783" s="32" t="s">
        <v>383</v>
      </c>
    </row>
    <row r="784" spans="2:6" ht="13.15" customHeight="1">
      <c r="B784" s="49"/>
      <c r="C784" s="50"/>
      <c r="D784" s="15"/>
      <c r="E784" s="49" t="s">
        <v>1092</v>
      </c>
      <c r="F784" s="32" t="s">
        <v>383</v>
      </c>
    </row>
    <row r="785" spans="2:6" ht="13.15" customHeight="1">
      <c r="B785" s="49"/>
      <c r="C785" s="50"/>
      <c r="D785" s="15"/>
      <c r="E785" s="49" t="s">
        <v>1093</v>
      </c>
      <c r="F785" s="32" t="s">
        <v>383</v>
      </c>
    </row>
    <row r="786" spans="2:6" ht="13.15" customHeight="1">
      <c r="B786" s="49"/>
      <c r="C786" s="50"/>
      <c r="D786" s="15"/>
      <c r="E786" s="49" t="s">
        <v>1094</v>
      </c>
      <c r="F786" s="32" t="s">
        <v>383</v>
      </c>
    </row>
    <row r="787" spans="2:6" ht="13.15" customHeight="1">
      <c r="B787" s="49"/>
      <c r="C787" s="50"/>
      <c r="D787" s="15"/>
      <c r="E787" s="49" t="s">
        <v>1095</v>
      </c>
      <c r="F787" s="32" t="s">
        <v>383</v>
      </c>
    </row>
    <row r="788" spans="2:6" ht="13.15" customHeight="1">
      <c r="B788" s="49"/>
      <c r="C788" s="50"/>
      <c r="D788" s="15"/>
      <c r="E788" s="49" t="s">
        <v>1096</v>
      </c>
      <c r="F788" s="32" t="s">
        <v>383</v>
      </c>
    </row>
    <row r="789" spans="2:6" ht="13.15" customHeight="1">
      <c r="B789" s="49"/>
      <c r="C789" s="50"/>
      <c r="D789" s="15"/>
      <c r="E789" s="49" t="s">
        <v>1097</v>
      </c>
      <c r="F789" s="32" t="s">
        <v>383</v>
      </c>
    </row>
    <row r="790" spans="2:6" ht="14.5" customHeight="1">
      <c r="B790" s="47" t="s">
        <v>126</v>
      </c>
      <c r="C790" s="48" t="s">
        <v>1098</v>
      </c>
      <c r="D790" s="51"/>
      <c r="E790" s="47" t="s">
        <v>1099</v>
      </c>
      <c r="F790" s="32" t="s">
        <v>383</v>
      </c>
    </row>
    <row r="791" spans="2:6">
      <c r="B791" s="49"/>
      <c r="C791" s="50"/>
      <c r="D791" s="15" t="s">
        <v>1100</v>
      </c>
      <c r="E791" s="15" t="s">
        <v>1101</v>
      </c>
      <c r="F791" s="32" t="s">
        <v>383</v>
      </c>
    </row>
    <row r="792" spans="2:6" ht="13.15" customHeight="1">
      <c r="B792" s="49"/>
      <c r="C792" s="50"/>
      <c r="D792" s="15"/>
      <c r="E792" s="49" t="s">
        <v>1102</v>
      </c>
      <c r="F792" s="32" t="s">
        <v>383</v>
      </c>
    </row>
    <row r="793" spans="2:6" ht="13.15" customHeight="1">
      <c r="B793" s="49"/>
      <c r="C793" s="50"/>
      <c r="D793" s="15"/>
      <c r="E793" s="49" t="s">
        <v>1103</v>
      </c>
      <c r="F793" s="32" t="s">
        <v>383</v>
      </c>
    </row>
    <row r="794" spans="2:6">
      <c r="B794" s="49"/>
      <c r="C794" s="50"/>
      <c r="D794" s="15" t="s">
        <v>1104</v>
      </c>
      <c r="E794" s="15" t="s">
        <v>1105</v>
      </c>
      <c r="F794" s="32" t="s">
        <v>383</v>
      </c>
    </row>
    <row r="795" spans="2:6" ht="13.15" customHeight="1">
      <c r="B795" s="49"/>
      <c r="C795" s="50"/>
      <c r="D795" s="15"/>
      <c r="E795" s="49" t="s">
        <v>1106</v>
      </c>
      <c r="F795" s="32" t="s">
        <v>383</v>
      </c>
    </row>
    <row r="796" spans="2:6">
      <c r="B796" s="49"/>
      <c r="C796" s="50"/>
      <c r="D796" s="15" t="s">
        <v>1107</v>
      </c>
      <c r="E796" s="15" t="s">
        <v>1108</v>
      </c>
      <c r="F796" s="32" t="s">
        <v>383</v>
      </c>
    </row>
    <row r="797" spans="2:6" ht="13.15" customHeight="1">
      <c r="B797" s="49"/>
      <c r="C797" s="50"/>
      <c r="D797" s="15"/>
      <c r="E797" s="49" t="s">
        <v>1109</v>
      </c>
      <c r="F797" s="32" t="s">
        <v>383</v>
      </c>
    </row>
    <row r="798" spans="2:6">
      <c r="B798" s="49"/>
      <c r="C798" s="50"/>
      <c r="D798" s="15" t="s">
        <v>1110</v>
      </c>
      <c r="E798" s="15" t="s">
        <v>1111</v>
      </c>
      <c r="F798" s="32" t="s">
        <v>383</v>
      </c>
    </row>
    <row r="799" spans="2:6" ht="13.15" customHeight="1">
      <c r="B799" s="49"/>
      <c r="C799" s="50"/>
      <c r="D799" s="15"/>
      <c r="E799" s="49" t="s">
        <v>1112</v>
      </c>
      <c r="F799" s="32" t="s">
        <v>383</v>
      </c>
    </row>
    <row r="800" spans="2:6" ht="13.15" customHeight="1">
      <c r="B800" s="49"/>
      <c r="C800" s="50"/>
      <c r="D800" s="15"/>
      <c r="E800" s="49" t="s">
        <v>1113</v>
      </c>
      <c r="F800" s="32" t="s">
        <v>383</v>
      </c>
    </row>
    <row r="801" spans="2:6" ht="13.15" customHeight="1">
      <c r="B801" s="49"/>
      <c r="C801" s="50"/>
      <c r="D801" s="15"/>
      <c r="E801" s="49" t="s">
        <v>1114</v>
      </c>
      <c r="F801" s="32" t="s">
        <v>383</v>
      </c>
    </row>
    <row r="802" spans="2:6" ht="13.15" customHeight="1">
      <c r="B802" s="49"/>
      <c r="C802" s="50"/>
      <c r="D802" s="15"/>
      <c r="E802" s="49" t="s">
        <v>1115</v>
      </c>
      <c r="F802" s="32" t="s">
        <v>383</v>
      </c>
    </row>
    <row r="803" spans="2:6" ht="13.15" customHeight="1">
      <c r="B803" s="49"/>
      <c r="C803" s="50"/>
      <c r="D803" s="15"/>
      <c r="E803" s="49" t="s">
        <v>1116</v>
      </c>
      <c r="F803" s="32" t="s">
        <v>383</v>
      </c>
    </row>
    <row r="804" spans="2:6">
      <c r="B804" s="49"/>
      <c r="C804" s="50"/>
      <c r="D804" s="15" t="s">
        <v>1117</v>
      </c>
      <c r="E804" s="15" t="s">
        <v>1118</v>
      </c>
      <c r="F804" s="32" t="s">
        <v>383</v>
      </c>
    </row>
    <row r="805" spans="2:6" ht="13.15" customHeight="1">
      <c r="B805" s="49"/>
      <c r="C805" s="50"/>
      <c r="D805" s="15"/>
      <c r="E805" s="49" t="s">
        <v>1119</v>
      </c>
      <c r="F805" s="32" t="s">
        <v>383</v>
      </c>
    </row>
    <row r="806" spans="2:6" ht="13.15" customHeight="1">
      <c r="B806" s="49"/>
      <c r="C806" s="50"/>
      <c r="D806" s="15"/>
      <c r="E806" s="49" t="s">
        <v>1120</v>
      </c>
      <c r="F806" s="32" t="s">
        <v>383</v>
      </c>
    </row>
    <row r="807" spans="2:6" ht="13.15" customHeight="1">
      <c r="B807" s="49"/>
      <c r="C807" s="50"/>
      <c r="D807" s="15"/>
      <c r="E807" s="49" t="s">
        <v>1121</v>
      </c>
      <c r="F807" s="32" t="s">
        <v>383</v>
      </c>
    </row>
    <row r="808" spans="2:6" ht="13.15" customHeight="1">
      <c r="B808" s="49"/>
      <c r="C808" s="50"/>
      <c r="D808" s="15"/>
      <c r="E808" s="49" t="s">
        <v>1122</v>
      </c>
      <c r="F808" s="32" t="s">
        <v>383</v>
      </c>
    </row>
    <row r="809" spans="2:6" ht="13.15" customHeight="1">
      <c r="B809" s="49"/>
      <c r="C809" s="50"/>
      <c r="D809" s="15"/>
      <c r="E809" s="49" t="s">
        <v>1123</v>
      </c>
      <c r="F809" s="32" t="s">
        <v>383</v>
      </c>
    </row>
    <row r="810" spans="2:6">
      <c r="B810" s="49"/>
      <c r="C810" s="50"/>
      <c r="D810" s="15" t="s">
        <v>1124</v>
      </c>
      <c r="E810" s="15" t="s">
        <v>1125</v>
      </c>
      <c r="F810" s="32" t="s">
        <v>383</v>
      </c>
    </row>
    <row r="811" spans="2:6" ht="13.15" customHeight="1">
      <c r="B811" s="49"/>
      <c r="C811" s="50"/>
      <c r="D811" s="15"/>
      <c r="E811" s="49" t="s">
        <v>1126</v>
      </c>
      <c r="F811" s="32" t="s">
        <v>383</v>
      </c>
    </row>
    <row r="812" spans="2:6" ht="13.15" customHeight="1">
      <c r="B812" s="49"/>
      <c r="C812" s="50"/>
      <c r="D812" s="15"/>
      <c r="E812" s="49" t="s">
        <v>1127</v>
      </c>
      <c r="F812" s="32" t="s">
        <v>383</v>
      </c>
    </row>
    <row r="813" spans="2:6" ht="13.15" customHeight="1">
      <c r="B813" s="49"/>
      <c r="C813" s="50"/>
      <c r="D813" s="15"/>
      <c r="E813" s="49" t="s">
        <v>1128</v>
      </c>
      <c r="F813" s="32" t="s">
        <v>383</v>
      </c>
    </row>
    <row r="814" spans="2:6">
      <c r="B814" s="49"/>
      <c r="C814" s="50"/>
      <c r="D814" s="15" t="s">
        <v>1129</v>
      </c>
      <c r="E814" s="15" t="s">
        <v>1130</v>
      </c>
      <c r="F814" s="32" t="s">
        <v>383</v>
      </c>
    </row>
    <row r="815" spans="2:6" ht="13.15" customHeight="1">
      <c r="B815" s="49"/>
      <c r="C815" s="50"/>
      <c r="D815" s="15"/>
      <c r="E815" s="49" t="s">
        <v>1131</v>
      </c>
      <c r="F815" s="32" t="s">
        <v>383</v>
      </c>
    </row>
    <row r="816" spans="2:6" ht="13.15" customHeight="1">
      <c r="B816" s="49"/>
      <c r="C816" s="50"/>
      <c r="D816" s="15"/>
      <c r="E816" s="49" t="s">
        <v>1132</v>
      </c>
      <c r="F816" s="32" t="s">
        <v>383</v>
      </c>
    </row>
    <row r="817" spans="2:6" ht="13.15" customHeight="1">
      <c r="B817" s="49"/>
      <c r="C817" s="50"/>
      <c r="D817" s="15"/>
      <c r="E817" s="49" t="s">
        <v>1133</v>
      </c>
      <c r="F817" s="32" t="s">
        <v>383</v>
      </c>
    </row>
    <row r="818" spans="2:6" ht="13.15" customHeight="1">
      <c r="B818" s="49"/>
      <c r="C818" s="50"/>
      <c r="D818" s="15"/>
      <c r="E818" s="49" t="s">
        <v>1134</v>
      </c>
      <c r="F818" s="32" t="s">
        <v>383</v>
      </c>
    </row>
    <row r="819" spans="2:6">
      <c r="B819" s="49"/>
      <c r="C819" s="50"/>
      <c r="D819" s="15" t="s">
        <v>1135</v>
      </c>
      <c r="E819" s="15" t="s">
        <v>1136</v>
      </c>
      <c r="F819" s="32" t="s">
        <v>383</v>
      </c>
    </row>
    <row r="820" spans="2:6" ht="13.15" customHeight="1">
      <c r="B820" s="49"/>
      <c r="C820" s="50"/>
      <c r="D820" s="15"/>
      <c r="E820" s="49" t="s">
        <v>1137</v>
      </c>
      <c r="F820" s="32" t="s">
        <v>383</v>
      </c>
    </row>
    <row r="821" spans="2:6" ht="13.15" customHeight="1">
      <c r="B821" s="49"/>
      <c r="C821" s="50"/>
      <c r="D821" s="15"/>
      <c r="E821" s="49" t="s">
        <v>1138</v>
      </c>
      <c r="F821" s="32" t="s">
        <v>383</v>
      </c>
    </row>
    <row r="822" spans="2:6">
      <c r="B822" s="49"/>
      <c r="C822" s="50"/>
      <c r="D822" s="15" t="s">
        <v>1139</v>
      </c>
      <c r="E822" s="15" t="s">
        <v>1140</v>
      </c>
      <c r="F822" s="32" t="s">
        <v>383</v>
      </c>
    </row>
    <row r="823" spans="2:6" ht="13.15" customHeight="1">
      <c r="B823" s="49"/>
      <c r="C823" s="50"/>
      <c r="D823" s="15"/>
      <c r="E823" s="49" t="s">
        <v>1141</v>
      </c>
      <c r="F823" s="32" t="s">
        <v>383</v>
      </c>
    </row>
    <row r="824" spans="2:6" ht="13.15" customHeight="1">
      <c r="B824" s="49"/>
      <c r="C824" s="50"/>
      <c r="D824" s="15"/>
      <c r="E824" s="49" t="s">
        <v>1142</v>
      </c>
      <c r="F824" s="32" t="s">
        <v>383</v>
      </c>
    </row>
    <row r="825" spans="2:6" ht="13.15" customHeight="1">
      <c r="B825" s="49"/>
      <c r="C825" s="50"/>
      <c r="D825" s="15"/>
      <c r="E825" s="49" t="s">
        <v>1143</v>
      </c>
      <c r="F825" s="32" t="s">
        <v>383</v>
      </c>
    </row>
    <row r="826" spans="2:6" ht="13.15" customHeight="1">
      <c r="B826" s="49"/>
      <c r="C826" s="50"/>
      <c r="D826" s="15"/>
      <c r="E826" s="49" t="s">
        <v>1144</v>
      </c>
      <c r="F826" s="32" t="s">
        <v>383</v>
      </c>
    </row>
    <row r="827" spans="2:6" ht="13.15" customHeight="1">
      <c r="B827" s="49"/>
      <c r="C827" s="50"/>
      <c r="D827" s="15"/>
      <c r="E827" s="49" t="s">
        <v>1145</v>
      </c>
      <c r="F827" s="32" t="s">
        <v>383</v>
      </c>
    </row>
    <row r="828" spans="2:6" ht="14.5" customHeight="1">
      <c r="B828" s="47" t="s">
        <v>126</v>
      </c>
      <c r="C828" s="48" t="s">
        <v>1146</v>
      </c>
      <c r="D828" s="51"/>
      <c r="E828" s="47" t="s">
        <v>1147</v>
      </c>
      <c r="F828" s="32" t="s">
        <v>383</v>
      </c>
    </row>
    <row r="829" spans="2:6">
      <c r="B829" s="49"/>
      <c r="C829" s="50"/>
      <c r="D829" s="15" t="s">
        <v>1148</v>
      </c>
      <c r="E829" s="15" t="s">
        <v>1149</v>
      </c>
      <c r="F829" s="32" t="s">
        <v>383</v>
      </c>
    </row>
    <row r="830" spans="2:6" ht="13.15" customHeight="1">
      <c r="B830" s="49"/>
      <c r="C830" s="50"/>
      <c r="D830" s="15"/>
      <c r="E830" s="49" t="s">
        <v>1150</v>
      </c>
      <c r="F830" s="32" t="s">
        <v>383</v>
      </c>
    </row>
    <row r="831" spans="2:6" ht="13.15" customHeight="1">
      <c r="B831" s="49"/>
      <c r="C831" s="50"/>
      <c r="D831" s="15"/>
      <c r="E831" s="49" t="s">
        <v>1151</v>
      </c>
      <c r="F831" s="32" t="s">
        <v>383</v>
      </c>
    </row>
    <row r="832" spans="2:6">
      <c r="B832" s="49"/>
      <c r="C832" s="50"/>
      <c r="D832" s="15" t="s">
        <v>1152</v>
      </c>
      <c r="E832" s="15" t="s">
        <v>1153</v>
      </c>
      <c r="F832" s="32" t="s">
        <v>383</v>
      </c>
    </row>
    <row r="833" spans="2:6" ht="13.15" customHeight="1">
      <c r="B833" s="49"/>
      <c r="C833" s="50"/>
      <c r="D833" s="15"/>
      <c r="E833" s="49" t="s">
        <v>1154</v>
      </c>
      <c r="F833" s="32" t="s">
        <v>383</v>
      </c>
    </row>
    <row r="834" spans="2:6" ht="13.15" customHeight="1">
      <c r="B834" s="49"/>
      <c r="C834" s="50"/>
      <c r="D834" s="15"/>
      <c r="E834" s="49" t="s">
        <v>1155</v>
      </c>
      <c r="F834" s="32" t="s">
        <v>383</v>
      </c>
    </row>
    <row r="835" spans="2:6">
      <c r="B835" s="49"/>
      <c r="C835" s="50"/>
      <c r="D835" s="15" t="s">
        <v>1156</v>
      </c>
      <c r="E835" s="15" t="s">
        <v>1157</v>
      </c>
      <c r="F835" s="32" t="s">
        <v>383</v>
      </c>
    </row>
    <row r="836" spans="2:6" ht="13.15" customHeight="1">
      <c r="B836" s="49"/>
      <c r="C836" s="50"/>
      <c r="D836" s="15"/>
      <c r="E836" s="49" t="s">
        <v>1158</v>
      </c>
      <c r="F836" s="32" t="s">
        <v>383</v>
      </c>
    </row>
    <row r="837" spans="2:6" ht="13.15" customHeight="1">
      <c r="B837" s="49"/>
      <c r="C837" s="50"/>
      <c r="D837" s="15"/>
      <c r="E837" s="49" t="s">
        <v>1159</v>
      </c>
      <c r="F837" s="32" t="s">
        <v>383</v>
      </c>
    </row>
    <row r="838" spans="2:6" ht="13.15" customHeight="1">
      <c r="B838" s="49"/>
      <c r="C838" s="50"/>
      <c r="D838" s="15"/>
      <c r="E838" s="49" t="s">
        <v>1160</v>
      </c>
      <c r="F838" s="32" t="s">
        <v>383</v>
      </c>
    </row>
    <row r="839" spans="2:6" ht="13.15" customHeight="1">
      <c r="B839" s="49"/>
      <c r="C839" s="50"/>
      <c r="D839" s="15"/>
      <c r="E839" s="49" t="s">
        <v>1161</v>
      </c>
      <c r="F839" s="32" t="s">
        <v>383</v>
      </c>
    </row>
    <row r="840" spans="2:6">
      <c r="B840" s="49"/>
      <c r="C840" s="50"/>
      <c r="D840" s="15" t="s">
        <v>1162</v>
      </c>
      <c r="E840" s="15" t="s">
        <v>1163</v>
      </c>
      <c r="F840" s="32" t="s">
        <v>383</v>
      </c>
    </row>
    <row r="841" spans="2:6" ht="13.15" customHeight="1">
      <c r="B841" s="49"/>
      <c r="C841" s="50"/>
      <c r="D841" s="15"/>
      <c r="E841" s="49" t="s">
        <v>1164</v>
      </c>
      <c r="F841" s="32" t="s">
        <v>383</v>
      </c>
    </row>
    <row r="842" spans="2:6" ht="13.15" customHeight="1">
      <c r="B842" s="49"/>
      <c r="C842" s="50"/>
      <c r="D842" s="15"/>
      <c r="E842" s="49" t="s">
        <v>1165</v>
      </c>
      <c r="F842" s="32" t="s">
        <v>383</v>
      </c>
    </row>
    <row r="843" spans="2:6" ht="13.15" customHeight="1">
      <c r="B843" s="49"/>
      <c r="C843" s="50"/>
      <c r="D843" s="15"/>
      <c r="E843" s="49" t="s">
        <v>1166</v>
      </c>
      <c r="F843" s="32" t="s">
        <v>383</v>
      </c>
    </row>
    <row r="844" spans="2:6" ht="13.15" customHeight="1">
      <c r="B844" s="49"/>
      <c r="C844" s="50"/>
      <c r="D844" s="15"/>
      <c r="E844" s="49" t="s">
        <v>1167</v>
      </c>
      <c r="F844" s="32" t="s">
        <v>383</v>
      </c>
    </row>
    <row r="845" spans="2:6" ht="13.15" customHeight="1">
      <c r="B845" s="49"/>
      <c r="C845" s="50"/>
      <c r="D845" s="15"/>
      <c r="E845" s="49" t="s">
        <v>1168</v>
      </c>
      <c r="F845" s="32" t="s">
        <v>383</v>
      </c>
    </row>
    <row r="846" spans="2:6" ht="13.15" customHeight="1">
      <c r="B846" s="49"/>
      <c r="C846" s="50"/>
      <c r="D846" s="15"/>
      <c r="E846" s="49" t="s">
        <v>1169</v>
      </c>
      <c r="F846" s="32" t="s">
        <v>383</v>
      </c>
    </row>
    <row r="847" spans="2:6" ht="13.15" customHeight="1">
      <c r="B847" s="49"/>
      <c r="C847" s="50"/>
      <c r="D847" s="15"/>
      <c r="E847" s="49" t="s">
        <v>1170</v>
      </c>
      <c r="F847" s="32" t="s">
        <v>383</v>
      </c>
    </row>
    <row r="848" spans="2:6" ht="13.15" customHeight="1">
      <c r="B848" s="49"/>
      <c r="C848" s="50"/>
      <c r="D848" s="15"/>
      <c r="E848" s="49" t="s">
        <v>1171</v>
      </c>
      <c r="F848" s="32" t="s">
        <v>383</v>
      </c>
    </row>
    <row r="849" spans="2:6" ht="13.15" customHeight="1">
      <c r="B849" s="49"/>
      <c r="C849" s="50"/>
      <c r="D849" s="15"/>
      <c r="E849" s="49" t="s">
        <v>1172</v>
      </c>
      <c r="F849" s="32" t="s">
        <v>383</v>
      </c>
    </row>
    <row r="850" spans="2:6">
      <c r="B850" s="49"/>
      <c r="C850" s="50"/>
      <c r="D850" s="15" t="s">
        <v>1173</v>
      </c>
      <c r="E850" s="15" t="s">
        <v>1174</v>
      </c>
      <c r="F850" s="32" t="s">
        <v>383</v>
      </c>
    </row>
    <row r="851" spans="2:6" ht="13.15" customHeight="1">
      <c r="B851" s="49"/>
      <c r="C851" s="50"/>
      <c r="D851" s="15"/>
      <c r="E851" s="49" t="s">
        <v>1175</v>
      </c>
      <c r="F851" s="32" t="s">
        <v>383</v>
      </c>
    </row>
    <row r="852" spans="2:6" ht="13.15" customHeight="1">
      <c r="B852" s="49"/>
      <c r="C852" s="50"/>
      <c r="D852" s="15"/>
      <c r="E852" s="49" t="s">
        <v>1176</v>
      </c>
      <c r="F852" s="32" t="s">
        <v>383</v>
      </c>
    </row>
    <row r="853" spans="2:6" ht="13.15" customHeight="1">
      <c r="B853" s="49"/>
      <c r="C853" s="50"/>
      <c r="D853" s="15"/>
      <c r="E853" s="49" t="s">
        <v>1177</v>
      </c>
      <c r="F853" s="32" t="s">
        <v>383</v>
      </c>
    </row>
    <row r="854" spans="2:6" ht="13.15" customHeight="1">
      <c r="B854" s="49"/>
      <c r="C854" s="50"/>
      <c r="D854" s="15"/>
      <c r="E854" s="49" t="s">
        <v>1178</v>
      </c>
      <c r="F854" s="32" t="s">
        <v>383</v>
      </c>
    </row>
    <row r="855" spans="2:6">
      <c r="B855" s="49"/>
      <c r="C855" s="50"/>
      <c r="D855" s="15" t="s">
        <v>1179</v>
      </c>
      <c r="E855" s="15" t="s">
        <v>1180</v>
      </c>
      <c r="F855" s="32" t="s">
        <v>383</v>
      </c>
    </row>
    <row r="856" spans="2:6" ht="13.15" customHeight="1">
      <c r="B856" s="49"/>
      <c r="C856" s="50"/>
      <c r="D856" s="15"/>
      <c r="E856" s="49" t="s">
        <v>1181</v>
      </c>
      <c r="F856" s="32" t="s">
        <v>383</v>
      </c>
    </row>
    <row r="857" spans="2:6" ht="13.15" customHeight="1">
      <c r="B857" s="49"/>
      <c r="C857" s="50"/>
      <c r="D857" s="15"/>
      <c r="E857" s="49" t="s">
        <v>1182</v>
      </c>
      <c r="F857" s="32" t="s">
        <v>383</v>
      </c>
    </row>
    <row r="858" spans="2:6" ht="13.15" customHeight="1">
      <c r="B858" s="49"/>
      <c r="C858" s="50"/>
      <c r="D858" s="15"/>
      <c r="E858" s="49" t="s">
        <v>1183</v>
      </c>
      <c r="F858" s="32" t="s">
        <v>383</v>
      </c>
    </row>
    <row r="859" spans="2:6">
      <c r="B859" s="49"/>
      <c r="C859" s="50"/>
      <c r="D859" s="15" t="s">
        <v>1184</v>
      </c>
      <c r="E859" s="15" t="s">
        <v>1185</v>
      </c>
      <c r="F859" s="32" t="s">
        <v>383</v>
      </c>
    </row>
    <row r="860" spans="2:6" ht="13.15" customHeight="1">
      <c r="B860" s="49"/>
      <c r="C860" s="50"/>
      <c r="D860" s="15"/>
      <c r="E860" s="49" t="s">
        <v>1186</v>
      </c>
      <c r="F860" s="32" t="s">
        <v>383</v>
      </c>
    </row>
    <row r="861" spans="2:6" ht="14.5" customHeight="1">
      <c r="B861" s="47" t="s">
        <v>126</v>
      </c>
      <c r="C861" s="48" t="s">
        <v>1187</v>
      </c>
      <c r="D861" s="51"/>
      <c r="E861" s="47" t="s">
        <v>1188</v>
      </c>
      <c r="F861" s="32" t="s">
        <v>383</v>
      </c>
    </row>
    <row r="862" spans="2:6">
      <c r="B862" s="49"/>
      <c r="C862" s="50"/>
      <c r="D862" s="15" t="s">
        <v>1189</v>
      </c>
      <c r="E862" s="15" t="s">
        <v>1190</v>
      </c>
      <c r="F862" s="32" t="s">
        <v>383</v>
      </c>
    </row>
    <row r="863" spans="2:6" ht="13.15" customHeight="1">
      <c r="B863" s="49"/>
      <c r="C863" s="50"/>
      <c r="D863" s="15"/>
      <c r="E863" s="49" t="s">
        <v>1191</v>
      </c>
      <c r="F863" s="32" t="s">
        <v>383</v>
      </c>
    </row>
    <row r="864" spans="2:6" ht="13.15" customHeight="1">
      <c r="B864" s="49"/>
      <c r="C864" s="50"/>
      <c r="D864" s="15"/>
      <c r="E864" s="49" t="s">
        <v>1192</v>
      </c>
      <c r="F864" s="32" t="s">
        <v>383</v>
      </c>
    </row>
    <row r="865" spans="2:6">
      <c r="B865" s="49"/>
      <c r="C865" s="50"/>
      <c r="D865" s="15" t="s">
        <v>1193</v>
      </c>
      <c r="E865" s="15" t="s">
        <v>1194</v>
      </c>
      <c r="F865" s="32" t="s">
        <v>383</v>
      </c>
    </row>
    <row r="866" spans="2:6" ht="13.15" customHeight="1">
      <c r="B866" s="49"/>
      <c r="C866" s="50"/>
      <c r="D866" s="15"/>
      <c r="E866" s="49" t="s">
        <v>1195</v>
      </c>
      <c r="F866" s="32" t="s">
        <v>383</v>
      </c>
    </row>
    <row r="867" spans="2:6" ht="13.15" customHeight="1">
      <c r="B867" s="49"/>
      <c r="C867" s="50"/>
      <c r="D867" s="15"/>
      <c r="E867" s="49" t="s">
        <v>1196</v>
      </c>
      <c r="F867" s="32" t="s">
        <v>383</v>
      </c>
    </row>
    <row r="868" spans="2:6" ht="13.15" customHeight="1">
      <c r="B868" s="49"/>
      <c r="C868" s="50"/>
      <c r="D868" s="15"/>
      <c r="E868" s="49" t="s">
        <v>1197</v>
      </c>
      <c r="F868" s="32" t="s">
        <v>383</v>
      </c>
    </row>
    <row r="869" spans="2:6" ht="13.15" customHeight="1">
      <c r="B869" s="49"/>
      <c r="C869" s="50"/>
      <c r="D869" s="15"/>
      <c r="E869" s="49" t="s">
        <v>1198</v>
      </c>
      <c r="F869" s="32" t="s">
        <v>383</v>
      </c>
    </row>
    <row r="870" spans="2:6" ht="13.15" customHeight="1">
      <c r="B870" s="49"/>
      <c r="C870" s="50"/>
      <c r="D870" s="15"/>
      <c r="E870" s="49" t="s">
        <v>1199</v>
      </c>
      <c r="F870" s="32" t="s">
        <v>383</v>
      </c>
    </row>
    <row r="871" spans="2:6">
      <c r="B871" s="49"/>
      <c r="C871" s="50"/>
      <c r="D871" s="15" t="s">
        <v>1200</v>
      </c>
      <c r="E871" s="15" t="s">
        <v>1201</v>
      </c>
      <c r="F871" s="32" t="s">
        <v>383</v>
      </c>
    </row>
    <row r="872" spans="2:6" ht="13.15" customHeight="1">
      <c r="B872" s="49"/>
      <c r="C872" s="50"/>
      <c r="D872" s="15"/>
      <c r="E872" s="49" t="s">
        <v>1202</v>
      </c>
      <c r="F872" s="32" t="s">
        <v>383</v>
      </c>
    </row>
    <row r="873" spans="2:6" ht="13.15" customHeight="1">
      <c r="B873" s="49"/>
      <c r="C873" s="50"/>
      <c r="D873" s="15"/>
      <c r="E873" s="49" t="s">
        <v>1203</v>
      </c>
      <c r="F873" s="32" t="s">
        <v>383</v>
      </c>
    </row>
    <row r="874" spans="2:6" ht="13.15" customHeight="1">
      <c r="B874" s="49"/>
      <c r="C874" s="50"/>
      <c r="D874" s="15"/>
      <c r="E874" s="49" t="s">
        <v>1204</v>
      </c>
      <c r="F874" s="32" t="s">
        <v>383</v>
      </c>
    </row>
    <row r="875" spans="2:6">
      <c r="B875" s="49"/>
      <c r="C875" s="50"/>
      <c r="D875" s="15" t="s">
        <v>1205</v>
      </c>
      <c r="E875" s="15" t="s">
        <v>1206</v>
      </c>
      <c r="F875" s="32" t="s">
        <v>383</v>
      </c>
    </row>
    <row r="876" spans="2:6" ht="13.15" customHeight="1">
      <c r="B876" s="49"/>
      <c r="C876" s="50"/>
      <c r="D876" s="15"/>
      <c r="E876" s="49" t="s">
        <v>1207</v>
      </c>
      <c r="F876" s="32" t="s">
        <v>383</v>
      </c>
    </row>
    <row r="877" spans="2:6" ht="13.15" customHeight="1">
      <c r="B877" s="49"/>
      <c r="C877" s="50"/>
      <c r="D877" s="15"/>
      <c r="E877" s="49" t="s">
        <v>1208</v>
      </c>
      <c r="F877" s="32" t="s">
        <v>383</v>
      </c>
    </row>
    <row r="878" spans="2:6">
      <c r="B878" s="49"/>
      <c r="C878" s="50"/>
      <c r="D878" s="15" t="s">
        <v>1209</v>
      </c>
      <c r="E878" s="15" t="s">
        <v>1210</v>
      </c>
      <c r="F878" s="32" t="s">
        <v>383</v>
      </c>
    </row>
    <row r="879" spans="2:6" ht="13.15" customHeight="1">
      <c r="B879" s="49"/>
      <c r="C879" s="50"/>
      <c r="D879" s="15"/>
      <c r="E879" s="49" t="s">
        <v>1211</v>
      </c>
      <c r="F879" s="32" t="s">
        <v>383</v>
      </c>
    </row>
    <row r="880" spans="2:6" ht="13.15" customHeight="1">
      <c r="B880" s="49"/>
      <c r="C880" s="50"/>
      <c r="D880" s="15"/>
      <c r="E880" s="49" t="s">
        <v>1212</v>
      </c>
      <c r="F880" s="32" t="s">
        <v>383</v>
      </c>
    </row>
    <row r="881" spans="2:6">
      <c r="B881" s="49"/>
      <c r="C881" s="50"/>
      <c r="D881" s="15" t="s">
        <v>1213</v>
      </c>
      <c r="E881" s="15" t="s">
        <v>1214</v>
      </c>
      <c r="F881" s="32" t="s">
        <v>383</v>
      </c>
    </row>
    <row r="882" spans="2:6" ht="13.15" customHeight="1">
      <c r="B882" s="49"/>
      <c r="C882" s="50"/>
      <c r="D882" s="15"/>
      <c r="E882" s="49" t="s">
        <v>1215</v>
      </c>
      <c r="F882" s="32" t="s">
        <v>383</v>
      </c>
    </row>
    <row r="883" spans="2:6" ht="13.15" customHeight="1">
      <c r="B883" s="49"/>
      <c r="C883" s="50"/>
      <c r="D883" s="15"/>
      <c r="E883" s="49" t="s">
        <v>1216</v>
      </c>
      <c r="F883" s="32" t="s">
        <v>383</v>
      </c>
    </row>
    <row r="884" spans="2:6">
      <c r="B884" s="49"/>
      <c r="C884" s="50"/>
      <c r="D884" s="15" t="s">
        <v>1217</v>
      </c>
      <c r="E884" s="15" t="s">
        <v>1218</v>
      </c>
      <c r="F884" s="32" t="s">
        <v>383</v>
      </c>
    </row>
    <row r="885" spans="2:6" ht="13.15" customHeight="1">
      <c r="B885" s="49"/>
      <c r="C885" s="50"/>
      <c r="D885" s="15"/>
      <c r="E885" s="49" t="s">
        <v>1219</v>
      </c>
      <c r="F885" s="32" t="s">
        <v>383</v>
      </c>
    </row>
    <row r="886" spans="2:6" ht="14.5" customHeight="1">
      <c r="B886" s="47" t="s">
        <v>126</v>
      </c>
      <c r="C886" s="48" t="s">
        <v>1220</v>
      </c>
      <c r="D886" s="51"/>
      <c r="E886" s="47" t="s">
        <v>1221</v>
      </c>
      <c r="F886" s="32" t="s">
        <v>383</v>
      </c>
    </row>
    <row r="887" spans="2:6">
      <c r="B887" s="49"/>
      <c r="C887" s="50"/>
      <c r="D887" s="15" t="s">
        <v>1222</v>
      </c>
      <c r="E887" s="15" t="s">
        <v>1223</v>
      </c>
      <c r="F887" s="32" t="s">
        <v>383</v>
      </c>
    </row>
    <row r="888" spans="2:6" ht="13.15" customHeight="1">
      <c r="B888" s="49"/>
      <c r="C888" s="50"/>
      <c r="D888" s="15"/>
      <c r="E888" s="49" t="s">
        <v>1224</v>
      </c>
      <c r="F888" s="32" t="s">
        <v>383</v>
      </c>
    </row>
    <row r="889" spans="2:6" ht="13.15" customHeight="1">
      <c r="B889" s="49"/>
      <c r="C889" s="50"/>
      <c r="D889" s="15"/>
      <c r="E889" s="49" t="s">
        <v>1225</v>
      </c>
      <c r="F889" s="32" t="s">
        <v>383</v>
      </c>
    </row>
    <row r="890" spans="2:6">
      <c r="B890" s="49"/>
      <c r="C890" s="50"/>
      <c r="D890" s="15" t="s">
        <v>1226</v>
      </c>
      <c r="E890" s="15" t="s">
        <v>1227</v>
      </c>
      <c r="F890" s="32" t="s">
        <v>383</v>
      </c>
    </row>
    <row r="891" spans="2:6" ht="13.15" customHeight="1">
      <c r="B891" s="49"/>
      <c r="C891" s="50"/>
      <c r="D891" s="15"/>
      <c r="E891" s="49" t="s">
        <v>1228</v>
      </c>
      <c r="F891" s="32" t="s">
        <v>383</v>
      </c>
    </row>
    <row r="892" spans="2:6" ht="13.15" customHeight="1">
      <c r="B892" s="49"/>
      <c r="C892" s="50"/>
      <c r="D892" s="15"/>
      <c r="E892" s="49" t="s">
        <v>1229</v>
      </c>
      <c r="F892" s="32" t="s">
        <v>383</v>
      </c>
    </row>
    <row r="893" spans="2:6" ht="13.15" customHeight="1">
      <c r="B893" s="49"/>
      <c r="C893" s="50"/>
      <c r="D893" s="15"/>
      <c r="E893" s="49" t="s">
        <v>1230</v>
      </c>
      <c r="F893" s="32" t="s">
        <v>383</v>
      </c>
    </row>
    <row r="894" spans="2:6" ht="13.15" customHeight="1">
      <c r="B894" s="49"/>
      <c r="C894" s="50"/>
      <c r="D894" s="15"/>
      <c r="E894" s="49" t="s">
        <v>1231</v>
      </c>
      <c r="F894" s="32" t="s">
        <v>383</v>
      </c>
    </row>
    <row r="895" spans="2:6" ht="13.15" customHeight="1">
      <c r="B895" s="49"/>
      <c r="C895" s="50"/>
      <c r="D895" s="15"/>
      <c r="E895" s="49" t="s">
        <v>1232</v>
      </c>
      <c r="F895" s="32" t="s">
        <v>383</v>
      </c>
    </row>
    <row r="896" spans="2:6">
      <c r="B896" s="49"/>
      <c r="C896" s="50"/>
      <c r="D896" s="15" t="s">
        <v>1233</v>
      </c>
      <c r="E896" s="15" t="s">
        <v>1234</v>
      </c>
      <c r="F896" s="32" t="s">
        <v>383</v>
      </c>
    </row>
    <row r="897" spans="2:6" ht="13.15" customHeight="1">
      <c r="B897" s="49"/>
      <c r="C897" s="50"/>
      <c r="D897" s="15"/>
      <c r="E897" s="49" t="s">
        <v>1235</v>
      </c>
      <c r="F897" s="32" t="s">
        <v>383</v>
      </c>
    </row>
    <row r="898" spans="2:6" ht="13.15" customHeight="1">
      <c r="B898" s="49"/>
      <c r="C898" s="50"/>
      <c r="D898" s="15"/>
      <c r="E898" s="49" t="s">
        <v>1236</v>
      </c>
      <c r="F898" s="32" t="s">
        <v>383</v>
      </c>
    </row>
    <row r="899" spans="2:6" ht="13.15" customHeight="1">
      <c r="B899" s="49"/>
      <c r="C899" s="50"/>
      <c r="D899" s="15"/>
      <c r="E899" s="49" t="s">
        <v>1237</v>
      </c>
      <c r="F899" s="32" t="s">
        <v>383</v>
      </c>
    </row>
    <row r="900" spans="2:6">
      <c r="B900" s="49"/>
      <c r="C900" s="50"/>
      <c r="D900" s="15" t="s">
        <v>1238</v>
      </c>
      <c r="E900" s="15" t="s">
        <v>1239</v>
      </c>
      <c r="F900" s="32" t="s">
        <v>383</v>
      </c>
    </row>
    <row r="901" spans="2:6" ht="13.15" customHeight="1">
      <c r="B901" s="49"/>
      <c r="C901" s="50"/>
      <c r="D901" s="15"/>
      <c r="E901" s="49" t="s">
        <v>1240</v>
      </c>
      <c r="F901" s="32" t="s">
        <v>383</v>
      </c>
    </row>
    <row r="902" spans="2:6" ht="13.15" customHeight="1">
      <c r="B902" s="49"/>
      <c r="C902" s="50"/>
      <c r="D902" s="15"/>
      <c r="E902" s="49" t="s">
        <v>1241</v>
      </c>
      <c r="F902" s="32" t="s">
        <v>383</v>
      </c>
    </row>
    <row r="903" spans="2:6" ht="13.15" customHeight="1">
      <c r="B903" s="49"/>
      <c r="C903" s="50"/>
      <c r="D903" s="15"/>
      <c r="E903" s="49" t="s">
        <v>1242</v>
      </c>
      <c r="F903" s="32" t="s">
        <v>383</v>
      </c>
    </row>
    <row r="904" spans="2:6" ht="13.15" customHeight="1">
      <c r="B904" s="49"/>
      <c r="C904" s="50"/>
      <c r="D904" s="15"/>
      <c r="E904" s="49" t="s">
        <v>1243</v>
      </c>
      <c r="F904" s="32" t="s">
        <v>383</v>
      </c>
    </row>
    <row r="905" spans="2:6">
      <c r="B905" s="49"/>
      <c r="C905" s="50"/>
      <c r="D905" s="15" t="s">
        <v>1244</v>
      </c>
      <c r="E905" s="15" t="s">
        <v>1245</v>
      </c>
      <c r="F905" s="32" t="s">
        <v>383</v>
      </c>
    </row>
    <row r="906" spans="2:6" ht="13.15" customHeight="1">
      <c r="B906" s="49"/>
      <c r="C906" s="50"/>
      <c r="D906" s="15"/>
      <c r="E906" s="49" t="s">
        <v>1246</v>
      </c>
      <c r="F906" s="32" t="s">
        <v>383</v>
      </c>
    </row>
    <row r="907" spans="2:6" ht="13.15" customHeight="1">
      <c r="B907" s="49"/>
      <c r="C907" s="50"/>
      <c r="D907" s="15"/>
      <c r="E907" s="49" t="s">
        <v>1247</v>
      </c>
      <c r="F907" s="32" t="s">
        <v>383</v>
      </c>
    </row>
    <row r="908" spans="2:6">
      <c r="B908" s="49"/>
      <c r="C908" s="50"/>
      <c r="D908" s="15" t="s">
        <v>1248</v>
      </c>
      <c r="E908" s="15" t="s">
        <v>1249</v>
      </c>
      <c r="F908" s="32" t="s">
        <v>383</v>
      </c>
    </row>
    <row r="909" spans="2:6" ht="13.15" customHeight="1">
      <c r="B909" s="49"/>
      <c r="C909" s="50"/>
      <c r="D909" s="15"/>
      <c r="E909" s="49" t="s">
        <v>1250</v>
      </c>
      <c r="F909" s="32" t="s">
        <v>383</v>
      </c>
    </row>
    <row r="910" spans="2:6" ht="13.15" customHeight="1">
      <c r="B910" s="49"/>
      <c r="C910" s="50"/>
      <c r="D910" s="15"/>
      <c r="E910" s="49" t="s">
        <v>1251</v>
      </c>
      <c r="F910" s="32" t="s">
        <v>383</v>
      </c>
    </row>
    <row r="911" spans="2:6">
      <c r="B911" s="49"/>
      <c r="C911" s="50"/>
      <c r="D911" s="15" t="s">
        <v>1252</v>
      </c>
      <c r="E911" s="15" t="s">
        <v>1253</v>
      </c>
      <c r="F911" s="32" t="s">
        <v>383</v>
      </c>
    </row>
    <row r="912" spans="2:6" ht="13.15" customHeight="1">
      <c r="B912" s="49"/>
      <c r="C912" s="50"/>
      <c r="D912" s="15"/>
      <c r="E912" s="49" t="s">
        <v>1254</v>
      </c>
      <c r="F912" s="32" t="s">
        <v>383</v>
      </c>
    </row>
    <row r="913" spans="2:6" ht="13.15" customHeight="1">
      <c r="B913" s="49"/>
      <c r="C913" s="50"/>
      <c r="D913" s="15"/>
      <c r="E913" s="49" t="s">
        <v>1255</v>
      </c>
      <c r="F913" s="32" t="s">
        <v>383</v>
      </c>
    </row>
    <row r="914" spans="2:6" ht="13.15" customHeight="1">
      <c r="B914" s="49"/>
      <c r="C914" s="50"/>
      <c r="D914" s="15"/>
      <c r="E914" s="49" t="s">
        <v>1256</v>
      </c>
      <c r="F914" s="32" t="s">
        <v>383</v>
      </c>
    </row>
    <row r="915" spans="2:6">
      <c r="B915" s="49"/>
      <c r="C915" s="50"/>
      <c r="D915" s="15" t="s">
        <v>1257</v>
      </c>
      <c r="E915" s="15" t="s">
        <v>1258</v>
      </c>
      <c r="F915" s="32" t="s">
        <v>383</v>
      </c>
    </row>
    <row r="916" spans="2:6" ht="13.15" customHeight="1">
      <c r="B916" s="49"/>
      <c r="C916" s="50"/>
      <c r="D916" s="15"/>
      <c r="E916" s="49" t="s">
        <v>1259</v>
      </c>
      <c r="F916" s="32" t="s">
        <v>383</v>
      </c>
    </row>
    <row r="917" spans="2:6" ht="13.15" customHeight="1">
      <c r="B917" s="49"/>
      <c r="C917" s="50"/>
      <c r="D917" s="15"/>
      <c r="E917" s="49" t="s">
        <v>1260</v>
      </c>
      <c r="F917" s="32" t="s">
        <v>383</v>
      </c>
    </row>
    <row r="918" spans="2:6" ht="13.15" customHeight="1">
      <c r="B918" s="49"/>
      <c r="C918" s="50"/>
      <c r="D918" s="15"/>
      <c r="E918" s="49" t="s">
        <v>1261</v>
      </c>
      <c r="F918" s="32" t="s">
        <v>383</v>
      </c>
    </row>
    <row r="919" spans="2:6">
      <c r="B919" s="49"/>
      <c r="C919" s="50"/>
      <c r="D919" s="15" t="s">
        <v>1262</v>
      </c>
      <c r="E919" s="15" t="s">
        <v>1263</v>
      </c>
      <c r="F919" s="32" t="s">
        <v>383</v>
      </c>
    </row>
    <row r="920" spans="2:6" ht="13.15" customHeight="1">
      <c r="B920" s="49"/>
      <c r="C920" s="50"/>
      <c r="D920" s="15"/>
      <c r="E920" s="49" t="s">
        <v>1264</v>
      </c>
      <c r="F920" s="32" t="s">
        <v>383</v>
      </c>
    </row>
    <row r="921" spans="2:6" ht="14.5" customHeight="1">
      <c r="B921" s="47" t="s">
        <v>126</v>
      </c>
      <c r="C921" s="48" t="s">
        <v>1265</v>
      </c>
      <c r="D921" s="51"/>
      <c r="E921" s="47" t="s">
        <v>1266</v>
      </c>
      <c r="F921" s="32" t="s">
        <v>383</v>
      </c>
    </row>
    <row r="922" spans="2:6">
      <c r="B922" s="49"/>
      <c r="C922" s="50"/>
      <c r="D922" s="15" t="s">
        <v>1267</v>
      </c>
      <c r="E922" s="15" t="s">
        <v>1268</v>
      </c>
      <c r="F922" s="32" t="s">
        <v>383</v>
      </c>
    </row>
    <row r="923" spans="2:6" ht="13.15" customHeight="1">
      <c r="B923" s="49"/>
      <c r="C923" s="50"/>
      <c r="D923" s="15"/>
      <c r="E923" s="49" t="s">
        <v>1269</v>
      </c>
      <c r="F923" s="32" t="s">
        <v>383</v>
      </c>
    </row>
    <row r="924" spans="2:6" ht="13.15" customHeight="1">
      <c r="B924" s="49"/>
      <c r="C924" s="50"/>
      <c r="D924" s="15"/>
      <c r="E924" s="49" t="s">
        <v>1270</v>
      </c>
      <c r="F924" s="32" t="s">
        <v>383</v>
      </c>
    </row>
    <row r="925" spans="2:6">
      <c r="B925" s="49"/>
      <c r="C925" s="50"/>
      <c r="D925" s="15" t="s">
        <v>1271</v>
      </c>
      <c r="E925" s="15" t="s">
        <v>1272</v>
      </c>
      <c r="F925" s="32" t="s">
        <v>383</v>
      </c>
    </row>
    <row r="926" spans="2:6" ht="13.15" customHeight="1">
      <c r="B926" s="49"/>
      <c r="C926" s="50"/>
      <c r="D926" s="15"/>
      <c r="E926" s="49" t="s">
        <v>1273</v>
      </c>
      <c r="F926" s="32" t="s">
        <v>383</v>
      </c>
    </row>
    <row r="927" spans="2:6" ht="13.15" customHeight="1">
      <c r="B927" s="49"/>
      <c r="C927" s="50"/>
      <c r="D927" s="15"/>
      <c r="E927" s="49" t="s">
        <v>1274</v>
      </c>
      <c r="F927" s="32" t="s">
        <v>383</v>
      </c>
    </row>
    <row r="928" spans="2:6" ht="13.15" customHeight="1">
      <c r="B928" s="49"/>
      <c r="C928" s="50"/>
      <c r="D928" s="15"/>
      <c r="E928" s="49" t="s">
        <v>1275</v>
      </c>
      <c r="F928" s="32" t="s">
        <v>383</v>
      </c>
    </row>
    <row r="929" spans="2:6" ht="13.15" customHeight="1">
      <c r="B929" s="49"/>
      <c r="C929" s="50"/>
      <c r="D929" s="15"/>
      <c r="E929" s="49" t="s">
        <v>1276</v>
      </c>
      <c r="F929" s="32" t="s">
        <v>383</v>
      </c>
    </row>
    <row r="930" spans="2:6" ht="13.15" customHeight="1">
      <c r="B930" s="49"/>
      <c r="C930" s="50"/>
      <c r="D930" s="15"/>
      <c r="E930" s="49" t="s">
        <v>1277</v>
      </c>
      <c r="F930" s="32" t="s">
        <v>383</v>
      </c>
    </row>
    <row r="931" spans="2:6" ht="13.15" customHeight="1">
      <c r="B931" s="49"/>
      <c r="C931" s="50"/>
      <c r="D931" s="15"/>
      <c r="E931" s="49" t="s">
        <v>1278</v>
      </c>
      <c r="F931" s="32" t="s">
        <v>383</v>
      </c>
    </row>
    <row r="932" spans="2:6">
      <c r="B932" s="49"/>
      <c r="C932" s="50"/>
      <c r="D932" s="15" t="s">
        <v>1279</v>
      </c>
      <c r="E932" s="15" t="s">
        <v>1280</v>
      </c>
      <c r="F932" s="32" t="s">
        <v>383</v>
      </c>
    </row>
    <row r="933" spans="2:6" ht="13.15" customHeight="1">
      <c r="B933" s="49"/>
      <c r="C933" s="50"/>
      <c r="D933" s="15"/>
      <c r="E933" s="49" t="s">
        <v>1281</v>
      </c>
      <c r="F933" s="32" t="s">
        <v>383</v>
      </c>
    </row>
    <row r="934" spans="2:6" ht="13.15" customHeight="1">
      <c r="B934" s="49"/>
      <c r="C934" s="50"/>
      <c r="D934" s="15"/>
      <c r="E934" s="49" t="s">
        <v>1282</v>
      </c>
      <c r="F934" s="32" t="s">
        <v>383</v>
      </c>
    </row>
    <row r="935" spans="2:6" ht="13.15" customHeight="1">
      <c r="B935" s="49"/>
      <c r="C935" s="50"/>
      <c r="D935" s="15"/>
      <c r="E935" s="49" t="s">
        <v>1283</v>
      </c>
      <c r="F935" s="32" t="s">
        <v>383</v>
      </c>
    </row>
    <row r="936" spans="2:6">
      <c r="B936" s="49"/>
      <c r="C936" s="50"/>
      <c r="D936" s="15" t="s">
        <v>1284</v>
      </c>
      <c r="E936" s="15" t="s">
        <v>1285</v>
      </c>
      <c r="F936" s="32" t="s">
        <v>383</v>
      </c>
    </row>
    <row r="937" spans="2:6" ht="13.15" customHeight="1">
      <c r="B937" s="49"/>
      <c r="C937" s="50"/>
      <c r="D937" s="15"/>
      <c r="E937" s="49" t="s">
        <v>1286</v>
      </c>
      <c r="F937" s="32" t="s">
        <v>383</v>
      </c>
    </row>
    <row r="938" spans="2:6" ht="13.15" customHeight="1">
      <c r="B938" s="49"/>
      <c r="C938" s="50"/>
      <c r="D938" s="15"/>
      <c r="E938" s="49" t="s">
        <v>1287</v>
      </c>
      <c r="F938" s="32" t="s">
        <v>383</v>
      </c>
    </row>
    <row r="939" spans="2:6" ht="13.15" customHeight="1">
      <c r="B939" s="49"/>
      <c r="C939" s="50"/>
      <c r="D939" s="15"/>
      <c r="E939" s="49" t="s">
        <v>1288</v>
      </c>
      <c r="F939" s="32" t="s">
        <v>383</v>
      </c>
    </row>
    <row r="940" spans="2:6" ht="13.15" customHeight="1">
      <c r="B940" s="49"/>
      <c r="C940" s="50"/>
      <c r="D940" s="15"/>
      <c r="E940" s="49" t="s">
        <v>1289</v>
      </c>
      <c r="F940" s="32" t="s">
        <v>383</v>
      </c>
    </row>
    <row r="941" spans="2:6" ht="13.15" customHeight="1">
      <c r="B941" s="49"/>
      <c r="C941" s="50"/>
      <c r="D941" s="15"/>
      <c r="E941" s="49" t="s">
        <v>1290</v>
      </c>
      <c r="F941" s="32" t="s">
        <v>383</v>
      </c>
    </row>
    <row r="942" spans="2:6" ht="13.15" customHeight="1">
      <c r="B942" s="49"/>
      <c r="C942" s="50"/>
      <c r="D942" s="15"/>
      <c r="E942" s="49" t="s">
        <v>1291</v>
      </c>
      <c r="F942" s="32" t="s">
        <v>383</v>
      </c>
    </row>
    <row r="943" spans="2:6" ht="14.5" customHeight="1">
      <c r="B943" s="47" t="s">
        <v>126</v>
      </c>
      <c r="C943" s="48" t="s">
        <v>1292</v>
      </c>
      <c r="D943" s="51"/>
      <c r="E943" s="47" t="s">
        <v>1293</v>
      </c>
      <c r="F943" s="32" t="s">
        <v>383</v>
      </c>
    </row>
    <row r="944" spans="2:6">
      <c r="B944" s="49"/>
      <c r="C944" s="50"/>
      <c r="D944" s="15" t="s">
        <v>1294</v>
      </c>
      <c r="E944" s="15" t="s">
        <v>1295</v>
      </c>
      <c r="F944" s="32" t="s">
        <v>383</v>
      </c>
    </row>
    <row r="945" spans="2:6" ht="13.15" customHeight="1">
      <c r="B945" s="49"/>
      <c r="C945" s="50"/>
      <c r="D945" s="15"/>
      <c r="E945" s="49" t="s">
        <v>1296</v>
      </c>
      <c r="F945" s="32" t="s">
        <v>383</v>
      </c>
    </row>
    <row r="946" spans="2:6" ht="13.15" customHeight="1">
      <c r="B946" s="49"/>
      <c r="C946" s="50"/>
      <c r="D946" s="15"/>
      <c r="E946" s="49" t="s">
        <v>1297</v>
      </c>
      <c r="F946" s="32" t="s">
        <v>383</v>
      </c>
    </row>
    <row r="947" spans="2:6">
      <c r="B947" s="49"/>
      <c r="C947" s="50"/>
      <c r="D947" s="15" t="s">
        <v>1298</v>
      </c>
      <c r="E947" s="15" t="s">
        <v>1299</v>
      </c>
      <c r="F947" s="32" t="s">
        <v>383</v>
      </c>
    </row>
    <row r="948" spans="2:6" ht="13.15" customHeight="1">
      <c r="B948" s="49"/>
      <c r="C948" s="50"/>
      <c r="D948" s="15"/>
      <c r="E948" s="49" t="s">
        <v>1300</v>
      </c>
      <c r="F948" s="32" t="s">
        <v>383</v>
      </c>
    </row>
    <row r="949" spans="2:6" ht="13.15" customHeight="1">
      <c r="B949" s="49"/>
      <c r="C949" s="50"/>
      <c r="D949" s="15"/>
      <c r="E949" s="49" t="s">
        <v>1301</v>
      </c>
      <c r="F949" s="32" t="s">
        <v>383</v>
      </c>
    </row>
    <row r="950" spans="2:6" ht="13.15" customHeight="1">
      <c r="B950" s="49"/>
      <c r="C950" s="50"/>
      <c r="D950" s="15"/>
      <c r="E950" s="49" t="s">
        <v>1302</v>
      </c>
      <c r="F950" s="32" t="s">
        <v>383</v>
      </c>
    </row>
    <row r="951" spans="2:6">
      <c r="B951" s="49"/>
      <c r="C951" s="50"/>
      <c r="D951" s="15" t="s">
        <v>1303</v>
      </c>
      <c r="E951" s="15" t="s">
        <v>1304</v>
      </c>
      <c r="F951" s="32" t="s">
        <v>383</v>
      </c>
    </row>
    <row r="952" spans="2:6" ht="13.15" customHeight="1">
      <c r="B952" s="49"/>
      <c r="C952" s="50"/>
      <c r="D952" s="15"/>
      <c r="E952" s="49" t="s">
        <v>1305</v>
      </c>
      <c r="F952" s="32" t="s">
        <v>383</v>
      </c>
    </row>
    <row r="953" spans="2:6" ht="13.15" customHeight="1">
      <c r="B953" s="49"/>
      <c r="C953" s="50"/>
      <c r="D953" s="15"/>
      <c r="E953" s="49" t="s">
        <v>1306</v>
      </c>
      <c r="F953" s="32" t="s">
        <v>383</v>
      </c>
    </row>
    <row r="954" spans="2:6">
      <c r="B954" s="49"/>
      <c r="C954" s="50"/>
      <c r="D954" s="15" t="s">
        <v>1307</v>
      </c>
      <c r="E954" s="15" t="s">
        <v>1308</v>
      </c>
      <c r="F954" s="32" t="s">
        <v>383</v>
      </c>
    </row>
    <row r="955" spans="2:6" ht="13.15" customHeight="1">
      <c r="B955" s="49"/>
      <c r="C955" s="50"/>
      <c r="D955" s="15"/>
      <c r="E955" s="49" t="s">
        <v>1309</v>
      </c>
      <c r="F955" s="32" t="s">
        <v>383</v>
      </c>
    </row>
    <row r="956" spans="2:6" ht="13.15" customHeight="1">
      <c r="B956" s="49"/>
      <c r="C956" s="50"/>
      <c r="D956" s="15"/>
      <c r="E956" s="49" t="s">
        <v>1310</v>
      </c>
      <c r="F956" s="32" t="s">
        <v>383</v>
      </c>
    </row>
    <row r="957" spans="2:6" ht="13.15" customHeight="1">
      <c r="B957" s="49"/>
      <c r="C957" s="50"/>
      <c r="D957" s="15"/>
      <c r="E957" s="49" t="s">
        <v>1311</v>
      </c>
      <c r="F957" s="32" t="s">
        <v>383</v>
      </c>
    </row>
    <row r="958" spans="2:6" ht="13.15" customHeight="1">
      <c r="B958" s="49"/>
      <c r="C958" s="50"/>
      <c r="D958" s="15"/>
      <c r="E958" s="49" t="s">
        <v>1312</v>
      </c>
      <c r="F958" s="32" t="s">
        <v>383</v>
      </c>
    </row>
    <row r="959" spans="2:6">
      <c r="B959" s="49"/>
      <c r="C959" s="50"/>
      <c r="D959" s="15" t="s">
        <v>1313</v>
      </c>
      <c r="E959" s="15" t="s">
        <v>1314</v>
      </c>
      <c r="F959" s="32" t="s">
        <v>383</v>
      </c>
    </row>
    <row r="960" spans="2:6" ht="13.15" customHeight="1">
      <c r="B960" s="49"/>
      <c r="C960" s="50"/>
      <c r="D960" s="15"/>
      <c r="E960" s="49" t="s">
        <v>1315</v>
      </c>
      <c r="F960" s="32" t="s">
        <v>383</v>
      </c>
    </row>
    <row r="961" spans="2:6" ht="13.15" customHeight="1">
      <c r="B961" s="49"/>
      <c r="C961" s="50"/>
      <c r="D961" s="15"/>
      <c r="E961" s="49" t="s">
        <v>1316</v>
      </c>
      <c r="F961" s="32" t="s">
        <v>383</v>
      </c>
    </row>
    <row r="962" spans="2:6" ht="13.15" customHeight="1">
      <c r="B962" s="49"/>
      <c r="C962" s="50"/>
      <c r="D962" s="15"/>
      <c r="E962" s="49" t="s">
        <v>1317</v>
      </c>
      <c r="F962" s="32" t="s">
        <v>383</v>
      </c>
    </row>
    <row r="963" spans="2:6">
      <c r="B963" s="49"/>
      <c r="C963" s="50"/>
      <c r="D963" s="15" t="s">
        <v>1318</v>
      </c>
      <c r="E963" s="15" t="s">
        <v>1319</v>
      </c>
      <c r="F963" s="32" t="s">
        <v>383</v>
      </c>
    </row>
    <row r="964" spans="2:6" ht="13.15" customHeight="1">
      <c r="B964" s="49"/>
      <c r="C964" s="50"/>
      <c r="D964" s="15"/>
      <c r="E964" s="49" t="s">
        <v>1320</v>
      </c>
      <c r="F964" s="32" t="s">
        <v>383</v>
      </c>
    </row>
    <row r="965" spans="2:6" ht="13.15" customHeight="1">
      <c r="B965" s="49"/>
      <c r="C965" s="50"/>
      <c r="D965" s="15"/>
      <c r="E965" s="49" t="s">
        <v>1321</v>
      </c>
      <c r="F965" s="32" t="s">
        <v>383</v>
      </c>
    </row>
    <row r="966" spans="2:6">
      <c r="B966" s="49"/>
      <c r="C966" s="50"/>
      <c r="D966" s="15" t="s">
        <v>1322</v>
      </c>
      <c r="E966" s="15" t="s">
        <v>1323</v>
      </c>
      <c r="F966" s="32" t="s">
        <v>383</v>
      </c>
    </row>
    <row r="967" spans="2:6" ht="13.15" customHeight="1">
      <c r="B967" s="49"/>
      <c r="C967" s="50"/>
      <c r="D967" s="15"/>
      <c r="E967" s="49" t="s">
        <v>1324</v>
      </c>
      <c r="F967" s="32" t="s">
        <v>383</v>
      </c>
    </row>
    <row r="968" spans="2:6" ht="13.15" customHeight="1">
      <c r="B968" s="49"/>
      <c r="C968" s="50"/>
      <c r="D968" s="15"/>
      <c r="E968" s="49" t="s">
        <v>1325</v>
      </c>
      <c r="F968" s="32" t="s">
        <v>383</v>
      </c>
    </row>
    <row r="969" spans="2:6" ht="14.5" customHeight="1">
      <c r="B969" s="47" t="s">
        <v>126</v>
      </c>
      <c r="C969" s="48" t="s">
        <v>1326</v>
      </c>
      <c r="D969" s="51"/>
      <c r="E969" s="47" t="s">
        <v>1327</v>
      </c>
      <c r="F969" s="32" t="s">
        <v>383</v>
      </c>
    </row>
    <row r="970" spans="2:6">
      <c r="B970" s="49"/>
      <c r="C970" s="50"/>
      <c r="D970" s="15" t="s">
        <v>1328</v>
      </c>
      <c r="E970" s="15" t="s">
        <v>1329</v>
      </c>
      <c r="F970" s="32" t="s">
        <v>383</v>
      </c>
    </row>
    <row r="971" spans="2:6" ht="13.15" customHeight="1">
      <c r="B971" s="49"/>
      <c r="C971" s="50"/>
      <c r="D971" s="15"/>
      <c r="E971" s="49" t="s">
        <v>1330</v>
      </c>
      <c r="F971" s="32" t="s">
        <v>383</v>
      </c>
    </row>
    <row r="972" spans="2:6" ht="13.15" customHeight="1">
      <c r="B972" s="49"/>
      <c r="C972" s="50"/>
      <c r="D972" s="15"/>
      <c r="E972" s="49" t="s">
        <v>1331</v>
      </c>
      <c r="F972" s="32" t="s">
        <v>383</v>
      </c>
    </row>
    <row r="973" spans="2:6">
      <c r="B973" s="49"/>
      <c r="C973" s="50"/>
      <c r="D973" s="15" t="s">
        <v>1332</v>
      </c>
      <c r="E973" s="15" t="s">
        <v>1333</v>
      </c>
      <c r="F973" s="32" t="s">
        <v>383</v>
      </c>
    </row>
    <row r="974" spans="2:6" ht="13.15" customHeight="1">
      <c r="B974" s="49"/>
      <c r="C974" s="50"/>
      <c r="D974" s="15"/>
      <c r="E974" s="49" t="s">
        <v>1334</v>
      </c>
      <c r="F974" s="32" t="s">
        <v>383</v>
      </c>
    </row>
    <row r="975" spans="2:6" ht="13.15" customHeight="1">
      <c r="B975" s="49"/>
      <c r="C975" s="50"/>
      <c r="D975" s="15"/>
      <c r="E975" s="49" t="s">
        <v>1335</v>
      </c>
      <c r="F975" s="32" t="s">
        <v>383</v>
      </c>
    </row>
    <row r="976" spans="2:6" ht="13.15" customHeight="1">
      <c r="B976" s="49"/>
      <c r="C976" s="50"/>
      <c r="D976" s="15"/>
      <c r="E976" s="49" t="s">
        <v>1336</v>
      </c>
      <c r="F976" s="32" t="s">
        <v>383</v>
      </c>
    </row>
    <row r="977" spans="2:6">
      <c r="B977" s="49"/>
      <c r="C977" s="50"/>
      <c r="D977" s="15" t="s">
        <v>1337</v>
      </c>
      <c r="E977" s="15" t="s">
        <v>1338</v>
      </c>
      <c r="F977" s="32" t="s">
        <v>383</v>
      </c>
    </row>
    <row r="978" spans="2:6" ht="13.15" customHeight="1">
      <c r="B978" s="49"/>
      <c r="C978" s="50"/>
      <c r="D978" s="15"/>
      <c r="E978" s="49" t="s">
        <v>1339</v>
      </c>
      <c r="F978" s="32" t="s">
        <v>383</v>
      </c>
    </row>
    <row r="979" spans="2:6" ht="13.15" customHeight="1">
      <c r="B979" s="49"/>
      <c r="C979" s="50"/>
      <c r="D979" s="15"/>
      <c r="E979" s="49" t="s">
        <v>1340</v>
      </c>
      <c r="F979" s="32" t="s">
        <v>383</v>
      </c>
    </row>
    <row r="980" spans="2:6" ht="13.15" customHeight="1">
      <c r="B980" s="49"/>
      <c r="C980" s="50"/>
      <c r="D980" s="15"/>
      <c r="E980" s="49" t="s">
        <v>1341</v>
      </c>
      <c r="F980" s="32" t="s">
        <v>383</v>
      </c>
    </row>
    <row r="981" spans="2:6" ht="13.15" customHeight="1">
      <c r="B981" s="49"/>
      <c r="C981" s="50"/>
      <c r="D981" s="15"/>
      <c r="E981" s="49" t="s">
        <v>1342</v>
      </c>
      <c r="F981" s="32" t="s">
        <v>383</v>
      </c>
    </row>
    <row r="982" spans="2:6" ht="13.15" customHeight="1">
      <c r="B982" s="49"/>
      <c r="C982" s="50"/>
      <c r="D982" s="15"/>
      <c r="E982" s="49" t="s">
        <v>1343</v>
      </c>
      <c r="F982" s="32" t="s">
        <v>383</v>
      </c>
    </row>
    <row r="983" spans="2:6">
      <c r="B983" s="49"/>
      <c r="C983" s="50"/>
      <c r="D983" s="15" t="s">
        <v>1344</v>
      </c>
      <c r="E983" s="15" t="s">
        <v>1345</v>
      </c>
      <c r="F983" s="32" t="s">
        <v>383</v>
      </c>
    </row>
    <row r="984" spans="2:6" ht="13.15" customHeight="1">
      <c r="B984" s="49"/>
      <c r="C984" s="50"/>
      <c r="D984" s="15"/>
      <c r="E984" s="49" t="s">
        <v>1346</v>
      </c>
      <c r="F984" s="32" t="s">
        <v>383</v>
      </c>
    </row>
    <row r="985" spans="2:6">
      <c r="B985" s="49"/>
      <c r="C985" s="50"/>
      <c r="D985" s="15" t="s">
        <v>1347</v>
      </c>
      <c r="E985" s="15" t="s">
        <v>1348</v>
      </c>
      <c r="F985" s="32" t="s">
        <v>383</v>
      </c>
    </row>
    <row r="986" spans="2:6" ht="13.15" customHeight="1">
      <c r="B986" s="49"/>
      <c r="C986" s="50"/>
      <c r="D986" s="15"/>
      <c r="E986" s="49" t="s">
        <v>1349</v>
      </c>
      <c r="F986" s="32" t="s">
        <v>383</v>
      </c>
    </row>
    <row r="987" spans="2:6" ht="13.15" customHeight="1">
      <c r="B987" s="49"/>
      <c r="C987" s="50"/>
      <c r="D987" s="15"/>
      <c r="E987" s="49" t="s">
        <v>1350</v>
      </c>
      <c r="F987" s="32" t="s">
        <v>383</v>
      </c>
    </row>
    <row r="988" spans="2:6">
      <c r="B988" s="49"/>
      <c r="C988" s="50"/>
      <c r="D988" s="15" t="s">
        <v>1351</v>
      </c>
      <c r="E988" s="15" t="s">
        <v>1352</v>
      </c>
      <c r="F988" s="32" t="s">
        <v>383</v>
      </c>
    </row>
    <row r="989" spans="2:6" ht="13.15" customHeight="1">
      <c r="B989" s="49"/>
      <c r="C989" s="50"/>
      <c r="D989" s="15"/>
      <c r="E989" s="49" t="s">
        <v>1353</v>
      </c>
      <c r="F989" s="32" t="s">
        <v>383</v>
      </c>
    </row>
    <row r="990" spans="2:6" ht="13.15" customHeight="1">
      <c r="B990" s="49"/>
      <c r="C990" s="50"/>
      <c r="D990" s="15"/>
      <c r="E990" s="49" t="s">
        <v>1354</v>
      </c>
      <c r="F990" s="32" t="s">
        <v>383</v>
      </c>
    </row>
    <row r="991" spans="2:6" ht="13.15" customHeight="1">
      <c r="B991" s="49"/>
      <c r="C991" s="50"/>
      <c r="D991" s="15"/>
      <c r="E991" s="49" t="s">
        <v>1355</v>
      </c>
      <c r="F991" s="32" t="s">
        <v>383</v>
      </c>
    </row>
    <row r="992" spans="2:6">
      <c r="B992" s="49"/>
      <c r="C992" s="50"/>
      <c r="D992" s="15" t="s">
        <v>1356</v>
      </c>
      <c r="E992" s="15" t="s">
        <v>1357</v>
      </c>
      <c r="F992" s="32" t="s">
        <v>383</v>
      </c>
    </row>
    <row r="993" spans="2:6" ht="13.15" customHeight="1">
      <c r="B993" s="49"/>
      <c r="C993" s="50"/>
      <c r="D993" s="15"/>
      <c r="E993" s="49" t="s">
        <v>1358</v>
      </c>
      <c r="F993" s="32" t="s">
        <v>383</v>
      </c>
    </row>
    <row r="994" spans="2:6" ht="13.15" customHeight="1">
      <c r="B994" s="49"/>
      <c r="C994" s="50"/>
      <c r="D994" s="15"/>
      <c r="E994" s="49" t="s">
        <v>1359</v>
      </c>
      <c r="F994" s="32" t="s">
        <v>383</v>
      </c>
    </row>
    <row r="995" spans="2:6" ht="13.15" customHeight="1">
      <c r="B995" s="49"/>
      <c r="C995" s="50"/>
      <c r="D995" s="15"/>
      <c r="E995" s="49" t="s">
        <v>1360</v>
      </c>
      <c r="F995" s="32" t="s">
        <v>383</v>
      </c>
    </row>
    <row r="996" spans="2:6">
      <c r="B996" s="49"/>
      <c r="C996" s="50"/>
      <c r="D996" s="15" t="s">
        <v>1361</v>
      </c>
      <c r="E996" s="15" t="s">
        <v>1362</v>
      </c>
      <c r="F996" s="32" t="s">
        <v>383</v>
      </c>
    </row>
    <row r="997" spans="2:6" ht="13.15" customHeight="1">
      <c r="B997" s="49"/>
      <c r="C997" s="50"/>
      <c r="D997" s="15"/>
      <c r="E997" s="49" t="s">
        <v>1363</v>
      </c>
      <c r="F997" s="32" t="s">
        <v>383</v>
      </c>
    </row>
    <row r="998" spans="2:6">
      <c r="B998" s="49"/>
      <c r="C998" s="50"/>
      <c r="D998" s="15" t="s">
        <v>1364</v>
      </c>
      <c r="E998" s="15" t="s">
        <v>1365</v>
      </c>
      <c r="F998" s="32" t="s">
        <v>383</v>
      </c>
    </row>
    <row r="999" spans="2:6" ht="13.15" customHeight="1">
      <c r="B999" s="49"/>
      <c r="C999" s="50"/>
      <c r="D999" s="15"/>
      <c r="E999" s="49" t="s">
        <v>1366</v>
      </c>
      <c r="F999" s="32" t="s">
        <v>383</v>
      </c>
    </row>
    <row r="1000" spans="2:6" ht="13.15" customHeight="1">
      <c r="B1000" s="49"/>
      <c r="C1000" s="50"/>
      <c r="D1000" s="15"/>
      <c r="E1000" s="49" t="s">
        <v>1367</v>
      </c>
      <c r="F1000" s="32" t="s">
        <v>383</v>
      </c>
    </row>
    <row r="1001" spans="2:6" ht="13.15" customHeight="1">
      <c r="B1001" s="49"/>
      <c r="C1001" s="50"/>
      <c r="D1001" s="15"/>
      <c r="E1001" s="49" t="s">
        <v>1368</v>
      </c>
      <c r="F1001" s="32" t="s">
        <v>383</v>
      </c>
    </row>
    <row r="1002" spans="2:6" ht="13.15" customHeight="1">
      <c r="B1002" s="49"/>
      <c r="C1002" s="50"/>
      <c r="D1002" s="15"/>
      <c r="E1002" s="49" t="s">
        <v>1369</v>
      </c>
      <c r="F1002" s="32" t="s">
        <v>383</v>
      </c>
    </row>
    <row r="1003" spans="2:6" ht="13.15" customHeight="1">
      <c r="B1003" s="49"/>
      <c r="C1003" s="50"/>
      <c r="D1003" s="15"/>
      <c r="E1003" s="49" t="s">
        <v>1370</v>
      </c>
      <c r="F1003" s="32" t="s">
        <v>383</v>
      </c>
    </row>
    <row r="1004" spans="2:6" ht="13.15" customHeight="1">
      <c r="B1004" s="49"/>
      <c r="C1004" s="50"/>
      <c r="D1004" s="15"/>
      <c r="E1004" s="49" t="s">
        <v>1371</v>
      </c>
      <c r="F1004" s="32" t="s">
        <v>383</v>
      </c>
    </row>
    <row r="1005" spans="2:6">
      <c r="B1005" s="49"/>
      <c r="C1005" s="50"/>
      <c r="D1005" s="15" t="s">
        <v>1372</v>
      </c>
      <c r="E1005" s="15" t="s">
        <v>1373</v>
      </c>
      <c r="F1005" s="32" t="s">
        <v>383</v>
      </c>
    </row>
    <row r="1006" spans="2:6" ht="13.15" customHeight="1">
      <c r="B1006" s="49"/>
      <c r="C1006" s="50"/>
      <c r="D1006" s="15"/>
      <c r="E1006" s="49" t="s">
        <v>1374</v>
      </c>
      <c r="F1006" s="32" t="s">
        <v>383</v>
      </c>
    </row>
    <row r="1007" spans="2:6" ht="13.15" customHeight="1">
      <c r="B1007" s="49"/>
      <c r="C1007" s="50"/>
      <c r="D1007" s="15"/>
      <c r="E1007" s="49" t="s">
        <v>1375</v>
      </c>
      <c r="F1007" s="32" t="s">
        <v>383</v>
      </c>
    </row>
    <row r="1008" spans="2:6" ht="13.15" customHeight="1">
      <c r="B1008" s="49"/>
      <c r="C1008" s="50"/>
      <c r="D1008" s="15"/>
      <c r="E1008" s="49" t="s">
        <v>1376</v>
      </c>
      <c r="F1008" s="32" t="s">
        <v>383</v>
      </c>
    </row>
    <row r="1009" spans="1:6" ht="13.15" customHeight="1">
      <c r="B1009" s="49"/>
      <c r="C1009" s="50"/>
      <c r="D1009" s="15"/>
      <c r="E1009" s="49" t="s">
        <v>1377</v>
      </c>
      <c r="F1009" s="32" t="s">
        <v>383</v>
      </c>
    </row>
    <row r="1010" spans="1:6" ht="13.15" customHeight="1">
      <c r="B1010" s="49"/>
      <c r="C1010" s="50"/>
      <c r="D1010" s="15"/>
      <c r="E1010" s="49" t="s">
        <v>1378</v>
      </c>
      <c r="F1010" s="32" t="s">
        <v>383</v>
      </c>
    </row>
    <row r="1011" spans="1:6" ht="13.15" customHeight="1">
      <c r="B1011" s="49"/>
      <c r="C1011" s="50"/>
      <c r="D1011" s="15"/>
      <c r="E1011" s="49" t="s">
        <v>1379</v>
      </c>
      <c r="F1011" s="32" t="s">
        <v>383</v>
      </c>
    </row>
    <row r="1012" spans="1:6" ht="13.15" customHeight="1">
      <c r="B1012" s="49"/>
      <c r="C1012" s="50"/>
      <c r="D1012" s="15"/>
      <c r="E1012" s="49" t="s">
        <v>1380</v>
      </c>
      <c r="F1012" s="32" t="s">
        <v>383</v>
      </c>
    </row>
    <row r="1013" spans="1:6" ht="13.15" customHeight="1">
      <c r="B1013" s="49"/>
      <c r="C1013" s="50"/>
      <c r="D1013" s="15"/>
      <c r="E1013" s="49" t="s">
        <v>1381</v>
      </c>
      <c r="F1013" s="32" t="s">
        <v>383</v>
      </c>
    </row>
    <row r="1014" spans="1:6" ht="13.15" customHeight="1">
      <c r="D1014" s="15"/>
      <c r="E1014" s="15"/>
    </row>
    <row r="1015" spans="1:6" ht="13.15" customHeight="1">
      <c r="D1015" s="15"/>
      <c r="E1015" s="15"/>
    </row>
    <row r="1016" spans="1:6" ht="16.399999999999999" customHeight="1" thickBot="1">
      <c r="A1016" s="33" t="s">
        <v>1382</v>
      </c>
      <c r="D1016" s="15"/>
      <c r="E1016" s="15"/>
      <c r="F1016" s="32" t="s">
        <v>129</v>
      </c>
    </row>
    <row r="1017" spans="1:6" ht="15.65" customHeight="1">
      <c r="B1017" s="34" t="s">
        <v>125</v>
      </c>
      <c r="C1017" s="35"/>
      <c r="D1017" s="34"/>
      <c r="E1017" s="34"/>
    </row>
    <row r="1018" spans="1:6" ht="14.5" customHeight="1">
      <c r="B1018" s="36" t="s">
        <v>126</v>
      </c>
      <c r="C1018" s="37" t="s">
        <v>1383</v>
      </c>
      <c r="D1018" s="38"/>
      <c r="E1018" s="36" t="s">
        <v>1384</v>
      </c>
      <c r="F1018" s="32" t="s">
        <v>129</v>
      </c>
    </row>
    <row r="1019" spans="1:6">
      <c r="B1019" s="39"/>
      <c r="C1019" s="40"/>
      <c r="D1019" s="41" t="s">
        <v>1385</v>
      </c>
      <c r="E1019" s="41" t="s">
        <v>1386</v>
      </c>
      <c r="F1019" s="32" t="s">
        <v>129</v>
      </c>
    </row>
    <row r="1020" spans="1:6" ht="13.15" customHeight="1">
      <c r="B1020" s="39"/>
      <c r="C1020" s="40"/>
      <c r="D1020" s="41"/>
      <c r="E1020" s="42" t="s">
        <v>1387</v>
      </c>
      <c r="F1020" s="32" t="s">
        <v>129</v>
      </c>
    </row>
    <row r="1021" spans="1:6" ht="13.15" customHeight="1">
      <c r="B1021" s="39"/>
      <c r="C1021" s="40"/>
      <c r="D1021" s="41"/>
      <c r="E1021" s="42" t="s">
        <v>1388</v>
      </c>
      <c r="F1021" s="32" t="s">
        <v>129</v>
      </c>
    </row>
    <row r="1022" spans="1:6">
      <c r="B1022" s="39"/>
      <c r="C1022" s="40"/>
      <c r="D1022" s="41" t="s">
        <v>1389</v>
      </c>
      <c r="E1022" s="41" t="s">
        <v>1384</v>
      </c>
      <c r="F1022" s="32" t="s">
        <v>129</v>
      </c>
    </row>
    <row r="1023" spans="1:6" ht="13.15" customHeight="1">
      <c r="B1023" s="39"/>
      <c r="C1023" s="40"/>
      <c r="D1023" s="41"/>
      <c r="E1023" s="42" t="s">
        <v>1390</v>
      </c>
      <c r="F1023" s="32" t="s">
        <v>129</v>
      </c>
    </row>
    <row r="1024" spans="1:6" ht="13.15" customHeight="1">
      <c r="B1024" s="39"/>
      <c r="C1024" s="40"/>
      <c r="D1024" s="41"/>
      <c r="E1024" s="42" t="s">
        <v>1391</v>
      </c>
      <c r="F1024" s="32" t="s">
        <v>129</v>
      </c>
    </row>
    <row r="1025" spans="2:6" ht="14.5" customHeight="1">
      <c r="B1025" s="36" t="s">
        <v>126</v>
      </c>
      <c r="C1025" s="37" t="s">
        <v>1392</v>
      </c>
      <c r="D1025" s="38"/>
      <c r="E1025" s="36" t="s">
        <v>1393</v>
      </c>
      <c r="F1025" s="32" t="s">
        <v>129</v>
      </c>
    </row>
    <row r="1026" spans="2:6">
      <c r="B1026" s="39"/>
      <c r="C1026" s="40"/>
      <c r="D1026" s="41" t="s">
        <v>1394</v>
      </c>
      <c r="E1026" s="41" t="s">
        <v>1395</v>
      </c>
      <c r="F1026" s="32" t="s">
        <v>129</v>
      </c>
    </row>
    <row r="1027" spans="2:6" ht="13.15" customHeight="1">
      <c r="B1027" s="39"/>
      <c r="C1027" s="40"/>
      <c r="D1027" s="41"/>
      <c r="E1027" s="42" t="s">
        <v>1396</v>
      </c>
      <c r="F1027" s="32" t="s">
        <v>129</v>
      </c>
    </row>
    <row r="1028" spans="2:6" ht="13.15" customHeight="1">
      <c r="B1028" s="39"/>
      <c r="C1028" s="40"/>
      <c r="D1028" s="41"/>
      <c r="E1028" s="42" t="s">
        <v>1397</v>
      </c>
      <c r="F1028" s="32" t="s">
        <v>129</v>
      </c>
    </row>
    <row r="1029" spans="2:6">
      <c r="B1029" s="39"/>
      <c r="C1029" s="40"/>
      <c r="D1029" s="41" t="s">
        <v>1398</v>
      </c>
      <c r="E1029" s="41" t="s">
        <v>1393</v>
      </c>
      <c r="F1029" s="32" t="s">
        <v>129</v>
      </c>
    </row>
    <row r="1030" spans="2:6" ht="13.15" customHeight="1">
      <c r="B1030" s="39"/>
      <c r="C1030" s="40"/>
      <c r="D1030" s="41"/>
      <c r="E1030" s="42" t="s">
        <v>1399</v>
      </c>
      <c r="F1030" s="32" t="s">
        <v>129</v>
      </c>
    </row>
    <row r="1031" spans="2:6" ht="13.15" customHeight="1">
      <c r="B1031" s="39"/>
      <c r="C1031" s="40"/>
      <c r="D1031" s="41"/>
      <c r="E1031" s="42" t="s">
        <v>1400</v>
      </c>
      <c r="F1031" s="32" t="s">
        <v>129</v>
      </c>
    </row>
    <row r="1032" spans="2:6" ht="14.5" customHeight="1">
      <c r="B1032" s="36" t="s">
        <v>126</v>
      </c>
      <c r="C1032" s="37" t="s">
        <v>1401</v>
      </c>
      <c r="D1032" s="38"/>
      <c r="E1032" s="36" t="s">
        <v>1402</v>
      </c>
      <c r="F1032" s="32" t="s">
        <v>129</v>
      </c>
    </row>
    <row r="1033" spans="2:6">
      <c r="B1033" s="39"/>
      <c r="C1033" s="40"/>
      <c r="D1033" s="41" t="s">
        <v>1403</v>
      </c>
      <c r="E1033" s="41" t="s">
        <v>1404</v>
      </c>
      <c r="F1033" s="32" t="s">
        <v>129</v>
      </c>
    </row>
    <row r="1034" spans="2:6" ht="13.15" customHeight="1">
      <c r="B1034" s="39"/>
      <c r="C1034" s="40"/>
      <c r="D1034" s="41"/>
      <c r="E1034" s="42" t="s">
        <v>1405</v>
      </c>
      <c r="F1034" s="32" t="s">
        <v>129</v>
      </c>
    </row>
    <row r="1035" spans="2:6" ht="13.15" customHeight="1">
      <c r="B1035" s="39"/>
      <c r="C1035" s="40"/>
      <c r="D1035" s="41"/>
      <c r="E1035" s="42" t="s">
        <v>1406</v>
      </c>
      <c r="F1035" s="32" t="s">
        <v>129</v>
      </c>
    </row>
    <row r="1036" spans="2:6">
      <c r="B1036" s="39"/>
      <c r="C1036" s="40"/>
      <c r="D1036" s="41" t="s">
        <v>1407</v>
      </c>
      <c r="E1036" s="41" t="s">
        <v>1402</v>
      </c>
      <c r="F1036" s="32" t="s">
        <v>129</v>
      </c>
    </row>
    <row r="1037" spans="2:6" ht="13.15" customHeight="1">
      <c r="B1037" s="39"/>
      <c r="C1037" s="40"/>
      <c r="D1037" s="41"/>
      <c r="E1037" s="42" t="s">
        <v>1408</v>
      </c>
      <c r="F1037" s="32" t="s">
        <v>129</v>
      </c>
    </row>
    <row r="1038" spans="2:6" ht="14.5" customHeight="1">
      <c r="B1038" s="36" t="s">
        <v>126</v>
      </c>
      <c r="C1038" s="37" t="s">
        <v>1409</v>
      </c>
      <c r="D1038" s="38"/>
      <c r="E1038" s="36" t="s">
        <v>1410</v>
      </c>
      <c r="F1038" s="32" t="s">
        <v>129</v>
      </c>
    </row>
    <row r="1039" spans="2:6">
      <c r="B1039" s="39"/>
      <c r="C1039" s="40"/>
      <c r="D1039" s="41" t="s">
        <v>1411</v>
      </c>
      <c r="E1039" s="41" t="s">
        <v>1412</v>
      </c>
      <c r="F1039" s="32" t="s">
        <v>129</v>
      </c>
    </row>
    <row r="1040" spans="2:6" ht="13.15" customHeight="1">
      <c r="B1040" s="39"/>
      <c r="C1040" s="40"/>
      <c r="D1040" s="41"/>
      <c r="E1040" s="42" t="s">
        <v>1413</v>
      </c>
      <c r="F1040" s="32" t="s">
        <v>129</v>
      </c>
    </row>
    <row r="1041" spans="1:6" ht="13.15" customHeight="1">
      <c r="B1041" s="39"/>
      <c r="C1041" s="40"/>
      <c r="D1041" s="41"/>
      <c r="E1041" s="42" t="s">
        <v>1414</v>
      </c>
      <c r="F1041" s="32" t="s">
        <v>129</v>
      </c>
    </row>
    <row r="1042" spans="1:6">
      <c r="B1042" s="39"/>
      <c r="C1042" s="40"/>
      <c r="D1042" s="41" t="s">
        <v>1415</v>
      </c>
      <c r="E1042" s="41" t="s">
        <v>1416</v>
      </c>
      <c r="F1042" s="32" t="s">
        <v>129</v>
      </c>
    </row>
    <row r="1043" spans="1:6" ht="13.15" customHeight="1">
      <c r="B1043" s="39"/>
      <c r="C1043" s="40"/>
      <c r="D1043" s="41"/>
      <c r="E1043" s="42" t="s">
        <v>1417</v>
      </c>
      <c r="F1043" s="32" t="s">
        <v>129</v>
      </c>
    </row>
    <row r="1044" spans="1:6">
      <c r="B1044" s="39"/>
      <c r="C1044" s="40"/>
      <c r="D1044" s="41" t="s">
        <v>1418</v>
      </c>
      <c r="E1044" s="41" t="s">
        <v>1419</v>
      </c>
      <c r="F1044" s="32" t="s">
        <v>129</v>
      </c>
    </row>
    <row r="1045" spans="1:6" ht="13.15" customHeight="1">
      <c r="B1045" s="39"/>
      <c r="C1045" s="40"/>
      <c r="D1045" s="41"/>
      <c r="E1045" s="42" t="s">
        <v>1420</v>
      </c>
      <c r="F1045" s="32" t="s">
        <v>129</v>
      </c>
    </row>
    <row r="1046" spans="1:6">
      <c r="B1046" s="39"/>
      <c r="C1046" s="40"/>
      <c r="D1046" s="41" t="s">
        <v>1421</v>
      </c>
      <c r="E1046" s="41" t="s">
        <v>1422</v>
      </c>
      <c r="F1046" s="32" t="s">
        <v>129</v>
      </c>
    </row>
    <row r="1047" spans="1:6" ht="13.15" customHeight="1">
      <c r="B1047" s="39"/>
      <c r="C1047" s="40"/>
      <c r="D1047" s="41"/>
      <c r="E1047" s="42" t="s">
        <v>1423</v>
      </c>
      <c r="F1047" s="32" t="s">
        <v>129</v>
      </c>
    </row>
    <row r="1048" spans="1:6" ht="13.15" customHeight="1">
      <c r="B1048" s="39"/>
      <c r="C1048" s="40"/>
      <c r="D1048" s="41"/>
      <c r="E1048" s="42" t="s">
        <v>1424</v>
      </c>
      <c r="F1048" s="32" t="s">
        <v>129</v>
      </c>
    </row>
    <row r="1049" spans="1:6" ht="13.15" customHeight="1">
      <c r="B1049" s="43"/>
      <c r="C1049" s="44"/>
      <c r="D1049" s="45"/>
      <c r="E1049" s="15"/>
    </row>
    <row r="1050" spans="1:6" ht="13.15" customHeight="1">
      <c r="B1050" s="43"/>
      <c r="C1050" s="44"/>
      <c r="D1050" s="45"/>
      <c r="E1050" s="15"/>
    </row>
    <row r="1051" spans="1:6" ht="16.399999999999999" customHeight="1" thickBot="1">
      <c r="A1051" s="46" t="s">
        <v>1425</v>
      </c>
      <c r="D1051" s="15"/>
      <c r="E1051" s="15"/>
      <c r="F1051" s="32" t="s">
        <v>129</v>
      </c>
    </row>
    <row r="1052" spans="1:6" ht="15.65" customHeight="1">
      <c r="B1052" s="34" t="s">
        <v>125</v>
      </c>
      <c r="C1052" s="35"/>
      <c r="D1052" s="34"/>
      <c r="E1052" s="34"/>
    </row>
    <row r="1053" spans="1:6" ht="14.5" customHeight="1">
      <c r="B1053" s="52" t="s">
        <v>126</v>
      </c>
      <c r="C1053" s="53" t="s">
        <v>1426</v>
      </c>
      <c r="D1053" s="54"/>
      <c r="E1053" s="52" t="s">
        <v>1427</v>
      </c>
      <c r="F1053" s="32" t="s">
        <v>129</v>
      </c>
    </row>
    <row r="1054" spans="1:6">
      <c r="B1054" s="55"/>
      <c r="C1054" s="56"/>
      <c r="D1054" s="57" t="s">
        <v>1428</v>
      </c>
      <c r="E1054" s="57" t="s">
        <v>1429</v>
      </c>
      <c r="F1054" s="32" t="s">
        <v>129</v>
      </c>
    </row>
    <row r="1055" spans="1:6" ht="13.15" customHeight="1">
      <c r="B1055" s="55"/>
      <c r="C1055" s="56"/>
      <c r="D1055" s="57"/>
      <c r="E1055" s="58" t="s">
        <v>1430</v>
      </c>
      <c r="F1055" s="32" t="s">
        <v>129</v>
      </c>
    </row>
    <row r="1056" spans="1:6" ht="13.15" customHeight="1">
      <c r="B1056" s="55"/>
      <c r="C1056" s="56"/>
      <c r="D1056" s="57"/>
      <c r="E1056" s="58" t="s">
        <v>1431</v>
      </c>
      <c r="F1056" s="32" t="s">
        <v>129</v>
      </c>
    </row>
    <row r="1057" spans="2:6">
      <c r="B1057" s="55"/>
      <c r="C1057" s="56"/>
      <c r="D1057" s="57" t="s">
        <v>1432</v>
      </c>
      <c r="E1057" s="57" t="s">
        <v>1433</v>
      </c>
      <c r="F1057" s="32" t="s">
        <v>129</v>
      </c>
    </row>
    <row r="1058" spans="2:6" ht="13.15" customHeight="1">
      <c r="B1058" s="55"/>
      <c r="C1058" s="56"/>
      <c r="D1058" s="57"/>
      <c r="E1058" s="58" t="s">
        <v>1434</v>
      </c>
      <c r="F1058" s="32" t="s">
        <v>129</v>
      </c>
    </row>
    <row r="1059" spans="2:6" ht="13.15" customHeight="1">
      <c r="B1059" s="55"/>
      <c r="C1059" s="56"/>
      <c r="D1059" s="57"/>
      <c r="E1059" s="58" t="s">
        <v>1435</v>
      </c>
      <c r="F1059" s="32" t="s">
        <v>129</v>
      </c>
    </row>
    <row r="1060" spans="2:6" ht="13.15" customHeight="1">
      <c r="B1060" s="55"/>
      <c r="C1060" s="56"/>
      <c r="D1060" s="57"/>
      <c r="E1060" s="58" t="s">
        <v>1436</v>
      </c>
      <c r="F1060" s="32" t="s">
        <v>129</v>
      </c>
    </row>
    <row r="1061" spans="2:6" ht="13.15" customHeight="1">
      <c r="B1061" s="55"/>
      <c r="C1061" s="56"/>
      <c r="D1061" s="57"/>
      <c r="E1061" s="58" t="s">
        <v>1437</v>
      </c>
      <c r="F1061" s="32" t="s">
        <v>129</v>
      </c>
    </row>
    <row r="1062" spans="2:6">
      <c r="B1062" s="55"/>
      <c r="C1062" s="56"/>
      <c r="D1062" s="57" t="s">
        <v>1438</v>
      </c>
      <c r="E1062" s="57" t="s">
        <v>1439</v>
      </c>
      <c r="F1062" s="32" t="s">
        <v>129</v>
      </c>
    </row>
    <row r="1063" spans="2:6" ht="13.15" customHeight="1">
      <c r="B1063" s="55"/>
      <c r="C1063" s="56"/>
      <c r="D1063" s="57"/>
      <c r="E1063" s="58" t="s">
        <v>1440</v>
      </c>
      <c r="F1063" s="32" t="s">
        <v>129</v>
      </c>
    </row>
    <row r="1064" spans="2:6">
      <c r="B1064" s="55"/>
      <c r="C1064" s="56"/>
      <c r="D1064" s="57" t="s">
        <v>1441</v>
      </c>
      <c r="E1064" s="57" t="s">
        <v>1442</v>
      </c>
      <c r="F1064" s="32" t="s">
        <v>129</v>
      </c>
    </row>
    <row r="1065" spans="2:6" ht="13.15" customHeight="1">
      <c r="B1065" s="55"/>
      <c r="C1065" s="56"/>
      <c r="D1065" s="57"/>
      <c r="E1065" s="58" t="s">
        <v>1443</v>
      </c>
      <c r="F1065" s="32" t="s">
        <v>129</v>
      </c>
    </row>
    <row r="1066" spans="2:6" ht="14.5" customHeight="1">
      <c r="B1066" s="52" t="s">
        <v>126</v>
      </c>
      <c r="C1066" s="53" t="s">
        <v>1444</v>
      </c>
      <c r="D1066" s="54"/>
      <c r="E1066" s="52" t="s">
        <v>1445</v>
      </c>
      <c r="F1066" s="32" t="s">
        <v>129</v>
      </c>
    </row>
    <row r="1067" spans="2:6">
      <c r="B1067" s="55"/>
      <c r="C1067" s="56"/>
      <c r="D1067" s="57" t="s">
        <v>1446</v>
      </c>
      <c r="E1067" s="57" t="s">
        <v>1447</v>
      </c>
      <c r="F1067" s="32" t="s">
        <v>129</v>
      </c>
    </row>
    <row r="1068" spans="2:6" ht="13.15" customHeight="1">
      <c r="B1068" s="55"/>
      <c r="C1068" s="56"/>
      <c r="D1068" s="57"/>
      <c r="E1068" s="58" t="s">
        <v>1448</v>
      </c>
      <c r="F1068" s="32" t="s">
        <v>129</v>
      </c>
    </row>
    <row r="1069" spans="2:6" ht="13.15" customHeight="1">
      <c r="B1069" s="55"/>
      <c r="C1069" s="56"/>
      <c r="D1069" s="57"/>
      <c r="E1069" s="58" t="s">
        <v>1449</v>
      </c>
      <c r="F1069" s="32" t="s">
        <v>129</v>
      </c>
    </row>
    <row r="1070" spans="2:6">
      <c r="B1070" s="55"/>
      <c r="C1070" s="56"/>
      <c r="D1070" s="57" t="s">
        <v>1450</v>
      </c>
      <c r="E1070" s="57" t="s">
        <v>1451</v>
      </c>
      <c r="F1070" s="32" t="s">
        <v>129</v>
      </c>
    </row>
    <row r="1071" spans="2:6" ht="13.15" customHeight="1">
      <c r="B1071" s="55"/>
      <c r="C1071" s="56"/>
      <c r="D1071" s="57"/>
      <c r="E1071" s="58" t="s">
        <v>1452</v>
      </c>
      <c r="F1071" s="32" t="s">
        <v>129</v>
      </c>
    </row>
    <row r="1072" spans="2:6">
      <c r="B1072" s="55"/>
      <c r="C1072" s="56"/>
      <c r="D1072" s="57" t="s">
        <v>1453</v>
      </c>
      <c r="E1072" s="57" t="s">
        <v>1454</v>
      </c>
      <c r="F1072" s="32" t="s">
        <v>129</v>
      </c>
    </row>
    <row r="1073" spans="2:6" ht="13.15" customHeight="1">
      <c r="B1073" s="55"/>
      <c r="C1073" s="56"/>
      <c r="D1073" s="57"/>
      <c r="E1073" s="58" t="s">
        <v>1455</v>
      </c>
      <c r="F1073" s="32" t="s">
        <v>129</v>
      </c>
    </row>
    <row r="1074" spans="2:6" ht="13.15" customHeight="1">
      <c r="B1074" s="55"/>
      <c r="C1074" s="56"/>
      <c r="D1074" s="57"/>
      <c r="E1074" s="58" t="s">
        <v>1456</v>
      </c>
      <c r="F1074" s="32" t="s">
        <v>129</v>
      </c>
    </row>
    <row r="1075" spans="2:6" ht="13.15" customHeight="1">
      <c r="B1075" s="55"/>
      <c r="C1075" s="56"/>
      <c r="D1075" s="57"/>
      <c r="E1075" s="58" t="s">
        <v>1457</v>
      </c>
      <c r="F1075" s="32" t="s">
        <v>129</v>
      </c>
    </row>
    <row r="1076" spans="2:6" ht="13.15" customHeight="1">
      <c r="B1076" s="55"/>
      <c r="C1076" s="56"/>
      <c r="D1076" s="57"/>
      <c r="E1076" s="58" t="s">
        <v>1458</v>
      </c>
      <c r="F1076" s="32" t="s">
        <v>129</v>
      </c>
    </row>
    <row r="1077" spans="2:6">
      <c r="B1077" s="55"/>
      <c r="C1077" s="56"/>
      <c r="D1077" s="57" t="s">
        <v>1459</v>
      </c>
      <c r="E1077" s="57" t="s">
        <v>1460</v>
      </c>
      <c r="F1077" s="32" t="s">
        <v>129</v>
      </c>
    </row>
    <row r="1078" spans="2:6" ht="13.15" customHeight="1">
      <c r="B1078" s="55"/>
      <c r="C1078" s="56"/>
      <c r="D1078" s="57"/>
      <c r="E1078" s="58" t="s">
        <v>1461</v>
      </c>
      <c r="F1078" s="32" t="s">
        <v>129</v>
      </c>
    </row>
    <row r="1079" spans="2:6" ht="13.15" customHeight="1">
      <c r="B1079" s="55"/>
      <c r="C1079" s="56"/>
      <c r="D1079" s="57"/>
      <c r="E1079" s="58" t="s">
        <v>1462</v>
      </c>
      <c r="F1079" s="32" t="s">
        <v>129</v>
      </c>
    </row>
    <row r="1080" spans="2:6" ht="14.5" customHeight="1">
      <c r="B1080" s="52" t="s">
        <v>126</v>
      </c>
      <c r="C1080" s="53" t="s">
        <v>1463</v>
      </c>
      <c r="D1080" s="54"/>
      <c r="E1080" s="52" t="s">
        <v>1464</v>
      </c>
      <c r="F1080" s="32" t="s">
        <v>129</v>
      </c>
    </row>
    <row r="1081" spans="2:6">
      <c r="B1081" s="55"/>
      <c r="C1081" s="56"/>
      <c r="D1081" s="57" t="s">
        <v>1465</v>
      </c>
      <c r="E1081" s="57" t="s">
        <v>1466</v>
      </c>
      <c r="F1081" s="32" t="s">
        <v>129</v>
      </c>
    </row>
    <row r="1082" spans="2:6" ht="13.15" customHeight="1">
      <c r="B1082" s="55"/>
      <c r="C1082" s="56"/>
      <c r="D1082" s="57"/>
      <c r="E1082" s="58" t="s">
        <v>1467</v>
      </c>
      <c r="F1082" s="32" t="s">
        <v>129</v>
      </c>
    </row>
    <row r="1083" spans="2:6" ht="13.15" customHeight="1">
      <c r="B1083" s="55"/>
      <c r="C1083" s="56"/>
      <c r="D1083" s="57"/>
      <c r="E1083" s="58" t="s">
        <v>1468</v>
      </c>
      <c r="F1083" s="32" t="s">
        <v>129</v>
      </c>
    </row>
    <row r="1084" spans="2:6">
      <c r="B1084" s="55"/>
      <c r="C1084" s="56"/>
      <c r="D1084" s="57" t="s">
        <v>1469</v>
      </c>
      <c r="E1084" s="57" t="s">
        <v>1470</v>
      </c>
      <c r="F1084" s="32" t="s">
        <v>129</v>
      </c>
    </row>
    <row r="1085" spans="2:6" ht="13.15" customHeight="1">
      <c r="B1085" s="55"/>
      <c r="C1085" s="56"/>
      <c r="D1085" s="57"/>
      <c r="E1085" s="58" t="s">
        <v>1471</v>
      </c>
      <c r="F1085" s="32" t="s">
        <v>129</v>
      </c>
    </row>
    <row r="1086" spans="2:6" ht="13.15" customHeight="1">
      <c r="B1086" s="55"/>
      <c r="C1086" s="56"/>
      <c r="D1086" s="57"/>
      <c r="E1086" s="58" t="s">
        <v>1472</v>
      </c>
      <c r="F1086" s="32" t="s">
        <v>129</v>
      </c>
    </row>
    <row r="1087" spans="2:6" ht="13.15" customHeight="1">
      <c r="B1087" s="55"/>
      <c r="C1087" s="56"/>
      <c r="D1087" s="57"/>
      <c r="E1087" s="58" t="s">
        <v>1473</v>
      </c>
      <c r="F1087" s="32" t="s">
        <v>129</v>
      </c>
    </row>
    <row r="1088" spans="2:6" ht="13.15" customHeight="1">
      <c r="B1088" s="55"/>
      <c r="C1088" s="56"/>
      <c r="D1088" s="57"/>
      <c r="E1088" s="58" t="s">
        <v>1474</v>
      </c>
      <c r="F1088" s="32" t="s">
        <v>129</v>
      </c>
    </row>
    <row r="1089" spans="2:6">
      <c r="B1089" s="55"/>
      <c r="C1089" s="56"/>
      <c r="D1089" s="57" t="s">
        <v>1475</v>
      </c>
      <c r="E1089" s="57" t="s">
        <v>1476</v>
      </c>
      <c r="F1089" s="32" t="s">
        <v>129</v>
      </c>
    </row>
    <row r="1090" spans="2:6" ht="13.15" customHeight="1">
      <c r="B1090" s="55"/>
      <c r="C1090" s="56"/>
      <c r="D1090" s="57"/>
      <c r="E1090" s="58" t="s">
        <v>1477</v>
      </c>
      <c r="F1090" s="32" t="s">
        <v>129</v>
      </c>
    </row>
    <row r="1091" spans="2:6" ht="13.15" customHeight="1">
      <c r="B1091" s="55"/>
      <c r="C1091" s="56"/>
      <c r="D1091" s="57"/>
      <c r="E1091" s="58" t="s">
        <v>1478</v>
      </c>
      <c r="F1091" s="32" t="s">
        <v>129</v>
      </c>
    </row>
    <row r="1092" spans="2:6" ht="13.15" customHeight="1">
      <c r="B1092" s="55"/>
      <c r="C1092" s="56"/>
      <c r="D1092" s="57"/>
      <c r="E1092" s="58" t="s">
        <v>1479</v>
      </c>
      <c r="F1092" s="32" t="s">
        <v>129</v>
      </c>
    </row>
    <row r="1093" spans="2:6" ht="13.15" customHeight="1">
      <c r="B1093" s="55"/>
      <c r="C1093" s="56"/>
      <c r="D1093" s="57"/>
      <c r="E1093" s="58" t="s">
        <v>1480</v>
      </c>
      <c r="F1093" s="32" t="s">
        <v>129</v>
      </c>
    </row>
    <row r="1094" spans="2:6" ht="14.5" customHeight="1">
      <c r="B1094" s="52" t="s">
        <v>126</v>
      </c>
      <c r="C1094" s="53" t="s">
        <v>1481</v>
      </c>
      <c r="D1094" s="54"/>
      <c r="E1094" s="52" t="s">
        <v>1482</v>
      </c>
      <c r="F1094" s="32" t="s">
        <v>129</v>
      </c>
    </row>
    <row r="1095" spans="2:6">
      <c r="B1095" s="55"/>
      <c r="C1095" s="56"/>
      <c r="D1095" s="57" t="s">
        <v>1483</v>
      </c>
      <c r="E1095" s="57" t="s">
        <v>1484</v>
      </c>
      <c r="F1095" s="32" t="s">
        <v>129</v>
      </c>
    </row>
    <row r="1096" spans="2:6" ht="13.15" customHeight="1">
      <c r="B1096" s="55"/>
      <c r="C1096" s="56"/>
      <c r="D1096" s="57"/>
      <c r="E1096" s="58" t="s">
        <v>1485</v>
      </c>
      <c r="F1096" s="32" t="s">
        <v>129</v>
      </c>
    </row>
    <row r="1097" spans="2:6" ht="13.15" customHeight="1">
      <c r="B1097" s="55"/>
      <c r="C1097" s="56"/>
      <c r="D1097" s="57"/>
      <c r="E1097" s="58" t="s">
        <v>1486</v>
      </c>
      <c r="F1097" s="32" t="s">
        <v>129</v>
      </c>
    </row>
    <row r="1098" spans="2:6">
      <c r="B1098" s="55"/>
      <c r="C1098" s="56"/>
      <c r="D1098" s="57" t="s">
        <v>1487</v>
      </c>
      <c r="E1098" s="57" t="s">
        <v>1482</v>
      </c>
      <c r="F1098" s="32" t="s">
        <v>129</v>
      </c>
    </row>
    <row r="1099" spans="2:6" ht="13.15" customHeight="1">
      <c r="B1099" s="55"/>
      <c r="C1099" s="56"/>
      <c r="D1099" s="57"/>
      <c r="E1099" s="58" t="s">
        <v>1488</v>
      </c>
      <c r="F1099" s="32" t="s">
        <v>129</v>
      </c>
    </row>
    <row r="1100" spans="2:6" ht="13.15" customHeight="1">
      <c r="B1100" s="55"/>
      <c r="C1100" s="56"/>
      <c r="D1100" s="57"/>
      <c r="E1100" s="58" t="s">
        <v>1489</v>
      </c>
      <c r="F1100" s="32" t="s">
        <v>129</v>
      </c>
    </row>
    <row r="1101" spans="2:6" ht="13.15" customHeight="1">
      <c r="B1101" s="55"/>
      <c r="C1101" s="56"/>
      <c r="D1101" s="57"/>
      <c r="E1101" s="58" t="s">
        <v>1490</v>
      </c>
      <c r="F1101" s="32" t="s">
        <v>129</v>
      </c>
    </row>
    <row r="1102" spans="2:6" ht="14.5" customHeight="1">
      <c r="B1102" s="52" t="s">
        <v>126</v>
      </c>
      <c r="C1102" s="53" t="s">
        <v>1491</v>
      </c>
      <c r="D1102" s="54"/>
      <c r="E1102" s="52" t="s">
        <v>1492</v>
      </c>
      <c r="F1102" s="32" t="s">
        <v>129</v>
      </c>
    </row>
    <row r="1103" spans="2:6">
      <c r="B1103" s="55"/>
      <c r="C1103" s="56"/>
      <c r="D1103" s="57" t="s">
        <v>1493</v>
      </c>
      <c r="E1103" s="57" t="s">
        <v>1494</v>
      </c>
      <c r="F1103" s="32" t="s">
        <v>129</v>
      </c>
    </row>
    <row r="1104" spans="2:6" ht="13.15" customHeight="1">
      <c r="B1104" s="55"/>
      <c r="C1104" s="56"/>
      <c r="D1104" s="57"/>
      <c r="E1104" s="58" t="s">
        <v>1495</v>
      </c>
      <c r="F1104" s="32" t="s">
        <v>129</v>
      </c>
    </row>
    <row r="1105" spans="2:6" ht="13.15" customHeight="1">
      <c r="B1105" s="55"/>
      <c r="C1105" s="56"/>
      <c r="D1105" s="57"/>
      <c r="E1105" s="58" t="s">
        <v>1496</v>
      </c>
      <c r="F1105" s="32" t="s">
        <v>129</v>
      </c>
    </row>
    <row r="1106" spans="2:6">
      <c r="B1106" s="55"/>
      <c r="C1106" s="56"/>
      <c r="D1106" s="57" t="s">
        <v>1497</v>
      </c>
      <c r="E1106" s="57" t="s">
        <v>1498</v>
      </c>
      <c r="F1106" s="32" t="s">
        <v>129</v>
      </c>
    </row>
    <row r="1107" spans="2:6" ht="13.15" customHeight="1">
      <c r="B1107" s="55"/>
      <c r="C1107" s="56"/>
      <c r="D1107" s="57"/>
      <c r="E1107" s="58" t="s">
        <v>1499</v>
      </c>
      <c r="F1107" s="32" t="s">
        <v>129</v>
      </c>
    </row>
    <row r="1108" spans="2:6" ht="13.15" customHeight="1">
      <c r="B1108" s="55"/>
      <c r="C1108" s="56"/>
      <c r="D1108" s="57"/>
      <c r="E1108" s="58" t="s">
        <v>1500</v>
      </c>
      <c r="F1108" s="32" t="s">
        <v>129</v>
      </c>
    </row>
    <row r="1109" spans="2:6" ht="13.15" customHeight="1">
      <c r="B1109" s="55"/>
      <c r="C1109" s="56"/>
      <c r="D1109" s="57"/>
      <c r="E1109" s="58" t="s">
        <v>1501</v>
      </c>
      <c r="F1109" s="32" t="s">
        <v>129</v>
      </c>
    </row>
    <row r="1110" spans="2:6" ht="13.15" customHeight="1">
      <c r="B1110" s="55"/>
      <c r="C1110" s="56"/>
      <c r="D1110" s="57"/>
      <c r="E1110" s="58" t="s">
        <v>1502</v>
      </c>
      <c r="F1110" s="32" t="s">
        <v>129</v>
      </c>
    </row>
    <row r="1111" spans="2:6">
      <c r="B1111" s="55"/>
      <c r="C1111" s="56"/>
      <c r="D1111" s="57" t="s">
        <v>1503</v>
      </c>
      <c r="E1111" s="57" t="s">
        <v>1504</v>
      </c>
      <c r="F1111" s="32" t="s">
        <v>129</v>
      </c>
    </row>
    <row r="1112" spans="2:6" ht="13.15" customHeight="1">
      <c r="B1112" s="55"/>
      <c r="C1112" s="56"/>
      <c r="D1112" s="57"/>
      <c r="E1112" s="58" t="s">
        <v>1505</v>
      </c>
      <c r="F1112" s="32" t="s">
        <v>129</v>
      </c>
    </row>
    <row r="1113" spans="2:6" ht="13.15" customHeight="1">
      <c r="B1113" s="55"/>
      <c r="C1113" s="56"/>
      <c r="D1113" s="57"/>
      <c r="E1113" s="58" t="s">
        <v>1506</v>
      </c>
      <c r="F1113" s="32" t="s">
        <v>129</v>
      </c>
    </row>
    <row r="1114" spans="2:6">
      <c r="B1114" s="55"/>
      <c r="C1114" s="56"/>
      <c r="D1114" s="57" t="s">
        <v>1507</v>
      </c>
      <c r="E1114" s="57" t="s">
        <v>1508</v>
      </c>
      <c r="F1114" s="32" t="s">
        <v>129</v>
      </c>
    </row>
    <row r="1115" spans="2:6" ht="13.15" customHeight="1">
      <c r="B1115" s="55"/>
      <c r="C1115" s="56"/>
      <c r="D1115" s="57"/>
      <c r="E1115" s="58" t="s">
        <v>1509</v>
      </c>
      <c r="F1115" s="32" t="s">
        <v>129</v>
      </c>
    </row>
    <row r="1116" spans="2:6">
      <c r="B1116" s="55"/>
      <c r="C1116" s="56"/>
      <c r="D1116" s="57" t="s">
        <v>1510</v>
      </c>
      <c r="E1116" s="57" t="s">
        <v>1511</v>
      </c>
      <c r="F1116" s="32" t="s">
        <v>129</v>
      </c>
    </row>
    <row r="1117" spans="2:6" ht="13.15" customHeight="1">
      <c r="B1117" s="55"/>
      <c r="C1117" s="56"/>
      <c r="D1117" s="57"/>
      <c r="E1117" s="58" t="s">
        <v>1512</v>
      </c>
      <c r="F1117" s="32" t="s">
        <v>129</v>
      </c>
    </row>
    <row r="1118" spans="2:6">
      <c r="B1118" s="55"/>
      <c r="C1118" s="56"/>
      <c r="D1118" s="57" t="s">
        <v>1513</v>
      </c>
      <c r="E1118" s="57" t="s">
        <v>1514</v>
      </c>
      <c r="F1118" s="32" t="s">
        <v>129</v>
      </c>
    </row>
    <row r="1119" spans="2:6" ht="13.15" customHeight="1">
      <c r="B1119" s="55"/>
      <c r="C1119" s="56"/>
      <c r="D1119" s="57"/>
      <c r="E1119" s="58" t="s">
        <v>1515</v>
      </c>
      <c r="F1119" s="32" t="s">
        <v>129</v>
      </c>
    </row>
    <row r="1120" spans="2:6">
      <c r="B1120" s="55"/>
      <c r="C1120" s="56"/>
      <c r="D1120" s="57" t="s">
        <v>1516</v>
      </c>
      <c r="E1120" s="57" t="s">
        <v>1517</v>
      </c>
      <c r="F1120" s="32" t="s">
        <v>129</v>
      </c>
    </row>
    <row r="1121" spans="1:6" ht="13.15" customHeight="1">
      <c r="B1121" s="55"/>
      <c r="C1121" s="56"/>
      <c r="D1121" s="57"/>
      <c r="E1121" s="58" t="s">
        <v>1518</v>
      </c>
      <c r="F1121" s="32" t="s">
        <v>129</v>
      </c>
    </row>
    <row r="1122" spans="1:6" ht="13.15" customHeight="1">
      <c r="B1122" s="55"/>
      <c r="C1122" s="56"/>
      <c r="D1122" s="57"/>
      <c r="E1122" s="58" t="s">
        <v>1519</v>
      </c>
      <c r="F1122" s="32" t="s">
        <v>129</v>
      </c>
    </row>
    <row r="1123" spans="1:6" ht="13.15" customHeight="1">
      <c r="D1123" s="15"/>
      <c r="E1123" s="15"/>
    </row>
    <row r="1124" spans="1:6" ht="13.15" customHeight="1">
      <c r="D1124" s="15"/>
      <c r="E1124" s="15"/>
    </row>
    <row r="1125" spans="1:6" ht="16.399999999999999" customHeight="1" thickBot="1">
      <c r="A1125" s="46" t="s">
        <v>1520</v>
      </c>
      <c r="D1125" s="15"/>
      <c r="E1125" s="15"/>
      <c r="F1125" s="32" t="s">
        <v>124</v>
      </c>
    </row>
    <row r="1126" spans="1:6" ht="14.5" customHeight="1">
      <c r="B1126" s="34" t="s">
        <v>125</v>
      </c>
      <c r="C1126" s="35"/>
      <c r="D1126" s="34"/>
      <c r="E1126" s="34"/>
    </row>
    <row r="1127" spans="1:6" ht="15.65" customHeight="1">
      <c r="B1127" s="52" t="s">
        <v>126</v>
      </c>
      <c r="C1127" s="53" t="s">
        <v>1521</v>
      </c>
      <c r="D1127" s="54"/>
      <c r="E1127" s="52" t="s">
        <v>1522</v>
      </c>
      <c r="F1127" s="32" t="s">
        <v>124</v>
      </c>
    </row>
    <row r="1128" spans="1:6">
      <c r="B1128" s="55"/>
      <c r="C1128" s="56"/>
      <c r="D1128" s="57" t="s">
        <v>1523</v>
      </c>
      <c r="E1128" s="57" t="s">
        <v>1524</v>
      </c>
      <c r="F1128" s="32" t="s">
        <v>124</v>
      </c>
    </row>
    <row r="1129" spans="1:6" ht="13.15" customHeight="1">
      <c r="B1129" s="55"/>
      <c r="C1129" s="56"/>
      <c r="D1129" s="57"/>
      <c r="E1129" s="58" t="s">
        <v>1525</v>
      </c>
      <c r="F1129" s="32" t="s">
        <v>124</v>
      </c>
    </row>
    <row r="1130" spans="1:6" ht="13.15" customHeight="1">
      <c r="B1130" s="55"/>
      <c r="C1130" s="56"/>
      <c r="D1130" s="57"/>
      <c r="E1130" s="58" t="s">
        <v>1526</v>
      </c>
      <c r="F1130" s="32" t="s">
        <v>124</v>
      </c>
    </row>
    <row r="1131" spans="1:6">
      <c r="B1131" s="55"/>
      <c r="C1131" s="56"/>
      <c r="D1131" s="57" t="s">
        <v>1527</v>
      </c>
      <c r="E1131" s="57" t="s">
        <v>1522</v>
      </c>
      <c r="F1131" s="32" t="s">
        <v>124</v>
      </c>
    </row>
    <row r="1132" spans="1:6" ht="13.15" customHeight="1">
      <c r="B1132" s="55"/>
      <c r="C1132" s="56"/>
      <c r="D1132" s="57"/>
      <c r="E1132" s="58" t="s">
        <v>1528</v>
      </c>
      <c r="F1132" s="32" t="s">
        <v>124</v>
      </c>
    </row>
    <row r="1133" spans="1:6" ht="13.15" customHeight="1">
      <c r="B1133" s="55"/>
      <c r="C1133" s="56"/>
      <c r="D1133" s="57"/>
      <c r="E1133" s="58" t="s">
        <v>1529</v>
      </c>
      <c r="F1133" s="32" t="s">
        <v>124</v>
      </c>
    </row>
    <row r="1134" spans="1:6" ht="13.15" customHeight="1">
      <c r="B1134" s="55"/>
      <c r="C1134" s="56"/>
      <c r="D1134" s="57"/>
      <c r="E1134" s="58" t="s">
        <v>1530</v>
      </c>
      <c r="F1134" s="32" t="s">
        <v>124</v>
      </c>
    </row>
    <row r="1135" spans="1:6" ht="13.15" customHeight="1">
      <c r="B1135" s="55"/>
      <c r="C1135" s="56"/>
      <c r="D1135" s="57"/>
      <c r="E1135" s="58" t="s">
        <v>1531</v>
      </c>
      <c r="F1135" s="32" t="s">
        <v>124</v>
      </c>
    </row>
    <row r="1136" spans="1:6" ht="13.15" customHeight="1">
      <c r="B1136" s="55"/>
      <c r="C1136" s="56"/>
      <c r="D1136" s="57"/>
      <c r="E1136" s="58" t="s">
        <v>1532</v>
      </c>
      <c r="F1136" s="32" t="s">
        <v>124</v>
      </c>
    </row>
    <row r="1137" spans="1:6" ht="13.15" customHeight="1">
      <c r="B1137" s="55"/>
      <c r="C1137" s="56"/>
      <c r="D1137" s="57"/>
      <c r="E1137" s="58" t="s">
        <v>1533</v>
      </c>
      <c r="F1137" s="32" t="s">
        <v>124</v>
      </c>
    </row>
    <row r="1138" spans="1:6" ht="13.15" customHeight="1">
      <c r="B1138" s="55"/>
      <c r="C1138" s="56"/>
      <c r="D1138" s="57"/>
      <c r="E1138" s="58" t="s">
        <v>1534</v>
      </c>
      <c r="F1138" s="32" t="s">
        <v>124</v>
      </c>
    </row>
    <row r="1139" spans="1:6" ht="13.15" customHeight="1">
      <c r="B1139" s="55"/>
      <c r="C1139" s="56"/>
      <c r="D1139" s="57"/>
      <c r="E1139" s="58" t="s">
        <v>1535</v>
      </c>
      <c r="F1139" s="32" t="s">
        <v>124</v>
      </c>
    </row>
    <row r="1140" spans="1:6" ht="15.65" customHeight="1">
      <c r="A1140" s="34"/>
      <c r="B1140" s="52" t="s">
        <v>126</v>
      </c>
      <c r="C1140" s="53" t="s">
        <v>1536</v>
      </c>
      <c r="D1140" s="54"/>
      <c r="E1140" s="52" t="s">
        <v>1537</v>
      </c>
      <c r="F1140" s="32" t="s">
        <v>124</v>
      </c>
    </row>
    <row r="1141" spans="1:6" ht="15.65" customHeight="1">
      <c r="B1141" s="55"/>
      <c r="C1141" s="56"/>
      <c r="D1141" s="57" t="s">
        <v>1538</v>
      </c>
      <c r="E1141" s="57" t="s">
        <v>1539</v>
      </c>
      <c r="F1141" s="32" t="s">
        <v>124</v>
      </c>
    </row>
    <row r="1142" spans="1:6">
      <c r="B1142" s="55"/>
      <c r="C1142" s="56"/>
      <c r="D1142" s="57"/>
      <c r="E1142" s="58" t="s">
        <v>1540</v>
      </c>
      <c r="F1142" s="32" t="s">
        <v>124</v>
      </c>
    </row>
    <row r="1143" spans="1:6" ht="13.15" customHeight="1">
      <c r="B1143" s="55"/>
      <c r="C1143" s="56"/>
      <c r="D1143" s="57"/>
      <c r="E1143" s="58" t="s">
        <v>1541</v>
      </c>
      <c r="F1143" s="32" t="s">
        <v>124</v>
      </c>
    </row>
    <row r="1144" spans="1:6" ht="13.15" customHeight="1">
      <c r="B1144" s="55"/>
      <c r="C1144" s="56"/>
      <c r="D1144" s="57" t="s">
        <v>1542</v>
      </c>
      <c r="E1144" s="57" t="s">
        <v>1543</v>
      </c>
      <c r="F1144" s="32" t="s">
        <v>124</v>
      </c>
    </row>
    <row r="1145" spans="1:6">
      <c r="B1145" s="55"/>
      <c r="C1145" s="56"/>
      <c r="D1145" s="57"/>
      <c r="E1145" s="58" t="s">
        <v>1544</v>
      </c>
      <c r="F1145" s="32" t="s">
        <v>124</v>
      </c>
    </row>
    <row r="1146" spans="1:6" ht="13.15" customHeight="1">
      <c r="B1146" s="55"/>
      <c r="C1146" s="56"/>
      <c r="D1146" s="57" t="s">
        <v>1545</v>
      </c>
      <c r="E1146" s="57" t="s">
        <v>1546</v>
      </c>
      <c r="F1146" s="32" t="s">
        <v>124</v>
      </c>
    </row>
    <row r="1147" spans="1:6">
      <c r="B1147" s="55"/>
      <c r="C1147" s="56"/>
      <c r="D1147" s="57"/>
      <c r="E1147" s="58" t="s">
        <v>1547</v>
      </c>
      <c r="F1147" s="32" t="s">
        <v>124</v>
      </c>
    </row>
    <row r="1148" spans="1:6" ht="13.15" customHeight="1">
      <c r="B1148" s="55"/>
      <c r="C1148" s="56"/>
      <c r="D1148" s="57" t="s">
        <v>1548</v>
      </c>
      <c r="E1148" s="57" t="s">
        <v>1549</v>
      </c>
      <c r="F1148" s="32" t="s">
        <v>124</v>
      </c>
    </row>
    <row r="1149" spans="1:6">
      <c r="B1149" s="55"/>
      <c r="C1149" s="56"/>
      <c r="D1149" s="57"/>
      <c r="E1149" s="58" t="s">
        <v>1550</v>
      </c>
      <c r="F1149" s="32" t="s">
        <v>124</v>
      </c>
    </row>
    <row r="1150" spans="1:6" ht="13.15" customHeight="1">
      <c r="B1150" s="55"/>
      <c r="C1150" s="56"/>
      <c r="D1150" s="57" t="s">
        <v>1551</v>
      </c>
      <c r="E1150" s="57" t="s">
        <v>1552</v>
      </c>
      <c r="F1150" s="32" t="s">
        <v>124</v>
      </c>
    </row>
    <row r="1151" spans="1:6">
      <c r="B1151" s="55"/>
      <c r="C1151" s="56"/>
      <c r="D1151" s="57"/>
      <c r="E1151" s="58" t="s">
        <v>1553</v>
      </c>
      <c r="F1151" s="32" t="s">
        <v>124</v>
      </c>
    </row>
    <row r="1152" spans="1:6" ht="13.15" customHeight="1">
      <c r="B1152" s="55"/>
      <c r="C1152" s="56"/>
      <c r="D1152" s="57"/>
      <c r="E1152" s="58" t="s">
        <v>1554</v>
      </c>
      <c r="F1152" s="32" t="s">
        <v>124</v>
      </c>
    </row>
    <row r="1153" spans="1:6" ht="13.15" customHeight="1">
      <c r="A1153" s="59"/>
      <c r="B1153" s="52" t="s">
        <v>126</v>
      </c>
      <c r="C1153" s="53" t="s">
        <v>1555</v>
      </c>
      <c r="D1153" s="54"/>
      <c r="E1153" s="52" t="s">
        <v>1556</v>
      </c>
      <c r="F1153" s="32" t="s">
        <v>124</v>
      </c>
    </row>
    <row r="1154" spans="1:6" ht="15.65" customHeight="1">
      <c r="B1154" s="55"/>
      <c r="C1154" s="56"/>
      <c r="D1154" s="57" t="s">
        <v>1557</v>
      </c>
      <c r="E1154" s="57" t="s">
        <v>1558</v>
      </c>
      <c r="F1154" s="32" t="s">
        <v>124</v>
      </c>
    </row>
    <row r="1155" spans="1:6" ht="15.65" customHeight="1">
      <c r="B1155" s="55"/>
      <c r="C1155" s="56"/>
      <c r="D1155" s="57"/>
      <c r="E1155" s="58" t="s">
        <v>1559</v>
      </c>
      <c r="F1155" s="32" t="s">
        <v>124</v>
      </c>
    </row>
    <row r="1156" spans="1:6">
      <c r="B1156" s="55"/>
      <c r="C1156" s="56"/>
      <c r="D1156" s="57"/>
      <c r="E1156" s="58" t="s">
        <v>1560</v>
      </c>
      <c r="F1156" s="32" t="s">
        <v>124</v>
      </c>
    </row>
    <row r="1157" spans="1:6" ht="13.15" customHeight="1">
      <c r="B1157" s="55"/>
      <c r="C1157" s="56"/>
      <c r="D1157" s="57" t="s">
        <v>1561</v>
      </c>
      <c r="E1157" s="57" t="s">
        <v>1562</v>
      </c>
      <c r="F1157" s="32" t="s">
        <v>124</v>
      </c>
    </row>
    <row r="1158" spans="1:6" ht="13.15" customHeight="1">
      <c r="B1158" s="55"/>
      <c r="C1158" s="56"/>
      <c r="D1158" s="57"/>
      <c r="E1158" s="58" t="s">
        <v>1563</v>
      </c>
      <c r="F1158" s="32" t="s">
        <v>124</v>
      </c>
    </row>
    <row r="1159" spans="1:6">
      <c r="B1159" s="55"/>
      <c r="C1159" s="56"/>
      <c r="D1159" s="57"/>
      <c r="E1159" s="58" t="s">
        <v>1564</v>
      </c>
      <c r="F1159" s="32" t="s">
        <v>124</v>
      </c>
    </row>
    <row r="1160" spans="1:6" ht="13.15" customHeight="1">
      <c r="B1160" s="55"/>
      <c r="C1160" s="56"/>
      <c r="D1160" s="57" t="s">
        <v>1565</v>
      </c>
      <c r="E1160" s="57" t="s">
        <v>1566</v>
      </c>
      <c r="F1160" s="32" t="s">
        <v>124</v>
      </c>
    </row>
    <row r="1161" spans="1:6" ht="13.15" customHeight="1">
      <c r="B1161" s="55"/>
      <c r="C1161" s="56"/>
      <c r="D1161" s="57"/>
      <c r="E1161" s="58" t="s">
        <v>1567</v>
      </c>
      <c r="F1161" s="32" t="s">
        <v>124</v>
      </c>
    </row>
    <row r="1162" spans="1:6">
      <c r="B1162" s="55"/>
      <c r="C1162" s="56"/>
      <c r="D1162" s="57" t="s">
        <v>1568</v>
      </c>
      <c r="E1162" s="57" t="s">
        <v>1569</v>
      </c>
      <c r="F1162" s="32" t="s">
        <v>124</v>
      </c>
    </row>
    <row r="1163" spans="1:6" ht="13.15" customHeight="1">
      <c r="B1163" s="55"/>
      <c r="C1163" s="56"/>
      <c r="D1163" s="57"/>
      <c r="E1163" s="58" t="s">
        <v>1570</v>
      </c>
      <c r="F1163" s="32" t="s">
        <v>124</v>
      </c>
    </row>
    <row r="1164" spans="1:6">
      <c r="B1164" s="55"/>
      <c r="C1164" s="56"/>
      <c r="D1164" s="57" t="s">
        <v>1571</v>
      </c>
      <c r="E1164" s="57" t="s">
        <v>1572</v>
      </c>
      <c r="F1164" s="32" t="s">
        <v>124</v>
      </c>
    </row>
    <row r="1165" spans="1:6" ht="13.15" customHeight="1">
      <c r="B1165" s="55"/>
      <c r="C1165" s="56"/>
      <c r="D1165" s="57"/>
      <c r="E1165" s="58" t="s">
        <v>1573</v>
      </c>
      <c r="F1165" s="32" t="s">
        <v>124</v>
      </c>
    </row>
    <row r="1166" spans="1:6">
      <c r="B1166" s="55"/>
      <c r="C1166" s="56"/>
      <c r="D1166" s="57" t="s">
        <v>1574</v>
      </c>
      <c r="E1166" s="57" t="s">
        <v>1575</v>
      </c>
      <c r="F1166" s="32" t="s">
        <v>124</v>
      </c>
    </row>
    <row r="1167" spans="1:6" ht="13.15" customHeight="1">
      <c r="B1167" s="55"/>
      <c r="C1167" s="56"/>
      <c r="D1167" s="57"/>
      <c r="E1167" s="58" t="s">
        <v>1576</v>
      </c>
      <c r="F1167" s="32" t="s">
        <v>124</v>
      </c>
    </row>
    <row r="1168" spans="1:6">
      <c r="B1168" s="52" t="s">
        <v>126</v>
      </c>
      <c r="C1168" s="53" t="s">
        <v>1577</v>
      </c>
      <c r="D1168" s="54"/>
      <c r="E1168" s="52" t="s">
        <v>1578</v>
      </c>
      <c r="F1168" s="32" t="s">
        <v>124</v>
      </c>
    </row>
    <row r="1169" spans="2:6" ht="13.15" customHeight="1">
      <c r="B1169" s="55"/>
      <c r="C1169" s="56"/>
      <c r="D1169" s="57" t="s">
        <v>1579</v>
      </c>
      <c r="E1169" s="57" t="s">
        <v>1580</v>
      </c>
      <c r="F1169" s="32" t="s">
        <v>124</v>
      </c>
    </row>
    <row r="1170" spans="2:6" ht="14.5" customHeight="1">
      <c r="B1170" s="55"/>
      <c r="C1170" s="56"/>
      <c r="D1170" s="57"/>
      <c r="E1170" s="58" t="s">
        <v>1581</v>
      </c>
      <c r="F1170" s="32" t="s">
        <v>124</v>
      </c>
    </row>
    <row r="1171" spans="2:6" ht="15.65" customHeight="1">
      <c r="B1171" s="55"/>
      <c r="C1171" s="56"/>
      <c r="D1171" s="57"/>
      <c r="E1171" s="58" t="s">
        <v>1582</v>
      </c>
      <c r="F1171" s="32" t="s">
        <v>124</v>
      </c>
    </row>
    <row r="1172" spans="2:6">
      <c r="B1172" s="55"/>
      <c r="C1172" s="56"/>
      <c r="D1172" s="57" t="s">
        <v>1583</v>
      </c>
      <c r="E1172" s="57" t="s">
        <v>1584</v>
      </c>
      <c r="F1172" s="32" t="s">
        <v>124</v>
      </c>
    </row>
    <row r="1173" spans="2:6" ht="13.15" customHeight="1">
      <c r="B1173" s="55"/>
      <c r="C1173" s="56"/>
      <c r="D1173" s="57"/>
      <c r="E1173" s="58" t="s">
        <v>1585</v>
      </c>
      <c r="F1173" s="32" t="s">
        <v>124</v>
      </c>
    </row>
    <row r="1174" spans="2:6" ht="13.15" customHeight="1">
      <c r="B1174" s="55"/>
      <c r="C1174" s="56"/>
      <c r="D1174" s="57"/>
      <c r="E1174" s="58" t="s">
        <v>1586</v>
      </c>
      <c r="F1174" s="32" t="s">
        <v>124</v>
      </c>
    </row>
    <row r="1175" spans="2:6">
      <c r="B1175" s="55"/>
      <c r="C1175" s="56"/>
      <c r="D1175" s="57" t="s">
        <v>1587</v>
      </c>
      <c r="E1175" s="57" t="s">
        <v>1588</v>
      </c>
      <c r="F1175" s="32" t="s">
        <v>124</v>
      </c>
    </row>
    <row r="1176" spans="2:6" ht="13.15" customHeight="1">
      <c r="B1176" s="55"/>
      <c r="C1176" s="56"/>
      <c r="D1176" s="57"/>
      <c r="E1176" s="58" t="s">
        <v>1589</v>
      </c>
      <c r="F1176" s="32" t="s">
        <v>124</v>
      </c>
    </row>
    <row r="1177" spans="2:6" ht="13.15" customHeight="1">
      <c r="B1177" s="55"/>
      <c r="C1177" s="56"/>
      <c r="D1177" s="57"/>
      <c r="E1177" s="58" t="s">
        <v>1590</v>
      </c>
      <c r="F1177" s="32" t="s">
        <v>124</v>
      </c>
    </row>
    <row r="1178" spans="2:6">
      <c r="B1178" s="55"/>
      <c r="C1178" s="56"/>
      <c r="D1178" s="57" t="s">
        <v>1591</v>
      </c>
      <c r="E1178" s="57" t="s">
        <v>1592</v>
      </c>
      <c r="F1178" s="32" t="s">
        <v>124</v>
      </c>
    </row>
    <row r="1179" spans="2:6" ht="13.15" customHeight="1">
      <c r="B1179" s="55"/>
      <c r="C1179" s="56"/>
      <c r="D1179" s="57"/>
      <c r="E1179" s="58" t="s">
        <v>1593</v>
      </c>
      <c r="F1179" s="32" t="s">
        <v>124</v>
      </c>
    </row>
    <row r="1180" spans="2:6" ht="13.15" customHeight="1">
      <c r="B1180" s="55"/>
      <c r="C1180" s="56"/>
      <c r="D1180" s="57"/>
      <c r="E1180" s="58" t="s">
        <v>1594</v>
      </c>
      <c r="F1180" s="32" t="s">
        <v>124</v>
      </c>
    </row>
    <row r="1181" spans="2:6">
      <c r="B1181" s="55"/>
      <c r="C1181" s="56"/>
      <c r="D1181" s="57"/>
      <c r="E1181" s="58" t="s">
        <v>1595</v>
      </c>
      <c r="F1181" s="32" t="s">
        <v>124</v>
      </c>
    </row>
    <row r="1182" spans="2:6" ht="13.15" customHeight="1">
      <c r="B1182" s="55"/>
      <c r="C1182" s="56"/>
      <c r="D1182" s="57" t="s">
        <v>1596</v>
      </c>
      <c r="E1182" s="57" t="s">
        <v>1597</v>
      </c>
      <c r="F1182" s="32" t="s">
        <v>124</v>
      </c>
    </row>
    <row r="1183" spans="2:6" ht="13.15" customHeight="1">
      <c r="B1183" s="55"/>
      <c r="C1183" s="56"/>
      <c r="D1183" s="57"/>
      <c r="E1183" s="58" t="s">
        <v>1598</v>
      </c>
      <c r="F1183" s="32" t="s">
        <v>124</v>
      </c>
    </row>
    <row r="1184" spans="2:6" ht="13.15" customHeight="1">
      <c r="B1184" s="55"/>
      <c r="C1184" s="56"/>
      <c r="D1184" s="57"/>
      <c r="E1184" s="58" t="s">
        <v>1599</v>
      </c>
      <c r="F1184" s="32" t="s">
        <v>124</v>
      </c>
    </row>
    <row r="1185" spans="2:6">
      <c r="B1185" s="52" t="s">
        <v>126</v>
      </c>
      <c r="C1185" s="53" t="s">
        <v>1600</v>
      </c>
      <c r="D1185" s="54"/>
      <c r="E1185" s="52" t="s">
        <v>1601</v>
      </c>
      <c r="F1185" s="32" t="s">
        <v>124</v>
      </c>
    </row>
    <row r="1186" spans="2:6" ht="13.15" customHeight="1">
      <c r="B1186" s="55"/>
      <c r="C1186" s="56"/>
      <c r="D1186" s="57" t="s">
        <v>1602</v>
      </c>
      <c r="E1186" s="57" t="s">
        <v>1603</v>
      </c>
      <c r="F1186" s="32" t="s">
        <v>124</v>
      </c>
    </row>
    <row r="1187" spans="2:6" ht="13.15" customHeight="1">
      <c r="B1187" s="55"/>
      <c r="C1187" s="56"/>
      <c r="D1187" s="57"/>
      <c r="E1187" s="58" t="s">
        <v>1604</v>
      </c>
      <c r="F1187" s="32" t="s">
        <v>124</v>
      </c>
    </row>
    <row r="1188" spans="2:6" ht="14.5" customHeight="1">
      <c r="B1188" s="55"/>
      <c r="C1188" s="56"/>
      <c r="D1188" s="57"/>
      <c r="E1188" s="58" t="s">
        <v>1605</v>
      </c>
      <c r="F1188" s="32" t="s">
        <v>124</v>
      </c>
    </row>
    <row r="1189" spans="2:6" ht="15.65" customHeight="1">
      <c r="B1189" s="55"/>
      <c r="C1189" s="56"/>
      <c r="D1189" s="57" t="s">
        <v>1606</v>
      </c>
      <c r="E1189" s="57" t="s">
        <v>1607</v>
      </c>
      <c r="F1189" s="32" t="s">
        <v>124</v>
      </c>
    </row>
    <row r="1190" spans="2:6">
      <c r="B1190" s="55"/>
      <c r="C1190" s="56"/>
      <c r="D1190" s="57"/>
      <c r="E1190" s="58" t="s">
        <v>1608</v>
      </c>
      <c r="F1190" s="32" t="s">
        <v>124</v>
      </c>
    </row>
    <row r="1191" spans="2:6" ht="13.15" customHeight="1">
      <c r="B1191" s="55"/>
      <c r="C1191" s="56"/>
      <c r="D1191" s="57" t="s">
        <v>1609</v>
      </c>
      <c r="E1191" s="57" t="s">
        <v>1610</v>
      </c>
      <c r="F1191" s="32" t="s">
        <v>124</v>
      </c>
    </row>
    <row r="1192" spans="2:6" ht="13.15" customHeight="1">
      <c r="B1192" s="55"/>
      <c r="C1192" s="56"/>
      <c r="D1192" s="57"/>
      <c r="E1192" s="58" t="s">
        <v>1611</v>
      </c>
      <c r="F1192" s="32" t="s">
        <v>124</v>
      </c>
    </row>
    <row r="1193" spans="2:6">
      <c r="B1193" s="52" t="s">
        <v>126</v>
      </c>
      <c r="C1193" s="53" t="s">
        <v>1612</v>
      </c>
      <c r="D1193" s="54"/>
      <c r="E1193" s="52" t="s">
        <v>1613</v>
      </c>
      <c r="F1193" s="32" t="s">
        <v>124</v>
      </c>
    </row>
    <row r="1194" spans="2:6" ht="13.15" customHeight="1">
      <c r="B1194" s="55"/>
      <c r="C1194" s="56"/>
      <c r="D1194" s="57" t="s">
        <v>1614</v>
      </c>
      <c r="E1194" s="57" t="s">
        <v>1615</v>
      </c>
      <c r="F1194" s="32" t="s">
        <v>124</v>
      </c>
    </row>
    <row r="1195" spans="2:6">
      <c r="B1195" s="55"/>
      <c r="C1195" s="56"/>
      <c r="D1195" s="57"/>
      <c r="E1195" s="58" t="s">
        <v>1616</v>
      </c>
      <c r="F1195" s="32" t="s">
        <v>124</v>
      </c>
    </row>
    <row r="1196" spans="2:6" ht="13.15" customHeight="1">
      <c r="B1196" s="55"/>
      <c r="C1196" s="56"/>
      <c r="D1196" s="57"/>
      <c r="E1196" s="58" t="s">
        <v>1617</v>
      </c>
      <c r="F1196" s="32" t="s">
        <v>124</v>
      </c>
    </row>
    <row r="1197" spans="2:6" ht="14.5" customHeight="1">
      <c r="B1197" s="55"/>
      <c r="C1197" s="56"/>
      <c r="D1197" s="57" t="s">
        <v>1618</v>
      </c>
      <c r="E1197" s="57" t="s">
        <v>1619</v>
      </c>
      <c r="F1197" s="32" t="s">
        <v>124</v>
      </c>
    </row>
    <row r="1198" spans="2:6" ht="15.65" customHeight="1">
      <c r="B1198" s="55"/>
      <c r="C1198" s="56"/>
      <c r="D1198" s="57"/>
      <c r="E1198" s="58" t="s">
        <v>1620</v>
      </c>
      <c r="F1198" s="32" t="s">
        <v>124</v>
      </c>
    </row>
    <row r="1199" spans="2:6">
      <c r="B1199" s="55"/>
      <c r="C1199" s="56"/>
      <c r="D1199" s="57" t="s">
        <v>1621</v>
      </c>
      <c r="E1199" s="57" t="s">
        <v>1622</v>
      </c>
      <c r="F1199" s="32" t="s">
        <v>124</v>
      </c>
    </row>
    <row r="1200" spans="2:6" ht="13.15" customHeight="1">
      <c r="B1200" s="55"/>
      <c r="C1200" s="56"/>
      <c r="D1200" s="57"/>
      <c r="E1200" s="58" t="s">
        <v>1623</v>
      </c>
      <c r="F1200" s="32" t="s">
        <v>124</v>
      </c>
    </row>
    <row r="1201" spans="2:6" ht="13.15" customHeight="1">
      <c r="B1201" s="52" t="s">
        <v>126</v>
      </c>
      <c r="C1201" s="53" t="s">
        <v>1624</v>
      </c>
      <c r="D1201" s="54"/>
      <c r="E1201" s="52" t="s">
        <v>1625</v>
      </c>
      <c r="F1201" s="32" t="s">
        <v>124</v>
      </c>
    </row>
    <row r="1202" spans="2:6">
      <c r="B1202" s="55"/>
      <c r="C1202" s="56"/>
      <c r="D1202" s="57" t="s">
        <v>1626</v>
      </c>
      <c r="E1202" s="57" t="s">
        <v>1627</v>
      </c>
      <c r="F1202" s="32" t="s">
        <v>124</v>
      </c>
    </row>
    <row r="1203" spans="2:6" ht="13.15" customHeight="1">
      <c r="B1203" s="55"/>
      <c r="C1203" s="56"/>
      <c r="D1203" s="57"/>
      <c r="E1203" s="58" t="s">
        <v>1628</v>
      </c>
      <c r="F1203" s="32" t="s">
        <v>124</v>
      </c>
    </row>
    <row r="1204" spans="2:6">
      <c r="B1204" s="55"/>
      <c r="C1204" s="56"/>
      <c r="D1204" s="57"/>
      <c r="E1204" s="58" t="s">
        <v>1629</v>
      </c>
      <c r="F1204" s="32" t="s">
        <v>124</v>
      </c>
    </row>
    <row r="1205" spans="2:6" ht="13.15" customHeight="1">
      <c r="B1205" s="55"/>
      <c r="C1205" s="56"/>
      <c r="D1205" s="57" t="s">
        <v>1630</v>
      </c>
      <c r="E1205" s="57" t="s">
        <v>1631</v>
      </c>
      <c r="F1205" s="32" t="s">
        <v>124</v>
      </c>
    </row>
    <row r="1206" spans="2:6" ht="14.5" customHeight="1">
      <c r="B1206" s="55"/>
      <c r="C1206" s="56"/>
      <c r="D1206" s="57"/>
      <c r="E1206" s="58" t="s">
        <v>1632</v>
      </c>
      <c r="F1206" s="32" t="s">
        <v>124</v>
      </c>
    </row>
    <row r="1207" spans="2:6" ht="15.65" customHeight="1">
      <c r="B1207" s="55"/>
      <c r="C1207" s="56"/>
      <c r="D1207" s="57" t="s">
        <v>1633</v>
      </c>
      <c r="E1207" s="57" t="s">
        <v>1634</v>
      </c>
      <c r="F1207" s="32" t="s">
        <v>124</v>
      </c>
    </row>
    <row r="1208" spans="2:6">
      <c r="B1208" s="55"/>
      <c r="C1208" s="56"/>
      <c r="D1208" s="57"/>
      <c r="E1208" s="58" t="s">
        <v>1635</v>
      </c>
      <c r="F1208" s="32" t="s">
        <v>124</v>
      </c>
    </row>
    <row r="1209" spans="2:6" ht="13.15" customHeight="1">
      <c r="B1209" s="55"/>
      <c r="C1209" s="56"/>
      <c r="D1209" s="57"/>
      <c r="E1209" s="58" t="s">
        <v>1636</v>
      </c>
      <c r="F1209" s="32" t="s">
        <v>124</v>
      </c>
    </row>
    <row r="1210" spans="2:6" ht="13.15" customHeight="1">
      <c r="B1210" s="55"/>
      <c r="C1210" s="56"/>
      <c r="D1210" s="57" t="s">
        <v>1637</v>
      </c>
      <c r="E1210" s="57" t="s">
        <v>1638</v>
      </c>
      <c r="F1210" s="32" t="s">
        <v>124</v>
      </c>
    </row>
    <row r="1211" spans="2:6">
      <c r="B1211" s="55"/>
      <c r="C1211" s="56"/>
      <c r="D1211" s="57"/>
      <c r="E1211" s="58" t="s">
        <v>1639</v>
      </c>
      <c r="F1211" s="32" t="s">
        <v>124</v>
      </c>
    </row>
    <row r="1212" spans="2:6" ht="13.15" customHeight="1">
      <c r="B1212" s="55"/>
      <c r="C1212" s="56"/>
      <c r="D1212" s="57" t="s">
        <v>1640</v>
      </c>
      <c r="E1212" s="57" t="s">
        <v>1641</v>
      </c>
      <c r="F1212" s="32" t="s">
        <v>124</v>
      </c>
    </row>
    <row r="1213" spans="2:6">
      <c r="B1213" s="55"/>
      <c r="C1213" s="56"/>
      <c r="D1213" s="57"/>
      <c r="E1213" s="58" t="s">
        <v>1642</v>
      </c>
      <c r="F1213" s="32" t="s">
        <v>124</v>
      </c>
    </row>
    <row r="1214" spans="2:6" ht="13.15" customHeight="1">
      <c r="B1214" s="55"/>
      <c r="C1214" s="56"/>
      <c r="D1214" s="57"/>
      <c r="E1214" s="58" t="s">
        <v>1643</v>
      </c>
      <c r="F1214" s="32" t="s">
        <v>124</v>
      </c>
    </row>
    <row r="1215" spans="2:6" ht="13.15" customHeight="1">
      <c r="B1215" s="55"/>
      <c r="C1215" s="56"/>
      <c r="D1215" s="57" t="s">
        <v>1644</v>
      </c>
      <c r="E1215" s="57" t="s">
        <v>1645</v>
      </c>
      <c r="F1215" s="32" t="s">
        <v>124</v>
      </c>
    </row>
    <row r="1216" spans="2:6">
      <c r="B1216" s="55"/>
      <c r="C1216" s="56"/>
      <c r="D1216" s="57"/>
      <c r="E1216" s="58" t="s">
        <v>1646</v>
      </c>
      <c r="F1216" s="32" t="s">
        <v>124</v>
      </c>
    </row>
    <row r="1217" spans="1:6" ht="13.15" customHeight="1">
      <c r="B1217" s="55"/>
      <c r="C1217" s="56"/>
      <c r="D1217" s="57"/>
      <c r="E1217" s="58" t="s">
        <v>1647</v>
      </c>
      <c r="F1217" s="32" t="s">
        <v>124</v>
      </c>
    </row>
    <row r="1218" spans="1:6">
      <c r="B1218" s="55"/>
      <c r="C1218" s="56"/>
      <c r="D1218" s="57"/>
      <c r="E1218" s="58" t="s">
        <v>1648</v>
      </c>
      <c r="F1218" s="32" t="s">
        <v>124</v>
      </c>
    </row>
    <row r="1219" spans="1:6" ht="13.15" customHeight="1">
      <c r="B1219" s="55"/>
      <c r="C1219" s="56"/>
      <c r="D1219" s="57"/>
      <c r="E1219" s="58" t="s">
        <v>1649</v>
      </c>
      <c r="F1219" s="32" t="s">
        <v>124</v>
      </c>
    </row>
    <row r="1220" spans="1:6" ht="13.15" customHeight="1">
      <c r="B1220" s="55"/>
      <c r="C1220" s="56"/>
      <c r="D1220" s="57"/>
      <c r="E1220" s="58" t="s">
        <v>1650</v>
      </c>
      <c r="F1220" s="32" t="s">
        <v>124</v>
      </c>
    </row>
    <row r="1221" spans="1:6">
      <c r="B1221" s="55"/>
      <c r="C1221" s="56"/>
      <c r="D1221" s="57"/>
      <c r="E1221" s="58" t="s">
        <v>1651</v>
      </c>
      <c r="F1221" s="32" t="s">
        <v>124</v>
      </c>
    </row>
    <row r="1222" spans="1:6" ht="13.15" customHeight="1">
      <c r="B1222" s="55"/>
      <c r="C1222" s="56"/>
      <c r="D1222" s="57" t="s">
        <v>1652</v>
      </c>
      <c r="E1222" s="57" t="s">
        <v>1653</v>
      </c>
      <c r="F1222" s="32" t="s">
        <v>124</v>
      </c>
    </row>
    <row r="1223" spans="1:6" ht="13.15" customHeight="1">
      <c r="B1223" s="55"/>
      <c r="C1223" s="56"/>
      <c r="D1223" s="57"/>
      <c r="E1223" s="58" t="s">
        <v>1654</v>
      </c>
      <c r="F1223" s="32" t="s">
        <v>124</v>
      </c>
    </row>
    <row r="1224" spans="1:6" ht="13.15" customHeight="1">
      <c r="B1224" s="55"/>
      <c r="C1224" s="56"/>
      <c r="D1224" s="57"/>
      <c r="E1224" s="58" t="s">
        <v>1655</v>
      </c>
      <c r="F1224" s="32" t="s">
        <v>124</v>
      </c>
    </row>
    <row r="1225" spans="1:6" ht="13.15" customHeight="1">
      <c r="B1225" s="52" t="s">
        <v>126</v>
      </c>
      <c r="C1225" s="53" t="s">
        <v>1656</v>
      </c>
      <c r="D1225" s="54"/>
      <c r="E1225" s="52" t="s">
        <v>1657</v>
      </c>
      <c r="F1225" s="32" t="s">
        <v>124</v>
      </c>
    </row>
    <row r="1226" spans="1:6" ht="13.15" customHeight="1">
      <c r="B1226" s="55"/>
      <c r="C1226" s="56"/>
      <c r="D1226" s="57" t="s">
        <v>1658</v>
      </c>
      <c r="E1226" s="57" t="s">
        <v>1659</v>
      </c>
      <c r="F1226" s="32" t="s">
        <v>124</v>
      </c>
    </row>
    <row r="1227" spans="1:6" ht="13.15" customHeight="1">
      <c r="B1227" s="55"/>
      <c r="C1227" s="56"/>
      <c r="D1227" s="57"/>
      <c r="E1227" s="58" t="s">
        <v>1660</v>
      </c>
      <c r="F1227" s="32" t="s">
        <v>124</v>
      </c>
    </row>
    <row r="1228" spans="1:6">
      <c r="B1228" s="55"/>
      <c r="C1228" s="56"/>
      <c r="D1228" s="57" t="s">
        <v>1661</v>
      </c>
      <c r="E1228" s="57" t="s">
        <v>1657</v>
      </c>
      <c r="F1228" s="32" t="s">
        <v>124</v>
      </c>
    </row>
    <row r="1229" spans="1:6" ht="13.15" customHeight="1">
      <c r="B1229" s="55"/>
      <c r="C1229" s="56"/>
      <c r="D1229" s="57"/>
      <c r="E1229" s="58" t="s">
        <v>1662</v>
      </c>
      <c r="F1229" s="32" t="s">
        <v>124</v>
      </c>
    </row>
    <row r="1230" spans="1:6" ht="13.15" customHeight="1">
      <c r="D1230" s="15"/>
      <c r="E1230" s="15"/>
    </row>
    <row r="1231" spans="1:6" ht="14.5" customHeight="1">
      <c r="D1231" s="15"/>
      <c r="E1231" s="15"/>
    </row>
    <row r="1232" spans="1:6" ht="15.65" customHeight="1" thickBot="1">
      <c r="A1232" s="46" t="s">
        <v>1663</v>
      </c>
      <c r="D1232" s="15"/>
      <c r="E1232" s="15"/>
      <c r="F1232" s="32" t="s">
        <v>124</v>
      </c>
    </row>
    <row r="1233" spans="2:6">
      <c r="B1233" s="34" t="s">
        <v>125</v>
      </c>
      <c r="C1233" s="35"/>
      <c r="D1233" s="6"/>
      <c r="E1233" s="15"/>
    </row>
    <row r="1234" spans="2:6" ht="13.15" customHeight="1">
      <c r="B1234" s="52" t="s">
        <v>126</v>
      </c>
      <c r="C1234" s="53" t="s">
        <v>1664</v>
      </c>
      <c r="D1234" s="54"/>
      <c r="E1234" s="52" t="s">
        <v>1665</v>
      </c>
      <c r="F1234" s="32" t="s">
        <v>124</v>
      </c>
    </row>
    <row r="1235" spans="2:6">
      <c r="B1235" s="55"/>
      <c r="C1235" s="56"/>
      <c r="D1235" s="57" t="s">
        <v>1666</v>
      </c>
      <c r="E1235" s="57" t="s">
        <v>1667</v>
      </c>
      <c r="F1235" s="32" t="s">
        <v>124</v>
      </c>
    </row>
    <row r="1236" spans="2:6" ht="13.15" customHeight="1">
      <c r="B1236" s="55"/>
      <c r="C1236" s="56"/>
      <c r="D1236" s="57"/>
      <c r="E1236" s="58" t="s">
        <v>1668</v>
      </c>
      <c r="F1236" s="32" t="s">
        <v>124</v>
      </c>
    </row>
    <row r="1237" spans="2:6" ht="13.15" customHeight="1">
      <c r="B1237" s="55"/>
      <c r="C1237" s="56"/>
      <c r="D1237" s="57"/>
      <c r="E1237" s="58" t="s">
        <v>1669</v>
      </c>
      <c r="F1237" s="32" t="s">
        <v>124</v>
      </c>
    </row>
    <row r="1238" spans="2:6" ht="13.15" customHeight="1">
      <c r="B1238" s="55"/>
      <c r="C1238" s="56"/>
      <c r="D1238" s="57"/>
      <c r="E1238" s="58" t="s">
        <v>1670</v>
      </c>
      <c r="F1238" s="32" t="s">
        <v>124</v>
      </c>
    </row>
    <row r="1239" spans="2:6" ht="16.399999999999999" customHeight="1">
      <c r="B1239" s="55"/>
      <c r="C1239" s="56"/>
      <c r="D1239" s="57" t="s">
        <v>1671</v>
      </c>
      <c r="E1239" s="57" t="s">
        <v>1665</v>
      </c>
      <c r="F1239" s="32" t="s">
        <v>124</v>
      </c>
    </row>
    <row r="1240" spans="2:6" ht="15.65" customHeight="1">
      <c r="B1240" s="55"/>
      <c r="C1240" s="56"/>
      <c r="D1240" s="57"/>
      <c r="E1240" s="58" t="s">
        <v>1672</v>
      </c>
      <c r="F1240" s="32" t="s">
        <v>124</v>
      </c>
    </row>
    <row r="1241" spans="2:6" ht="14.5" customHeight="1">
      <c r="B1241" s="55"/>
      <c r="C1241" s="56"/>
      <c r="D1241" s="57"/>
      <c r="E1241" s="58" t="s">
        <v>1673</v>
      </c>
      <c r="F1241" s="32" t="s">
        <v>124</v>
      </c>
    </row>
    <row r="1242" spans="2:6">
      <c r="B1242" s="52" t="s">
        <v>126</v>
      </c>
      <c r="C1242" s="53" t="s">
        <v>1674</v>
      </c>
      <c r="D1242" s="54"/>
      <c r="E1242" s="52" t="s">
        <v>1675</v>
      </c>
      <c r="F1242" s="32" t="s">
        <v>124</v>
      </c>
    </row>
    <row r="1243" spans="2:6" ht="13.15" customHeight="1">
      <c r="B1243" s="55"/>
      <c r="C1243" s="56"/>
      <c r="D1243" s="57" t="s">
        <v>1676</v>
      </c>
      <c r="E1243" s="57" t="s">
        <v>1677</v>
      </c>
      <c r="F1243" s="32" t="s">
        <v>124</v>
      </c>
    </row>
    <row r="1244" spans="2:6" ht="13.15" customHeight="1">
      <c r="B1244" s="55"/>
      <c r="C1244" s="56"/>
      <c r="D1244" s="57"/>
      <c r="E1244" s="58" t="s">
        <v>1678</v>
      </c>
      <c r="F1244" s="32" t="s">
        <v>124</v>
      </c>
    </row>
    <row r="1245" spans="2:6" ht="13.15" customHeight="1">
      <c r="B1245" s="55"/>
      <c r="C1245" s="56"/>
      <c r="D1245" s="57"/>
      <c r="E1245" s="58" t="s">
        <v>1679</v>
      </c>
      <c r="F1245" s="32" t="s">
        <v>124</v>
      </c>
    </row>
    <row r="1246" spans="2:6">
      <c r="B1246" s="55"/>
      <c r="C1246" s="56"/>
      <c r="D1246" s="57"/>
      <c r="E1246" s="58" t="s">
        <v>1680</v>
      </c>
      <c r="F1246" s="32" t="s">
        <v>124</v>
      </c>
    </row>
    <row r="1247" spans="2:6" ht="13.15" customHeight="1">
      <c r="B1247" s="55"/>
      <c r="C1247" s="56"/>
      <c r="D1247" s="57" t="s">
        <v>1681</v>
      </c>
      <c r="E1247" s="57" t="s">
        <v>1682</v>
      </c>
      <c r="F1247" s="32" t="s">
        <v>124</v>
      </c>
    </row>
    <row r="1248" spans="2:6" ht="13.15" customHeight="1">
      <c r="B1248" s="55"/>
      <c r="C1248" s="56"/>
      <c r="D1248" s="57"/>
      <c r="E1248" s="58" t="s">
        <v>1683</v>
      </c>
      <c r="F1248" s="32" t="s">
        <v>124</v>
      </c>
    </row>
    <row r="1249" spans="2:6" ht="14.5" customHeight="1">
      <c r="B1249" s="55"/>
      <c r="C1249" s="56"/>
      <c r="D1249" s="57"/>
      <c r="E1249" s="58" t="s">
        <v>1684</v>
      </c>
      <c r="F1249" s="32" t="s">
        <v>124</v>
      </c>
    </row>
    <row r="1250" spans="2:6">
      <c r="B1250" s="55"/>
      <c r="C1250" s="56"/>
      <c r="D1250" s="57"/>
      <c r="E1250" s="58" t="s">
        <v>1685</v>
      </c>
      <c r="F1250" s="32" t="s">
        <v>124</v>
      </c>
    </row>
    <row r="1251" spans="2:6" ht="13.15" customHeight="1">
      <c r="B1251" s="55"/>
      <c r="C1251" s="56"/>
      <c r="D1251" s="57" t="s">
        <v>1686</v>
      </c>
      <c r="E1251" s="57" t="s">
        <v>1687</v>
      </c>
      <c r="F1251" s="32" t="s">
        <v>124</v>
      </c>
    </row>
    <row r="1252" spans="2:6" ht="13.15" customHeight="1">
      <c r="B1252" s="55"/>
      <c r="C1252" s="56"/>
      <c r="D1252" s="57"/>
      <c r="E1252" s="58" t="s">
        <v>1688</v>
      </c>
      <c r="F1252" s="32" t="s">
        <v>124</v>
      </c>
    </row>
    <row r="1253" spans="2:6" ht="13.15" customHeight="1">
      <c r="B1253" s="55"/>
      <c r="C1253" s="56"/>
      <c r="D1253" s="57"/>
      <c r="E1253" s="58" t="s">
        <v>1689</v>
      </c>
      <c r="F1253" s="32" t="s">
        <v>124</v>
      </c>
    </row>
    <row r="1254" spans="2:6">
      <c r="B1254" s="55"/>
      <c r="C1254" s="56"/>
      <c r="D1254" s="57"/>
      <c r="E1254" s="58" t="s">
        <v>1690</v>
      </c>
      <c r="F1254" s="32" t="s">
        <v>124</v>
      </c>
    </row>
    <row r="1255" spans="2:6" ht="13.15" customHeight="1">
      <c r="B1255" s="55"/>
      <c r="C1255" s="56"/>
      <c r="D1255" s="57"/>
      <c r="E1255" s="58" t="s">
        <v>1691</v>
      </c>
      <c r="F1255" s="32" t="s">
        <v>124</v>
      </c>
    </row>
    <row r="1256" spans="2:6" ht="13.15" customHeight="1">
      <c r="B1256" s="55"/>
      <c r="C1256" s="56"/>
      <c r="D1256" s="57" t="s">
        <v>1692</v>
      </c>
      <c r="E1256" s="57" t="s">
        <v>1693</v>
      </c>
      <c r="F1256" s="32" t="s">
        <v>124</v>
      </c>
    </row>
    <row r="1257" spans="2:6" ht="13.15" customHeight="1">
      <c r="B1257" s="55"/>
      <c r="C1257" s="56"/>
      <c r="D1257" s="57"/>
      <c r="E1257" s="58" t="s">
        <v>1694</v>
      </c>
      <c r="F1257" s="32" t="s">
        <v>124</v>
      </c>
    </row>
    <row r="1258" spans="2:6">
      <c r="B1258" s="55"/>
      <c r="C1258" s="56"/>
      <c r="D1258" s="57"/>
      <c r="E1258" s="58" t="s">
        <v>1695</v>
      </c>
      <c r="F1258" s="32" t="s">
        <v>124</v>
      </c>
    </row>
    <row r="1259" spans="2:6" ht="13.15" customHeight="1">
      <c r="B1259" s="55"/>
      <c r="C1259" s="56"/>
      <c r="D1259" s="57"/>
      <c r="E1259" s="58" t="s">
        <v>1696</v>
      </c>
      <c r="F1259" s="32" t="s">
        <v>124</v>
      </c>
    </row>
    <row r="1260" spans="2:6" ht="13.15" customHeight="1">
      <c r="B1260" s="55"/>
      <c r="C1260" s="56"/>
      <c r="D1260" s="57"/>
      <c r="E1260" s="58" t="s">
        <v>1697</v>
      </c>
      <c r="F1260" s="32" t="s">
        <v>124</v>
      </c>
    </row>
    <row r="1261" spans="2:6" ht="13.15" customHeight="1">
      <c r="B1261" s="52" t="s">
        <v>126</v>
      </c>
      <c r="C1261" s="53" t="s">
        <v>1698</v>
      </c>
      <c r="D1261" s="54"/>
      <c r="E1261" s="52" t="s">
        <v>1699</v>
      </c>
      <c r="F1261" s="32" t="s">
        <v>124</v>
      </c>
    </row>
    <row r="1262" spans="2:6" ht="13.15" customHeight="1">
      <c r="B1262" s="55"/>
      <c r="C1262" s="56"/>
      <c r="D1262" s="57" t="s">
        <v>1700</v>
      </c>
      <c r="E1262" s="57" t="s">
        <v>1701</v>
      </c>
      <c r="F1262" s="32" t="s">
        <v>124</v>
      </c>
    </row>
    <row r="1263" spans="2:6">
      <c r="B1263" s="55"/>
      <c r="C1263" s="56"/>
      <c r="D1263" s="57"/>
      <c r="E1263" s="58" t="s">
        <v>1702</v>
      </c>
      <c r="F1263" s="32" t="s">
        <v>124</v>
      </c>
    </row>
    <row r="1264" spans="2:6" ht="13.15" customHeight="1">
      <c r="B1264" s="55"/>
      <c r="C1264" s="56"/>
      <c r="D1264" s="57"/>
      <c r="E1264" s="58" t="s">
        <v>1703</v>
      </c>
      <c r="F1264" s="32" t="s">
        <v>124</v>
      </c>
    </row>
    <row r="1265" spans="2:6" ht="13.15" customHeight="1">
      <c r="B1265" s="55"/>
      <c r="C1265" s="56"/>
      <c r="D1265" s="57"/>
      <c r="E1265" s="58" t="s">
        <v>1704</v>
      </c>
      <c r="F1265" s="32" t="s">
        <v>124</v>
      </c>
    </row>
    <row r="1266" spans="2:6" ht="13.15" customHeight="1">
      <c r="B1266" s="55"/>
      <c r="C1266" s="56"/>
      <c r="D1266" s="57" t="s">
        <v>1705</v>
      </c>
      <c r="E1266" s="57" t="s">
        <v>1706</v>
      </c>
      <c r="F1266" s="32" t="s">
        <v>124</v>
      </c>
    </row>
    <row r="1267" spans="2:6" ht="13.15" customHeight="1">
      <c r="B1267" s="55"/>
      <c r="C1267" s="56"/>
      <c r="D1267" s="57"/>
      <c r="E1267" s="58" t="s">
        <v>1707</v>
      </c>
      <c r="F1267" s="32" t="s">
        <v>124</v>
      </c>
    </row>
    <row r="1268" spans="2:6" ht="14.5" customHeight="1">
      <c r="B1268" s="55"/>
      <c r="C1268" s="56"/>
      <c r="D1268" s="57"/>
      <c r="E1268" s="58" t="s">
        <v>1708</v>
      </c>
      <c r="F1268" s="32" t="s">
        <v>124</v>
      </c>
    </row>
    <row r="1269" spans="2:6">
      <c r="B1269" s="55"/>
      <c r="C1269" s="56"/>
      <c r="D1269" s="57"/>
      <c r="E1269" s="58" t="s">
        <v>1709</v>
      </c>
      <c r="F1269" s="32" t="s">
        <v>124</v>
      </c>
    </row>
    <row r="1270" spans="2:6" ht="13.15" customHeight="1">
      <c r="B1270" s="55"/>
      <c r="C1270" s="56"/>
      <c r="D1270" s="57"/>
      <c r="E1270" s="58" t="s">
        <v>1710</v>
      </c>
      <c r="F1270" s="32" t="s">
        <v>124</v>
      </c>
    </row>
    <row r="1271" spans="2:6" ht="13.15" customHeight="1">
      <c r="B1271" s="55"/>
      <c r="C1271" s="56"/>
      <c r="D1271" s="57"/>
      <c r="E1271" s="58" t="s">
        <v>1711</v>
      </c>
      <c r="F1271" s="32" t="s">
        <v>124</v>
      </c>
    </row>
    <row r="1272" spans="2:6" ht="13.15" customHeight="1">
      <c r="B1272" s="55"/>
      <c r="C1272" s="56"/>
      <c r="D1272" s="57"/>
      <c r="E1272" s="58" t="s">
        <v>1712</v>
      </c>
      <c r="F1272" s="32" t="s">
        <v>124</v>
      </c>
    </row>
    <row r="1273" spans="2:6">
      <c r="B1273" s="55"/>
      <c r="C1273" s="56"/>
      <c r="D1273" s="57"/>
      <c r="E1273" s="58" t="s">
        <v>1713</v>
      </c>
      <c r="F1273" s="32" t="s">
        <v>124</v>
      </c>
    </row>
    <row r="1274" spans="2:6" ht="13.15" customHeight="1">
      <c r="B1274" s="55"/>
      <c r="C1274" s="56"/>
      <c r="D1274" s="57" t="s">
        <v>1714</v>
      </c>
      <c r="E1274" s="57" t="s">
        <v>1715</v>
      </c>
      <c r="F1274" s="32" t="s">
        <v>124</v>
      </c>
    </row>
    <row r="1275" spans="2:6" ht="13.15" customHeight="1">
      <c r="B1275" s="55"/>
      <c r="C1275" s="56"/>
      <c r="D1275" s="57"/>
      <c r="E1275" s="58" t="s">
        <v>1716</v>
      </c>
      <c r="F1275" s="32" t="s">
        <v>124</v>
      </c>
    </row>
    <row r="1276" spans="2:6" ht="13.15" customHeight="1">
      <c r="B1276" s="55"/>
      <c r="C1276" s="56"/>
      <c r="D1276" s="57"/>
      <c r="E1276" s="58" t="s">
        <v>1717</v>
      </c>
      <c r="F1276" s="32" t="s">
        <v>124</v>
      </c>
    </row>
    <row r="1277" spans="2:6" ht="13.15" customHeight="1">
      <c r="B1277" s="55"/>
      <c r="C1277" s="56"/>
      <c r="D1277" s="57"/>
      <c r="E1277" s="58" t="s">
        <v>1718</v>
      </c>
      <c r="F1277" s="32" t="s">
        <v>124</v>
      </c>
    </row>
    <row r="1278" spans="2:6" ht="13.15" customHeight="1">
      <c r="B1278" s="55"/>
      <c r="C1278" s="56"/>
      <c r="D1278" s="57"/>
      <c r="E1278" s="58" t="s">
        <v>1719</v>
      </c>
      <c r="F1278" s="32" t="s">
        <v>124</v>
      </c>
    </row>
    <row r="1279" spans="2:6" ht="13.15" customHeight="1">
      <c r="B1279" s="55"/>
      <c r="C1279" s="56"/>
      <c r="D1279" s="57"/>
      <c r="E1279" s="58" t="s">
        <v>1720</v>
      </c>
      <c r="F1279" s="32" t="s">
        <v>124</v>
      </c>
    </row>
    <row r="1280" spans="2:6" ht="13.15" customHeight="1">
      <c r="B1280" s="55"/>
      <c r="C1280" s="56"/>
      <c r="D1280" s="57"/>
      <c r="E1280" s="58" t="s">
        <v>1721</v>
      </c>
      <c r="F1280" s="32" t="s">
        <v>124</v>
      </c>
    </row>
    <row r="1281" spans="2:6">
      <c r="B1281" s="55"/>
      <c r="C1281" s="56"/>
      <c r="D1281" s="57"/>
      <c r="E1281" s="58" t="s">
        <v>1722</v>
      </c>
      <c r="F1281" s="32" t="s">
        <v>124</v>
      </c>
    </row>
    <row r="1282" spans="2:6" ht="13.15" customHeight="1">
      <c r="B1282" s="55"/>
      <c r="C1282" s="56"/>
      <c r="D1282" s="57"/>
      <c r="E1282" s="58" t="s">
        <v>1723</v>
      </c>
      <c r="F1282" s="32" t="s">
        <v>124</v>
      </c>
    </row>
    <row r="1283" spans="2:6" ht="13.15" customHeight="1">
      <c r="B1283" s="52" t="s">
        <v>126</v>
      </c>
      <c r="C1283" s="53" t="s">
        <v>1724</v>
      </c>
      <c r="D1283" s="54"/>
      <c r="E1283" s="52" t="s">
        <v>1725</v>
      </c>
      <c r="F1283" s="32" t="s">
        <v>124</v>
      </c>
    </row>
    <row r="1284" spans="2:6" ht="13.15" customHeight="1">
      <c r="B1284" s="55"/>
      <c r="C1284" s="56"/>
      <c r="D1284" s="57" t="s">
        <v>1726</v>
      </c>
      <c r="E1284" s="57" t="s">
        <v>1727</v>
      </c>
      <c r="F1284" s="32" t="s">
        <v>124</v>
      </c>
    </row>
    <row r="1285" spans="2:6" ht="13.15" customHeight="1">
      <c r="B1285" s="55"/>
      <c r="C1285" s="56"/>
      <c r="D1285" s="57"/>
      <c r="E1285" s="58" t="s">
        <v>1728</v>
      </c>
      <c r="F1285" s="32" t="s">
        <v>124</v>
      </c>
    </row>
    <row r="1286" spans="2:6" ht="13.15" customHeight="1">
      <c r="B1286" s="55"/>
      <c r="C1286" s="56"/>
      <c r="D1286" s="57"/>
      <c r="E1286" s="58" t="s">
        <v>1729</v>
      </c>
      <c r="F1286" s="32" t="s">
        <v>124</v>
      </c>
    </row>
    <row r="1287" spans="2:6" ht="13.15" customHeight="1">
      <c r="B1287" s="55"/>
      <c r="C1287" s="56"/>
      <c r="D1287" s="57"/>
      <c r="E1287" s="58" t="s">
        <v>1730</v>
      </c>
      <c r="F1287" s="32" t="s">
        <v>124</v>
      </c>
    </row>
    <row r="1288" spans="2:6" ht="13.15" customHeight="1">
      <c r="B1288" s="55"/>
      <c r="C1288" s="56"/>
      <c r="D1288" s="57" t="s">
        <v>1731</v>
      </c>
      <c r="E1288" s="57" t="s">
        <v>1732</v>
      </c>
      <c r="F1288" s="32" t="s">
        <v>124</v>
      </c>
    </row>
    <row r="1289" spans="2:6" ht="13.15" customHeight="1">
      <c r="B1289" s="55"/>
      <c r="C1289" s="56"/>
      <c r="D1289" s="57"/>
      <c r="E1289" s="58" t="s">
        <v>1733</v>
      </c>
      <c r="F1289" s="32" t="s">
        <v>124</v>
      </c>
    </row>
    <row r="1290" spans="2:6" ht="14.5" customHeight="1">
      <c r="B1290" s="55"/>
      <c r="C1290" s="56"/>
      <c r="D1290" s="57"/>
      <c r="E1290" s="58" t="s">
        <v>1734</v>
      </c>
      <c r="F1290" s="32" t="s">
        <v>124</v>
      </c>
    </row>
    <row r="1291" spans="2:6">
      <c r="B1291" s="55"/>
      <c r="C1291" s="56"/>
      <c r="D1291" s="57"/>
      <c r="E1291" s="58" t="s">
        <v>1735</v>
      </c>
      <c r="F1291" s="32" t="s">
        <v>124</v>
      </c>
    </row>
    <row r="1292" spans="2:6" ht="13.15" customHeight="1">
      <c r="B1292" s="55"/>
      <c r="C1292" s="56"/>
      <c r="D1292" s="57"/>
      <c r="E1292" s="58" t="s">
        <v>1736</v>
      </c>
      <c r="F1292" s="32" t="s">
        <v>124</v>
      </c>
    </row>
    <row r="1293" spans="2:6" ht="13.15" customHeight="1">
      <c r="B1293" s="55"/>
      <c r="C1293" s="56"/>
      <c r="D1293" s="57"/>
      <c r="E1293" s="58" t="s">
        <v>1737</v>
      </c>
      <c r="F1293" s="32" t="s">
        <v>124</v>
      </c>
    </row>
    <row r="1294" spans="2:6" ht="13.15" customHeight="1">
      <c r="B1294" s="55"/>
      <c r="C1294" s="56"/>
      <c r="D1294" s="57" t="s">
        <v>1738</v>
      </c>
      <c r="E1294" s="57" t="s">
        <v>1739</v>
      </c>
      <c r="F1294" s="32" t="s">
        <v>124</v>
      </c>
    </row>
    <row r="1295" spans="2:6">
      <c r="B1295" s="55"/>
      <c r="C1295" s="56"/>
      <c r="D1295" s="57"/>
      <c r="E1295" s="58" t="s">
        <v>1740</v>
      </c>
      <c r="F1295" s="32" t="s">
        <v>124</v>
      </c>
    </row>
    <row r="1296" spans="2:6" ht="13.15" customHeight="1">
      <c r="B1296" s="55"/>
      <c r="C1296" s="56"/>
      <c r="D1296" s="57"/>
      <c r="E1296" s="58" t="s">
        <v>1741</v>
      </c>
      <c r="F1296" s="32" t="s">
        <v>124</v>
      </c>
    </row>
    <row r="1297" spans="2:6" ht="13.15" customHeight="1">
      <c r="B1297" s="55"/>
      <c r="C1297" s="56"/>
      <c r="D1297" s="57"/>
      <c r="E1297" s="58" t="s">
        <v>1742</v>
      </c>
      <c r="F1297" s="32" t="s">
        <v>124</v>
      </c>
    </row>
    <row r="1298" spans="2:6" ht="13.15" customHeight="1">
      <c r="B1298" s="55"/>
      <c r="C1298" s="56"/>
      <c r="D1298" s="57" t="s">
        <v>1743</v>
      </c>
      <c r="E1298" s="57" t="s">
        <v>1744</v>
      </c>
      <c r="F1298" s="32" t="s">
        <v>124</v>
      </c>
    </row>
    <row r="1299" spans="2:6" ht="13.15" customHeight="1">
      <c r="B1299" s="55"/>
      <c r="C1299" s="56"/>
      <c r="D1299" s="57"/>
      <c r="E1299" s="58" t="s">
        <v>1745</v>
      </c>
      <c r="F1299" s="32" t="s">
        <v>124</v>
      </c>
    </row>
    <row r="1300" spans="2:6" ht="13.15" customHeight="1">
      <c r="B1300" s="55"/>
      <c r="C1300" s="56"/>
      <c r="D1300" s="57"/>
      <c r="E1300" s="58" t="s">
        <v>1746</v>
      </c>
      <c r="F1300" s="32" t="s">
        <v>124</v>
      </c>
    </row>
    <row r="1301" spans="2:6">
      <c r="B1301" s="55"/>
      <c r="C1301" s="56"/>
      <c r="D1301" s="57" t="s">
        <v>1747</v>
      </c>
      <c r="E1301" s="57" t="s">
        <v>1748</v>
      </c>
      <c r="F1301" s="32" t="s">
        <v>124</v>
      </c>
    </row>
    <row r="1302" spans="2:6" ht="13.15" customHeight="1">
      <c r="B1302" s="55"/>
      <c r="C1302" s="56"/>
      <c r="D1302" s="57"/>
      <c r="E1302" s="58" t="s">
        <v>1749</v>
      </c>
      <c r="F1302" s="32" t="s">
        <v>124</v>
      </c>
    </row>
    <row r="1303" spans="2:6" ht="13.15" customHeight="1">
      <c r="B1303" s="55"/>
      <c r="C1303" s="56"/>
      <c r="D1303" s="57"/>
      <c r="E1303" s="58" t="s">
        <v>1750</v>
      </c>
      <c r="F1303" s="32" t="s">
        <v>124</v>
      </c>
    </row>
    <row r="1304" spans="2:6" ht="13.15" customHeight="1">
      <c r="B1304" s="55"/>
      <c r="C1304" s="56"/>
      <c r="D1304" s="57"/>
      <c r="E1304" s="58" t="s">
        <v>1751</v>
      </c>
      <c r="F1304" s="32" t="s">
        <v>124</v>
      </c>
    </row>
    <row r="1305" spans="2:6">
      <c r="B1305" s="55"/>
      <c r="C1305" s="56"/>
      <c r="D1305" s="57" t="s">
        <v>1752</v>
      </c>
      <c r="E1305" s="57" t="s">
        <v>1753</v>
      </c>
      <c r="F1305" s="32" t="s">
        <v>124</v>
      </c>
    </row>
    <row r="1306" spans="2:6" ht="13.15" customHeight="1">
      <c r="B1306" s="55"/>
      <c r="C1306" s="56"/>
      <c r="D1306" s="57"/>
      <c r="E1306" s="58" t="s">
        <v>1754</v>
      </c>
      <c r="F1306" s="32" t="s">
        <v>124</v>
      </c>
    </row>
    <row r="1307" spans="2:6" ht="13.15" customHeight="1">
      <c r="B1307" s="55"/>
      <c r="C1307" s="56"/>
      <c r="D1307" s="57"/>
      <c r="E1307" s="58" t="s">
        <v>1755</v>
      </c>
      <c r="F1307" s="32" t="s">
        <v>124</v>
      </c>
    </row>
    <row r="1308" spans="2:6">
      <c r="B1308" s="55"/>
      <c r="C1308" s="56"/>
      <c r="D1308" s="57" t="s">
        <v>1756</v>
      </c>
      <c r="E1308" s="57" t="s">
        <v>1757</v>
      </c>
      <c r="F1308" s="32" t="s">
        <v>124</v>
      </c>
    </row>
    <row r="1309" spans="2:6" ht="13.15" customHeight="1">
      <c r="B1309" s="55"/>
      <c r="C1309" s="56"/>
      <c r="D1309" s="57"/>
      <c r="E1309" s="58" t="s">
        <v>1758</v>
      </c>
      <c r="F1309" s="32" t="s">
        <v>124</v>
      </c>
    </row>
    <row r="1310" spans="2:6" ht="13.15" customHeight="1">
      <c r="B1310" s="55"/>
      <c r="C1310" s="56"/>
      <c r="D1310" s="57"/>
      <c r="E1310" s="58" t="s">
        <v>1759</v>
      </c>
      <c r="F1310" s="32" t="s">
        <v>124</v>
      </c>
    </row>
    <row r="1311" spans="2:6" ht="13.15" customHeight="1">
      <c r="B1311" s="55"/>
      <c r="C1311" s="56"/>
      <c r="D1311" s="57"/>
      <c r="E1311" s="58" t="s">
        <v>1760</v>
      </c>
      <c r="F1311" s="32" t="s">
        <v>124</v>
      </c>
    </row>
    <row r="1312" spans="2:6">
      <c r="B1312" s="55"/>
      <c r="C1312" s="56"/>
      <c r="D1312" s="57"/>
      <c r="E1312" s="58" t="s">
        <v>1761</v>
      </c>
      <c r="F1312" s="32" t="s">
        <v>124</v>
      </c>
    </row>
    <row r="1313" spans="2:6" ht="13.15" customHeight="1">
      <c r="B1313" s="55"/>
      <c r="C1313" s="56"/>
      <c r="D1313" s="57"/>
      <c r="E1313" s="58" t="s">
        <v>1762</v>
      </c>
      <c r="F1313" s="32" t="s">
        <v>124</v>
      </c>
    </row>
    <row r="1314" spans="2:6" ht="13.15" customHeight="1">
      <c r="B1314" s="52" t="s">
        <v>126</v>
      </c>
      <c r="C1314" s="53" t="s">
        <v>1763</v>
      </c>
      <c r="D1314" s="54"/>
      <c r="E1314" s="52" t="s">
        <v>1764</v>
      </c>
      <c r="F1314" s="32" t="s">
        <v>124</v>
      </c>
    </row>
    <row r="1315" spans="2:6">
      <c r="B1315" s="55"/>
      <c r="C1315" s="56"/>
      <c r="D1315" s="57" t="s">
        <v>1765</v>
      </c>
      <c r="E1315" s="57" t="s">
        <v>1766</v>
      </c>
      <c r="F1315" s="32" t="s">
        <v>124</v>
      </c>
    </row>
    <row r="1316" spans="2:6" ht="13.15" customHeight="1">
      <c r="B1316" s="55"/>
      <c r="C1316" s="56"/>
      <c r="D1316" s="57"/>
      <c r="E1316" s="58" t="s">
        <v>1767</v>
      </c>
      <c r="F1316" s="32" t="s">
        <v>124</v>
      </c>
    </row>
    <row r="1317" spans="2:6" ht="13.15" customHeight="1">
      <c r="B1317" s="55"/>
      <c r="C1317" s="56"/>
      <c r="D1317" s="57"/>
      <c r="E1317" s="58" t="s">
        <v>1768</v>
      </c>
      <c r="F1317" s="32" t="s">
        <v>124</v>
      </c>
    </row>
    <row r="1318" spans="2:6" ht="13.15" customHeight="1">
      <c r="B1318" s="55"/>
      <c r="C1318" s="56"/>
      <c r="D1318" s="57"/>
      <c r="E1318" s="58" t="s">
        <v>1769</v>
      </c>
      <c r="F1318" s="32" t="s">
        <v>124</v>
      </c>
    </row>
    <row r="1319" spans="2:6" ht="13.15" customHeight="1">
      <c r="B1319" s="55"/>
      <c r="C1319" s="56"/>
      <c r="D1319" s="57" t="s">
        <v>1770</v>
      </c>
      <c r="E1319" s="57" t="s">
        <v>1771</v>
      </c>
      <c r="F1319" s="32" t="s">
        <v>124</v>
      </c>
    </row>
    <row r="1320" spans="2:6" ht="13.15" customHeight="1">
      <c r="B1320" s="55"/>
      <c r="C1320" s="56"/>
      <c r="D1320" s="57"/>
      <c r="E1320" s="58" t="s">
        <v>1772</v>
      </c>
      <c r="F1320" s="32" t="s">
        <v>124</v>
      </c>
    </row>
    <row r="1321" spans="2:6" ht="14.5" customHeight="1">
      <c r="B1321" s="55"/>
      <c r="C1321" s="56"/>
      <c r="D1321" s="57"/>
      <c r="E1321" s="58" t="s">
        <v>1773</v>
      </c>
      <c r="F1321" s="32" t="s">
        <v>124</v>
      </c>
    </row>
    <row r="1322" spans="2:6">
      <c r="B1322" s="55"/>
      <c r="C1322" s="56"/>
      <c r="D1322" s="57"/>
      <c r="E1322" s="58" t="s">
        <v>1774</v>
      </c>
      <c r="F1322" s="32" t="s">
        <v>124</v>
      </c>
    </row>
    <row r="1323" spans="2:6" ht="13.15" customHeight="1">
      <c r="B1323" s="55"/>
      <c r="C1323" s="56"/>
      <c r="D1323" s="57"/>
      <c r="E1323" s="58" t="s">
        <v>1775</v>
      </c>
      <c r="F1323" s="32" t="s">
        <v>124</v>
      </c>
    </row>
    <row r="1324" spans="2:6" ht="13.15" customHeight="1">
      <c r="B1324" s="55"/>
      <c r="C1324" s="56"/>
      <c r="D1324" s="57"/>
      <c r="E1324" s="58" t="s">
        <v>1776</v>
      </c>
      <c r="F1324" s="32" t="s">
        <v>124</v>
      </c>
    </row>
    <row r="1325" spans="2:6" ht="13.15" customHeight="1">
      <c r="B1325" s="55"/>
      <c r="C1325" s="56"/>
      <c r="D1325" s="57" t="s">
        <v>1777</v>
      </c>
      <c r="E1325" s="57" t="s">
        <v>1778</v>
      </c>
      <c r="F1325" s="32" t="s">
        <v>124</v>
      </c>
    </row>
    <row r="1326" spans="2:6">
      <c r="B1326" s="55"/>
      <c r="C1326" s="56"/>
      <c r="D1326" s="57"/>
      <c r="E1326" s="58" t="s">
        <v>1779</v>
      </c>
      <c r="F1326" s="32" t="s">
        <v>124</v>
      </c>
    </row>
    <row r="1327" spans="2:6" ht="13.15" customHeight="1">
      <c r="B1327" s="55"/>
      <c r="C1327" s="56"/>
      <c r="D1327" s="57"/>
      <c r="E1327" s="58" t="s">
        <v>1780</v>
      </c>
      <c r="F1327" s="32" t="s">
        <v>124</v>
      </c>
    </row>
    <row r="1328" spans="2:6" ht="13.15" customHeight="1">
      <c r="B1328" s="55"/>
      <c r="C1328" s="56"/>
      <c r="D1328" s="57"/>
      <c r="E1328" s="58" t="s">
        <v>1781</v>
      </c>
      <c r="F1328" s="32" t="s">
        <v>124</v>
      </c>
    </row>
    <row r="1329" spans="2:6" ht="13.15" customHeight="1">
      <c r="B1329" s="55"/>
      <c r="C1329" s="56"/>
      <c r="D1329" s="57" t="s">
        <v>1782</v>
      </c>
      <c r="E1329" s="57" t="s">
        <v>1783</v>
      </c>
      <c r="F1329" s="32" t="s">
        <v>124</v>
      </c>
    </row>
    <row r="1330" spans="2:6" ht="13.15" customHeight="1">
      <c r="B1330" s="55"/>
      <c r="C1330" s="56"/>
      <c r="D1330" s="57"/>
      <c r="E1330" s="58" t="s">
        <v>1784</v>
      </c>
      <c r="F1330" s="32" t="s">
        <v>124</v>
      </c>
    </row>
    <row r="1331" spans="2:6" ht="13.15" customHeight="1">
      <c r="B1331" s="55"/>
      <c r="C1331" s="56"/>
      <c r="D1331" s="57"/>
      <c r="E1331" s="58" t="s">
        <v>1785</v>
      </c>
      <c r="F1331" s="32" t="s">
        <v>124</v>
      </c>
    </row>
    <row r="1332" spans="2:6">
      <c r="B1332" s="55"/>
      <c r="C1332" s="56"/>
      <c r="D1332" s="57" t="s">
        <v>1786</v>
      </c>
      <c r="E1332" s="57" t="s">
        <v>1787</v>
      </c>
      <c r="F1332" s="32" t="s">
        <v>124</v>
      </c>
    </row>
    <row r="1333" spans="2:6" ht="13.15" customHeight="1">
      <c r="B1333" s="55"/>
      <c r="C1333" s="56"/>
      <c r="D1333" s="57"/>
      <c r="E1333" s="58" t="s">
        <v>1788</v>
      </c>
      <c r="F1333" s="32" t="s">
        <v>124</v>
      </c>
    </row>
    <row r="1334" spans="2:6" ht="13.15" customHeight="1">
      <c r="B1334" s="55"/>
      <c r="C1334" s="56"/>
      <c r="D1334" s="57"/>
      <c r="E1334" s="58" t="s">
        <v>1789</v>
      </c>
      <c r="F1334" s="32" t="s">
        <v>124</v>
      </c>
    </row>
    <row r="1335" spans="2:6" ht="13.15" customHeight="1">
      <c r="B1335" s="55"/>
      <c r="C1335" s="56"/>
      <c r="D1335" s="57"/>
      <c r="E1335" s="58" t="s">
        <v>1790</v>
      </c>
      <c r="F1335" s="32" t="s">
        <v>124</v>
      </c>
    </row>
    <row r="1336" spans="2:6">
      <c r="B1336" s="52" t="s">
        <v>126</v>
      </c>
      <c r="C1336" s="53" t="s">
        <v>1791</v>
      </c>
      <c r="D1336" s="54"/>
      <c r="E1336" s="52" t="s">
        <v>1792</v>
      </c>
      <c r="F1336" s="32" t="s">
        <v>124</v>
      </c>
    </row>
    <row r="1337" spans="2:6" ht="13.15" customHeight="1">
      <c r="B1337" s="55"/>
      <c r="C1337" s="56"/>
      <c r="D1337" s="57" t="s">
        <v>1793</v>
      </c>
      <c r="E1337" s="57" t="s">
        <v>1794</v>
      </c>
      <c r="F1337" s="32" t="s">
        <v>124</v>
      </c>
    </row>
    <row r="1338" spans="2:6" ht="13.15" customHeight="1">
      <c r="B1338" s="55"/>
      <c r="C1338" s="56"/>
      <c r="D1338" s="57"/>
      <c r="E1338" s="58" t="s">
        <v>1795</v>
      </c>
      <c r="F1338" s="32" t="s">
        <v>124</v>
      </c>
    </row>
    <row r="1339" spans="2:6">
      <c r="B1339" s="55"/>
      <c r="C1339" s="56"/>
      <c r="D1339" s="57"/>
      <c r="E1339" s="58" t="s">
        <v>1796</v>
      </c>
      <c r="F1339" s="32" t="s">
        <v>124</v>
      </c>
    </row>
    <row r="1340" spans="2:6" ht="13.15" customHeight="1">
      <c r="B1340" s="55"/>
      <c r="C1340" s="56"/>
      <c r="D1340" s="57"/>
      <c r="E1340" s="58" t="s">
        <v>1797</v>
      </c>
      <c r="F1340" s="32" t="s">
        <v>124</v>
      </c>
    </row>
    <row r="1341" spans="2:6" ht="13.15" customHeight="1">
      <c r="B1341" s="55"/>
      <c r="C1341" s="56"/>
      <c r="D1341" s="57" t="s">
        <v>1798</v>
      </c>
      <c r="E1341" s="57" t="s">
        <v>1799</v>
      </c>
      <c r="F1341" s="32" t="s">
        <v>124</v>
      </c>
    </row>
    <row r="1342" spans="2:6" ht="13.15" customHeight="1">
      <c r="B1342" s="55"/>
      <c r="C1342" s="56"/>
      <c r="D1342" s="57"/>
      <c r="E1342" s="58" t="s">
        <v>1800</v>
      </c>
      <c r="F1342" s="32" t="s">
        <v>124</v>
      </c>
    </row>
    <row r="1343" spans="2:6" ht="14.5" customHeight="1">
      <c r="B1343" s="55"/>
      <c r="C1343" s="56"/>
      <c r="D1343" s="57"/>
      <c r="E1343" s="58" t="s">
        <v>1801</v>
      </c>
      <c r="F1343" s="32" t="s">
        <v>124</v>
      </c>
    </row>
    <row r="1344" spans="2:6">
      <c r="B1344" s="55"/>
      <c r="C1344" s="56"/>
      <c r="D1344" s="57"/>
      <c r="E1344" s="58" t="s">
        <v>1802</v>
      </c>
      <c r="F1344" s="32" t="s">
        <v>124</v>
      </c>
    </row>
    <row r="1345" spans="2:6" ht="13.15" customHeight="1">
      <c r="B1345" s="55"/>
      <c r="C1345" s="56"/>
      <c r="D1345" s="57"/>
      <c r="E1345" s="58" t="s">
        <v>1803</v>
      </c>
      <c r="F1345" s="32" t="s">
        <v>124</v>
      </c>
    </row>
    <row r="1346" spans="2:6" ht="13.15" customHeight="1">
      <c r="B1346" s="55"/>
      <c r="C1346" s="56"/>
      <c r="D1346" s="57"/>
      <c r="E1346" s="58" t="s">
        <v>1804</v>
      </c>
      <c r="F1346" s="32" t="s">
        <v>124</v>
      </c>
    </row>
    <row r="1347" spans="2:6" ht="13.15" customHeight="1">
      <c r="B1347" s="55"/>
      <c r="C1347" s="56"/>
      <c r="D1347" s="57"/>
      <c r="E1347" s="58" t="s">
        <v>1805</v>
      </c>
      <c r="F1347" s="32" t="s">
        <v>124</v>
      </c>
    </row>
    <row r="1348" spans="2:6">
      <c r="B1348" s="55"/>
      <c r="C1348" s="56"/>
      <c r="D1348" s="57" t="s">
        <v>1806</v>
      </c>
      <c r="E1348" s="57" t="s">
        <v>1807</v>
      </c>
      <c r="F1348" s="32" t="s">
        <v>124</v>
      </c>
    </row>
    <row r="1349" spans="2:6" ht="13.15" customHeight="1">
      <c r="B1349" s="55"/>
      <c r="C1349" s="56"/>
      <c r="D1349" s="57"/>
      <c r="E1349" s="58" t="s">
        <v>1808</v>
      </c>
      <c r="F1349" s="32" t="s">
        <v>124</v>
      </c>
    </row>
    <row r="1350" spans="2:6" ht="13.15" customHeight="1">
      <c r="B1350" s="55"/>
      <c r="C1350" s="56"/>
      <c r="D1350" s="57"/>
      <c r="E1350" s="58" t="s">
        <v>1809</v>
      </c>
      <c r="F1350" s="32" t="s">
        <v>124</v>
      </c>
    </row>
    <row r="1351" spans="2:6" ht="13.15" customHeight="1">
      <c r="B1351" s="55"/>
      <c r="C1351" s="56"/>
      <c r="D1351" s="57"/>
      <c r="E1351" s="58" t="s">
        <v>1810</v>
      </c>
      <c r="F1351" s="32" t="s">
        <v>124</v>
      </c>
    </row>
    <row r="1352" spans="2:6" ht="13.15" customHeight="1">
      <c r="B1352" s="55"/>
      <c r="C1352" s="56"/>
      <c r="D1352" s="57"/>
      <c r="E1352" s="58" t="s">
        <v>1811</v>
      </c>
      <c r="F1352" s="32" t="s">
        <v>124</v>
      </c>
    </row>
    <row r="1353" spans="2:6" ht="13.15" customHeight="1">
      <c r="B1353" s="55"/>
      <c r="C1353" s="56"/>
      <c r="D1353" s="57" t="s">
        <v>1812</v>
      </c>
      <c r="E1353" s="57" t="s">
        <v>1813</v>
      </c>
      <c r="F1353" s="32" t="s">
        <v>124</v>
      </c>
    </row>
    <row r="1354" spans="2:6" ht="13.15" customHeight="1">
      <c r="B1354" s="55"/>
      <c r="C1354" s="56"/>
      <c r="D1354" s="57"/>
      <c r="E1354" s="58" t="s">
        <v>1814</v>
      </c>
      <c r="F1354" s="32" t="s">
        <v>124</v>
      </c>
    </row>
    <row r="1355" spans="2:6">
      <c r="B1355" s="55"/>
      <c r="C1355" s="56"/>
      <c r="D1355" s="57"/>
      <c r="E1355" s="58" t="s">
        <v>1815</v>
      </c>
      <c r="F1355" s="32" t="s">
        <v>124</v>
      </c>
    </row>
    <row r="1356" spans="2:6" ht="13.15" customHeight="1">
      <c r="B1356" s="55"/>
      <c r="C1356" s="56"/>
      <c r="D1356" s="57" t="s">
        <v>1816</v>
      </c>
      <c r="E1356" s="57" t="s">
        <v>1817</v>
      </c>
      <c r="F1356" s="32" t="s">
        <v>124</v>
      </c>
    </row>
    <row r="1357" spans="2:6" ht="13.15" customHeight="1">
      <c r="B1357" s="55"/>
      <c r="C1357" s="56"/>
      <c r="D1357" s="57"/>
      <c r="E1357" s="58" t="s">
        <v>1818</v>
      </c>
      <c r="F1357" s="32" t="s">
        <v>124</v>
      </c>
    </row>
    <row r="1358" spans="2:6" ht="13.15" customHeight="1">
      <c r="B1358" s="55"/>
      <c r="C1358" s="56"/>
      <c r="D1358" s="57"/>
      <c r="E1358" s="58" t="s">
        <v>1819</v>
      </c>
      <c r="F1358" s="32" t="s">
        <v>124</v>
      </c>
    </row>
    <row r="1359" spans="2:6" ht="13.15" customHeight="1">
      <c r="B1359" s="55"/>
      <c r="C1359" s="56"/>
      <c r="D1359" s="57"/>
      <c r="E1359" s="58" t="s">
        <v>1820</v>
      </c>
      <c r="F1359" s="32" t="s">
        <v>124</v>
      </c>
    </row>
    <row r="1360" spans="2:6">
      <c r="B1360" s="55"/>
      <c r="C1360" s="56"/>
      <c r="D1360" s="57"/>
      <c r="E1360" s="58" t="s">
        <v>1821</v>
      </c>
      <c r="F1360" s="32" t="s">
        <v>124</v>
      </c>
    </row>
    <row r="1361" spans="2:6" ht="13.15" customHeight="1">
      <c r="B1361" s="55"/>
      <c r="C1361" s="56"/>
      <c r="D1361" s="57"/>
      <c r="E1361" s="58" t="s">
        <v>1822</v>
      </c>
      <c r="F1361" s="32" t="s">
        <v>124</v>
      </c>
    </row>
    <row r="1362" spans="2:6" ht="13.15" customHeight="1">
      <c r="B1362" s="55"/>
      <c r="C1362" s="56"/>
      <c r="D1362" s="57"/>
      <c r="E1362" s="58" t="s">
        <v>1823</v>
      </c>
      <c r="F1362" s="32" t="s">
        <v>124</v>
      </c>
    </row>
    <row r="1363" spans="2:6">
      <c r="B1363" s="55"/>
      <c r="C1363" s="56"/>
      <c r="D1363" s="57"/>
      <c r="E1363" s="58" t="s">
        <v>1824</v>
      </c>
      <c r="F1363" s="32" t="s">
        <v>124</v>
      </c>
    </row>
    <row r="1364" spans="2:6" ht="13.15" customHeight="1">
      <c r="B1364" s="55"/>
      <c r="C1364" s="56"/>
      <c r="D1364" s="57"/>
      <c r="E1364" s="58" t="s">
        <v>1825</v>
      </c>
      <c r="F1364" s="32" t="s">
        <v>124</v>
      </c>
    </row>
    <row r="1365" spans="2:6" ht="13.15" customHeight="1">
      <c r="B1365" s="55"/>
      <c r="C1365" s="56"/>
      <c r="D1365" s="57"/>
      <c r="E1365" s="58" t="s">
        <v>1826</v>
      </c>
      <c r="F1365" s="32" t="s">
        <v>124</v>
      </c>
    </row>
    <row r="1366" spans="2:6" ht="13.15" customHeight="1">
      <c r="B1366" s="52" t="s">
        <v>126</v>
      </c>
      <c r="C1366" s="53" t="s">
        <v>1827</v>
      </c>
      <c r="D1366" s="54"/>
      <c r="E1366" s="52" t="s">
        <v>1828</v>
      </c>
      <c r="F1366" s="32" t="s">
        <v>124</v>
      </c>
    </row>
    <row r="1367" spans="2:6" ht="13.15" customHeight="1">
      <c r="B1367" s="55"/>
      <c r="C1367" s="56"/>
      <c r="D1367" s="57" t="s">
        <v>1829</v>
      </c>
      <c r="E1367" s="57" t="s">
        <v>1830</v>
      </c>
      <c r="F1367" s="32" t="s">
        <v>124</v>
      </c>
    </row>
    <row r="1368" spans="2:6" ht="13.15" customHeight="1">
      <c r="B1368" s="55"/>
      <c r="C1368" s="56"/>
      <c r="D1368" s="57"/>
      <c r="E1368" s="58" t="s">
        <v>1831</v>
      </c>
      <c r="F1368" s="32" t="s">
        <v>124</v>
      </c>
    </row>
    <row r="1369" spans="2:6" ht="13.15" customHeight="1">
      <c r="B1369" s="55"/>
      <c r="C1369" s="56"/>
      <c r="D1369" s="57"/>
      <c r="E1369" s="58" t="s">
        <v>1832</v>
      </c>
      <c r="F1369" s="32" t="s">
        <v>124</v>
      </c>
    </row>
    <row r="1370" spans="2:6" ht="13.15" customHeight="1">
      <c r="B1370" s="55"/>
      <c r="C1370" s="56"/>
      <c r="D1370" s="57"/>
      <c r="E1370" s="58" t="s">
        <v>1833</v>
      </c>
      <c r="F1370" s="32" t="s">
        <v>124</v>
      </c>
    </row>
    <row r="1371" spans="2:6" ht="13.15" customHeight="1">
      <c r="B1371" s="55"/>
      <c r="C1371" s="56"/>
      <c r="D1371" s="57" t="s">
        <v>1834</v>
      </c>
      <c r="E1371" s="57" t="s">
        <v>1835</v>
      </c>
      <c r="F1371" s="32" t="s">
        <v>124</v>
      </c>
    </row>
    <row r="1372" spans="2:6" ht="13.15" customHeight="1">
      <c r="B1372" s="55"/>
      <c r="C1372" s="56"/>
      <c r="D1372" s="57"/>
      <c r="E1372" s="58" t="s">
        <v>1836</v>
      </c>
      <c r="F1372" s="32" t="s">
        <v>124</v>
      </c>
    </row>
    <row r="1373" spans="2:6" ht="14.5" customHeight="1">
      <c r="B1373" s="55"/>
      <c r="C1373" s="56"/>
      <c r="D1373" s="57" t="s">
        <v>1837</v>
      </c>
      <c r="E1373" s="57" t="s">
        <v>1838</v>
      </c>
      <c r="F1373" s="32" t="s">
        <v>124</v>
      </c>
    </row>
    <row r="1374" spans="2:6">
      <c r="B1374" s="55"/>
      <c r="C1374" s="56"/>
      <c r="D1374" s="57"/>
      <c r="E1374" s="58" t="s">
        <v>1839</v>
      </c>
      <c r="F1374" s="32" t="s">
        <v>124</v>
      </c>
    </row>
    <row r="1375" spans="2:6" ht="13.15" customHeight="1">
      <c r="B1375" s="52" t="s">
        <v>126</v>
      </c>
      <c r="C1375" s="53" t="s">
        <v>1840</v>
      </c>
      <c r="D1375" s="54"/>
      <c r="E1375" s="52" t="s">
        <v>1841</v>
      </c>
      <c r="F1375" s="32" t="s">
        <v>124</v>
      </c>
    </row>
    <row r="1376" spans="2:6" ht="13.15" customHeight="1">
      <c r="B1376" s="55"/>
      <c r="C1376" s="56"/>
      <c r="D1376" s="57" t="s">
        <v>1842</v>
      </c>
      <c r="E1376" s="57" t="s">
        <v>1843</v>
      </c>
      <c r="F1376" s="32" t="s">
        <v>124</v>
      </c>
    </row>
    <row r="1377" spans="2:6" ht="13.15" customHeight="1">
      <c r="B1377" s="55"/>
      <c r="C1377" s="56"/>
      <c r="D1377" s="57"/>
      <c r="E1377" s="58" t="s">
        <v>1844</v>
      </c>
      <c r="F1377" s="32" t="s">
        <v>124</v>
      </c>
    </row>
    <row r="1378" spans="2:6">
      <c r="B1378" s="55"/>
      <c r="C1378" s="56"/>
      <c r="D1378" s="57"/>
      <c r="E1378" s="58" t="s">
        <v>1845</v>
      </c>
      <c r="F1378" s="32" t="s">
        <v>124</v>
      </c>
    </row>
    <row r="1379" spans="2:6" ht="13.15" customHeight="1">
      <c r="B1379" s="55"/>
      <c r="C1379" s="56"/>
      <c r="D1379" s="57"/>
      <c r="E1379" s="58" t="s">
        <v>1846</v>
      </c>
      <c r="F1379" s="32" t="s">
        <v>124</v>
      </c>
    </row>
    <row r="1380" spans="2:6">
      <c r="B1380" s="55"/>
      <c r="C1380" s="56"/>
      <c r="D1380" s="57" t="s">
        <v>1847</v>
      </c>
      <c r="E1380" s="57" t="s">
        <v>1848</v>
      </c>
      <c r="F1380" s="32" t="s">
        <v>124</v>
      </c>
    </row>
    <row r="1381" spans="2:6" ht="13.15" customHeight="1">
      <c r="B1381" s="55"/>
      <c r="C1381" s="56"/>
      <c r="D1381" s="57"/>
      <c r="E1381" s="58" t="s">
        <v>1849</v>
      </c>
      <c r="F1381" s="32" t="s">
        <v>124</v>
      </c>
    </row>
    <row r="1382" spans="2:6" ht="14.5" customHeight="1">
      <c r="B1382" s="55"/>
      <c r="C1382" s="56"/>
      <c r="D1382" s="57"/>
      <c r="E1382" s="58" t="s">
        <v>1850</v>
      </c>
      <c r="F1382" s="32" t="s">
        <v>124</v>
      </c>
    </row>
    <row r="1383" spans="2:6">
      <c r="B1383" s="55"/>
      <c r="C1383" s="56"/>
      <c r="D1383" s="57" t="s">
        <v>1851</v>
      </c>
      <c r="E1383" s="57" t="s">
        <v>1852</v>
      </c>
      <c r="F1383" s="32" t="s">
        <v>124</v>
      </c>
    </row>
    <row r="1384" spans="2:6" ht="13.15" customHeight="1">
      <c r="B1384" s="55"/>
      <c r="C1384" s="56"/>
      <c r="D1384" s="57"/>
      <c r="E1384" s="58" t="s">
        <v>1853</v>
      </c>
      <c r="F1384" s="32" t="s">
        <v>124</v>
      </c>
    </row>
    <row r="1385" spans="2:6" ht="13.15" customHeight="1">
      <c r="B1385" s="55"/>
      <c r="C1385" s="56"/>
      <c r="D1385" s="57" t="s">
        <v>1854</v>
      </c>
      <c r="E1385" s="57" t="s">
        <v>1855</v>
      </c>
      <c r="F1385" s="32" t="s">
        <v>124</v>
      </c>
    </row>
    <row r="1386" spans="2:6" ht="13.15" customHeight="1">
      <c r="B1386" s="55"/>
      <c r="C1386" s="56"/>
      <c r="D1386" s="57"/>
      <c r="E1386" s="58" t="s">
        <v>1856</v>
      </c>
      <c r="F1386" s="32" t="s">
        <v>124</v>
      </c>
    </row>
    <row r="1387" spans="2:6">
      <c r="B1387" s="55"/>
      <c r="C1387" s="56"/>
      <c r="D1387" s="57"/>
      <c r="E1387" s="58" t="s">
        <v>1857</v>
      </c>
      <c r="F1387" s="32" t="s">
        <v>124</v>
      </c>
    </row>
    <row r="1388" spans="2:6" ht="13.15" customHeight="1">
      <c r="B1388" s="55"/>
      <c r="C1388" s="56"/>
      <c r="D1388" s="57" t="s">
        <v>1858</v>
      </c>
      <c r="E1388" s="57" t="s">
        <v>1859</v>
      </c>
      <c r="F1388" s="32" t="s">
        <v>124</v>
      </c>
    </row>
    <row r="1389" spans="2:6" ht="13.15" customHeight="1">
      <c r="B1389" s="55"/>
      <c r="C1389" s="56"/>
      <c r="D1389" s="57"/>
      <c r="E1389" s="58" t="s">
        <v>1860</v>
      </c>
      <c r="F1389" s="32" t="s">
        <v>124</v>
      </c>
    </row>
    <row r="1390" spans="2:6">
      <c r="B1390" s="55"/>
      <c r="C1390" s="56"/>
      <c r="D1390" s="57"/>
      <c r="E1390" s="58" t="s">
        <v>1861</v>
      </c>
      <c r="F1390" s="32" t="s">
        <v>124</v>
      </c>
    </row>
    <row r="1391" spans="2:6" ht="13.15" customHeight="1">
      <c r="B1391" s="55"/>
      <c r="C1391" s="56"/>
      <c r="D1391" s="57" t="s">
        <v>1862</v>
      </c>
      <c r="E1391" s="57" t="s">
        <v>1863</v>
      </c>
      <c r="F1391" s="32" t="s">
        <v>124</v>
      </c>
    </row>
    <row r="1392" spans="2:6">
      <c r="B1392" s="55"/>
      <c r="C1392" s="56"/>
      <c r="D1392" s="57"/>
      <c r="E1392" s="58" t="s">
        <v>1864</v>
      </c>
      <c r="F1392" s="32" t="s">
        <v>124</v>
      </c>
    </row>
    <row r="1393" spans="2:6" ht="13.15" customHeight="1">
      <c r="B1393" s="55"/>
      <c r="C1393" s="56"/>
      <c r="D1393" s="57"/>
      <c r="E1393" s="58" t="s">
        <v>1865</v>
      </c>
      <c r="F1393" s="32" t="s">
        <v>124</v>
      </c>
    </row>
    <row r="1394" spans="2:6" ht="13.15" customHeight="1">
      <c r="B1394" s="55"/>
      <c r="C1394" s="56"/>
      <c r="D1394" s="57"/>
      <c r="E1394" s="58" t="s">
        <v>1866</v>
      </c>
      <c r="F1394" s="32" t="s">
        <v>124</v>
      </c>
    </row>
    <row r="1395" spans="2:6">
      <c r="B1395" s="55"/>
      <c r="C1395" s="56"/>
      <c r="D1395" s="57"/>
      <c r="E1395" s="58" t="s">
        <v>1867</v>
      </c>
      <c r="F1395" s="32" t="s">
        <v>124</v>
      </c>
    </row>
    <row r="1396" spans="2:6" ht="13.15" customHeight="1">
      <c r="B1396" s="52" t="s">
        <v>126</v>
      </c>
      <c r="C1396" s="53" t="s">
        <v>1868</v>
      </c>
      <c r="D1396" s="54"/>
      <c r="E1396" s="52" t="s">
        <v>1869</v>
      </c>
      <c r="F1396" s="32" t="s">
        <v>124</v>
      </c>
    </row>
    <row r="1397" spans="2:6" ht="13.15" customHeight="1">
      <c r="B1397" s="55"/>
      <c r="C1397" s="56"/>
      <c r="D1397" s="57" t="s">
        <v>1870</v>
      </c>
      <c r="E1397" s="57" t="s">
        <v>1871</v>
      </c>
      <c r="F1397" s="32" t="s">
        <v>124</v>
      </c>
    </row>
    <row r="1398" spans="2:6">
      <c r="B1398" s="55"/>
      <c r="C1398" s="56"/>
      <c r="D1398" s="57"/>
      <c r="E1398" s="58" t="s">
        <v>1872</v>
      </c>
      <c r="F1398" s="32" t="s">
        <v>124</v>
      </c>
    </row>
    <row r="1399" spans="2:6" ht="13.15" customHeight="1">
      <c r="B1399" s="55"/>
      <c r="C1399" s="56"/>
      <c r="D1399" s="57"/>
      <c r="E1399" s="58" t="s">
        <v>1873</v>
      </c>
      <c r="F1399" s="32" t="s">
        <v>124</v>
      </c>
    </row>
    <row r="1400" spans="2:6" ht="13.15" customHeight="1">
      <c r="B1400" s="55"/>
      <c r="C1400" s="56"/>
      <c r="D1400" s="57"/>
      <c r="E1400" s="58" t="s">
        <v>1874</v>
      </c>
      <c r="F1400" s="32" t="s">
        <v>124</v>
      </c>
    </row>
    <row r="1401" spans="2:6" ht="13.15" customHeight="1">
      <c r="B1401" s="55"/>
      <c r="C1401" s="56"/>
      <c r="D1401" s="57" t="s">
        <v>1875</v>
      </c>
      <c r="E1401" s="57" t="s">
        <v>1876</v>
      </c>
      <c r="F1401" s="32" t="s">
        <v>124</v>
      </c>
    </row>
    <row r="1402" spans="2:6" ht="13.15" customHeight="1">
      <c r="B1402" s="55"/>
      <c r="C1402" s="56"/>
      <c r="D1402" s="57"/>
      <c r="E1402" s="58" t="s">
        <v>1877</v>
      </c>
      <c r="F1402" s="32" t="s">
        <v>124</v>
      </c>
    </row>
    <row r="1403" spans="2:6" ht="14.5" customHeight="1">
      <c r="B1403" s="55"/>
      <c r="C1403" s="56"/>
      <c r="D1403" s="57" t="s">
        <v>1878</v>
      </c>
      <c r="E1403" s="57" t="s">
        <v>1879</v>
      </c>
      <c r="F1403" s="32" t="s">
        <v>124</v>
      </c>
    </row>
    <row r="1404" spans="2:6">
      <c r="B1404" s="55"/>
      <c r="C1404" s="56"/>
      <c r="D1404" s="57"/>
      <c r="E1404" s="58" t="s">
        <v>1880</v>
      </c>
      <c r="F1404" s="32" t="s">
        <v>124</v>
      </c>
    </row>
    <row r="1405" spans="2:6" ht="13.15" customHeight="1">
      <c r="B1405" s="55"/>
      <c r="C1405" s="56"/>
      <c r="D1405" s="57"/>
      <c r="E1405" s="58" t="s">
        <v>1881</v>
      </c>
      <c r="F1405" s="32" t="s">
        <v>124</v>
      </c>
    </row>
    <row r="1406" spans="2:6" ht="13.15" customHeight="1">
      <c r="B1406" s="55"/>
      <c r="C1406" s="56"/>
      <c r="D1406" s="57" t="s">
        <v>1882</v>
      </c>
      <c r="E1406" s="57" t="s">
        <v>1883</v>
      </c>
      <c r="F1406" s="32" t="s">
        <v>124</v>
      </c>
    </row>
    <row r="1407" spans="2:6" ht="13.15" customHeight="1">
      <c r="B1407" s="55"/>
      <c r="C1407" s="56"/>
      <c r="D1407" s="57"/>
      <c r="E1407" s="58" t="s">
        <v>1884</v>
      </c>
      <c r="F1407" s="32" t="s">
        <v>124</v>
      </c>
    </row>
    <row r="1408" spans="2:6">
      <c r="B1408" s="55"/>
      <c r="C1408" s="56"/>
      <c r="D1408" s="57"/>
      <c r="E1408" s="58" t="s">
        <v>1885</v>
      </c>
      <c r="F1408" s="32" t="s">
        <v>124</v>
      </c>
    </row>
    <row r="1409" spans="2:6" ht="13.15" customHeight="1">
      <c r="B1409" s="55"/>
      <c r="C1409" s="56"/>
      <c r="D1409" s="57" t="s">
        <v>1886</v>
      </c>
      <c r="E1409" s="57" t="s">
        <v>1887</v>
      </c>
      <c r="F1409" s="32" t="s">
        <v>124</v>
      </c>
    </row>
    <row r="1410" spans="2:6">
      <c r="B1410" s="55"/>
      <c r="C1410" s="56"/>
      <c r="D1410" s="57"/>
      <c r="E1410" s="58" t="s">
        <v>1888</v>
      </c>
      <c r="F1410" s="32" t="s">
        <v>124</v>
      </c>
    </row>
    <row r="1411" spans="2:6" ht="13.15" customHeight="1">
      <c r="B1411" s="55"/>
      <c r="C1411" s="56"/>
      <c r="D1411" s="57" t="s">
        <v>1889</v>
      </c>
      <c r="E1411" s="57" t="s">
        <v>1890</v>
      </c>
      <c r="F1411" s="32" t="s">
        <v>124</v>
      </c>
    </row>
    <row r="1412" spans="2:6" ht="13.15" customHeight="1">
      <c r="B1412" s="55"/>
      <c r="C1412" s="56"/>
      <c r="D1412" s="57"/>
      <c r="E1412" s="58" t="s">
        <v>1891</v>
      </c>
      <c r="F1412" s="32" t="s">
        <v>124</v>
      </c>
    </row>
    <row r="1413" spans="2:6">
      <c r="B1413" s="55"/>
      <c r="C1413" s="56"/>
      <c r="D1413" s="57" t="s">
        <v>1892</v>
      </c>
      <c r="E1413" s="57" t="s">
        <v>1893</v>
      </c>
      <c r="F1413" s="32" t="s">
        <v>124</v>
      </c>
    </row>
    <row r="1414" spans="2:6" ht="13.15" customHeight="1">
      <c r="B1414" s="55"/>
      <c r="C1414" s="56"/>
      <c r="D1414" s="57"/>
      <c r="E1414" s="58" t="s">
        <v>1894</v>
      </c>
      <c r="F1414" s="32" t="s">
        <v>124</v>
      </c>
    </row>
    <row r="1415" spans="2:6" ht="13.15" customHeight="1">
      <c r="B1415" s="55"/>
      <c r="C1415" s="56"/>
      <c r="D1415" s="57"/>
      <c r="E1415" s="58" t="s">
        <v>1895</v>
      </c>
      <c r="F1415" s="32" t="s">
        <v>124</v>
      </c>
    </row>
    <row r="1416" spans="2:6">
      <c r="B1416" s="55"/>
      <c r="C1416" s="56"/>
      <c r="D1416" s="57"/>
      <c r="E1416" s="58" t="s">
        <v>1896</v>
      </c>
      <c r="F1416" s="32" t="s">
        <v>124</v>
      </c>
    </row>
    <row r="1417" spans="2:6" ht="13.15" customHeight="1">
      <c r="B1417" s="55"/>
      <c r="C1417" s="56"/>
      <c r="D1417" s="57"/>
      <c r="E1417" s="58" t="s">
        <v>1897</v>
      </c>
      <c r="F1417" s="32" t="s">
        <v>124</v>
      </c>
    </row>
    <row r="1418" spans="2:6">
      <c r="B1418" s="55"/>
      <c r="C1418" s="56"/>
      <c r="D1418" s="57" t="s">
        <v>1898</v>
      </c>
      <c r="E1418" s="57" t="s">
        <v>1899</v>
      </c>
      <c r="F1418" s="32" t="s">
        <v>124</v>
      </c>
    </row>
    <row r="1419" spans="2:6" ht="13.15" customHeight="1">
      <c r="B1419" s="55"/>
      <c r="C1419" s="56"/>
      <c r="D1419" s="57"/>
      <c r="E1419" s="58" t="s">
        <v>1900</v>
      </c>
      <c r="F1419" s="32" t="s">
        <v>124</v>
      </c>
    </row>
    <row r="1420" spans="2:6">
      <c r="B1420" s="55"/>
      <c r="C1420" s="56"/>
      <c r="D1420" s="57"/>
      <c r="E1420" s="58" t="s">
        <v>1901</v>
      </c>
      <c r="F1420" s="32" t="s">
        <v>124</v>
      </c>
    </row>
    <row r="1421" spans="2:6" ht="13.15" customHeight="1">
      <c r="B1421" s="55"/>
      <c r="C1421" s="56"/>
      <c r="D1421" s="57"/>
      <c r="E1421" s="58" t="s">
        <v>1902</v>
      </c>
      <c r="F1421" s="32" t="s">
        <v>124</v>
      </c>
    </row>
    <row r="1422" spans="2:6" ht="13.15" customHeight="1">
      <c r="B1422" s="55"/>
      <c r="C1422" s="56"/>
      <c r="D1422" s="57"/>
      <c r="E1422" s="58" t="s">
        <v>1903</v>
      </c>
      <c r="F1422" s="32" t="s">
        <v>124</v>
      </c>
    </row>
    <row r="1423" spans="2:6" ht="13.15" customHeight="1">
      <c r="B1423" s="55"/>
      <c r="C1423" s="56"/>
      <c r="D1423" s="57"/>
      <c r="E1423" s="58" t="s">
        <v>1904</v>
      </c>
      <c r="F1423" s="32" t="s">
        <v>124</v>
      </c>
    </row>
    <row r="1424" spans="2:6" ht="13.15" customHeight="1">
      <c r="B1424" s="55"/>
      <c r="C1424" s="56"/>
      <c r="D1424" s="57"/>
      <c r="E1424" s="58" t="s">
        <v>1905</v>
      </c>
      <c r="F1424" s="32" t="s">
        <v>124</v>
      </c>
    </row>
    <row r="1425" spans="2:6">
      <c r="B1425" s="55"/>
      <c r="C1425" s="56"/>
      <c r="D1425" s="57"/>
      <c r="E1425" s="58" t="s">
        <v>1906</v>
      </c>
      <c r="F1425" s="32" t="s">
        <v>124</v>
      </c>
    </row>
    <row r="1426" spans="2:6" ht="13.15" customHeight="1">
      <c r="B1426" s="55"/>
      <c r="C1426" s="56"/>
      <c r="D1426" s="57"/>
      <c r="E1426" s="58" t="s">
        <v>1907</v>
      </c>
      <c r="F1426" s="32" t="s">
        <v>124</v>
      </c>
    </row>
    <row r="1427" spans="2:6" ht="13.15" customHeight="1">
      <c r="B1427" s="55"/>
      <c r="C1427" s="56"/>
      <c r="D1427" s="57"/>
      <c r="E1427" s="58" t="s">
        <v>1908</v>
      </c>
      <c r="F1427" s="32" t="s">
        <v>124</v>
      </c>
    </row>
    <row r="1428" spans="2:6" ht="13.15" customHeight="1">
      <c r="B1428" s="52" t="s">
        <v>126</v>
      </c>
      <c r="C1428" s="53" t="s">
        <v>1909</v>
      </c>
      <c r="D1428" s="54"/>
      <c r="E1428" s="52" t="s">
        <v>1910</v>
      </c>
      <c r="F1428" s="32" t="s">
        <v>124</v>
      </c>
    </row>
    <row r="1429" spans="2:6" ht="13.15" customHeight="1">
      <c r="B1429" s="55"/>
      <c r="C1429" s="56"/>
      <c r="D1429" s="57" t="s">
        <v>1911</v>
      </c>
      <c r="E1429" s="57" t="s">
        <v>1912</v>
      </c>
      <c r="F1429" s="32" t="s">
        <v>124</v>
      </c>
    </row>
    <row r="1430" spans="2:6" ht="13.15" customHeight="1">
      <c r="B1430" s="55"/>
      <c r="C1430" s="56"/>
      <c r="D1430" s="57"/>
      <c r="E1430" s="58" t="s">
        <v>1913</v>
      </c>
      <c r="F1430" s="32" t="s">
        <v>124</v>
      </c>
    </row>
    <row r="1431" spans="2:6" ht="13.15" customHeight="1">
      <c r="B1431" s="55"/>
      <c r="C1431" s="56"/>
      <c r="D1431" s="57"/>
      <c r="E1431" s="58" t="s">
        <v>1914</v>
      </c>
      <c r="F1431" s="32" t="s">
        <v>124</v>
      </c>
    </row>
    <row r="1432" spans="2:6" ht="13.15" customHeight="1">
      <c r="B1432" s="55"/>
      <c r="C1432" s="56"/>
      <c r="D1432" s="57"/>
      <c r="E1432" s="58" t="s">
        <v>1915</v>
      </c>
      <c r="F1432" s="32" t="s">
        <v>124</v>
      </c>
    </row>
    <row r="1433" spans="2:6" ht="13.15" customHeight="1">
      <c r="B1433" s="55"/>
      <c r="C1433" s="56"/>
      <c r="D1433" s="57" t="s">
        <v>1916</v>
      </c>
      <c r="E1433" s="57" t="s">
        <v>1917</v>
      </c>
      <c r="F1433" s="32" t="s">
        <v>124</v>
      </c>
    </row>
    <row r="1434" spans="2:6" ht="13.15" customHeight="1">
      <c r="B1434" s="55"/>
      <c r="C1434" s="56"/>
      <c r="D1434" s="57"/>
      <c r="E1434" s="58" t="s">
        <v>1918</v>
      </c>
      <c r="F1434" s="32" t="s">
        <v>124</v>
      </c>
    </row>
    <row r="1435" spans="2:6" ht="14.5" customHeight="1">
      <c r="B1435" s="55"/>
      <c r="C1435" s="56"/>
      <c r="D1435" s="57"/>
      <c r="E1435" s="58" t="s">
        <v>1919</v>
      </c>
      <c r="F1435" s="32" t="s">
        <v>124</v>
      </c>
    </row>
    <row r="1436" spans="2:6">
      <c r="B1436" s="55"/>
      <c r="C1436" s="56"/>
      <c r="D1436" s="57"/>
      <c r="E1436" s="58" t="s">
        <v>1920</v>
      </c>
      <c r="F1436" s="32" t="s">
        <v>124</v>
      </c>
    </row>
    <row r="1437" spans="2:6" ht="13.15" customHeight="1">
      <c r="B1437" s="55"/>
      <c r="C1437" s="56"/>
      <c r="D1437" s="57"/>
      <c r="E1437" s="58" t="s">
        <v>1921</v>
      </c>
      <c r="F1437" s="32" t="s">
        <v>124</v>
      </c>
    </row>
    <row r="1438" spans="2:6" ht="13.15" customHeight="1">
      <c r="B1438" s="55"/>
      <c r="C1438" s="56"/>
      <c r="D1438" s="57" t="s">
        <v>1922</v>
      </c>
      <c r="E1438" s="57" t="s">
        <v>1923</v>
      </c>
      <c r="F1438" s="32" t="s">
        <v>124</v>
      </c>
    </row>
    <row r="1439" spans="2:6" ht="13.15" customHeight="1">
      <c r="B1439" s="55"/>
      <c r="C1439" s="56"/>
      <c r="D1439" s="57"/>
      <c r="E1439" s="58" t="s">
        <v>1924</v>
      </c>
      <c r="F1439" s="32" t="s">
        <v>124</v>
      </c>
    </row>
    <row r="1440" spans="2:6">
      <c r="B1440" s="55"/>
      <c r="C1440" s="56"/>
      <c r="D1440" s="57" t="s">
        <v>1925</v>
      </c>
      <c r="E1440" s="57" t="s">
        <v>1926</v>
      </c>
      <c r="F1440" s="32" t="s">
        <v>124</v>
      </c>
    </row>
    <row r="1441" spans="2:6" ht="13.15" customHeight="1">
      <c r="B1441" s="55"/>
      <c r="C1441" s="56"/>
      <c r="D1441" s="57"/>
      <c r="E1441" s="58" t="s">
        <v>1927</v>
      </c>
      <c r="F1441" s="32" t="s">
        <v>124</v>
      </c>
    </row>
    <row r="1442" spans="2:6" ht="13.15" customHeight="1">
      <c r="B1442" s="55"/>
      <c r="C1442" s="56"/>
      <c r="D1442" s="57"/>
      <c r="E1442" s="58" t="s">
        <v>1928</v>
      </c>
      <c r="F1442" s="32" t="s">
        <v>124</v>
      </c>
    </row>
    <row r="1443" spans="2:6" ht="13.15" customHeight="1">
      <c r="B1443" s="55"/>
      <c r="C1443" s="56"/>
      <c r="D1443" s="57"/>
      <c r="E1443" s="58" t="s">
        <v>1929</v>
      </c>
      <c r="F1443" s="32" t="s">
        <v>124</v>
      </c>
    </row>
    <row r="1444" spans="2:6" ht="13.15" customHeight="1">
      <c r="B1444" s="55"/>
      <c r="C1444" s="56"/>
      <c r="D1444" s="57"/>
      <c r="E1444" s="58" t="s">
        <v>1930</v>
      </c>
      <c r="F1444" s="32" t="s">
        <v>124</v>
      </c>
    </row>
    <row r="1445" spans="2:6">
      <c r="B1445" s="52" t="s">
        <v>126</v>
      </c>
      <c r="C1445" s="53" t="s">
        <v>1931</v>
      </c>
      <c r="D1445" s="54"/>
      <c r="E1445" s="52" t="s">
        <v>1932</v>
      </c>
      <c r="F1445" s="32" t="s">
        <v>124</v>
      </c>
    </row>
    <row r="1446" spans="2:6" ht="13.15" customHeight="1">
      <c r="B1446" s="55"/>
      <c r="C1446" s="56"/>
      <c r="D1446" s="57" t="s">
        <v>1933</v>
      </c>
      <c r="E1446" s="57" t="s">
        <v>1934</v>
      </c>
      <c r="F1446" s="32" t="s">
        <v>124</v>
      </c>
    </row>
    <row r="1447" spans="2:6">
      <c r="B1447" s="55"/>
      <c r="C1447" s="56"/>
      <c r="D1447" s="57"/>
      <c r="E1447" s="58" t="s">
        <v>1935</v>
      </c>
      <c r="F1447" s="32" t="s">
        <v>124</v>
      </c>
    </row>
    <row r="1448" spans="2:6" ht="13.15" customHeight="1">
      <c r="B1448" s="55"/>
      <c r="C1448" s="56"/>
      <c r="D1448" s="57"/>
      <c r="E1448" s="58" t="s">
        <v>1936</v>
      </c>
      <c r="F1448" s="32" t="s">
        <v>124</v>
      </c>
    </row>
    <row r="1449" spans="2:6" ht="13.15" customHeight="1">
      <c r="B1449" s="55"/>
      <c r="C1449" s="56"/>
      <c r="D1449" s="57"/>
      <c r="E1449" s="58" t="s">
        <v>1937</v>
      </c>
      <c r="F1449" s="32" t="s">
        <v>124</v>
      </c>
    </row>
    <row r="1450" spans="2:6" ht="13.15" customHeight="1">
      <c r="B1450" s="55"/>
      <c r="C1450" s="56"/>
      <c r="D1450" s="57" t="s">
        <v>1938</v>
      </c>
      <c r="E1450" s="57" t="s">
        <v>1939</v>
      </c>
      <c r="F1450" s="32" t="s">
        <v>124</v>
      </c>
    </row>
    <row r="1451" spans="2:6" ht="13.15" customHeight="1">
      <c r="B1451" s="55"/>
      <c r="C1451" s="56"/>
      <c r="D1451" s="57"/>
      <c r="E1451" s="58" t="s">
        <v>1940</v>
      </c>
      <c r="F1451" s="32" t="s">
        <v>124</v>
      </c>
    </row>
    <row r="1452" spans="2:6" ht="14.5" customHeight="1">
      <c r="B1452" s="55"/>
      <c r="C1452" s="56"/>
      <c r="D1452" s="57"/>
      <c r="E1452" s="58" t="s">
        <v>1941</v>
      </c>
      <c r="F1452" s="32" t="s">
        <v>124</v>
      </c>
    </row>
    <row r="1453" spans="2:6">
      <c r="B1453" s="55"/>
      <c r="C1453" s="56"/>
      <c r="D1453" s="57"/>
      <c r="E1453" s="58" t="s">
        <v>1942</v>
      </c>
      <c r="F1453" s="32" t="s">
        <v>124</v>
      </c>
    </row>
    <row r="1454" spans="2:6" ht="13.15" customHeight="1">
      <c r="B1454" s="55"/>
      <c r="C1454" s="56"/>
      <c r="D1454" s="57"/>
      <c r="E1454" s="58" t="s">
        <v>1943</v>
      </c>
      <c r="F1454" s="32" t="s">
        <v>124</v>
      </c>
    </row>
    <row r="1455" spans="2:6" ht="13.15" customHeight="1">
      <c r="B1455" s="55"/>
      <c r="C1455" s="56"/>
      <c r="D1455" s="57" t="s">
        <v>1944</v>
      </c>
      <c r="E1455" s="57" t="s">
        <v>1945</v>
      </c>
      <c r="F1455" s="32" t="s">
        <v>124</v>
      </c>
    </row>
    <row r="1456" spans="2:6" ht="13.15" customHeight="1">
      <c r="B1456" s="55"/>
      <c r="C1456" s="56"/>
      <c r="D1456" s="57"/>
      <c r="E1456" s="58" t="s">
        <v>1946</v>
      </c>
      <c r="F1456" s="32" t="s">
        <v>124</v>
      </c>
    </row>
    <row r="1457" spans="2:6">
      <c r="B1457" s="55"/>
      <c r="C1457" s="56"/>
      <c r="D1457" s="57"/>
      <c r="E1457" s="58" t="s">
        <v>1947</v>
      </c>
      <c r="F1457" s="32" t="s">
        <v>124</v>
      </c>
    </row>
    <row r="1458" spans="2:6" ht="13.15" customHeight="1">
      <c r="B1458" s="55"/>
      <c r="C1458" s="56"/>
      <c r="D1458" s="57"/>
      <c r="E1458" s="58" t="s">
        <v>1948</v>
      </c>
      <c r="F1458" s="32" t="s">
        <v>124</v>
      </c>
    </row>
    <row r="1459" spans="2:6" ht="13.15" customHeight="1">
      <c r="B1459" s="55"/>
      <c r="C1459" s="56"/>
      <c r="D1459" s="57"/>
      <c r="E1459" s="58" t="s">
        <v>1949</v>
      </c>
      <c r="F1459" s="32" t="s">
        <v>124</v>
      </c>
    </row>
    <row r="1460" spans="2:6" ht="13.15" customHeight="1">
      <c r="B1460" s="55"/>
      <c r="C1460" s="56"/>
      <c r="D1460" s="57" t="s">
        <v>1950</v>
      </c>
      <c r="E1460" s="57" t="s">
        <v>1951</v>
      </c>
      <c r="F1460" s="32" t="s">
        <v>124</v>
      </c>
    </row>
    <row r="1461" spans="2:6" ht="13.15" customHeight="1">
      <c r="B1461" s="55"/>
      <c r="C1461" s="56"/>
      <c r="D1461" s="57"/>
      <c r="E1461" s="58" t="s">
        <v>1952</v>
      </c>
      <c r="F1461" s="32" t="s">
        <v>124</v>
      </c>
    </row>
    <row r="1462" spans="2:6">
      <c r="B1462" s="55"/>
      <c r="C1462" s="56"/>
      <c r="D1462" s="57"/>
      <c r="E1462" s="58" t="s">
        <v>1953</v>
      </c>
      <c r="F1462" s="32" t="s">
        <v>124</v>
      </c>
    </row>
    <row r="1463" spans="2:6" ht="13.15" customHeight="1">
      <c r="B1463" s="55"/>
      <c r="C1463" s="56"/>
      <c r="D1463" s="57"/>
      <c r="E1463" s="58" t="s">
        <v>1954</v>
      </c>
      <c r="F1463" s="32" t="s">
        <v>124</v>
      </c>
    </row>
    <row r="1464" spans="2:6" ht="13.15" customHeight="1">
      <c r="B1464" s="55"/>
      <c r="C1464" s="56"/>
      <c r="D1464" s="57"/>
      <c r="E1464" s="58" t="s">
        <v>1955</v>
      </c>
      <c r="F1464" s="32" t="s">
        <v>124</v>
      </c>
    </row>
    <row r="1465" spans="2:6" ht="13.15" customHeight="1">
      <c r="B1465" s="55"/>
      <c r="C1465" s="56"/>
      <c r="D1465" s="57" t="s">
        <v>1956</v>
      </c>
      <c r="E1465" s="57" t="s">
        <v>1957</v>
      </c>
      <c r="F1465" s="32" t="s">
        <v>124</v>
      </c>
    </row>
    <row r="1466" spans="2:6" ht="13.15" customHeight="1">
      <c r="B1466" s="55"/>
      <c r="C1466" s="56"/>
      <c r="D1466" s="57"/>
      <c r="E1466" s="58" t="s">
        <v>1958</v>
      </c>
      <c r="F1466" s="32" t="s">
        <v>124</v>
      </c>
    </row>
    <row r="1467" spans="2:6">
      <c r="B1467" s="55"/>
      <c r="C1467" s="56"/>
      <c r="D1467" s="57"/>
      <c r="E1467" s="58" t="s">
        <v>1959</v>
      </c>
      <c r="F1467" s="32" t="s">
        <v>124</v>
      </c>
    </row>
    <row r="1468" spans="2:6" ht="13.15" customHeight="1">
      <c r="B1468" s="55"/>
      <c r="C1468" s="56"/>
      <c r="D1468" s="57"/>
      <c r="E1468" s="58" t="s">
        <v>1960</v>
      </c>
      <c r="F1468" s="32" t="s">
        <v>124</v>
      </c>
    </row>
    <row r="1469" spans="2:6" ht="13.15" customHeight="1">
      <c r="B1469" s="55"/>
      <c r="C1469" s="56"/>
      <c r="D1469" s="57" t="s">
        <v>1961</v>
      </c>
      <c r="E1469" s="57" t="s">
        <v>1962</v>
      </c>
      <c r="F1469" s="32" t="s">
        <v>124</v>
      </c>
    </row>
    <row r="1470" spans="2:6" ht="13.15" customHeight="1">
      <c r="B1470" s="55"/>
      <c r="C1470" s="56"/>
      <c r="D1470" s="57"/>
      <c r="E1470" s="58" t="s">
        <v>1963</v>
      </c>
      <c r="F1470" s="32" t="s">
        <v>124</v>
      </c>
    </row>
    <row r="1471" spans="2:6" ht="13.15" customHeight="1">
      <c r="B1471" s="55"/>
      <c r="C1471" s="56"/>
      <c r="D1471" s="57"/>
      <c r="E1471" s="58" t="s">
        <v>1964</v>
      </c>
      <c r="F1471" s="32" t="s">
        <v>124</v>
      </c>
    </row>
    <row r="1472" spans="2:6">
      <c r="B1472" s="55"/>
      <c r="C1472" s="56"/>
      <c r="D1472" s="57" t="s">
        <v>1965</v>
      </c>
      <c r="E1472" s="57" t="s">
        <v>1966</v>
      </c>
      <c r="F1472" s="32" t="s">
        <v>124</v>
      </c>
    </row>
    <row r="1473" spans="2:6" ht="13.15" customHeight="1">
      <c r="B1473" s="55"/>
      <c r="C1473" s="56"/>
      <c r="D1473" s="57"/>
      <c r="E1473" s="58" t="s">
        <v>1967</v>
      </c>
      <c r="F1473" s="32" t="s">
        <v>124</v>
      </c>
    </row>
    <row r="1474" spans="2:6" ht="13.15" customHeight="1">
      <c r="B1474" s="55"/>
      <c r="C1474" s="56"/>
      <c r="D1474" s="57"/>
      <c r="E1474" s="58" t="s">
        <v>1968</v>
      </c>
      <c r="F1474" s="32" t="s">
        <v>124</v>
      </c>
    </row>
    <row r="1475" spans="2:6" ht="13.15" customHeight="1">
      <c r="B1475" s="55"/>
      <c r="C1475" s="56"/>
      <c r="D1475" s="57"/>
      <c r="E1475" s="58" t="s">
        <v>1969</v>
      </c>
      <c r="F1475" s="32" t="s">
        <v>124</v>
      </c>
    </row>
    <row r="1476" spans="2:6">
      <c r="B1476" s="55"/>
      <c r="C1476" s="56"/>
      <c r="D1476" s="57"/>
      <c r="E1476" s="58" t="s">
        <v>1970</v>
      </c>
      <c r="F1476" s="32" t="s">
        <v>124</v>
      </c>
    </row>
    <row r="1477" spans="2:6" ht="13.15" customHeight="1">
      <c r="B1477" s="55"/>
      <c r="C1477" s="56"/>
      <c r="D1477" s="57" t="s">
        <v>1971</v>
      </c>
      <c r="E1477" s="57" t="s">
        <v>1972</v>
      </c>
      <c r="F1477" s="32" t="s">
        <v>124</v>
      </c>
    </row>
    <row r="1478" spans="2:6" ht="13.15" customHeight="1">
      <c r="B1478" s="55"/>
      <c r="C1478" s="56"/>
      <c r="D1478" s="57"/>
      <c r="E1478" s="58" t="s">
        <v>1973</v>
      </c>
      <c r="F1478" s="32" t="s">
        <v>124</v>
      </c>
    </row>
    <row r="1479" spans="2:6">
      <c r="B1479" s="55"/>
      <c r="C1479" s="56"/>
      <c r="D1479" s="57"/>
      <c r="E1479" s="58" t="s">
        <v>1974</v>
      </c>
      <c r="F1479" s="32" t="s">
        <v>124</v>
      </c>
    </row>
    <row r="1480" spans="2:6" ht="13.15" customHeight="1">
      <c r="B1480" s="55"/>
      <c r="C1480" s="56"/>
      <c r="D1480" s="57"/>
      <c r="E1480" s="58" t="s">
        <v>1975</v>
      </c>
      <c r="F1480" s="32" t="s">
        <v>124</v>
      </c>
    </row>
    <row r="1481" spans="2:6" ht="13.15" customHeight="1">
      <c r="B1481" s="55"/>
      <c r="C1481" s="56"/>
      <c r="D1481" s="57" t="s">
        <v>1976</v>
      </c>
      <c r="E1481" s="57" t="s">
        <v>1977</v>
      </c>
      <c r="F1481" s="32" t="s">
        <v>124</v>
      </c>
    </row>
    <row r="1482" spans="2:6" ht="13.15" customHeight="1">
      <c r="B1482" s="55"/>
      <c r="C1482" s="56"/>
      <c r="D1482" s="57"/>
      <c r="E1482" s="58" t="s">
        <v>1978</v>
      </c>
      <c r="F1482" s="32" t="s">
        <v>124</v>
      </c>
    </row>
    <row r="1483" spans="2:6" ht="13.15" customHeight="1">
      <c r="B1483" s="55"/>
      <c r="C1483" s="56"/>
      <c r="D1483" s="57"/>
      <c r="E1483" s="58" t="s">
        <v>1979</v>
      </c>
      <c r="F1483" s="32" t="s">
        <v>124</v>
      </c>
    </row>
    <row r="1484" spans="2:6">
      <c r="B1484" s="55"/>
      <c r="C1484" s="56"/>
      <c r="D1484" s="57" t="s">
        <v>1980</v>
      </c>
      <c r="E1484" s="57" t="s">
        <v>1981</v>
      </c>
      <c r="F1484" s="32" t="s">
        <v>124</v>
      </c>
    </row>
    <row r="1485" spans="2:6" ht="13.15" customHeight="1">
      <c r="B1485" s="55"/>
      <c r="C1485" s="56"/>
      <c r="D1485" s="57"/>
      <c r="E1485" s="58" t="s">
        <v>1982</v>
      </c>
      <c r="F1485" s="32" t="s">
        <v>124</v>
      </c>
    </row>
    <row r="1486" spans="2:6" ht="13.15" customHeight="1">
      <c r="B1486" s="55"/>
      <c r="C1486" s="56"/>
      <c r="D1486" s="57"/>
      <c r="E1486" s="58" t="s">
        <v>1983</v>
      </c>
      <c r="F1486" s="32" t="s">
        <v>124</v>
      </c>
    </row>
    <row r="1487" spans="2:6" ht="13.15" customHeight="1">
      <c r="B1487" s="55"/>
      <c r="C1487" s="56"/>
      <c r="D1487" s="57"/>
      <c r="E1487" s="58" t="s">
        <v>1984</v>
      </c>
      <c r="F1487" s="32" t="s">
        <v>124</v>
      </c>
    </row>
    <row r="1488" spans="2:6">
      <c r="B1488" s="55"/>
      <c r="C1488" s="56"/>
      <c r="D1488" s="57"/>
      <c r="E1488" s="58" t="s">
        <v>1985</v>
      </c>
      <c r="F1488" s="32" t="s">
        <v>124</v>
      </c>
    </row>
    <row r="1489" spans="2:6" ht="13.15" customHeight="1">
      <c r="B1489" s="55"/>
      <c r="C1489" s="56"/>
      <c r="D1489" s="57"/>
      <c r="E1489" s="58" t="s">
        <v>1986</v>
      </c>
      <c r="F1489" s="32" t="s">
        <v>124</v>
      </c>
    </row>
    <row r="1490" spans="2:6" ht="13.15" customHeight="1">
      <c r="B1490" s="55"/>
      <c r="C1490" s="56"/>
      <c r="D1490" s="57"/>
      <c r="E1490" s="58" t="s">
        <v>1987</v>
      </c>
      <c r="F1490" s="32" t="s">
        <v>124</v>
      </c>
    </row>
    <row r="1491" spans="2:6">
      <c r="B1491" s="55"/>
      <c r="C1491" s="56"/>
      <c r="D1491" s="57"/>
      <c r="E1491" s="58" t="s">
        <v>1988</v>
      </c>
      <c r="F1491" s="32" t="s">
        <v>124</v>
      </c>
    </row>
    <row r="1492" spans="2:6" ht="13.15" customHeight="1">
      <c r="B1492" s="55"/>
      <c r="C1492" s="56"/>
      <c r="D1492" s="57"/>
      <c r="E1492" s="58" t="s">
        <v>1989</v>
      </c>
      <c r="F1492" s="32" t="s">
        <v>124</v>
      </c>
    </row>
    <row r="1493" spans="2:6" ht="13.15" customHeight="1">
      <c r="B1493" s="55"/>
      <c r="C1493" s="56"/>
      <c r="D1493" s="57"/>
      <c r="E1493" s="58" t="s">
        <v>1990</v>
      </c>
      <c r="F1493" s="32" t="s">
        <v>124</v>
      </c>
    </row>
    <row r="1494" spans="2:6" ht="13.15" customHeight="1">
      <c r="B1494" s="52" t="s">
        <v>126</v>
      </c>
      <c r="C1494" s="53" t="s">
        <v>1991</v>
      </c>
      <c r="D1494" s="54"/>
      <c r="E1494" s="52" t="s">
        <v>1992</v>
      </c>
      <c r="F1494" s="32" t="s">
        <v>124</v>
      </c>
    </row>
    <row r="1495" spans="2:6" ht="13.15" customHeight="1">
      <c r="B1495" s="55"/>
      <c r="C1495" s="56"/>
      <c r="D1495" s="57" t="s">
        <v>1993</v>
      </c>
      <c r="E1495" s="57" t="s">
        <v>1994</v>
      </c>
      <c r="F1495" s="32" t="s">
        <v>124</v>
      </c>
    </row>
    <row r="1496" spans="2:6" ht="13.15" customHeight="1">
      <c r="B1496" s="55"/>
      <c r="C1496" s="56"/>
      <c r="D1496" s="57"/>
      <c r="E1496" s="58" t="s">
        <v>1995</v>
      </c>
      <c r="F1496" s="32" t="s">
        <v>124</v>
      </c>
    </row>
    <row r="1497" spans="2:6" ht="13.15" customHeight="1">
      <c r="B1497" s="55"/>
      <c r="C1497" s="56"/>
      <c r="D1497" s="57"/>
      <c r="E1497" s="58" t="s">
        <v>1996</v>
      </c>
      <c r="F1497" s="32" t="s">
        <v>124</v>
      </c>
    </row>
    <row r="1498" spans="2:6" ht="13.15" customHeight="1">
      <c r="B1498" s="55"/>
      <c r="C1498" s="56"/>
      <c r="D1498" s="57"/>
      <c r="E1498" s="58" t="s">
        <v>1997</v>
      </c>
      <c r="F1498" s="32" t="s">
        <v>124</v>
      </c>
    </row>
    <row r="1499" spans="2:6" ht="13.15" customHeight="1">
      <c r="B1499" s="55"/>
      <c r="C1499" s="56"/>
      <c r="D1499" s="57" t="s">
        <v>1998</v>
      </c>
      <c r="E1499" s="57" t="s">
        <v>1999</v>
      </c>
      <c r="F1499" s="32" t="s">
        <v>124</v>
      </c>
    </row>
    <row r="1500" spans="2:6" ht="13.15" customHeight="1">
      <c r="B1500" s="55"/>
      <c r="C1500" s="56"/>
      <c r="D1500" s="57"/>
      <c r="E1500" s="58" t="s">
        <v>2000</v>
      </c>
      <c r="F1500" s="32" t="s">
        <v>124</v>
      </c>
    </row>
    <row r="1501" spans="2:6" ht="14.5" customHeight="1">
      <c r="B1501" s="55"/>
      <c r="C1501" s="56"/>
      <c r="D1501" s="57"/>
      <c r="E1501" s="58" t="s">
        <v>2001</v>
      </c>
      <c r="F1501" s="32" t="s">
        <v>124</v>
      </c>
    </row>
    <row r="1502" spans="2:6">
      <c r="B1502" s="55"/>
      <c r="C1502" s="56"/>
      <c r="D1502" s="57"/>
      <c r="E1502" s="58" t="s">
        <v>2002</v>
      </c>
      <c r="F1502" s="32" t="s">
        <v>124</v>
      </c>
    </row>
    <row r="1503" spans="2:6" ht="13.15" customHeight="1">
      <c r="B1503" s="55"/>
      <c r="C1503" s="56"/>
      <c r="D1503" s="57"/>
      <c r="E1503" s="58" t="s">
        <v>2003</v>
      </c>
      <c r="F1503" s="32" t="s">
        <v>124</v>
      </c>
    </row>
    <row r="1504" spans="2:6" ht="13.15" customHeight="1">
      <c r="B1504" s="55"/>
      <c r="C1504" s="56"/>
      <c r="D1504" s="57"/>
      <c r="E1504" s="58" t="s">
        <v>2004</v>
      </c>
      <c r="F1504" s="32" t="s">
        <v>124</v>
      </c>
    </row>
    <row r="1505" spans="1:6" ht="13.15" customHeight="1">
      <c r="B1505" s="55"/>
      <c r="C1505" s="56"/>
      <c r="D1505" s="57" t="s">
        <v>2005</v>
      </c>
      <c r="E1505" s="57" t="s">
        <v>2006</v>
      </c>
      <c r="F1505" s="32" t="s">
        <v>124</v>
      </c>
    </row>
    <row r="1506" spans="1:6">
      <c r="B1506" s="55"/>
      <c r="C1506" s="56"/>
      <c r="D1506" s="57"/>
      <c r="E1506" s="58" t="s">
        <v>2007</v>
      </c>
      <c r="F1506" s="32" t="s">
        <v>124</v>
      </c>
    </row>
    <row r="1507" spans="1:6" ht="13.15" customHeight="1">
      <c r="B1507" s="55"/>
      <c r="C1507" s="56"/>
      <c r="D1507" s="57" t="s">
        <v>2008</v>
      </c>
      <c r="E1507" s="57" t="s">
        <v>2009</v>
      </c>
      <c r="F1507" s="32" t="s">
        <v>124</v>
      </c>
    </row>
    <row r="1508" spans="1:6" ht="13.15" customHeight="1">
      <c r="B1508" s="55"/>
      <c r="C1508" s="56"/>
      <c r="D1508" s="57"/>
      <c r="E1508" s="58" t="s">
        <v>2010</v>
      </c>
      <c r="F1508" s="32" t="s">
        <v>124</v>
      </c>
    </row>
    <row r="1509" spans="1:6" ht="13.15" customHeight="1">
      <c r="D1509" s="15"/>
      <c r="E1509" s="15"/>
    </row>
    <row r="1510" spans="1:6" ht="13.15" customHeight="1">
      <c r="D1510" s="15"/>
      <c r="E1510" s="15"/>
    </row>
    <row r="1511" spans="1:6" ht="13.15" customHeight="1" thickBot="1">
      <c r="A1511" s="33" t="s">
        <v>2011</v>
      </c>
      <c r="D1511" s="15"/>
      <c r="E1511" s="15"/>
      <c r="F1511" s="32" t="s">
        <v>129</v>
      </c>
    </row>
    <row r="1512" spans="1:6">
      <c r="B1512" s="34" t="s">
        <v>125</v>
      </c>
      <c r="C1512" s="35"/>
      <c r="D1512" s="34"/>
      <c r="E1512" s="34"/>
    </row>
    <row r="1513" spans="1:6" ht="13.15" customHeight="1">
      <c r="B1513" s="36" t="s">
        <v>126</v>
      </c>
      <c r="C1513" s="37" t="s">
        <v>2012</v>
      </c>
      <c r="D1513" s="38"/>
      <c r="E1513" s="36" t="s">
        <v>2013</v>
      </c>
      <c r="F1513" s="32" t="s">
        <v>129</v>
      </c>
    </row>
    <row r="1514" spans="1:6">
      <c r="B1514" s="39"/>
      <c r="C1514" s="40"/>
      <c r="D1514" s="41" t="s">
        <v>2014</v>
      </c>
      <c r="E1514" s="41" t="s">
        <v>2015</v>
      </c>
      <c r="F1514" s="32" t="s">
        <v>129</v>
      </c>
    </row>
    <row r="1515" spans="1:6" ht="13.15" customHeight="1">
      <c r="B1515" s="39"/>
      <c r="C1515" s="40"/>
      <c r="D1515" s="41"/>
      <c r="E1515" s="42" t="s">
        <v>2016</v>
      </c>
      <c r="F1515" s="32" t="s">
        <v>129</v>
      </c>
    </row>
    <row r="1516" spans="1:6" ht="13.15" customHeight="1">
      <c r="B1516" s="39"/>
      <c r="C1516" s="40"/>
      <c r="D1516" s="41"/>
      <c r="E1516" s="42" t="s">
        <v>2017</v>
      </c>
      <c r="F1516" s="32" t="s">
        <v>129</v>
      </c>
    </row>
    <row r="1517" spans="1:6" ht="13.15" customHeight="1">
      <c r="B1517" s="39"/>
      <c r="C1517" s="40"/>
      <c r="D1517" s="41" t="s">
        <v>2018</v>
      </c>
      <c r="E1517" s="41" t="s">
        <v>2019</v>
      </c>
      <c r="F1517" s="32" t="s">
        <v>129</v>
      </c>
    </row>
    <row r="1518" spans="1:6" ht="16.399999999999999" customHeight="1">
      <c r="B1518" s="39"/>
      <c r="C1518" s="40"/>
      <c r="D1518" s="41"/>
      <c r="E1518" s="42" t="s">
        <v>2020</v>
      </c>
      <c r="F1518" s="32" t="s">
        <v>129</v>
      </c>
    </row>
    <row r="1519" spans="1:6" ht="15.65" customHeight="1">
      <c r="B1519" s="39"/>
      <c r="C1519" s="40"/>
      <c r="D1519" s="41" t="s">
        <v>2021</v>
      </c>
      <c r="E1519" s="41" t="s">
        <v>2022</v>
      </c>
      <c r="F1519" s="32" t="s">
        <v>129</v>
      </c>
    </row>
    <row r="1520" spans="1:6" ht="14.5" customHeight="1">
      <c r="B1520" s="39"/>
      <c r="C1520" s="40"/>
      <c r="D1520" s="41"/>
      <c r="E1520" s="42" t="s">
        <v>2023</v>
      </c>
      <c r="F1520" s="32" t="s">
        <v>129</v>
      </c>
    </row>
    <row r="1521" spans="2:6">
      <c r="B1521" s="39"/>
      <c r="C1521" s="40"/>
      <c r="D1521" s="41"/>
      <c r="E1521" s="42" t="s">
        <v>2024</v>
      </c>
      <c r="F1521" s="32" t="s">
        <v>129</v>
      </c>
    </row>
    <row r="1522" spans="2:6" ht="13.15" customHeight="1">
      <c r="B1522" s="39"/>
      <c r="C1522" s="40"/>
      <c r="D1522" s="41"/>
      <c r="E1522" s="42" t="s">
        <v>2025</v>
      </c>
      <c r="F1522" s="32" t="s">
        <v>129</v>
      </c>
    </row>
    <row r="1523" spans="2:6" ht="13.15" customHeight="1">
      <c r="B1523" s="39"/>
      <c r="C1523" s="40"/>
      <c r="D1523" s="41"/>
      <c r="E1523" s="42" t="s">
        <v>2026</v>
      </c>
      <c r="F1523" s="32" t="s">
        <v>129</v>
      </c>
    </row>
    <row r="1524" spans="2:6">
      <c r="B1524" s="36" t="s">
        <v>126</v>
      </c>
      <c r="C1524" s="37" t="s">
        <v>2027</v>
      </c>
      <c r="D1524" s="38"/>
      <c r="E1524" s="36" t="s">
        <v>2028</v>
      </c>
      <c r="F1524" s="32" t="s">
        <v>129</v>
      </c>
    </row>
    <row r="1525" spans="2:6" ht="13.15" customHeight="1">
      <c r="B1525" s="39"/>
      <c r="C1525" s="40"/>
      <c r="D1525" s="41" t="s">
        <v>2029</v>
      </c>
      <c r="E1525" s="41" t="s">
        <v>2030</v>
      </c>
      <c r="F1525" s="32" t="s">
        <v>129</v>
      </c>
    </row>
    <row r="1526" spans="2:6">
      <c r="B1526" s="39"/>
      <c r="C1526" s="40"/>
      <c r="D1526" s="41"/>
      <c r="E1526" s="42" t="s">
        <v>2031</v>
      </c>
      <c r="F1526" s="32" t="s">
        <v>129</v>
      </c>
    </row>
    <row r="1527" spans="2:6" ht="13.15" customHeight="1">
      <c r="B1527" s="39"/>
      <c r="C1527" s="40"/>
      <c r="D1527" s="41"/>
      <c r="E1527" s="42" t="s">
        <v>2032</v>
      </c>
      <c r="F1527" s="32" t="s">
        <v>129</v>
      </c>
    </row>
    <row r="1528" spans="2:6" ht="13.15" customHeight="1">
      <c r="B1528" s="39"/>
      <c r="C1528" s="40"/>
      <c r="D1528" s="41" t="s">
        <v>2033</v>
      </c>
      <c r="E1528" s="41" t="s">
        <v>2034</v>
      </c>
      <c r="F1528" s="32" t="s">
        <v>129</v>
      </c>
    </row>
    <row r="1529" spans="2:6" ht="13.15" customHeight="1">
      <c r="B1529" s="39"/>
      <c r="C1529" s="40"/>
      <c r="D1529" s="41"/>
      <c r="E1529" s="42" t="s">
        <v>2035</v>
      </c>
      <c r="F1529" s="32" t="s">
        <v>129</v>
      </c>
    </row>
    <row r="1530" spans="2:6" ht="13.15" customHeight="1">
      <c r="B1530" s="39"/>
      <c r="C1530" s="40"/>
      <c r="D1530" s="41"/>
      <c r="E1530" s="42" t="s">
        <v>2036</v>
      </c>
      <c r="F1530" s="32" t="s">
        <v>129</v>
      </c>
    </row>
    <row r="1531" spans="2:6" ht="14.5" customHeight="1">
      <c r="B1531" s="39"/>
      <c r="C1531" s="40"/>
      <c r="D1531" s="41"/>
      <c r="E1531" s="42" t="s">
        <v>2037</v>
      </c>
      <c r="F1531" s="32" t="s">
        <v>129</v>
      </c>
    </row>
    <row r="1532" spans="2:6">
      <c r="B1532" s="39"/>
      <c r="C1532" s="40"/>
      <c r="D1532" s="41"/>
      <c r="E1532" s="42" t="s">
        <v>2038</v>
      </c>
      <c r="F1532" s="32" t="s">
        <v>129</v>
      </c>
    </row>
    <row r="1533" spans="2:6" ht="13.15" customHeight="1">
      <c r="B1533" s="39"/>
      <c r="C1533" s="40"/>
      <c r="D1533" s="41" t="s">
        <v>2039</v>
      </c>
      <c r="E1533" s="41" t="s">
        <v>2040</v>
      </c>
      <c r="F1533" s="32" t="s">
        <v>129</v>
      </c>
    </row>
    <row r="1534" spans="2:6" ht="13.15" customHeight="1">
      <c r="B1534" s="39"/>
      <c r="C1534" s="40"/>
      <c r="D1534" s="41"/>
      <c r="E1534" s="42" t="s">
        <v>2041</v>
      </c>
      <c r="F1534" s="32" t="s">
        <v>129</v>
      </c>
    </row>
    <row r="1535" spans="2:6">
      <c r="B1535" s="39"/>
      <c r="C1535" s="40"/>
      <c r="D1535" s="41"/>
      <c r="E1535" s="42" t="s">
        <v>2042</v>
      </c>
      <c r="F1535" s="32" t="s">
        <v>129</v>
      </c>
    </row>
    <row r="1536" spans="2:6" ht="13.15" customHeight="1">
      <c r="B1536" s="39"/>
      <c r="C1536" s="40"/>
      <c r="D1536" s="41"/>
      <c r="E1536" s="42" t="s">
        <v>2043</v>
      </c>
      <c r="F1536" s="32" t="s">
        <v>129</v>
      </c>
    </row>
    <row r="1537" spans="2:6" ht="13.15" customHeight="1">
      <c r="B1537" s="39"/>
      <c r="C1537" s="40"/>
      <c r="D1537" s="41"/>
      <c r="E1537" s="42" t="s">
        <v>2044</v>
      </c>
      <c r="F1537" s="32" t="s">
        <v>129</v>
      </c>
    </row>
    <row r="1538" spans="2:6" ht="13.15" customHeight="1">
      <c r="B1538" s="39"/>
      <c r="C1538" s="40"/>
      <c r="D1538" s="41"/>
      <c r="E1538" s="42" t="s">
        <v>2045</v>
      </c>
      <c r="F1538" s="32" t="s">
        <v>129</v>
      </c>
    </row>
    <row r="1539" spans="2:6" ht="13.15" customHeight="1">
      <c r="B1539" s="36" t="s">
        <v>126</v>
      </c>
      <c r="C1539" s="37" t="s">
        <v>2046</v>
      </c>
      <c r="D1539" s="38"/>
      <c r="E1539" s="36" t="s">
        <v>2047</v>
      </c>
      <c r="F1539" s="32" t="s">
        <v>129</v>
      </c>
    </row>
    <row r="1540" spans="2:6">
      <c r="B1540" s="39"/>
      <c r="C1540" s="40"/>
      <c r="D1540" s="41" t="s">
        <v>2048</v>
      </c>
      <c r="E1540" s="41" t="s">
        <v>2049</v>
      </c>
      <c r="F1540" s="32" t="s">
        <v>129</v>
      </c>
    </row>
    <row r="1541" spans="2:6" ht="13.15" customHeight="1">
      <c r="B1541" s="39"/>
      <c r="C1541" s="40"/>
      <c r="D1541" s="41"/>
      <c r="E1541" s="42" t="s">
        <v>2050</v>
      </c>
      <c r="F1541" s="32" t="s">
        <v>129</v>
      </c>
    </row>
    <row r="1542" spans="2:6" ht="13.15" customHeight="1">
      <c r="B1542" s="39"/>
      <c r="C1542" s="40"/>
      <c r="D1542" s="41"/>
      <c r="E1542" s="42" t="s">
        <v>2051</v>
      </c>
      <c r="F1542" s="32" t="s">
        <v>129</v>
      </c>
    </row>
    <row r="1543" spans="2:6" ht="13.15" customHeight="1">
      <c r="B1543" s="39"/>
      <c r="C1543" s="40"/>
      <c r="D1543" s="41" t="s">
        <v>2052</v>
      </c>
      <c r="E1543" s="41" t="s">
        <v>2053</v>
      </c>
      <c r="F1543" s="32" t="s">
        <v>129</v>
      </c>
    </row>
    <row r="1544" spans="2:6" ht="13.15" customHeight="1">
      <c r="B1544" s="39"/>
      <c r="C1544" s="40"/>
      <c r="D1544" s="41"/>
      <c r="E1544" s="42" t="s">
        <v>2054</v>
      </c>
      <c r="F1544" s="32" t="s">
        <v>129</v>
      </c>
    </row>
    <row r="1545" spans="2:6" ht="13.15" customHeight="1">
      <c r="B1545" s="39"/>
      <c r="C1545" s="40"/>
      <c r="D1545" s="41"/>
      <c r="E1545" s="42" t="s">
        <v>2055</v>
      </c>
      <c r="F1545" s="32" t="s">
        <v>129</v>
      </c>
    </row>
    <row r="1546" spans="2:6" ht="14.5" customHeight="1">
      <c r="B1546" s="39"/>
      <c r="C1546" s="40"/>
      <c r="D1546" s="41" t="s">
        <v>2056</v>
      </c>
      <c r="E1546" s="41" t="s">
        <v>2057</v>
      </c>
      <c r="F1546" s="32" t="s">
        <v>129</v>
      </c>
    </row>
    <row r="1547" spans="2:6">
      <c r="B1547" s="39"/>
      <c r="C1547" s="40"/>
      <c r="D1547" s="41"/>
      <c r="E1547" s="42" t="s">
        <v>2058</v>
      </c>
      <c r="F1547" s="32" t="s">
        <v>129</v>
      </c>
    </row>
    <row r="1548" spans="2:6" ht="13.15" customHeight="1">
      <c r="B1548" s="39"/>
      <c r="C1548" s="40"/>
      <c r="D1548" s="41" t="s">
        <v>2059</v>
      </c>
      <c r="E1548" s="41" t="s">
        <v>2060</v>
      </c>
      <c r="F1548" s="32" t="s">
        <v>129</v>
      </c>
    </row>
    <row r="1549" spans="2:6" ht="13.15" customHeight="1">
      <c r="B1549" s="39"/>
      <c r="C1549" s="40"/>
      <c r="D1549" s="41"/>
      <c r="E1549" s="42" t="s">
        <v>2061</v>
      </c>
      <c r="F1549" s="32" t="s">
        <v>129</v>
      </c>
    </row>
    <row r="1550" spans="2:6">
      <c r="B1550" s="39"/>
      <c r="C1550" s="40"/>
      <c r="D1550" s="41"/>
      <c r="E1550" s="42" t="s">
        <v>2062</v>
      </c>
      <c r="F1550" s="32" t="s">
        <v>129</v>
      </c>
    </row>
    <row r="1551" spans="2:6" ht="13.15" customHeight="1">
      <c r="B1551" s="39"/>
      <c r="C1551" s="40"/>
      <c r="D1551" s="41" t="s">
        <v>2063</v>
      </c>
      <c r="E1551" s="41" t="s">
        <v>2064</v>
      </c>
      <c r="F1551" s="32" t="s">
        <v>129</v>
      </c>
    </row>
    <row r="1552" spans="2:6" ht="13.15" customHeight="1">
      <c r="B1552" s="39"/>
      <c r="C1552" s="40"/>
      <c r="D1552" s="41"/>
      <c r="E1552" s="42" t="s">
        <v>2065</v>
      </c>
      <c r="F1552" s="32" t="s">
        <v>129</v>
      </c>
    </row>
    <row r="1553" spans="2:6">
      <c r="B1553" s="39"/>
      <c r="C1553" s="40"/>
      <c r="D1553" s="41"/>
      <c r="E1553" s="42" t="s">
        <v>2066</v>
      </c>
      <c r="F1553" s="32" t="s">
        <v>129</v>
      </c>
    </row>
    <row r="1554" spans="2:6" ht="13.15" customHeight="1">
      <c r="B1554" s="39"/>
      <c r="C1554" s="40"/>
      <c r="D1554" s="41"/>
      <c r="E1554" s="42" t="s">
        <v>2067</v>
      </c>
      <c r="F1554" s="32" t="s">
        <v>129</v>
      </c>
    </row>
    <row r="1555" spans="2:6">
      <c r="B1555" s="39"/>
      <c r="C1555" s="40"/>
      <c r="D1555" s="41"/>
      <c r="E1555" s="42" t="s">
        <v>2068</v>
      </c>
      <c r="F1555" s="32" t="s">
        <v>129</v>
      </c>
    </row>
    <row r="1556" spans="2:6" ht="13.15" customHeight="1">
      <c r="B1556" s="36" t="s">
        <v>126</v>
      </c>
      <c r="C1556" s="37" t="s">
        <v>2069</v>
      </c>
      <c r="D1556" s="38"/>
      <c r="E1556" s="36" t="s">
        <v>2070</v>
      </c>
      <c r="F1556" s="32" t="s">
        <v>129</v>
      </c>
    </row>
    <row r="1557" spans="2:6" ht="13.15" customHeight="1">
      <c r="B1557" s="39"/>
      <c r="C1557" s="40"/>
      <c r="D1557" s="41" t="s">
        <v>2071</v>
      </c>
      <c r="E1557" s="41" t="s">
        <v>2072</v>
      </c>
      <c r="F1557" s="32" t="s">
        <v>129</v>
      </c>
    </row>
    <row r="1558" spans="2:6">
      <c r="B1558" s="39"/>
      <c r="C1558" s="40"/>
      <c r="D1558" s="41"/>
      <c r="E1558" s="42" t="s">
        <v>2073</v>
      </c>
      <c r="F1558" s="32" t="s">
        <v>129</v>
      </c>
    </row>
    <row r="1559" spans="2:6" ht="13.15" customHeight="1">
      <c r="B1559" s="39"/>
      <c r="C1559" s="40"/>
      <c r="D1559" s="41"/>
      <c r="E1559" s="42" t="s">
        <v>2074</v>
      </c>
      <c r="F1559" s="32" t="s">
        <v>129</v>
      </c>
    </row>
    <row r="1560" spans="2:6" ht="13.15" customHeight="1">
      <c r="B1560" s="39"/>
      <c r="C1560" s="40"/>
      <c r="D1560" s="41" t="s">
        <v>2075</v>
      </c>
      <c r="E1560" s="41" t="s">
        <v>2076</v>
      </c>
      <c r="F1560" s="32" t="s">
        <v>129</v>
      </c>
    </row>
    <row r="1561" spans="2:6" ht="13.15" customHeight="1">
      <c r="B1561" s="39"/>
      <c r="C1561" s="40"/>
      <c r="D1561" s="41"/>
      <c r="E1561" s="42" t="s">
        <v>2077</v>
      </c>
      <c r="F1561" s="32" t="s">
        <v>129</v>
      </c>
    </row>
    <row r="1562" spans="2:6" ht="13.15" customHeight="1">
      <c r="B1562" s="39"/>
      <c r="C1562" s="40"/>
      <c r="D1562" s="41"/>
      <c r="E1562" s="42" t="s">
        <v>2078</v>
      </c>
      <c r="F1562" s="32" t="s">
        <v>129</v>
      </c>
    </row>
    <row r="1563" spans="2:6" ht="14.5" customHeight="1">
      <c r="B1563" s="39"/>
      <c r="C1563" s="40"/>
      <c r="D1563" s="41"/>
      <c r="E1563" s="42" t="s">
        <v>2079</v>
      </c>
      <c r="F1563" s="32" t="s">
        <v>129</v>
      </c>
    </row>
    <row r="1564" spans="2:6">
      <c r="B1564" s="39"/>
      <c r="C1564" s="40"/>
      <c r="D1564" s="41"/>
      <c r="E1564" s="42" t="s">
        <v>2080</v>
      </c>
      <c r="F1564" s="32" t="s">
        <v>129</v>
      </c>
    </row>
    <row r="1565" spans="2:6" ht="13.15" customHeight="1">
      <c r="B1565" s="39"/>
      <c r="C1565" s="40"/>
      <c r="D1565" s="41" t="s">
        <v>2081</v>
      </c>
      <c r="E1565" s="41" t="s">
        <v>2082</v>
      </c>
      <c r="F1565" s="32" t="s">
        <v>129</v>
      </c>
    </row>
    <row r="1566" spans="2:6" ht="13.15" customHeight="1">
      <c r="B1566" s="39"/>
      <c r="C1566" s="40"/>
      <c r="D1566" s="41"/>
      <c r="E1566" s="42" t="s">
        <v>2083</v>
      </c>
      <c r="F1566" s="32" t="s">
        <v>129</v>
      </c>
    </row>
    <row r="1567" spans="2:6">
      <c r="B1567" s="39"/>
      <c r="C1567" s="40"/>
      <c r="D1567" s="41"/>
      <c r="E1567" s="42" t="s">
        <v>2084</v>
      </c>
      <c r="F1567" s="32" t="s">
        <v>129</v>
      </c>
    </row>
    <row r="1568" spans="2:6" ht="13.15" customHeight="1">
      <c r="B1568" s="39"/>
      <c r="C1568" s="40"/>
      <c r="D1568" s="41"/>
      <c r="E1568" s="42" t="s">
        <v>2085</v>
      </c>
      <c r="F1568" s="32" t="s">
        <v>129</v>
      </c>
    </row>
    <row r="1569" spans="2:6" ht="13.15" customHeight="1">
      <c r="B1569" s="36" t="s">
        <v>126</v>
      </c>
      <c r="C1569" s="37" t="s">
        <v>2086</v>
      </c>
      <c r="D1569" s="38"/>
      <c r="E1569" s="36" t="s">
        <v>2087</v>
      </c>
      <c r="F1569" s="32" t="s">
        <v>129</v>
      </c>
    </row>
    <row r="1570" spans="2:6" ht="13.15" customHeight="1">
      <c r="B1570" s="39"/>
      <c r="C1570" s="40"/>
      <c r="D1570" s="41" t="s">
        <v>2088</v>
      </c>
      <c r="E1570" s="41" t="s">
        <v>2089</v>
      </c>
      <c r="F1570" s="32" t="s">
        <v>129</v>
      </c>
    </row>
    <row r="1571" spans="2:6" ht="13.15" customHeight="1">
      <c r="B1571" s="39"/>
      <c r="C1571" s="40"/>
      <c r="D1571" s="41"/>
      <c r="E1571" s="42" t="s">
        <v>2090</v>
      </c>
      <c r="F1571" s="32" t="s">
        <v>129</v>
      </c>
    </row>
    <row r="1572" spans="2:6">
      <c r="B1572" s="39"/>
      <c r="C1572" s="40"/>
      <c r="D1572" s="41"/>
      <c r="E1572" s="42" t="s">
        <v>2091</v>
      </c>
      <c r="F1572" s="32" t="s">
        <v>129</v>
      </c>
    </row>
    <row r="1573" spans="2:6" ht="13.15" customHeight="1">
      <c r="B1573" s="39"/>
      <c r="C1573" s="40"/>
      <c r="D1573" s="41" t="s">
        <v>2092</v>
      </c>
      <c r="E1573" s="41" t="s">
        <v>2093</v>
      </c>
      <c r="F1573" s="32" t="s">
        <v>129</v>
      </c>
    </row>
    <row r="1574" spans="2:6" ht="13.15" customHeight="1">
      <c r="B1574" s="39"/>
      <c r="C1574" s="40"/>
      <c r="D1574" s="41"/>
      <c r="E1574" s="42" t="s">
        <v>2094</v>
      </c>
      <c r="F1574" s="32" t="s">
        <v>129</v>
      </c>
    </row>
    <row r="1575" spans="2:6" ht="13.15" customHeight="1">
      <c r="B1575" s="39"/>
      <c r="C1575" s="40"/>
      <c r="D1575" s="41"/>
      <c r="E1575" s="42" t="s">
        <v>2095</v>
      </c>
      <c r="F1575" s="32" t="s">
        <v>129</v>
      </c>
    </row>
    <row r="1576" spans="2:6" ht="14.5" customHeight="1">
      <c r="B1576" s="39"/>
      <c r="C1576" s="40"/>
      <c r="D1576" s="41"/>
      <c r="E1576" s="42" t="s">
        <v>2096</v>
      </c>
      <c r="F1576" s="32" t="s">
        <v>129</v>
      </c>
    </row>
    <row r="1577" spans="2:6">
      <c r="B1577" s="39"/>
      <c r="C1577" s="40"/>
      <c r="D1577" s="41"/>
      <c r="E1577" s="42" t="s">
        <v>2097</v>
      </c>
      <c r="F1577" s="32" t="s">
        <v>129</v>
      </c>
    </row>
    <row r="1578" spans="2:6" ht="13.15" customHeight="1">
      <c r="B1578" s="39"/>
      <c r="C1578" s="40"/>
      <c r="D1578" s="41"/>
      <c r="E1578" s="42" t="s">
        <v>2098</v>
      </c>
      <c r="F1578" s="32" t="s">
        <v>129</v>
      </c>
    </row>
    <row r="1579" spans="2:6" ht="13.15" customHeight="1">
      <c r="B1579" s="39"/>
      <c r="C1579" s="40"/>
      <c r="D1579" s="41"/>
      <c r="E1579" s="42" t="s">
        <v>2099</v>
      </c>
      <c r="F1579" s="32" t="s">
        <v>129</v>
      </c>
    </row>
    <row r="1580" spans="2:6">
      <c r="B1580" s="39"/>
      <c r="C1580" s="40"/>
      <c r="D1580" s="41"/>
      <c r="E1580" s="42" t="s">
        <v>2100</v>
      </c>
      <c r="F1580" s="32" t="s">
        <v>129</v>
      </c>
    </row>
    <row r="1581" spans="2:6" ht="13.15" customHeight="1">
      <c r="B1581" s="39"/>
      <c r="C1581" s="40"/>
      <c r="D1581" s="41"/>
      <c r="E1581" s="42" t="s">
        <v>2101</v>
      </c>
      <c r="F1581" s="32" t="s">
        <v>129</v>
      </c>
    </row>
    <row r="1582" spans="2:6" ht="13.15" customHeight="1">
      <c r="B1582" s="39"/>
      <c r="C1582" s="40"/>
      <c r="D1582" s="41"/>
      <c r="E1582" s="42" t="s">
        <v>2102</v>
      </c>
      <c r="F1582" s="32" t="s">
        <v>129</v>
      </c>
    </row>
    <row r="1583" spans="2:6" ht="13.15" customHeight="1">
      <c r="B1583" s="39"/>
      <c r="C1583" s="40"/>
      <c r="D1583" s="41" t="s">
        <v>2103</v>
      </c>
      <c r="E1583" s="41" t="s">
        <v>2104</v>
      </c>
      <c r="F1583" s="32" t="s">
        <v>129</v>
      </c>
    </row>
    <row r="1584" spans="2:6" ht="13.15" customHeight="1">
      <c r="B1584" s="39"/>
      <c r="C1584" s="40"/>
      <c r="D1584" s="41"/>
      <c r="E1584" s="42" t="s">
        <v>2105</v>
      </c>
      <c r="F1584" s="32" t="s">
        <v>129</v>
      </c>
    </row>
    <row r="1585" spans="2:6" ht="13.15" customHeight="1">
      <c r="B1585" s="39"/>
      <c r="C1585" s="40"/>
      <c r="D1585" s="41"/>
      <c r="E1585" s="42" t="s">
        <v>2106</v>
      </c>
      <c r="F1585" s="32" t="s">
        <v>129</v>
      </c>
    </row>
    <row r="1586" spans="2:6" ht="13.15" customHeight="1">
      <c r="B1586" s="39"/>
      <c r="C1586" s="40"/>
      <c r="D1586" s="41" t="s">
        <v>2107</v>
      </c>
      <c r="E1586" s="41" t="s">
        <v>2108</v>
      </c>
      <c r="F1586" s="32" t="s">
        <v>129</v>
      </c>
    </row>
    <row r="1587" spans="2:6" ht="13.15" customHeight="1">
      <c r="B1587" s="39"/>
      <c r="C1587" s="40"/>
      <c r="D1587" s="41"/>
      <c r="E1587" s="42" t="s">
        <v>2109</v>
      </c>
      <c r="F1587" s="32" t="s">
        <v>129</v>
      </c>
    </row>
    <row r="1588" spans="2:6" ht="13.15" customHeight="1">
      <c r="B1588" s="39"/>
      <c r="C1588" s="40"/>
      <c r="D1588" s="41"/>
      <c r="E1588" s="42" t="s">
        <v>2110</v>
      </c>
      <c r="F1588" s="32" t="s">
        <v>129</v>
      </c>
    </row>
    <row r="1589" spans="2:6" ht="13.15" customHeight="1">
      <c r="B1589" s="39"/>
      <c r="C1589" s="40"/>
      <c r="D1589" s="41"/>
      <c r="E1589" s="42" t="s">
        <v>2111</v>
      </c>
      <c r="F1589" s="32" t="s">
        <v>129</v>
      </c>
    </row>
    <row r="1590" spans="2:6">
      <c r="B1590" s="36" t="s">
        <v>126</v>
      </c>
      <c r="C1590" s="37" t="s">
        <v>2112</v>
      </c>
      <c r="D1590" s="38"/>
      <c r="E1590" s="36" t="s">
        <v>2113</v>
      </c>
      <c r="F1590" s="32" t="s">
        <v>129</v>
      </c>
    </row>
    <row r="1591" spans="2:6" ht="13.15" customHeight="1">
      <c r="B1591" s="39"/>
      <c r="C1591" s="40"/>
      <c r="D1591" s="41" t="s">
        <v>2114</v>
      </c>
      <c r="E1591" s="41" t="s">
        <v>2115</v>
      </c>
      <c r="F1591" s="32" t="s">
        <v>129</v>
      </c>
    </row>
    <row r="1592" spans="2:6" ht="13.15" customHeight="1">
      <c r="B1592" s="39"/>
      <c r="C1592" s="40"/>
      <c r="D1592" s="41"/>
      <c r="E1592" s="42" t="s">
        <v>2116</v>
      </c>
      <c r="F1592" s="32" t="s">
        <v>129</v>
      </c>
    </row>
    <row r="1593" spans="2:6">
      <c r="B1593" s="39"/>
      <c r="C1593" s="40"/>
      <c r="D1593" s="41"/>
      <c r="E1593" s="42" t="s">
        <v>2117</v>
      </c>
      <c r="F1593" s="32" t="s">
        <v>129</v>
      </c>
    </row>
    <row r="1594" spans="2:6" ht="13.15" customHeight="1">
      <c r="B1594" s="39"/>
      <c r="C1594" s="40"/>
      <c r="D1594" s="41" t="s">
        <v>2118</v>
      </c>
      <c r="E1594" s="41" t="s">
        <v>2119</v>
      </c>
      <c r="F1594" s="32" t="s">
        <v>129</v>
      </c>
    </row>
    <row r="1595" spans="2:6" ht="13.15" customHeight="1">
      <c r="B1595" s="39"/>
      <c r="C1595" s="40"/>
      <c r="D1595" s="41"/>
      <c r="E1595" s="42" t="s">
        <v>2120</v>
      </c>
      <c r="F1595" s="32" t="s">
        <v>129</v>
      </c>
    </row>
    <row r="1596" spans="2:6" ht="13.15" customHeight="1">
      <c r="B1596" s="39"/>
      <c r="C1596" s="40"/>
      <c r="D1596" s="41"/>
      <c r="E1596" s="42" t="s">
        <v>2121</v>
      </c>
      <c r="F1596" s="32" t="s">
        <v>129</v>
      </c>
    </row>
    <row r="1597" spans="2:6" ht="14.5" customHeight="1">
      <c r="B1597" s="39"/>
      <c r="C1597" s="40"/>
      <c r="D1597" s="41"/>
      <c r="E1597" s="42" t="s">
        <v>2122</v>
      </c>
      <c r="F1597" s="32" t="s">
        <v>129</v>
      </c>
    </row>
    <row r="1598" spans="2:6">
      <c r="B1598" s="39"/>
      <c r="C1598" s="40"/>
      <c r="D1598" s="41"/>
      <c r="E1598" s="42" t="s">
        <v>2123</v>
      </c>
      <c r="F1598" s="32" t="s">
        <v>129</v>
      </c>
    </row>
    <row r="1599" spans="2:6" ht="13.15" customHeight="1">
      <c r="B1599" s="39"/>
      <c r="C1599" s="40"/>
      <c r="D1599" s="41" t="s">
        <v>2124</v>
      </c>
      <c r="E1599" s="41" t="s">
        <v>2125</v>
      </c>
      <c r="F1599" s="32" t="s">
        <v>129</v>
      </c>
    </row>
    <row r="1600" spans="2:6" ht="13.15" customHeight="1">
      <c r="B1600" s="39"/>
      <c r="C1600" s="40"/>
      <c r="D1600" s="41"/>
      <c r="E1600" s="42" t="s">
        <v>2126</v>
      </c>
      <c r="F1600" s="32" t="s">
        <v>129</v>
      </c>
    </row>
    <row r="1601" spans="2:6">
      <c r="B1601" s="39"/>
      <c r="C1601" s="40"/>
      <c r="D1601" s="41"/>
      <c r="E1601" s="42" t="s">
        <v>2127</v>
      </c>
      <c r="F1601" s="32" t="s">
        <v>129</v>
      </c>
    </row>
    <row r="1602" spans="2:6" ht="13.15" customHeight="1">
      <c r="B1602" s="39"/>
      <c r="C1602" s="40"/>
      <c r="D1602" s="41"/>
      <c r="E1602" s="42" t="s">
        <v>2128</v>
      </c>
      <c r="F1602" s="32" t="s">
        <v>129</v>
      </c>
    </row>
    <row r="1603" spans="2:6" ht="13.15" customHeight="1">
      <c r="B1603" s="39"/>
      <c r="C1603" s="40"/>
      <c r="D1603" s="41" t="s">
        <v>2129</v>
      </c>
      <c r="E1603" s="41" t="s">
        <v>2130</v>
      </c>
      <c r="F1603" s="32" t="s">
        <v>129</v>
      </c>
    </row>
    <row r="1604" spans="2:6" ht="13.15" customHeight="1">
      <c r="B1604" s="39"/>
      <c r="C1604" s="40"/>
      <c r="D1604" s="41"/>
      <c r="E1604" s="42" t="s">
        <v>2131</v>
      </c>
      <c r="F1604" s="32" t="s">
        <v>129</v>
      </c>
    </row>
    <row r="1605" spans="2:6" ht="13.15" customHeight="1">
      <c r="B1605" s="39"/>
      <c r="C1605" s="40"/>
      <c r="D1605" s="41"/>
      <c r="E1605" s="42" t="s">
        <v>2132</v>
      </c>
      <c r="F1605" s="32" t="s">
        <v>129</v>
      </c>
    </row>
    <row r="1606" spans="2:6">
      <c r="B1606" s="39"/>
      <c r="C1606" s="40"/>
      <c r="D1606" s="41"/>
      <c r="E1606" s="42" t="s">
        <v>2133</v>
      </c>
      <c r="F1606" s="32" t="s">
        <v>129</v>
      </c>
    </row>
    <row r="1607" spans="2:6" ht="13.15" customHeight="1">
      <c r="B1607" s="39"/>
      <c r="C1607" s="40"/>
      <c r="D1607" s="41" t="s">
        <v>2134</v>
      </c>
      <c r="E1607" s="41" t="s">
        <v>2135</v>
      </c>
      <c r="F1607" s="32" t="s">
        <v>129</v>
      </c>
    </row>
    <row r="1608" spans="2:6" ht="13.15" customHeight="1">
      <c r="B1608" s="39"/>
      <c r="C1608" s="40"/>
      <c r="D1608" s="41"/>
      <c r="E1608" s="42" t="s">
        <v>2136</v>
      </c>
      <c r="F1608" s="32" t="s">
        <v>129</v>
      </c>
    </row>
    <row r="1609" spans="2:6" ht="13.15" customHeight="1">
      <c r="B1609" s="39"/>
      <c r="C1609" s="40"/>
      <c r="D1609" s="41"/>
      <c r="E1609" s="42" t="s">
        <v>2137</v>
      </c>
      <c r="F1609" s="32" t="s">
        <v>129</v>
      </c>
    </row>
    <row r="1610" spans="2:6">
      <c r="B1610" s="39"/>
      <c r="C1610" s="40"/>
      <c r="D1610" s="41"/>
      <c r="E1610" s="42" t="s">
        <v>2138</v>
      </c>
      <c r="F1610" s="32" t="s">
        <v>129</v>
      </c>
    </row>
    <row r="1611" spans="2:6" ht="13.15" customHeight="1">
      <c r="B1611" s="39"/>
      <c r="C1611" s="40"/>
      <c r="D1611" s="41" t="s">
        <v>2139</v>
      </c>
      <c r="E1611" s="41" t="s">
        <v>2140</v>
      </c>
      <c r="F1611" s="32" t="s">
        <v>129</v>
      </c>
    </row>
    <row r="1612" spans="2:6" ht="13.15" customHeight="1">
      <c r="B1612" s="39"/>
      <c r="C1612" s="40"/>
      <c r="D1612" s="41"/>
      <c r="E1612" s="42" t="s">
        <v>2141</v>
      </c>
      <c r="F1612" s="32" t="s">
        <v>129</v>
      </c>
    </row>
    <row r="1613" spans="2:6" ht="13.15" customHeight="1">
      <c r="B1613" s="39"/>
      <c r="C1613" s="40"/>
      <c r="D1613" s="41"/>
      <c r="E1613" s="42" t="s">
        <v>2142</v>
      </c>
      <c r="F1613" s="32" t="s">
        <v>129</v>
      </c>
    </row>
    <row r="1614" spans="2:6">
      <c r="B1614" s="39"/>
      <c r="C1614" s="40"/>
      <c r="D1614" s="41"/>
      <c r="E1614" s="42" t="s">
        <v>2143</v>
      </c>
      <c r="F1614" s="32" t="s">
        <v>129</v>
      </c>
    </row>
    <row r="1615" spans="2:6" ht="13.15" customHeight="1">
      <c r="B1615" s="43"/>
      <c r="C1615" s="44"/>
      <c r="D1615" s="45"/>
      <c r="E1615" s="15"/>
    </row>
    <row r="1616" spans="2:6" ht="13.15" customHeight="1">
      <c r="B1616" s="43"/>
      <c r="C1616" s="44"/>
      <c r="D1616" s="45"/>
      <c r="E1616" s="15"/>
    </row>
    <row r="1617" spans="1:6" ht="13.15" customHeight="1" thickBot="1">
      <c r="A1617" s="33" t="s">
        <v>2144</v>
      </c>
      <c r="D1617" s="15"/>
      <c r="E1617" s="15"/>
      <c r="F1617" s="32" t="s">
        <v>129</v>
      </c>
    </row>
    <row r="1618" spans="1:6">
      <c r="B1618" s="34" t="s">
        <v>125</v>
      </c>
      <c r="C1618" s="35"/>
      <c r="D1618" s="34"/>
      <c r="E1618" s="34"/>
    </row>
    <row r="1619" spans="1:6" ht="13.15" customHeight="1">
      <c r="B1619" s="36" t="s">
        <v>126</v>
      </c>
      <c r="C1619" s="37" t="s">
        <v>2145</v>
      </c>
      <c r="D1619" s="38"/>
      <c r="E1619" s="36" t="s">
        <v>2146</v>
      </c>
      <c r="F1619" s="32" t="s">
        <v>129</v>
      </c>
    </row>
    <row r="1620" spans="1:6" ht="13.15" customHeight="1">
      <c r="B1620" s="39"/>
      <c r="C1620" s="40"/>
      <c r="D1620" s="41" t="s">
        <v>2147</v>
      </c>
      <c r="E1620" s="41" t="s">
        <v>2148</v>
      </c>
      <c r="F1620" s="32" t="s">
        <v>129</v>
      </c>
    </row>
    <row r="1621" spans="1:6" ht="13.15" customHeight="1">
      <c r="B1621" s="39"/>
      <c r="C1621" s="40"/>
      <c r="D1621" s="41"/>
      <c r="E1621" s="42" t="s">
        <v>2149</v>
      </c>
      <c r="F1621" s="32" t="s">
        <v>129</v>
      </c>
    </row>
    <row r="1622" spans="1:6" ht="13.15" customHeight="1">
      <c r="B1622" s="39"/>
      <c r="C1622" s="40"/>
      <c r="D1622" s="41"/>
      <c r="E1622" s="42" t="s">
        <v>2150</v>
      </c>
      <c r="F1622" s="32" t="s">
        <v>129</v>
      </c>
    </row>
    <row r="1623" spans="1:6" ht="13.15" customHeight="1">
      <c r="B1623" s="39"/>
      <c r="C1623" s="40"/>
      <c r="D1623" s="41" t="s">
        <v>2151</v>
      </c>
      <c r="E1623" s="41" t="s">
        <v>2152</v>
      </c>
      <c r="F1623" s="32" t="s">
        <v>129</v>
      </c>
    </row>
    <row r="1624" spans="1:6" ht="16.399999999999999" customHeight="1">
      <c r="B1624" s="39"/>
      <c r="C1624" s="40"/>
      <c r="D1624" s="41"/>
      <c r="E1624" s="42" t="s">
        <v>2153</v>
      </c>
      <c r="F1624" s="32" t="s">
        <v>129</v>
      </c>
    </row>
    <row r="1625" spans="1:6" ht="15.65" customHeight="1">
      <c r="B1625" s="39"/>
      <c r="C1625" s="40"/>
      <c r="D1625" s="41"/>
      <c r="E1625" s="42" t="s">
        <v>2154</v>
      </c>
      <c r="F1625" s="32" t="s">
        <v>129</v>
      </c>
    </row>
    <row r="1626" spans="1:6" ht="14.5" customHeight="1">
      <c r="B1626" s="39"/>
      <c r="C1626" s="40"/>
      <c r="D1626" s="41" t="s">
        <v>2155</v>
      </c>
      <c r="E1626" s="41" t="s">
        <v>2156</v>
      </c>
      <c r="F1626" s="32" t="s">
        <v>129</v>
      </c>
    </row>
    <row r="1627" spans="1:6">
      <c r="B1627" s="39"/>
      <c r="C1627" s="40"/>
      <c r="D1627" s="41"/>
      <c r="E1627" s="42" t="s">
        <v>2157</v>
      </c>
      <c r="F1627" s="32" t="s">
        <v>129</v>
      </c>
    </row>
    <row r="1628" spans="1:6" ht="13.15" customHeight="1">
      <c r="B1628" s="36" t="s">
        <v>126</v>
      </c>
      <c r="C1628" s="37" t="s">
        <v>2158</v>
      </c>
      <c r="D1628" s="38"/>
      <c r="E1628" s="36" t="s">
        <v>2159</v>
      </c>
      <c r="F1628" s="32" t="s">
        <v>129</v>
      </c>
    </row>
    <row r="1629" spans="1:6" ht="13.15" customHeight="1">
      <c r="B1629" s="39"/>
      <c r="C1629" s="40"/>
      <c r="D1629" s="41" t="s">
        <v>2160</v>
      </c>
      <c r="E1629" s="41" t="s">
        <v>2161</v>
      </c>
      <c r="F1629" s="32" t="s">
        <v>129</v>
      </c>
    </row>
    <row r="1630" spans="1:6">
      <c r="B1630" s="39"/>
      <c r="C1630" s="40"/>
      <c r="D1630" s="41"/>
      <c r="E1630" s="42" t="s">
        <v>2162</v>
      </c>
      <c r="F1630" s="32" t="s">
        <v>129</v>
      </c>
    </row>
    <row r="1631" spans="1:6" ht="13.15" customHeight="1">
      <c r="B1631" s="39"/>
      <c r="C1631" s="40"/>
      <c r="D1631" s="41"/>
      <c r="E1631" s="42" t="s">
        <v>2163</v>
      </c>
      <c r="F1631" s="32" t="s">
        <v>129</v>
      </c>
    </row>
    <row r="1632" spans="1:6" ht="13.15" customHeight="1">
      <c r="B1632" s="39"/>
      <c r="C1632" s="40"/>
      <c r="D1632" s="41" t="s">
        <v>2164</v>
      </c>
      <c r="E1632" s="41" t="s">
        <v>2165</v>
      </c>
      <c r="F1632" s="32" t="s">
        <v>129</v>
      </c>
    </row>
    <row r="1633" spans="2:6">
      <c r="B1633" s="39"/>
      <c r="C1633" s="40"/>
      <c r="D1633" s="41"/>
      <c r="E1633" s="42" t="s">
        <v>2166</v>
      </c>
      <c r="F1633" s="32" t="s">
        <v>129</v>
      </c>
    </row>
    <row r="1634" spans="2:6" ht="13.15" customHeight="1">
      <c r="B1634" s="39"/>
      <c r="C1634" s="40"/>
      <c r="D1634" s="41"/>
      <c r="E1634" s="42" t="s">
        <v>2167</v>
      </c>
      <c r="F1634" s="32" t="s">
        <v>129</v>
      </c>
    </row>
    <row r="1635" spans="2:6" ht="14.5" customHeight="1">
      <c r="B1635" s="39"/>
      <c r="C1635" s="40"/>
      <c r="D1635" s="41"/>
      <c r="E1635" s="42" t="s">
        <v>2168</v>
      </c>
      <c r="F1635" s="32" t="s">
        <v>129</v>
      </c>
    </row>
    <row r="1636" spans="2:6">
      <c r="B1636" s="39"/>
      <c r="C1636" s="40"/>
      <c r="D1636" s="41" t="s">
        <v>2169</v>
      </c>
      <c r="E1636" s="41" t="s">
        <v>2170</v>
      </c>
      <c r="F1636" s="32" t="s">
        <v>129</v>
      </c>
    </row>
    <row r="1637" spans="2:6" ht="13.15" customHeight="1">
      <c r="B1637" s="39"/>
      <c r="C1637" s="40"/>
      <c r="D1637" s="41"/>
      <c r="E1637" s="42" t="s">
        <v>2171</v>
      </c>
      <c r="F1637" s="32" t="s">
        <v>129</v>
      </c>
    </row>
    <row r="1638" spans="2:6" ht="13.15" customHeight="1">
      <c r="B1638" s="39"/>
      <c r="C1638" s="40"/>
      <c r="D1638" s="41"/>
      <c r="E1638" s="42" t="s">
        <v>2172</v>
      </c>
      <c r="F1638" s="32" t="s">
        <v>129</v>
      </c>
    </row>
    <row r="1639" spans="2:6">
      <c r="B1639" s="39"/>
      <c r="C1639" s="40"/>
      <c r="D1639" s="41" t="s">
        <v>2173</v>
      </c>
      <c r="E1639" s="41" t="s">
        <v>2174</v>
      </c>
      <c r="F1639" s="32" t="s">
        <v>129</v>
      </c>
    </row>
    <row r="1640" spans="2:6" ht="13.15" customHeight="1">
      <c r="B1640" s="39"/>
      <c r="C1640" s="40"/>
      <c r="D1640" s="41"/>
      <c r="E1640" s="42" t="s">
        <v>2175</v>
      </c>
      <c r="F1640" s="32" t="s">
        <v>129</v>
      </c>
    </row>
    <row r="1641" spans="2:6" ht="13.15" customHeight="1">
      <c r="B1641" s="39"/>
      <c r="C1641" s="40"/>
      <c r="D1641" s="41" t="s">
        <v>2176</v>
      </c>
      <c r="E1641" s="41" t="s">
        <v>2177</v>
      </c>
      <c r="F1641" s="32" t="s">
        <v>129</v>
      </c>
    </row>
    <row r="1642" spans="2:6" ht="13.15" customHeight="1">
      <c r="B1642" s="39"/>
      <c r="C1642" s="40"/>
      <c r="D1642" s="41"/>
      <c r="E1642" s="42" t="s">
        <v>2178</v>
      </c>
      <c r="F1642" s="32" t="s">
        <v>129</v>
      </c>
    </row>
    <row r="1643" spans="2:6">
      <c r="B1643" s="36" t="s">
        <v>126</v>
      </c>
      <c r="C1643" s="37" t="s">
        <v>2179</v>
      </c>
      <c r="D1643" s="38"/>
      <c r="E1643" s="36" t="s">
        <v>2180</v>
      </c>
      <c r="F1643" s="32" t="s">
        <v>129</v>
      </c>
    </row>
    <row r="1644" spans="2:6" ht="13.15" customHeight="1">
      <c r="B1644" s="39"/>
      <c r="C1644" s="40"/>
      <c r="D1644" s="41" t="s">
        <v>2181</v>
      </c>
      <c r="E1644" s="41" t="s">
        <v>2182</v>
      </c>
      <c r="F1644" s="32" t="s">
        <v>129</v>
      </c>
    </row>
    <row r="1645" spans="2:6" ht="13.15" customHeight="1">
      <c r="B1645" s="39"/>
      <c r="C1645" s="40"/>
      <c r="D1645" s="41"/>
      <c r="E1645" s="42" t="s">
        <v>2183</v>
      </c>
      <c r="F1645" s="32" t="s">
        <v>129</v>
      </c>
    </row>
    <row r="1646" spans="2:6">
      <c r="B1646" s="39"/>
      <c r="C1646" s="40"/>
      <c r="D1646" s="41"/>
      <c r="E1646" s="42" t="s">
        <v>2184</v>
      </c>
      <c r="F1646" s="32" t="s">
        <v>129</v>
      </c>
    </row>
    <row r="1647" spans="2:6" ht="13.15" customHeight="1">
      <c r="B1647" s="39"/>
      <c r="C1647" s="40"/>
      <c r="D1647" s="41" t="s">
        <v>2185</v>
      </c>
      <c r="E1647" s="41" t="s">
        <v>2186</v>
      </c>
      <c r="F1647" s="32" t="s">
        <v>129</v>
      </c>
    </row>
    <row r="1648" spans="2:6">
      <c r="B1648" s="39"/>
      <c r="C1648" s="40"/>
      <c r="D1648" s="41"/>
      <c r="E1648" s="42" t="s">
        <v>2187</v>
      </c>
      <c r="F1648" s="32" t="s">
        <v>129</v>
      </c>
    </row>
    <row r="1649" spans="2:6" ht="13.15" customHeight="1">
      <c r="B1649" s="39"/>
      <c r="C1649" s="40"/>
      <c r="D1649" s="41"/>
      <c r="E1649" s="42" t="s">
        <v>2188</v>
      </c>
      <c r="F1649" s="32" t="s">
        <v>129</v>
      </c>
    </row>
    <row r="1650" spans="2:6" ht="14.5" customHeight="1">
      <c r="B1650" s="39"/>
      <c r="C1650" s="40"/>
      <c r="D1650" s="41" t="s">
        <v>2189</v>
      </c>
      <c r="E1650" s="41" t="s">
        <v>2190</v>
      </c>
      <c r="F1650" s="32" t="s">
        <v>129</v>
      </c>
    </row>
    <row r="1651" spans="2:6">
      <c r="B1651" s="39"/>
      <c r="C1651" s="40"/>
      <c r="D1651" s="41"/>
      <c r="E1651" s="42" t="s">
        <v>2191</v>
      </c>
      <c r="F1651" s="32" t="s">
        <v>129</v>
      </c>
    </row>
    <row r="1652" spans="2:6" ht="13.15" customHeight="1">
      <c r="B1652" s="39"/>
      <c r="C1652" s="40"/>
      <c r="D1652" s="41"/>
      <c r="E1652" s="42" t="s">
        <v>2192</v>
      </c>
      <c r="F1652" s="32" t="s">
        <v>129</v>
      </c>
    </row>
    <row r="1653" spans="2:6" ht="13.15" customHeight="1">
      <c r="B1653" s="39"/>
      <c r="C1653" s="40"/>
      <c r="D1653" s="41" t="s">
        <v>2193</v>
      </c>
      <c r="E1653" s="41" t="s">
        <v>2194</v>
      </c>
      <c r="F1653" s="32" t="s">
        <v>129</v>
      </c>
    </row>
    <row r="1654" spans="2:6">
      <c r="B1654" s="39"/>
      <c r="C1654" s="40"/>
      <c r="D1654" s="41"/>
      <c r="E1654" s="42" t="s">
        <v>2195</v>
      </c>
      <c r="F1654" s="32" t="s">
        <v>129</v>
      </c>
    </row>
    <row r="1655" spans="2:6" ht="13.15" customHeight="1">
      <c r="B1655" s="39"/>
      <c r="C1655" s="40"/>
      <c r="D1655" s="41"/>
      <c r="E1655" s="42" t="s">
        <v>2196</v>
      </c>
      <c r="F1655" s="32" t="s">
        <v>129</v>
      </c>
    </row>
    <row r="1656" spans="2:6" ht="13.15" customHeight="1">
      <c r="B1656" s="39"/>
      <c r="C1656" s="40"/>
      <c r="D1656" s="41" t="s">
        <v>2197</v>
      </c>
      <c r="E1656" s="41" t="s">
        <v>2198</v>
      </c>
      <c r="F1656" s="32" t="s">
        <v>129</v>
      </c>
    </row>
    <row r="1657" spans="2:6">
      <c r="B1657" s="39"/>
      <c r="C1657" s="40"/>
      <c r="D1657" s="41"/>
      <c r="E1657" s="42" t="s">
        <v>2199</v>
      </c>
      <c r="F1657" s="32" t="s">
        <v>129</v>
      </c>
    </row>
    <row r="1658" spans="2:6" ht="13.15" customHeight="1">
      <c r="B1658" s="39"/>
      <c r="C1658" s="40"/>
      <c r="D1658" s="41" t="s">
        <v>2200</v>
      </c>
      <c r="E1658" s="41" t="s">
        <v>2201</v>
      </c>
      <c r="F1658" s="32" t="s">
        <v>129</v>
      </c>
    </row>
    <row r="1659" spans="2:6" ht="13.15" customHeight="1">
      <c r="B1659" s="39"/>
      <c r="C1659" s="40"/>
      <c r="D1659" s="41"/>
      <c r="E1659" s="42" t="s">
        <v>2202</v>
      </c>
      <c r="F1659" s="32" t="s">
        <v>129</v>
      </c>
    </row>
    <row r="1660" spans="2:6">
      <c r="B1660" s="39"/>
      <c r="C1660" s="40"/>
      <c r="D1660" s="41" t="s">
        <v>2203</v>
      </c>
      <c r="E1660" s="41" t="s">
        <v>2204</v>
      </c>
      <c r="F1660" s="32" t="s">
        <v>129</v>
      </c>
    </row>
    <row r="1661" spans="2:6" ht="13.15" customHeight="1">
      <c r="B1661" s="39"/>
      <c r="C1661" s="40"/>
      <c r="D1661" s="41"/>
      <c r="E1661" s="42" t="s">
        <v>2205</v>
      </c>
      <c r="F1661" s="32" t="s">
        <v>129</v>
      </c>
    </row>
    <row r="1662" spans="2:6" ht="13.15" customHeight="1">
      <c r="B1662" s="39"/>
      <c r="C1662" s="40"/>
      <c r="D1662" s="41"/>
      <c r="E1662" s="42" t="s">
        <v>2206</v>
      </c>
      <c r="F1662" s="32" t="s">
        <v>129</v>
      </c>
    </row>
    <row r="1663" spans="2:6">
      <c r="B1663" s="39"/>
      <c r="C1663" s="40"/>
      <c r="D1663" s="41"/>
      <c r="E1663" s="42" t="s">
        <v>2207</v>
      </c>
      <c r="F1663" s="32" t="s">
        <v>129</v>
      </c>
    </row>
    <row r="1664" spans="2:6" ht="13.15" customHeight="1">
      <c r="B1664" s="39"/>
      <c r="C1664" s="40"/>
      <c r="D1664" s="41"/>
      <c r="E1664" s="42" t="s">
        <v>2208</v>
      </c>
      <c r="F1664" s="32" t="s">
        <v>129</v>
      </c>
    </row>
    <row r="1665" spans="1:6">
      <c r="B1665" s="43"/>
      <c r="C1665" s="44"/>
      <c r="D1665" s="45"/>
      <c r="E1665" s="15"/>
    </row>
    <row r="1666" spans="1:6" ht="13.15" customHeight="1">
      <c r="B1666" s="43"/>
      <c r="C1666" s="44"/>
      <c r="D1666" s="45"/>
      <c r="E1666" s="15"/>
    </row>
    <row r="1667" spans="1:6" ht="18.5" thickBot="1">
      <c r="A1667" s="46" t="s">
        <v>2209</v>
      </c>
      <c r="D1667" s="15"/>
      <c r="E1667" s="15"/>
      <c r="F1667" s="32" t="s">
        <v>129</v>
      </c>
    </row>
    <row r="1668" spans="1:6" ht="13.15" customHeight="1">
      <c r="B1668" s="34" t="s">
        <v>125</v>
      </c>
      <c r="C1668" s="35"/>
      <c r="D1668" s="34"/>
      <c r="E1668" s="34"/>
    </row>
    <row r="1669" spans="1:6" ht="13.15" customHeight="1">
      <c r="B1669" s="52" t="s">
        <v>126</v>
      </c>
      <c r="C1669" s="53" t="s">
        <v>2210</v>
      </c>
      <c r="D1669" s="54"/>
      <c r="E1669" s="52" t="s">
        <v>2211</v>
      </c>
      <c r="F1669" s="32" t="s">
        <v>129</v>
      </c>
    </row>
    <row r="1670" spans="1:6" ht="13.15" customHeight="1">
      <c r="B1670" s="55"/>
      <c r="C1670" s="56"/>
      <c r="D1670" s="57" t="s">
        <v>2212</v>
      </c>
      <c r="E1670" s="57" t="s">
        <v>2213</v>
      </c>
      <c r="F1670" s="32" t="s">
        <v>124</v>
      </c>
    </row>
    <row r="1671" spans="1:6" ht="13.15" customHeight="1">
      <c r="B1671" s="55"/>
      <c r="C1671" s="56"/>
      <c r="D1671" s="57"/>
      <c r="E1671" s="58" t="s">
        <v>2214</v>
      </c>
      <c r="F1671" s="32" t="s">
        <v>124</v>
      </c>
    </row>
    <row r="1672" spans="1:6" ht="13.15" customHeight="1">
      <c r="B1672" s="55"/>
      <c r="C1672" s="56"/>
      <c r="D1672" s="57" t="s">
        <v>2215</v>
      </c>
      <c r="E1672" s="57" t="s">
        <v>2216</v>
      </c>
      <c r="F1672" s="32" t="s">
        <v>124</v>
      </c>
    </row>
    <row r="1673" spans="1:6" ht="13.15" customHeight="1">
      <c r="B1673" s="55"/>
      <c r="C1673" s="56"/>
      <c r="D1673" s="57"/>
      <c r="E1673" s="58" t="s">
        <v>2217</v>
      </c>
      <c r="F1673" s="32" t="s">
        <v>124</v>
      </c>
    </row>
    <row r="1674" spans="1:6" ht="16.399999999999999" customHeight="1">
      <c r="B1674" s="55"/>
      <c r="C1674" s="56"/>
      <c r="D1674" s="57"/>
      <c r="E1674" s="58" t="s">
        <v>2218</v>
      </c>
      <c r="F1674" s="32" t="s">
        <v>124</v>
      </c>
    </row>
    <row r="1675" spans="1:6" ht="15.65" customHeight="1">
      <c r="B1675" s="55"/>
      <c r="C1675" s="56"/>
      <c r="D1675" s="57"/>
      <c r="E1675" s="58" t="s">
        <v>2219</v>
      </c>
      <c r="F1675" s="32" t="s">
        <v>124</v>
      </c>
    </row>
    <row r="1676" spans="1:6" ht="14.5" customHeight="1">
      <c r="B1676" s="55"/>
      <c r="C1676" s="56"/>
      <c r="D1676" s="57"/>
      <c r="E1676" s="58" t="s">
        <v>2220</v>
      </c>
      <c r="F1676" s="32" t="s">
        <v>124</v>
      </c>
    </row>
    <row r="1677" spans="1:6">
      <c r="B1677" s="55"/>
      <c r="C1677" s="56"/>
      <c r="D1677" s="57" t="s">
        <v>2221</v>
      </c>
      <c r="E1677" s="57" t="s">
        <v>2222</v>
      </c>
      <c r="F1677" s="32" t="s">
        <v>124</v>
      </c>
    </row>
    <row r="1678" spans="1:6" ht="13.15" customHeight="1">
      <c r="B1678" s="55"/>
      <c r="C1678" s="56"/>
      <c r="D1678" s="57"/>
      <c r="E1678" s="58" t="s">
        <v>2223</v>
      </c>
      <c r="F1678" s="32" t="s">
        <v>124</v>
      </c>
    </row>
    <row r="1679" spans="1:6">
      <c r="B1679" s="52" t="s">
        <v>126</v>
      </c>
      <c r="C1679" s="53" t="s">
        <v>2224</v>
      </c>
      <c r="D1679" s="54"/>
      <c r="E1679" s="52" t="s">
        <v>2225</v>
      </c>
      <c r="F1679" s="32" t="s">
        <v>124</v>
      </c>
    </row>
    <row r="1680" spans="1:6" ht="13.15" customHeight="1">
      <c r="B1680" s="55"/>
      <c r="C1680" s="56"/>
      <c r="D1680" s="57" t="s">
        <v>2226</v>
      </c>
      <c r="E1680" s="57" t="s">
        <v>2227</v>
      </c>
      <c r="F1680" s="32" t="s">
        <v>124</v>
      </c>
    </row>
    <row r="1681" spans="2:6" ht="13.15" customHeight="1">
      <c r="B1681" s="55"/>
      <c r="C1681" s="56"/>
      <c r="D1681" s="57"/>
      <c r="E1681" s="58" t="s">
        <v>2228</v>
      </c>
      <c r="F1681" s="32" t="s">
        <v>124</v>
      </c>
    </row>
    <row r="1682" spans="2:6" ht="13.15" customHeight="1">
      <c r="B1682" s="55"/>
      <c r="C1682" s="56"/>
      <c r="D1682" s="57" t="s">
        <v>2229</v>
      </c>
      <c r="E1682" s="57" t="s">
        <v>2230</v>
      </c>
      <c r="F1682" s="32" t="s">
        <v>124</v>
      </c>
    </row>
    <row r="1683" spans="2:6" ht="13.15" customHeight="1">
      <c r="B1683" s="55"/>
      <c r="C1683" s="56"/>
      <c r="D1683" s="57"/>
      <c r="E1683" s="58" t="s">
        <v>2231</v>
      </c>
      <c r="F1683" s="32" t="s">
        <v>124</v>
      </c>
    </row>
    <row r="1684" spans="2:6">
      <c r="B1684" s="55"/>
      <c r="C1684" s="56"/>
      <c r="D1684" s="57"/>
      <c r="E1684" s="58" t="s">
        <v>2232</v>
      </c>
      <c r="F1684" s="32" t="s">
        <v>124</v>
      </c>
    </row>
    <row r="1685" spans="2:6" ht="13.15" customHeight="1">
      <c r="B1685" s="55"/>
      <c r="C1685" s="56"/>
      <c r="D1685" s="57" t="s">
        <v>2233</v>
      </c>
      <c r="E1685" s="57" t="s">
        <v>2234</v>
      </c>
      <c r="F1685" s="32" t="s">
        <v>124</v>
      </c>
    </row>
    <row r="1686" spans="2:6" ht="14.5" customHeight="1">
      <c r="B1686" s="55"/>
      <c r="C1686" s="56"/>
      <c r="D1686" s="57"/>
      <c r="E1686" s="58" t="s">
        <v>2235</v>
      </c>
      <c r="F1686" s="32" t="s">
        <v>124</v>
      </c>
    </row>
    <row r="1687" spans="2:6">
      <c r="B1687" s="55"/>
      <c r="C1687" s="56"/>
      <c r="D1687" s="57"/>
      <c r="E1687" s="58" t="s">
        <v>2236</v>
      </c>
      <c r="F1687" s="32" t="s">
        <v>124</v>
      </c>
    </row>
    <row r="1688" spans="2:6" ht="13.15" customHeight="1">
      <c r="B1688" s="55"/>
      <c r="C1688" s="56"/>
      <c r="D1688" s="57" t="s">
        <v>2237</v>
      </c>
      <c r="E1688" s="57" t="s">
        <v>2238</v>
      </c>
      <c r="F1688" s="32" t="s">
        <v>124</v>
      </c>
    </row>
    <row r="1689" spans="2:6">
      <c r="B1689" s="55"/>
      <c r="C1689" s="56"/>
      <c r="D1689" s="57"/>
      <c r="E1689" s="58" t="s">
        <v>2239</v>
      </c>
      <c r="F1689" s="32" t="s">
        <v>124</v>
      </c>
    </row>
    <row r="1690" spans="2:6" ht="13.15" customHeight="1">
      <c r="B1690" s="55"/>
      <c r="C1690" s="56"/>
      <c r="D1690" s="57" t="s">
        <v>2240</v>
      </c>
      <c r="E1690" s="57" t="s">
        <v>2241</v>
      </c>
      <c r="F1690" s="32" t="s">
        <v>124</v>
      </c>
    </row>
    <row r="1691" spans="2:6" ht="13.15" customHeight="1">
      <c r="B1691" s="55"/>
      <c r="C1691" s="56"/>
      <c r="D1691" s="57"/>
      <c r="E1691" s="58" t="s">
        <v>2242</v>
      </c>
      <c r="F1691" s="32" t="s">
        <v>124</v>
      </c>
    </row>
    <row r="1692" spans="2:6">
      <c r="B1692" s="55"/>
      <c r="C1692" s="56"/>
      <c r="D1692" s="57"/>
      <c r="E1692" s="58" t="s">
        <v>2243</v>
      </c>
      <c r="F1692" s="32" t="s">
        <v>124</v>
      </c>
    </row>
    <row r="1693" spans="2:6" ht="13.15" customHeight="1">
      <c r="B1693" s="55"/>
      <c r="C1693" s="56"/>
      <c r="D1693" s="57" t="s">
        <v>2244</v>
      </c>
      <c r="E1693" s="57" t="s">
        <v>2245</v>
      </c>
      <c r="F1693" s="32" t="s">
        <v>124</v>
      </c>
    </row>
    <row r="1694" spans="2:6" ht="13.15" customHeight="1">
      <c r="B1694" s="55"/>
      <c r="C1694" s="56"/>
      <c r="D1694" s="57"/>
      <c r="E1694" s="58" t="s">
        <v>2246</v>
      </c>
      <c r="F1694" s="32" t="s">
        <v>124</v>
      </c>
    </row>
    <row r="1695" spans="2:6">
      <c r="B1695" s="55"/>
      <c r="C1695" s="56"/>
      <c r="D1695" s="57" t="s">
        <v>2247</v>
      </c>
      <c r="E1695" s="57" t="s">
        <v>2248</v>
      </c>
      <c r="F1695" s="32" t="s">
        <v>124</v>
      </c>
    </row>
    <row r="1696" spans="2:6" ht="13.15" customHeight="1">
      <c r="B1696" s="55"/>
      <c r="C1696" s="56"/>
      <c r="D1696" s="57"/>
      <c r="E1696" s="58" t="s">
        <v>2249</v>
      </c>
      <c r="F1696" s="32" t="s">
        <v>124</v>
      </c>
    </row>
    <row r="1697" spans="2:6">
      <c r="B1697" s="55"/>
      <c r="C1697" s="56"/>
      <c r="D1697" s="57" t="s">
        <v>2250</v>
      </c>
      <c r="E1697" s="57" t="s">
        <v>2251</v>
      </c>
      <c r="F1697" s="32" t="s">
        <v>124</v>
      </c>
    </row>
    <row r="1698" spans="2:6" ht="13.15" customHeight="1">
      <c r="B1698" s="55"/>
      <c r="C1698" s="56"/>
      <c r="D1698" s="57"/>
      <c r="E1698" s="58" t="s">
        <v>2252</v>
      </c>
      <c r="F1698" s="32" t="s">
        <v>124</v>
      </c>
    </row>
    <row r="1699" spans="2:6" ht="13.15" customHeight="1">
      <c r="B1699" s="55"/>
      <c r="C1699" s="56"/>
      <c r="D1699" s="57"/>
      <c r="E1699" s="58" t="s">
        <v>2253</v>
      </c>
      <c r="F1699" s="32" t="s">
        <v>124</v>
      </c>
    </row>
    <row r="1700" spans="2:6">
      <c r="B1700" s="55"/>
      <c r="C1700" s="56"/>
      <c r="D1700" s="57" t="s">
        <v>2254</v>
      </c>
      <c r="E1700" s="57" t="s">
        <v>2255</v>
      </c>
      <c r="F1700" s="32" t="s">
        <v>124</v>
      </c>
    </row>
    <row r="1701" spans="2:6" ht="13.15" customHeight="1">
      <c r="B1701" s="55"/>
      <c r="C1701" s="56"/>
      <c r="D1701" s="57"/>
      <c r="E1701" s="58" t="s">
        <v>2256</v>
      </c>
      <c r="F1701" s="32" t="s">
        <v>124</v>
      </c>
    </row>
    <row r="1702" spans="2:6">
      <c r="B1702" s="55"/>
      <c r="C1702" s="56"/>
      <c r="D1702" s="57"/>
      <c r="E1702" s="58" t="s">
        <v>2257</v>
      </c>
      <c r="F1702" s="32" t="s">
        <v>124</v>
      </c>
    </row>
    <row r="1703" spans="2:6" ht="13.15" customHeight="1">
      <c r="B1703" s="55"/>
      <c r="C1703" s="56"/>
      <c r="D1703" s="57" t="s">
        <v>2258</v>
      </c>
      <c r="E1703" s="57" t="s">
        <v>2259</v>
      </c>
      <c r="F1703" s="32" t="s">
        <v>124</v>
      </c>
    </row>
    <row r="1704" spans="2:6">
      <c r="B1704" s="55"/>
      <c r="C1704" s="56"/>
      <c r="D1704" s="57"/>
      <c r="E1704" s="58" t="s">
        <v>2260</v>
      </c>
      <c r="F1704" s="32" t="s">
        <v>124</v>
      </c>
    </row>
    <row r="1705" spans="2:6" ht="13.15" customHeight="1">
      <c r="B1705" s="55"/>
      <c r="C1705" s="56"/>
      <c r="D1705" s="57"/>
      <c r="E1705" s="58" t="s">
        <v>2261</v>
      </c>
      <c r="F1705" s="32" t="s">
        <v>124</v>
      </c>
    </row>
    <row r="1706" spans="2:6" ht="13.15" customHeight="1">
      <c r="B1706" s="55"/>
      <c r="C1706" s="56"/>
      <c r="D1706" s="57"/>
      <c r="E1706" s="58" t="s">
        <v>2262</v>
      </c>
      <c r="F1706" s="32" t="s">
        <v>124</v>
      </c>
    </row>
    <row r="1707" spans="2:6">
      <c r="B1707" s="55"/>
      <c r="C1707" s="56"/>
      <c r="D1707" s="57"/>
      <c r="E1707" s="58" t="s">
        <v>2263</v>
      </c>
      <c r="F1707" s="32" t="s">
        <v>124</v>
      </c>
    </row>
    <row r="1708" spans="2:6" ht="13.15" customHeight="1">
      <c r="B1708" s="55"/>
      <c r="C1708" s="56"/>
      <c r="D1708" s="57"/>
      <c r="E1708" s="58" t="s">
        <v>2264</v>
      </c>
      <c r="F1708" s="32" t="s">
        <v>124</v>
      </c>
    </row>
    <row r="1709" spans="2:6" ht="13.15" customHeight="1">
      <c r="B1709" s="52" t="s">
        <v>126</v>
      </c>
      <c r="C1709" s="53" t="s">
        <v>2265</v>
      </c>
      <c r="D1709" s="54"/>
      <c r="E1709" s="52" t="s">
        <v>2266</v>
      </c>
      <c r="F1709" s="32" t="s">
        <v>124</v>
      </c>
    </row>
    <row r="1710" spans="2:6">
      <c r="B1710" s="55"/>
      <c r="C1710" s="56"/>
      <c r="D1710" s="57" t="s">
        <v>2267</v>
      </c>
      <c r="E1710" s="57" t="s">
        <v>2268</v>
      </c>
      <c r="F1710" s="32" t="s">
        <v>124</v>
      </c>
    </row>
    <row r="1711" spans="2:6" ht="13.15" customHeight="1">
      <c r="B1711" s="55"/>
      <c r="C1711" s="56"/>
      <c r="D1711" s="57"/>
      <c r="E1711" s="58" t="s">
        <v>2269</v>
      </c>
      <c r="F1711" s="32" t="s">
        <v>124</v>
      </c>
    </row>
    <row r="1712" spans="2:6" ht="13.15" customHeight="1">
      <c r="B1712" s="55"/>
      <c r="C1712" s="56"/>
      <c r="D1712" s="57"/>
      <c r="E1712" s="58" t="s">
        <v>2270</v>
      </c>
      <c r="F1712" s="32" t="s">
        <v>124</v>
      </c>
    </row>
    <row r="1713" spans="2:6" ht="13.15" customHeight="1">
      <c r="B1713" s="55"/>
      <c r="C1713" s="56"/>
      <c r="D1713" s="57" t="s">
        <v>2271</v>
      </c>
      <c r="E1713" s="57" t="s">
        <v>2266</v>
      </c>
      <c r="F1713" s="32" t="s">
        <v>124</v>
      </c>
    </row>
    <row r="1714" spans="2:6" ht="13.15" customHeight="1">
      <c r="B1714" s="55"/>
      <c r="C1714" s="56"/>
      <c r="D1714" s="57"/>
      <c r="E1714" s="58" t="s">
        <v>2272</v>
      </c>
      <c r="F1714" s="32" t="s">
        <v>124</v>
      </c>
    </row>
    <row r="1715" spans="2:6" ht="13.15" customHeight="1">
      <c r="B1715" s="52" t="s">
        <v>126</v>
      </c>
      <c r="C1715" s="53" t="s">
        <v>2273</v>
      </c>
      <c r="D1715" s="54"/>
      <c r="E1715" s="52" t="s">
        <v>2274</v>
      </c>
      <c r="F1715" s="32" t="s">
        <v>124</v>
      </c>
    </row>
    <row r="1716" spans="2:6" ht="14.5" customHeight="1">
      <c r="B1716" s="55"/>
      <c r="C1716" s="56"/>
      <c r="D1716" s="57" t="s">
        <v>2275</v>
      </c>
      <c r="E1716" s="57" t="s">
        <v>2276</v>
      </c>
      <c r="F1716" s="32" t="s">
        <v>124</v>
      </c>
    </row>
    <row r="1717" spans="2:6">
      <c r="B1717" s="55"/>
      <c r="C1717" s="56"/>
      <c r="D1717" s="57"/>
      <c r="E1717" s="58" t="s">
        <v>2277</v>
      </c>
      <c r="F1717" s="32" t="s">
        <v>124</v>
      </c>
    </row>
    <row r="1718" spans="2:6" ht="13.15" customHeight="1">
      <c r="B1718" s="55"/>
      <c r="C1718" s="56"/>
      <c r="D1718" s="57" t="s">
        <v>2278</v>
      </c>
      <c r="E1718" s="57" t="s">
        <v>2279</v>
      </c>
      <c r="F1718" s="32" t="s">
        <v>124</v>
      </c>
    </row>
    <row r="1719" spans="2:6" ht="13.15" customHeight="1">
      <c r="B1719" s="55"/>
      <c r="C1719" s="56"/>
      <c r="D1719" s="57"/>
      <c r="E1719" s="58" t="s">
        <v>2280</v>
      </c>
      <c r="F1719" s="32" t="s">
        <v>124</v>
      </c>
    </row>
    <row r="1720" spans="2:6">
      <c r="B1720" s="55"/>
      <c r="C1720" s="56"/>
      <c r="D1720" s="57" t="s">
        <v>2281</v>
      </c>
      <c r="E1720" s="57" t="s">
        <v>2282</v>
      </c>
      <c r="F1720" s="32" t="s">
        <v>124</v>
      </c>
    </row>
    <row r="1721" spans="2:6" ht="13.15" customHeight="1">
      <c r="B1721" s="55"/>
      <c r="C1721" s="56"/>
      <c r="D1721" s="57"/>
      <c r="E1721" s="58" t="s">
        <v>2283</v>
      </c>
      <c r="F1721" s="32" t="s">
        <v>124</v>
      </c>
    </row>
    <row r="1722" spans="2:6" ht="14.5" customHeight="1">
      <c r="B1722" s="55"/>
      <c r="C1722" s="56"/>
      <c r="D1722" s="57"/>
      <c r="E1722" s="58" t="s">
        <v>2284</v>
      </c>
      <c r="F1722" s="32" t="s">
        <v>124</v>
      </c>
    </row>
    <row r="1723" spans="2:6">
      <c r="B1723" s="55"/>
      <c r="C1723" s="56"/>
      <c r="D1723" s="57"/>
      <c r="E1723" s="58" t="s">
        <v>2285</v>
      </c>
      <c r="F1723" s="32" t="s">
        <v>124</v>
      </c>
    </row>
    <row r="1724" spans="2:6" ht="13.15" customHeight="1">
      <c r="B1724" s="55"/>
      <c r="C1724" s="56"/>
      <c r="D1724" s="57" t="s">
        <v>2286</v>
      </c>
      <c r="E1724" s="57" t="s">
        <v>2287</v>
      </c>
      <c r="F1724" s="32" t="s">
        <v>124</v>
      </c>
    </row>
    <row r="1725" spans="2:6">
      <c r="B1725" s="55"/>
      <c r="C1725" s="56"/>
      <c r="D1725" s="57"/>
      <c r="E1725" s="58" t="s">
        <v>2288</v>
      </c>
      <c r="F1725" s="32" t="s">
        <v>124</v>
      </c>
    </row>
    <row r="1726" spans="2:6" ht="13.15" customHeight="1">
      <c r="B1726" s="55"/>
      <c r="C1726" s="56"/>
      <c r="D1726" s="57" t="s">
        <v>2289</v>
      </c>
      <c r="E1726" s="57" t="s">
        <v>2290</v>
      </c>
      <c r="F1726" s="32" t="s">
        <v>124</v>
      </c>
    </row>
    <row r="1727" spans="2:6">
      <c r="B1727" s="55"/>
      <c r="C1727" s="56"/>
      <c r="D1727" s="57"/>
      <c r="E1727" s="58" t="s">
        <v>2291</v>
      </c>
      <c r="F1727" s="32" t="s">
        <v>124</v>
      </c>
    </row>
    <row r="1728" spans="2:6" ht="13.15" customHeight="1">
      <c r="B1728" s="55"/>
      <c r="C1728" s="56"/>
      <c r="D1728" s="57"/>
      <c r="E1728" s="58" t="s">
        <v>2292</v>
      </c>
      <c r="F1728" s="32" t="s">
        <v>124</v>
      </c>
    </row>
    <row r="1729" spans="1:6" ht="13.15" customHeight="1">
      <c r="B1729" s="55"/>
      <c r="C1729" s="56"/>
      <c r="D1729" s="57" t="s">
        <v>2293</v>
      </c>
      <c r="E1729" s="57" t="s">
        <v>2294</v>
      </c>
      <c r="F1729" s="32" t="s">
        <v>124</v>
      </c>
    </row>
    <row r="1730" spans="1:6" ht="13.15" customHeight="1">
      <c r="B1730" s="55"/>
      <c r="C1730" s="56"/>
      <c r="D1730" s="57"/>
      <c r="E1730" s="58" t="s">
        <v>2295</v>
      </c>
      <c r="F1730" s="32" t="s">
        <v>124</v>
      </c>
    </row>
    <row r="1731" spans="1:6">
      <c r="B1731" s="55"/>
      <c r="C1731" s="56"/>
      <c r="D1731" s="57"/>
      <c r="E1731" s="58" t="s">
        <v>2296</v>
      </c>
      <c r="F1731" s="32" t="s">
        <v>124</v>
      </c>
    </row>
    <row r="1732" spans="1:6" ht="13.15" customHeight="1">
      <c r="B1732" s="55"/>
      <c r="C1732" s="56"/>
      <c r="D1732" s="57"/>
      <c r="E1732" s="58" t="s">
        <v>2297</v>
      </c>
      <c r="F1732" s="32" t="s">
        <v>124</v>
      </c>
    </row>
    <row r="1733" spans="1:6">
      <c r="B1733" s="55"/>
      <c r="C1733" s="56"/>
      <c r="D1733" s="57" t="s">
        <v>2298</v>
      </c>
      <c r="E1733" s="57" t="s">
        <v>2299</v>
      </c>
      <c r="F1733" s="32" t="s">
        <v>124</v>
      </c>
    </row>
    <row r="1734" spans="1:6" ht="13.15" customHeight="1">
      <c r="B1734" s="55"/>
      <c r="C1734" s="56"/>
      <c r="D1734" s="57"/>
      <c r="E1734" s="58" t="s">
        <v>2300</v>
      </c>
      <c r="F1734" s="32" t="s">
        <v>124</v>
      </c>
    </row>
    <row r="1735" spans="1:6" ht="13.15" customHeight="1">
      <c r="B1735" s="55"/>
      <c r="C1735" s="56"/>
      <c r="D1735" s="57"/>
      <c r="E1735" s="58" t="s">
        <v>2301</v>
      </c>
      <c r="F1735" s="32" t="s">
        <v>124</v>
      </c>
    </row>
    <row r="1736" spans="1:6">
      <c r="B1736" s="55"/>
      <c r="C1736" s="56"/>
      <c r="D1736" s="57" t="s">
        <v>2302</v>
      </c>
      <c r="E1736" s="57" t="s">
        <v>2303</v>
      </c>
      <c r="F1736" s="32" t="s">
        <v>124</v>
      </c>
    </row>
    <row r="1737" spans="1:6" ht="13.15" customHeight="1">
      <c r="B1737" s="55"/>
      <c r="C1737" s="56"/>
      <c r="D1737" s="57"/>
      <c r="E1737" s="58" t="s">
        <v>2304</v>
      </c>
      <c r="F1737" s="32" t="s">
        <v>124</v>
      </c>
    </row>
    <row r="1738" spans="1:6" ht="13.15" customHeight="1">
      <c r="D1738" s="15"/>
      <c r="E1738" s="15"/>
    </row>
    <row r="1739" spans="1:6" ht="13.15" customHeight="1">
      <c r="D1739" s="15"/>
      <c r="E1739" s="15"/>
    </row>
    <row r="1740" spans="1:6" ht="18.5" thickBot="1">
      <c r="A1740" s="33" t="s">
        <v>2305</v>
      </c>
      <c r="D1740" s="15"/>
      <c r="E1740" s="15"/>
      <c r="F1740" s="32" t="s">
        <v>129</v>
      </c>
    </row>
    <row r="1741" spans="1:6" ht="13.15" customHeight="1">
      <c r="B1741" s="34" t="s">
        <v>125</v>
      </c>
      <c r="C1741" s="35"/>
      <c r="D1741" s="34"/>
      <c r="E1741" s="34"/>
    </row>
    <row r="1742" spans="1:6" ht="13.15" customHeight="1">
      <c r="B1742" s="36" t="s">
        <v>126</v>
      </c>
      <c r="C1742" s="37" t="s">
        <v>2306</v>
      </c>
      <c r="D1742" s="38"/>
      <c r="E1742" s="36" t="s">
        <v>2307</v>
      </c>
      <c r="F1742" s="32" t="s">
        <v>129</v>
      </c>
    </row>
    <row r="1743" spans="1:6">
      <c r="B1743" s="39"/>
      <c r="C1743" s="40"/>
      <c r="D1743" s="41" t="s">
        <v>2308</v>
      </c>
      <c r="E1743" s="41" t="s">
        <v>2309</v>
      </c>
      <c r="F1743" s="32" t="s">
        <v>129</v>
      </c>
    </row>
    <row r="1744" spans="1:6" ht="13.15" customHeight="1">
      <c r="B1744" s="39"/>
      <c r="C1744" s="40"/>
      <c r="D1744" s="41"/>
      <c r="E1744" s="42" t="s">
        <v>2310</v>
      </c>
      <c r="F1744" s="32" t="s">
        <v>129</v>
      </c>
    </row>
    <row r="1745" spans="2:6" ht="13.15" customHeight="1">
      <c r="B1745" s="39"/>
      <c r="C1745" s="40"/>
      <c r="D1745" s="41"/>
      <c r="E1745" s="42" t="s">
        <v>2311</v>
      </c>
      <c r="F1745" s="32" t="s">
        <v>129</v>
      </c>
    </row>
    <row r="1746" spans="2:6" ht="13.15" customHeight="1">
      <c r="B1746" s="39"/>
      <c r="C1746" s="40"/>
      <c r="D1746" s="41" t="s">
        <v>2312</v>
      </c>
      <c r="E1746" s="41" t="s">
        <v>2313</v>
      </c>
      <c r="F1746" s="32" t="s">
        <v>129</v>
      </c>
    </row>
    <row r="1747" spans="2:6" ht="16.399999999999999" customHeight="1">
      <c r="B1747" s="39"/>
      <c r="C1747" s="40"/>
      <c r="D1747" s="41"/>
      <c r="E1747" s="42" t="s">
        <v>2314</v>
      </c>
      <c r="F1747" s="32" t="s">
        <v>129</v>
      </c>
    </row>
    <row r="1748" spans="2:6" ht="15.65" customHeight="1">
      <c r="B1748" s="39"/>
      <c r="C1748" s="40"/>
      <c r="D1748" s="41" t="s">
        <v>2315</v>
      </c>
      <c r="E1748" s="41" t="s">
        <v>2316</v>
      </c>
      <c r="F1748" s="32" t="s">
        <v>129</v>
      </c>
    </row>
    <row r="1749" spans="2:6" ht="14.5" customHeight="1">
      <c r="B1749" s="39"/>
      <c r="C1749" s="40"/>
      <c r="D1749" s="41"/>
      <c r="E1749" s="42" t="s">
        <v>2317</v>
      </c>
      <c r="F1749" s="32" t="s">
        <v>129</v>
      </c>
    </row>
    <row r="1750" spans="2:6">
      <c r="B1750" s="39"/>
      <c r="C1750" s="40"/>
      <c r="D1750" s="41" t="s">
        <v>2318</v>
      </c>
      <c r="E1750" s="41" t="s">
        <v>2319</v>
      </c>
      <c r="F1750" s="32" t="s">
        <v>129</v>
      </c>
    </row>
    <row r="1751" spans="2:6" ht="13.15" customHeight="1">
      <c r="B1751" s="39"/>
      <c r="C1751" s="40"/>
      <c r="D1751" s="41"/>
      <c r="E1751" s="42" t="s">
        <v>2320</v>
      </c>
      <c r="F1751" s="32" t="s">
        <v>129</v>
      </c>
    </row>
    <row r="1752" spans="2:6" ht="13.15" customHeight="1">
      <c r="B1752" s="39"/>
      <c r="C1752" s="40"/>
      <c r="D1752" s="41" t="s">
        <v>2321</v>
      </c>
      <c r="E1752" s="41" t="s">
        <v>2322</v>
      </c>
      <c r="F1752" s="32" t="s">
        <v>129</v>
      </c>
    </row>
    <row r="1753" spans="2:6">
      <c r="B1753" s="39"/>
      <c r="C1753" s="40"/>
      <c r="D1753" s="41"/>
      <c r="E1753" s="42" t="s">
        <v>2323</v>
      </c>
      <c r="F1753" s="32" t="s">
        <v>129</v>
      </c>
    </row>
    <row r="1754" spans="2:6" ht="13.15" customHeight="1">
      <c r="B1754" s="39"/>
      <c r="C1754" s="40"/>
      <c r="D1754" s="41"/>
      <c r="E1754" s="42" t="s">
        <v>2324</v>
      </c>
      <c r="F1754" s="32" t="s">
        <v>129</v>
      </c>
    </row>
    <row r="1755" spans="2:6">
      <c r="B1755" s="39"/>
      <c r="C1755" s="40"/>
      <c r="D1755" s="41"/>
      <c r="E1755" s="42" t="s">
        <v>2325</v>
      </c>
      <c r="F1755" s="32" t="s">
        <v>129</v>
      </c>
    </row>
    <row r="1756" spans="2:6" ht="13.15" customHeight="1">
      <c r="B1756" s="36" t="s">
        <v>126</v>
      </c>
      <c r="C1756" s="37" t="s">
        <v>2326</v>
      </c>
      <c r="D1756" s="38"/>
      <c r="E1756" s="36" t="s">
        <v>2327</v>
      </c>
      <c r="F1756" s="32" t="s">
        <v>129</v>
      </c>
    </row>
    <row r="1757" spans="2:6">
      <c r="B1757" s="39"/>
      <c r="C1757" s="40"/>
      <c r="D1757" s="41" t="s">
        <v>2328</v>
      </c>
      <c r="E1757" s="41" t="s">
        <v>2329</v>
      </c>
      <c r="F1757" s="32" t="s">
        <v>129</v>
      </c>
    </row>
    <row r="1758" spans="2:6" ht="13.15" customHeight="1">
      <c r="B1758" s="39"/>
      <c r="C1758" s="40"/>
      <c r="D1758" s="41"/>
      <c r="E1758" s="42" t="s">
        <v>2330</v>
      </c>
      <c r="F1758" s="32" t="s">
        <v>129</v>
      </c>
    </row>
    <row r="1759" spans="2:6">
      <c r="B1759" s="39"/>
      <c r="C1759" s="40"/>
      <c r="D1759" s="41"/>
      <c r="E1759" s="42" t="s">
        <v>2331</v>
      </c>
      <c r="F1759" s="32" t="s">
        <v>129</v>
      </c>
    </row>
    <row r="1760" spans="2:6" ht="13.15" customHeight="1">
      <c r="B1760" s="39"/>
      <c r="C1760" s="40"/>
      <c r="D1760" s="41" t="s">
        <v>2332</v>
      </c>
      <c r="E1760" s="41" t="s">
        <v>2333</v>
      </c>
      <c r="F1760" s="32" t="s">
        <v>129</v>
      </c>
    </row>
    <row r="1761" spans="2:6" ht="13.15" customHeight="1">
      <c r="B1761" s="39"/>
      <c r="C1761" s="40"/>
      <c r="D1761" s="41"/>
      <c r="E1761" s="42" t="s">
        <v>2334</v>
      </c>
      <c r="F1761" s="32" t="s">
        <v>129</v>
      </c>
    </row>
    <row r="1762" spans="2:6" ht="13.15" customHeight="1">
      <c r="B1762" s="39"/>
      <c r="C1762" s="40"/>
      <c r="D1762" s="41" t="s">
        <v>2335</v>
      </c>
      <c r="E1762" s="41" t="s">
        <v>2336</v>
      </c>
      <c r="F1762" s="32" t="s">
        <v>129</v>
      </c>
    </row>
    <row r="1763" spans="2:6" ht="14.5" customHeight="1">
      <c r="B1763" s="39"/>
      <c r="C1763" s="40"/>
      <c r="D1763" s="41"/>
      <c r="E1763" s="42" t="s">
        <v>2337</v>
      </c>
      <c r="F1763" s="32" t="s">
        <v>129</v>
      </c>
    </row>
    <row r="1764" spans="2:6">
      <c r="B1764" s="39"/>
      <c r="C1764" s="40"/>
      <c r="D1764" s="41"/>
      <c r="E1764" s="42" t="s">
        <v>2338</v>
      </c>
      <c r="F1764" s="32" t="s">
        <v>129</v>
      </c>
    </row>
    <row r="1765" spans="2:6" ht="13.15" customHeight="1">
      <c r="B1765" s="39"/>
      <c r="C1765" s="40"/>
      <c r="D1765" s="41"/>
      <c r="E1765" s="42" t="s">
        <v>2339</v>
      </c>
      <c r="F1765" s="32" t="s">
        <v>129</v>
      </c>
    </row>
    <row r="1766" spans="2:6" ht="13.15" customHeight="1">
      <c r="B1766" s="39"/>
      <c r="C1766" s="40"/>
      <c r="D1766" s="41"/>
      <c r="E1766" s="42" t="s">
        <v>2340</v>
      </c>
      <c r="F1766" s="32" t="s">
        <v>129</v>
      </c>
    </row>
    <row r="1767" spans="2:6">
      <c r="B1767" s="39"/>
      <c r="C1767" s="40"/>
      <c r="D1767" s="41"/>
      <c r="E1767" s="42" t="s">
        <v>2341</v>
      </c>
      <c r="F1767" s="32" t="s">
        <v>129</v>
      </c>
    </row>
    <row r="1768" spans="2:6" ht="13.15" customHeight="1">
      <c r="B1768" s="39"/>
      <c r="C1768" s="40"/>
      <c r="D1768" s="41"/>
      <c r="E1768" s="42" t="s">
        <v>2342</v>
      </c>
      <c r="F1768" s="32" t="s">
        <v>129</v>
      </c>
    </row>
    <row r="1769" spans="2:6">
      <c r="B1769" s="39"/>
      <c r="C1769" s="40"/>
      <c r="D1769" s="41" t="s">
        <v>2343</v>
      </c>
      <c r="E1769" s="41" t="s">
        <v>2344</v>
      </c>
      <c r="F1769" s="32" t="s">
        <v>129</v>
      </c>
    </row>
    <row r="1770" spans="2:6" ht="13.15" customHeight="1">
      <c r="B1770" s="39"/>
      <c r="C1770" s="40"/>
      <c r="D1770" s="41"/>
      <c r="E1770" s="42" t="s">
        <v>2345</v>
      </c>
      <c r="F1770" s="32" t="s">
        <v>129</v>
      </c>
    </row>
    <row r="1771" spans="2:6" ht="13.15" customHeight="1">
      <c r="B1771" s="39"/>
      <c r="C1771" s="40"/>
      <c r="D1771" s="41" t="s">
        <v>2346</v>
      </c>
      <c r="E1771" s="41" t="s">
        <v>2347</v>
      </c>
      <c r="F1771" s="32" t="s">
        <v>129</v>
      </c>
    </row>
    <row r="1772" spans="2:6" ht="13.15" customHeight="1">
      <c r="B1772" s="39"/>
      <c r="C1772" s="40"/>
      <c r="D1772" s="41"/>
      <c r="E1772" s="42" t="s">
        <v>2348</v>
      </c>
      <c r="F1772" s="32" t="s">
        <v>129</v>
      </c>
    </row>
    <row r="1773" spans="2:6" ht="13.15" customHeight="1">
      <c r="B1773" s="39"/>
      <c r="C1773" s="40"/>
      <c r="D1773" s="41" t="s">
        <v>2349</v>
      </c>
      <c r="E1773" s="41" t="s">
        <v>2350</v>
      </c>
      <c r="F1773" s="32" t="s">
        <v>129</v>
      </c>
    </row>
    <row r="1774" spans="2:6" ht="13.15" customHeight="1">
      <c r="B1774" s="39"/>
      <c r="C1774" s="40"/>
      <c r="D1774" s="41"/>
      <c r="E1774" s="42" t="s">
        <v>2351</v>
      </c>
      <c r="F1774" s="32" t="s">
        <v>129</v>
      </c>
    </row>
    <row r="1775" spans="2:6" ht="13.15" customHeight="1">
      <c r="B1775" s="39"/>
      <c r="C1775" s="40"/>
      <c r="D1775" s="41" t="s">
        <v>2352</v>
      </c>
      <c r="E1775" s="41" t="s">
        <v>2353</v>
      </c>
      <c r="F1775" s="32" t="s">
        <v>129</v>
      </c>
    </row>
    <row r="1776" spans="2:6">
      <c r="B1776" s="39"/>
      <c r="C1776" s="40"/>
      <c r="D1776" s="41"/>
      <c r="E1776" s="42" t="s">
        <v>2354</v>
      </c>
      <c r="F1776" s="32" t="s">
        <v>129</v>
      </c>
    </row>
    <row r="1777" spans="2:6" ht="13.15" customHeight="1">
      <c r="B1777" s="39"/>
      <c r="C1777" s="40"/>
      <c r="D1777" s="41" t="s">
        <v>2355</v>
      </c>
      <c r="E1777" s="41" t="s">
        <v>2356</v>
      </c>
      <c r="F1777" s="32" t="s">
        <v>129</v>
      </c>
    </row>
    <row r="1778" spans="2:6">
      <c r="B1778" s="39"/>
      <c r="C1778" s="40"/>
      <c r="D1778" s="41"/>
      <c r="E1778" s="42" t="s">
        <v>2357</v>
      </c>
      <c r="F1778" s="32" t="s">
        <v>129</v>
      </c>
    </row>
    <row r="1779" spans="2:6" ht="13.15" customHeight="1">
      <c r="B1779" s="39"/>
      <c r="C1779" s="40"/>
      <c r="D1779" s="41" t="s">
        <v>2358</v>
      </c>
      <c r="E1779" s="41" t="s">
        <v>2359</v>
      </c>
      <c r="F1779" s="32" t="s">
        <v>129</v>
      </c>
    </row>
    <row r="1780" spans="2:6">
      <c r="B1780" s="39"/>
      <c r="C1780" s="40"/>
      <c r="D1780" s="41"/>
      <c r="E1780" s="42" t="s">
        <v>2360</v>
      </c>
      <c r="F1780" s="32" t="s">
        <v>129</v>
      </c>
    </row>
    <row r="1781" spans="2:6" ht="13.15" customHeight="1">
      <c r="B1781" s="39"/>
      <c r="C1781" s="40"/>
      <c r="D1781" s="41"/>
      <c r="E1781" s="42" t="s">
        <v>2361</v>
      </c>
      <c r="F1781" s="32" t="s">
        <v>129</v>
      </c>
    </row>
    <row r="1782" spans="2:6">
      <c r="B1782" s="39"/>
      <c r="C1782" s="40"/>
      <c r="D1782" s="41"/>
      <c r="E1782" s="42" t="s">
        <v>2362</v>
      </c>
      <c r="F1782" s="32" t="s">
        <v>129</v>
      </c>
    </row>
    <row r="1783" spans="2:6" ht="13.15" customHeight="1">
      <c r="B1783" s="36" t="s">
        <v>126</v>
      </c>
      <c r="C1783" s="37" t="s">
        <v>2363</v>
      </c>
      <c r="D1783" s="38"/>
      <c r="E1783" s="36" t="s">
        <v>2364</v>
      </c>
      <c r="F1783" s="32" t="s">
        <v>129</v>
      </c>
    </row>
    <row r="1784" spans="2:6">
      <c r="B1784" s="39"/>
      <c r="C1784" s="40"/>
      <c r="D1784" s="41" t="s">
        <v>2365</v>
      </c>
      <c r="E1784" s="41" t="s">
        <v>2366</v>
      </c>
      <c r="F1784" s="32" t="s">
        <v>129</v>
      </c>
    </row>
    <row r="1785" spans="2:6" ht="13.15" customHeight="1">
      <c r="B1785" s="39"/>
      <c r="C1785" s="40"/>
      <c r="D1785" s="41"/>
      <c r="E1785" s="42" t="s">
        <v>2367</v>
      </c>
      <c r="F1785" s="32" t="s">
        <v>129</v>
      </c>
    </row>
    <row r="1786" spans="2:6">
      <c r="B1786" s="39"/>
      <c r="C1786" s="40"/>
      <c r="D1786" s="41"/>
      <c r="E1786" s="42" t="s">
        <v>2368</v>
      </c>
      <c r="F1786" s="32" t="s">
        <v>129</v>
      </c>
    </row>
    <row r="1787" spans="2:6" ht="13.15" customHeight="1">
      <c r="B1787" s="39"/>
      <c r="C1787" s="40"/>
      <c r="D1787" s="41" t="s">
        <v>2369</v>
      </c>
      <c r="E1787" s="41" t="s">
        <v>2370</v>
      </c>
      <c r="F1787" s="32" t="s">
        <v>129</v>
      </c>
    </row>
    <row r="1788" spans="2:6" ht="13.15" customHeight="1">
      <c r="B1788" s="39"/>
      <c r="C1788" s="40"/>
      <c r="D1788" s="41"/>
      <c r="E1788" s="42" t="s">
        <v>2371</v>
      </c>
      <c r="F1788" s="32" t="s">
        <v>129</v>
      </c>
    </row>
    <row r="1789" spans="2:6" ht="13.15" customHeight="1">
      <c r="B1789" s="39"/>
      <c r="C1789" s="40"/>
      <c r="D1789" s="41" t="s">
        <v>2372</v>
      </c>
      <c r="E1789" s="41" t="s">
        <v>2373</v>
      </c>
      <c r="F1789" s="32" t="s">
        <v>129</v>
      </c>
    </row>
    <row r="1790" spans="2:6" ht="14.5" customHeight="1">
      <c r="B1790" s="39"/>
      <c r="C1790" s="40"/>
      <c r="D1790" s="41"/>
      <c r="E1790" s="42" t="s">
        <v>2374</v>
      </c>
      <c r="F1790" s="32" t="s">
        <v>129</v>
      </c>
    </row>
    <row r="1791" spans="2:6">
      <c r="B1791" s="43"/>
      <c r="C1791" s="44"/>
      <c r="D1791" s="45"/>
      <c r="E1791" s="15"/>
    </row>
    <row r="1792" spans="2:6" ht="13.15" customHeight="1">
      <c r="B1792" s="43"/>
      <c r="C1792" s="44"/>
      <c r="D1792" s="45"/>
      <c r="E1792" s="15"/>
    </row>
    <row r="1793" spans="1:6" ht="13.15" customHeight="1" thickBot="1">
      <c r="A1793" s="33" t="s">
        <v>2375</v>
      </c>
      <c r="D1793" s="15"/>
      <c r="E1793" s="15"/>
      <c r="F1793" s="32" t="s">
        <v>129</v>
      </c>
    </row>
    <row r="1794" spans="1:6">
      <c r="B1794" s="34" t="s">
        <v>125</v>
      </c>
      <c r="C1794" s="35"/>
      <c r="D1794" s="34"/>
      <c r="E1794" s="34"/>
    </row>
    <row r="1795" spans="1:6" ht="13.15" customHeight="1">
      <c r="B1795" s="36" t="s">
        <v>126</v>
      </c>
      <c r="C1795" s="37" t="s">
        <v>2376</v>
      </c>
      <c r="D1795" s="38"/>
      <c r="E1795" s="36" t="s">
        <v>2377</v>
      </c>
      <c r="F1795" s="32" t="s">
        <v>129</v>
      </c>
    </row>
    <row r="1796" spans="1:6">
      <c r="B1796" s="39"/>
      <c r="C1796" s="40"/>
      <c r="D1796" s="41" t="s">
        <v>2378</v>
      </c>
      <c r="E1796" s="41" t="s">
        <v>2379</v>
      </c>
      <c r="F1796" s="32" t="s">
        <v>129</v>
      </c>
    </row>
    <row r="1797" spans="1:6" ht="13.15" customHeight="1">
      <c r="B1797" s="39"/>
      <c r="C1797" s="40"/>
      <c r="D1797" s="41"/>
      <c r="E1797" s="42" t="s">
        <v>2380</v>
      </c>
      <c r="F1797" s="32" t="s">
        <v>129</v>
      </c>
    </row>
    <row r="1798" spans="1:6" ht="13.15" customHeight="1">
      <c r="B1798" s="39"/>
      <c r="C1798" s="40"/>
      <c r="D1798" s="41"/>
      <c r="E1798" s="42" t="s">
        <v>2381</v>
      </c>
      <c r="F1798" s="32" t="s">
        <v>129</v>
      </c>
    </row>
    <row r="1799" spans="1:6" ht="13.15" customHeight="1">
      <c r="B1799" s="39"/>
      <c r="C1799" s="40"/>
      <c r="D1799" s="41" t="s">
        <v>2382</v>
      </c>
      <c r="E1799" s="41" t="s">
        <v>2383</v>
      </c>
      <c r="F1799" s="32" t="s">
        <v>129</v>
      </c>
    </row>
    <row r="1800" spans="1:6" ht="16.399999999999999" customHeight="1">
      <c r="B1800" s="39"/>
      <c r="C1800" s="40"/>
      <c r="D1800" s="41"/>
      <c r="E1800" s="42" t="s">
        <v>2384</v>
      </c>
      <c r="F1800" s="32" t="s">
        <v>129</v>
      </c>
    </row>
    <row r="1801" spans="1:6" ht="15.65" customHeight="1">
      <c r="B1801" s="39"/>
      <c r="C1801" s="40"/>
      <c r="D1801" s="41"/>
      <c r="E1801" s="42" t="s">
        <v>2385</v>
      </c>
      <c r="F1801" s="32" t="s">
        <v>129</v>
      </c>
    </row>
    <row r="1802" spans="1:6" ht="14.5" customHeight="1">
      <c r="B1802" s="39"/>
      <c r="C1802" s="40"/>
      <c r="D1802" s="41"/>
      <c r="E1802" s="42" t="s">
        <v>2386</v>
      </c>
      <c r="F1802" s="32" t="s">
        <v>129</v>
      </c>
    </row>
    <row r="1803" spans="1:6">
      <c r="B1803" s="39"/>
      <c r="C1803" s="40"/>
      <c r="D1803" s="41" t="s">
        <v>2387</v>
      </c>
      <c r="E1803" s="41" t="s">
        <v>2388</v>
      </c>
      <c r="F1803" s="32" t="s">
        <v>129</v>
      </c>
    </row>
    <row r="1804" spans="1:6" ht="13.15" customHeight="1">
      <c r="B1804" s="39"/>
      <c r="C1804" s="40"/>
      <c r="D1804" s="41"/>
      <c r="E1804" s="42" t="s">
        <v>2389</v>
      </c>
      <c r="F1804" s="32" t="s">
        <v>129</v>
      </c>
    </row>
    <row r="1805" spans="1:6" ht="13.15" customHeight="1">
      <c r="B1805" s="39"/>
      <c r="C1805" s="40"/>
      <c r="D1805" s="41" t="s">
        <v>2390</v>
      </c>
      <c r="E1805" s="41" t="s">
        <v>2391</v>
      </c>
      <c r="F1805" s="32" t="s">
        <v>129</v>
      </c>
    </row>
    <row r="1806" spans="1:6">
      <c r="B1806" s="39"/>
      <c r="C1806" s="40"/>
      <c r="D1806" s="41"/>
      <c r="E1806" s="42" t="s">
        <v>2392</v>
      </c>
      <c r="F1806" s="32" t="s">
        <v>129</v>
      </c>
    </row>
    <row r="1807" spans="1:6" ht="13.15" customHeight="1">
      <c r="B1807" s="39"/>
      <c r="C1807" s="40"/>
      <c r="D1807" s="41" t="s">
        <v>2393</v>
      </c>
      <c r="E1807" s="41" t="s">
        <v>2394</v>
      </c>
      <c r="F1807" s="32" t="s">
        <v>129</v>
      </c>
    </row>
    <row r="1808" spans="1:6" ht="13.15" customHeight="1">
      <c r="B1808" s="39"/>
      <c r="C1808" s="40"/>
      <c r="D1808" s="41"/>
      <c r="E1808" s="42" t="s">
        <v>2395</v>
      </c>
      <c r="F1808" s="32" t="s">
        <v>129</v>
      </c>
    </row>
    <row r="1809" spans="2:6" ht="13.15" customHeight="1">
      <c r="B1809" s="39"/>
      <c r="C1809" s="40"/>
      <c r="D1809" s="41" t="s">
        <v>2396</v>
      </c>
      <c r="E1809" s="41" t="s">
        <v>2397</v>
      </c>
      <c r="F1809" s="32" t="s">
        <v>129</v>
      </c>
    </row>
    <row r="1810" spans="2:6">
      <c r="B1810" s="39"/>
      <c r="C1810" s="40"/>
      <c r="D1810" s="41"/>
      <c r="E1810" s="42" t="s">
        <v>2398</v>
      </c>
      <c r="F1810" s="32" t="s">
        <v>129</v>
      </c>
    </row>
    <row r="1811" spans="2:6" ht="13.15" customHeight="1">
      <c r="B1811" s="39"/>
      <c r="C1811" s="40"/>
      <c r="D1811" s="41" t="s">
        <v>2399</v>
      </c>
      <c r="E1811" s="41" t="s">
        <v>2400</v>
      </c>
      <c r="F1811" s="32" t="s">
        <v>129</v>
      </c>
    </row>
    <row r="1812" spans="2:6">
      <c r="B1812" s="39"/>
      <c r="C1812" s="40"/>
      <c r="D1812" s="41"/>
      <c r="E1812" s="42" t="s">
        <v>2401</v>
      </c>
      <c r="F1812" s="32" t="s">
        <v>129</v>
      </c>
    </row>
    <row r="1813" spans="2:6" ht="13.15" customHeight="1">
      <c r="B1813" s="39"/>
      <c r="C1813" s="40"/>
      <c r="D1813" s="41"/>
      <c r="E1813" s="42" t="s">
        <v>2402</v>
      </c>
      <c r="F1813" s="32" t="s">
        <v>129</v>
      </c>
    </row>
    <row r="1814" spans="2:6">
      <c r="B1814" s="39"/>
      <c r="C1814" s="40"/>
      <c r="D1814" s="41"/>
      <c r="E1814" s="42" t="s">
        <v>2403</v>
      </c>
      <c r="F1814" s="32" t="s">
        <v>129</v>
      </c>
    </row>
    <row r="1815" spans="2:6" ht="13.15" customHeight="1">
      <c r="B1815" s="39"/>
      <c r="C1815" s="40"/>
      <c r="D1815" s="41"/>
      <c r="E1815" s="42" t="s">
        <v>2404</v>
      </c>
      <c r="F1815" s="32" t="s">
        <v>129</v>
      </c>
    </row>
    <row r="1816" spans="2:6">
      <c r="B1816" s="39"/>
      <c r="C1816" s="40"/>
      <c r="D1816" s="41"/>
      <c r="E1816" s="42" t="s">
        <v>2405</v>
      </c>
      <c r="F1816" s="32" t="s">
        <v>129</v>
      </c>
    </row>
    <row r="1817" spans="2:6" ht="13.15" customHeight="1">
      <c r="B1817" s="36" t="s">
        <v>126</v>
      </c>
      <c r="C1817" s="37" t="s">
        <v>2406</v>
      </c>
      <c r="D1817" s="38"/>
      <c r="E1817" s="36" t="s">
        <v>2407</v>
      </c>
      <c r="F1817" s="32" t="s">
        <v>129</v>
      </c>
    </row>
    <row r="1818" spans="2:6">
      <c r="B1818" s="39"/>
      <c r="C1818" s="40"/>
      <c r="D1818" s="41" t="s">
        <v>2408</v>
      </c>
      <c r="E1818" s="41" t="s">
        <v>2409</v>
      </c>
      <c r="F1818" s="32" t="s">
        <v>129</v>
      </c>
    </row>
    <row r="1819" spans="2:6" ht="13.15" customHeight="1">
      <c r="B1819" s="39"/>
      <c r="C1819" s="40"/>
      <c r="D1819" s="41"/>
      <c r="E1819" s="42" t="s">
        <v>2410</v>
      </c>
      <c r="F1819" s="32" t="s">
        <v>129</v>
      </c>
    </row>
    <row r="1820" spans="2:6" ht="13.15" customHeight="1">
      <c r="B1820" s="39"/>
      <c r="C1820" s="40"/>
      <c r="D1820" s="41"/>
      <c r="E1820" s="42" t="s">
        <v>2411</v>
      </c>
      <c r="F1820" s="32" t="s">
        <v>129</v>
      </c>
    </row>
    <row r="1821" spans="2:6" ht="13.15" customHeight="1">
      <c r="B1821" s="39"/>
      <c r="C1821" s="40"/>
      <c r="D1821" s="41" t="s">
        <v>2412</v>
      </c>
      <c r="E1821" s="41" t="s">
        <v>2413</v>
      </c>
      <c r="F1821" s="32" t="s">
        <v>129</v>
      </c>
    </row>
    <row r="1822" spans="2:6" ht="13.15" customHeight="1">
      <c r="B1822" s="39"/>
      <c r="C1822" s="40"/>
      <c r="D1822" s="41"/>
      <c r="E1822" s="42" t="s">
        <v>2414</v>
      </c>
      <c r="F1822" s="32" t="s">
        <v>129</v>
      </c>
    </row>
    <row r="1823" spans="2:6" ht="13.15" customHeight="1">
      <c r="B1823" s="39"/>
      <c r="C1823" s="40"/>
      <c r="D1823" s="41"/>
      <c r="E1823" s="42" t="s">
        <v>2415</v>
      </c>
      <c r="F1823" s="32" t="s">
        <v>129</v>
      </c>
    </row>
    <row r="1824" spans="2:6" ht="14.5" customHeight="1">
      <c r="B1824" s="39"/>
      <c r="C1824" s="40"/>
      <c r="D1824" s="41" t="s">
        <v>2416</v>
      </c>
      <c r="E1824" s="41" t="s">
        <v>2417</v>
      </c>
      <c r="F1824" s="32" t="s">
        <v>129</v>
      </c>
    </row>
    <row r="1825" spans="2:6">
      <c r="B1825" s="39"/>
      <c r="C1825" s="40"/>
      <c r="D1825" s="41"/>
      <c r="E1825" s="42" t="s">
        <v>2418</v>
      </c>
      <c r="F1825" s="32" t="s">
        <v>129</v>
      </c>
    </row>
    <row r="1826" spans="2:6" ht="13.15" customHeight="1">
      <c r="B1826" s="39"/>
      <c r="C1826" s="40"/>
      <c r="D1826" s="41"/>
      <c r="E1826" s="42" t="s">
        <v>2419</v>
      </c>
      <c r="F1826" s="32" t="s">
        <v>129</v>
      </c>
    </row>
    <row r="1827" spans="2:6" ht="13.15" customHeight="1">
      <c r="B1827" s="39"/>
      <c r="C1827" s="40"/>
      <c r="D1827" s="41" t="s">
        <v>2420</v>
      </c>
      <c r="E1827" s="41" t="s">
        <v>2421</v>
      </c>
      <c r="F1827" s="32" t="s">
        <v>129</v>
      </c>
    </row>
    <row r="1828" spans="2:6">
      <c r="B1828" s="39"/>
      <c r="C1828" s="40"/>
      <c r="D1828" s="41"/>
      <c r="E1828" s="42" t="s">
        <v>2422</v>
      </c>
      <c r="F1828" s="32" t="s">
        <v>129</v>
      </c>
    </row>
    <row r="1829" spans="2:6" ht="13.15" customHeight="1">
      <c r="B1829" s="39"/>
      <c r="C1829" s="40"/>
      <c r="D1829" s="41" t="s">
        <v>2423</v>
      </c>
      <c r="E1829" s="41" t="s">
        <v>2424</v>
      </c>
      <c r="F1829" s="32" t="s">
        <v>129</v>
      </c>
    </row>
    <row r="1830" spans="2:6" ht="13.15" customHeight="1">
      <c r="B1830" s="39"/>
      <c r="C1830" s="40"/>
      <c r="D1830" s="41"/>
      <c r="E1830" s="42" t="s">
        <v>2425</v>
      </c>
      <c r="F1830" s="32" t="s">
        <v>129</v>
      </c>
    </row>
    <row r="1831" spans="2:6">
      <c r="B1831" s="39"/>
      <c r="C1831" s="40"/>
      <c r="D1831" s="41" t="s">
        <v>2426</v>
      </c>
      <c r="E1831" s="41" t="s">
        <v>2427</v>
      </c>
      <c r="F1831" s="32" t="s">
        <v>129</v>
      </c>
    </row>
    <row r="1832" spans="2:6" ht="13.15" customHeight="1">
      <c r="B1832" s="39"/>
      <c r="C1832" s="40"/>
      <c r="D1832" s="41"/>
      <c r="E1832" s="42" t="s">
        <v>2428</v>
      </c>
      <c r="F1832" s="32" t="s">
        <v>129</v>
      </c>
    </row>
    <row r="1833" spans="2:6" ht="13.15" customHeight="1">
      <c r="B1833" s="39"/>
      <c r="C1833" s="40"/>
      <c r="D1833" s="41"/>
      <c r="E1833" s="42" t="s">
        <v>2429</v>
      </c>
      <c r="F1833" s="32" t="s">
        <v>129</v>
      </c>
    </row>
    <row r="1834" spans="2:6">
      <c r="B1834" s="39"/>
      <c r="C1834" s="40"/>
      <c r="D1834" s="41" t="s">
        <v>2430</v>
      </c>
      <c r="E1834" s="41" t="s">
        <v>2431</v>
      </c>
      <c r="F1834" s="32" t="s">
        <v>129</v>
      </c>
    </row>
    <row r="1835" spans="2:6" ht="13.15" customHeight="1">
      <c r="B1835" s="39"/>
      <c r="C1835" s="40"/>
      <c r="D1835" s="41"/>
      <c r="E1835" s="42" t="s">
        <v>2432</v>
      </c>
      <c r="F1835" s="32" t="s">
        <v>129</v>
      </c>
    </row>
    <row r="1836" spans="2:6">
      <c r="B1836" s="39"/>
      <c r="C1836" s="40"/>
      <c r="D1836" s="41"/>
      <c r="E1836" s="42" t="s">
        <v>2433</v>
      </c>
      <c r="F1836" s="32" t="s">
        <v>129</v>
      </c>
    </row>
    <row r="1837" spans="2:6" ht="13.15" customHeight="1">
      <c r="B1837" s="39"/>
      <c r="C1837" s="40"/>
      <c r="D1837" s="41"/>
      <c r="E1837" s="42" t="s">
        <v>2434</v>
      </c>
      <c r="F1837" s="32" t="s">
        <v>129</v>
      </c>
    </row>
    <row r="1838" spans="2:6">
      <c r="B1838" s="39"/>
      <c r="C1838" s="40"/>
      <c r="D1838" s="41" t="s">
        <v>2435</v>
      </c>
      <c r="E1838" s="41" t="s">
        <v>2436</v>
      </c>
      <c r="F1838" s="32" t="s">
        <v>129</v>
      </c>
    </row>
    <row r="1839" spans="2:6" ht="13.15" customHeight="1">
      <c r="B1839" s="39"/>
      <c r="C1839" s="40"/>
      <c r="D1839" s="41"/>
      <c r="E1839" s="42" t="s">
        <v>2437</v>
      </c>
      <c r="F1839" s="32" t="s">
        <v>129</v>
      </c>
    </row>
    <row r="1840" spans="2:6" ht="13.15" customHeight="1">
      <c r="B1840" s="39"/>
      <c r="C1840" s="40"/>
      <c r="D1840" s="41"/>
      <c r="E1840" s="42" t="s">
        <v>2438</v>
      </c>
      <c r="F1840" s="32" t="s">
        <v>129</v>
      </c>
    </row>
    <row r="1841" spans="2:6">
      <c r="B1841" s="39"/>
      <c r="C1841" s="40"/>
      <c r="D1841" s="41"/>
      <c r="E1841" s="42" t="s">
        <v>2439</v>
      </c>
      <c r="F1841" s="32" t="s">
        <v>129</v>
      </c>
    </row>
    <row r="1842" spans="2:6" ht="13.15" customHeight="1">
      <c r="B1842" s="39"/>
      <c r="C1842" s="40"/>
      <c r="D1842" s="41"/>
      <c r="E1842" s="42" t="s">
        <v>2440</v>
      </c>
      <c r="F1842" s="32" t="s">
        <v>129</v>
      </c>
    </row>
    <row r="1843" spans="2:6" ht="13.15" customHeight="1">
      <c r="B1843" s="36" t="s">
        <v>126</v>
      </c>
      <c r="C1843" s="37" t="s">
        <v>2441</v>
      </c>
      <c r="D1843" s="38"/>
      <c r="E1843" s="36" t="s">
        <v>2442</v>
      </c>
      <c r="F1843" s="32" t="s">
        <v>129</v>
      </c>
    </row>
    <row r="1844" spans="2:6" ht="13.15" customHeight="1">
      <c r="B1844" s="39"/>
      <c r="C1844" s="40"/>
      <c r="D1844" s="41" t="s">
        <v>2443</v>
      </c>
      <c r="E1844" s="41" t="s">
        <v>2444</v>
      </c>
      <c r="F1844" s="32" t="s">
        <v>129</v>
      </c>
    </row>
    <row r="1845" spans="2:6">
      <c r="B1845" s="39"/>
      <c r="C1845" s="40"/>
      <c r="D1845" s="41"/>
      <c r="E1845" s="42" t="s">
        <v>2445</v>
      </c>
      <c r="F1845" s="32" t="s">
        <v>129</v>
      </c>
    </row>
    <row r="1846" spans="2:6" ht="13.15" customHeight="1">
      <c r="B1846" s="39"/>
      <c r="C1846" s="40"/>
      <c r="D1846" s="41"/>
      <c r="E1846" s="42" t="s">
        <v>2446</v>
      </c>
      <c r="F1846" s="32" t="s">
        <v>129</v>
      </c>
    </row>
    <row r="1847" spans="2:6" ht="13.15" customHeight="1">
      <c r="B1847" s="39"/>
      <c r="C1847" s="40"/>
      <c r="D1847" s="41" t="s">
        <v>2447</v>
      </c>
      <c r="E1847" s="41" t="s">
        <v>2448</v>
      </c>
      <c r="F1847" s="32" t="s">
        <v>129</v>
      </c>
    </row>
    <row r="1848" spans="2:6" ht="13.15" customHeight="1">
      <c r="B1848" s="39"/>
      <c r="C1848" s="40"/>
      <c r="D1848" s="41"/>
      <c r="E1848" s="42" t="s">
        <v>2449</v>
      </c>
      <c r="F1848" s="32" t="s">
        <v>129</v>
      </c>
    </row>
    <row r="1849" spans="2:6" ht="13.15" customHeight="1">
      <c r="B1849" s="39"/>
      <c r="C1849" s="40"/>
      <c r="D1849" s="41" t="s">
        <v>2450</v>
      </c>
      <c r="E1849" s="41" t="s">
        <v>2451</v>
      </c>
      <c r="F1849" s="32" t="s">
        <v>129</v>
      </c>
    </row>
    <row r="1850" spans="2:6" ht="14.5" customHeight="1">
      <c r="B1850" s="39"/>
      <c r="C1850" s="40"/>
      <c r="D1850" s="41"/>
      <c r="E1850" s="42" t="s">
        <v>2452</v>
      </c>
      <c r="F1850" s="32" t="s">
        <v>129</v>
      </c>
    </row>
    <row r="1851" spans="2:6">
      <c r="B1851" s="39"/>
      <c r="C1851" s="40"/>
      <c r="D1851" s="41"/>
      <c r="E1851" s="42" t="s">
        <v>2453</v>
      </c>
      <c r="F1851" s="32" t="s">
        <v>129</v>
      </c>
    </row>
    <row r="1852" spans="2:6" ht="13.15" customHeight="1">
      <c r="B1852" s="39"/>
      <c r="C1852" s="40"/>
      <c r="D1852" s="41"/>
      <c r="E1852" s="42" t="s">
        <v>2454</v>
      </c>
      <c r="F1852" s="32" t="s">
        <v>129</v>
      </c>
    </row>
    <row r="1853" spans="2:6" ht="13.15" customHeight="1">
      <c r="B1853" s="39"/>
      <c r="C1853" s="40"/>
      <c r="D1853" s="41"/>
      <c r="E1853" s="42" t="s">
        <v>2455</v>
      </c>
      <c r="F1853" s="32" t="s">
        <v>129</v>
      </c>
    </row>
    <row r="1854" spans="2:6">
      <c r="B1854" s="39"/>
      <c r="C1854" s="40"/>
      <c r="D1854" s="41"/>
      <c r="E1854" s="42" t="s">
        <v>2456</v>
      </c>
      <c r="F1854" s="32" t="s">
        <v>129</v>
      </c>
    </row>
    <row r="1855" spans="2:6" ht="13.15" customHeight="1">
      <c r="B1855" s="39"/>
      <c r="C1855" s="40"/>
      <c r="D1855" s="41" t="s">
        <v>2457</v>
      </c>
      <c r="E1855" s="41" t="s">
        <v>2458</v>
      </c>
      <c r="F1855" s="32" t="s">
        <v>129</v>
      </c>
    </row>
    <row r="1856" spans="2:6">
      <c r="B1856" s="39"/>
      <c r="C1856" s="40"/>
      <c r="D1856" s="41"/>
      <c r="E1856" s="42" t="s">
        <v>2459</v>
      </c>
      <c r="F1856" s="32" t="s">
        <v>129</v>
      </c>
    </row>
    <row r="1857" spans="2:6" ht="13.15" customHeight="1">
      <c r="B1857" s="39"/>
      <c r="C1857" s="40"/>
      <c r="D1857" s="41"/>
      <c r="E1857" s="42" t="s">
        <v>2460</v>
      </c>
      <c r="F1857" s="32" t="s">
        <v>129</v>
      </c>
    </row>
    <row r="1858" spans="2:6" ht="13.15" customHeight="1">
      <c r="B1858" s="39"/>
      <c r="C1858" s="40"/>
      <c r="D1858" s="41"/>
      <c r="E1858" s="42" t="s">
        <v>2461</v>
      </c>
      <c r="F1858" s="32" t="s">
        <v>129</v>
      </c>
    </row>
    <row r="1859" spans="2:6" ht="13.15" customHeight="1">
      <c r="B1859" s="39"/>
      <c r="C1859" s="40"/>
      <c r="D1859" s="41"/>
      <c r="E1859" s="42" t="s">
        <v>2462</v>
      </c>
      <c r="F1859" s="32" t="s">
        <v>129</v>
      </c>
    </row>
    <row r="1860" spans="2:6" ht="13.15" customHeight="1">
      <c r="B1860" s="39"/>
      <c r="C1860" s="40"/>
      <c r="D1860" s="41"/>
      <c r="E1860" s="42" t="s">
        <v>2463</v>
      </c>
      <c r="F1860" s="32" t="s">
        <v>129</v>
      </c>
    </row>
    <row r="1861" spans="2:6" ht="13.15" customHeight="1">
      <c r="B1861" s="39"/>
      <c r="C1861" s="40"/>
      <c r="D1861" s="41"/>
      <c r="E1861" s="42" t="s">
        <v>2464</v>
      </c>
      <c r="F1861" s="32" t="s">
        <v>129</v>
      </c>
    </row>
    <row r="1862" spans="2:6">
      <c r="B1862" s="39"/>
      <c r="C1862" s="40"/>
      <c r="D1862" s="41" t="s">
        <v>2465</v>
      </c>
      <c r="E1862" s="41" t="s">
        <v>2466</v>
      </c>
      <c r="F1862" s="32" t="s">
        <v>129</v>
      </c>
    </row>
    <row r="1863" spans="2:6" ht="13.15" customHeight="1">
      <c r="B1863" s="39"/>
      <c r="C1863" s="40"/>
      <c r="D1863" s="41"/>
      <c r="E1863" s="42" t="s">
        <v>2467</v>
      </c>
      <c r="F1863" s="32" t="s">
        <v>129</v>
      </c>
    </row>
    <row r="1864" spans="2:6" ht="13.15" customHeight="1">
      <c r="B1864" s="39"/>
      <c r="C1864" s="40"/>
      <c r="D1864" s="41"/>
      <c r="E1864" s="42" t="s">
        <v>2468</v>
      </c>
      <c r="F1864" s="32" t="s">
        <v>129</v>
      </c>
    </row>
    <row r="1865" spans="2:6" ht="13.15" customHeight="1">
      <c r="B1865" s="39"/>
      <c r="C1865" s="40"/>
      <c r="D1865" s="41"/>
      <c r="E1865" s="42" t="s">
        <v>2469</v>
      </c>
      <c r="F1865" s="32" t="s">
        <v>129</v>
      </c>
    </row>
    <row r="1866" spans="2:6" ht="13.15" customHeight="1">
      <c r="B1866" s="39"/>
      <c r="C1866" s="40"/>
      <c r="D1866" s="41"/>
      <c r="E1866" s="42" t="s">
        <v>2470</v>
      </c>
      <c r="F1866" s="32" t="s">
        <v>129</v>
      </c>
    </row>
    <row r="1867" spans="2:6" ht="13.15" customHeight="1">
      <c r="B1867" s="39"/>
      <c r="C1867" s="40"/>
      <c r="D1867" s="41"/>
      <c r="E1867" s="42" t="s">
        <v>2471</v>
      </c>
      <c r="F1867" s="32" t="s">
        <v>129</v>
      </c>
    </row>
    <row r="1868" spans="2:6" ht="13.15" customHeight="1">
      <c r="B1868" s="39"/>
      <c r="C1868" s="40"/>
      <c r="D1868" s="41"/>
      <c r="E1868" s="42" t="s">
        <v>2472</v>
      </c>
      <c r="F1868" s="32" t="s">
        <v>129</v>
      </c>
    </row>
    <row r="1869" spans="2:6">
      <c r="B1869" s="39"/>
      <c r="C1869" s="40"/>
      <c r="D1869" s="41"/>
      <c r="E1869" s="42" t="s">
        <v>2473</v>
      </c>
      <c r="F1869" s="32" t="s">
        <v>129</v>
      </c>
    </row>
    <row r="1870" spans="2:6" ht="13.15" customHeight="1">
      <c r="B1870" s="39"/>
      <c r="C1870" s="40"/>
      <c r="D1870" s="41"/>
      <c r="E1870" s="42" t="s">
        <v>2474</v>
      </c>
      <c r="F1870" s="32" t="s">
        <v>129</v>
      </c>
    </row>
    <row r="1871" spans="2:6" ht="13.15" customHeight="1">
      <c r="B1871" s="39"/>
      <c r="C1871" s="40"/>
      <c r="D1871" s="41" t="s">
        <v>2475</v>
      </c>
      <c r="E1871" s="41" t="s">
        <v>2476</v>
      </c>
      <c r="F1871" s="32" t="s">
        <v>129</v>
      </c>
    </row>
    <row r="1872" spans="2:6" ht="13.15" customHeight="1">
      <c r="B1872" s="39"/>
      <c r="C1872" s="40"/>
      <c r="D1872" s="41"/>
      <c r="E1872" s="42" t="s">
        <v>2477</v>
      </c>
      <c r="F1872" s="32" t="s">
        <v>129</v>
      </c>
    </row>
    <row r="1873" spans="2:6" ht="13.15" customHeight="1">
      <c r="B1873" s="39"/>
      <c r="C1873" s="40"/>
      <c r="D1873" s="41"/>
      <c r="E1873" s="42" t="s">
        <v>2478</v>
      </c>
      <c r="F1873" s="32" t="s">
        <v>129</v>
      </c>
    </row>
    <row r="1874" spans="2:6" ht="13.15" customHeight="1">
      <c r="B1874" s="39"/>
      <c r="C1874" s="40"/>
      <c r="D1874" s="41"/>
      <c r="E1874" s="42" t="s">
        <v>2479</v>
      </c>
      <c r="F1874" s="32" t="s">
        <v>129</v>
      </c>
    </row>
    <row r="1875" spans="2:6" ht="13.15" customHeight="1">
      <c r="B1875" s="39"/>
      <c r="C1875" s="40"/>
      <c r="D1875" s="41" t="s">
        <v>2480</v>
      </c>
      <c r="E1875" s="41" t="s">
        <v>2481</v>
      </c>
      <c r="F1875" s="32" t="s">
        <v>129</v>
      </c>
    </row>
    <row r="1876" spans="2:6" ht="13.15" customHeight="1">
      <c r="B1876" s="39"/>
      <c r="C1876" s="40"/>
      <c r="D1876" s="41"/>
      <c r="E1876" s="42" t="s">
        <v>2482</v>
      </c>
      <c r="F1876" s="32" t="s">
        <v>129</v>
      </c>
    </row>
    <row r="1877" spans="2:6" ht="13.15" customHeight="1">
      <c r="B1877" s="39"/>
      <c r="C1877" s="40"/>
      <c r="D1877" s="41"/>
      <c r="E1877" s="42" t="s">
        <v>2483</v>
      </c>
      <c r="F1877" s="32" t="s">
        <v>129</v>
      </c>
    </row>
    <row r="1878" spans="2:6">
      <c r="B1878" s="39"/>
      <c r="C1878" s="40"/>
      <c r="D1878" s="41"/>
      <c r="E1878" s="42" t="s">
        <v>2484</v>
      </c>
      <c r="F1878" s="32" t="s">
        <v>129</v>
      </c>
    </row>
    <row r="1879" spans="2:6" ht="13.15" customHeight="1">
      <c r="B1879" s="39"/>
      <c r="C1879" s="40"/>
      <c r="D1879" s="41"/>
      <c r="E1879" s="42" t="s">
        <v>2485</v>
      </c>
      <c r="F1879" s="32" t="s">
        <v>129</v>
      </c>
    </row>
    <row r="1880" spans="2:6" ht="13.15" customHeight="1">
      <c r="B1880" s="39"/>
      <c r="C1880" s="40"/>
      <c r="D1880" s="41"/>
      <c r="E1880" s="42" t="s">
        <v>2486</v>
      </c>
      <c r="F1880" s="32" t="s">
        <v>129</v>
      </c>
    </row>
    <row r="1881" spans="2:6" ht="13.15" customHeight="1">
      <c r="B1881" s="39"/>
      <c r="C1881" s="40"/>
      <c r="D1881" s="41"/>
      <c r="E1881" s="42" t="s">
        <v>2487</v>
      </c>
      <c r="F1881" s="32" t="s">
        <v>129</v>
      </c>
    </row>
    <row r="1882" spans="2:6">
      <c r="B1882" s="39"/>
      <c r="C1882" s="40"/>
      <c r="D1882" s="41" t="s">
        <v>2488</v>
      </c>
      <c r="E1882" s="41" t="s">
        <v>2489</v>
      </c>
      <c r="F1882" s="32" t="s">
        <v>129</v>
      </c>
    </row>
    <row r="1883" spans="2:6" ht="13.15" customHeight="1">
      <c r="B1883" s="39"/>
      <c r="C1883" s="40"/>
      <c r="D1883" s="41"/>
      <c r="E1883" s="42" t="s">
        <v>2490</v>
      </c>
      <c r="F1883" s="32" t="s">
        <v>129</v>
      </c>
    </row>
    <row r="1884" spans="2:6" ht="13.15" customHeight="1">
      <c r="B1884" s="39"/>
      <c r="C1884" s="40"/>
      <c r="D1884" s="41"/>
      <c r="E1884" s="42" t="s">
        <v>2491</v>
      </c>
      <c r="F1884" s="32" t="s">
        <v>129</v>
      </c>
    </row>
    <row r="1885" spans="2:6" ht="13.15" customHeight="1">
      <c r="B1885" s="39"/>
      <c r="C1885" s="40"/>
      <c r="D1885" s="41"/>
      <c r="E1885" s="42" t="s">
        <v>2492</v>
      </c>
      <c r="F1885" s="32" t="s">
        <v>129</v>
      </c>
    </row>
    <row r="1886" spans="2:6" ht="13.15" customHeight="1">
      <c r="B1886" s="39"/>
      <c r="C1886" s="40"/>
      <c r="D1886" s="41"/>
      <c r="E1886" s="42" t="s">
        <v>2493</v>
      </c>
      <c r="F1886" s="32" t="s">
        <v>129</v>
      </c>
    </row>
    <row r="1887" spans="2:6" ht="13.15" customHeight="1">
      <c r="B1887" s="39"/>
      <c r="C1887" s="40"/>
      <c r="D1887" s="41"/>
      <c r="E1887" s="42" t="s">
        <v>2494</v>
      </c>
      <c r="F1887" s="32" t="s">
        <v>129</v>
      </c>
    </row>
    <row r="1888" spans="2:6" ht="13.15" customHeight="1">
      <c r="B1888" s="39"/>
      <c r="C1888" s="40"/>
      <c r="D1888" s="41"/>
      <c r="E1888" s="42" t="s">
        <v>2495</v>
      </c>
      <c r="F1888" s="32" t="s">
        <v>129</v>
      </c>
    </row>
    <row r="1889" spans="1:6">
      <c r="B1889" s="39"/>
      <c r="C1889" s="40"/>
      <c r="D1889" s="41"/>
      <c r="E1889" s="42" t="s">
        <v>2496</v>
      </c>
      <c r="F1889" s="32" t="s">
        <v>129</v>
      </c>
    </row>
    <row r="1890" spans="1:6" ht="13.15" customHeight="1">
      <c r="B1890" s="43"/>
      <c r="C1890" s="44"/>
      <c r="D1890" s="45"/>
      <c r="E1890" s="15"/>
    </row>
    <row r="1891" spans="1:6" ht="13.15" customHeight="1">
      <c r="B1891" s="43"/>
      <c r="C1891" s="44"/>
      <c r="D1891" s="45"/>
      <c r="E1891" s="15"/>
    </row>
    <row r="1892" spans="1:6" ht="13.15" customHeight="1" thickBot="1">
      <c r="A1892" s="33" t="s">
        <v>2497</v>
      </c>
      <c r="D1892" s="15"/>
      <c r="E1892" s="15"/>
      <c r="F1892" s="32" t="s">
        <v>129</v>
      </c>
    </row>
    <row r="1893" spans="1:6" ht="13.15" customHeight="1">
      <c r="B1893" s="34" t="s">
        <v>125</v>
      </c>
      <c r="C1893" s="35"/>
      <c r="D1893" s="34"/>
      <c r="E1893" s="34"/>
    </row>
    <row r="1894" spans="1:6" ht="13.15" customHeight="1">
      <c r="B1894" s="36" t="s">
        <v>126</v>
      </c>
      <c r="C1894" s="37" t="s">
        <v>2498</v>
      </c>
      <c r="D1894" s="38"/>
      <c r="E1894" s="36" t="s">
        <v>2499</v>
      </c>
      <c r="F1894" s="32" t="s">
        <v>129</v>
      </c>
    </row>
    <row r="1895" spans="1:6" ht="13.15" customHeight="1">
      <c r="B1895" s="39"/>
      <c r="C1895" s="40"/>
      <c r="D1895" s="41" t="s">
        <v>2500</v>
      </c>
      <c r="E1895" s="41" t="s">
        <v>2501</v>
      </c>
      <c r="F1895" s="32" t="s">
        <v>129</v>
      </c>
    </row>
    <row r="1896" spans="1:6" ht="13.15" customHeight="1">
      <c r="B1896" s="39"/>
      <c r="C1896" s="40"/>
      <c r="D1896" s="41"/>
      <c r="E1896" s="42" t="s">
        <v>2502</v>
      </c>
      <c r="F1896" s="32" t="s">
        <v>129</v>
      </c>
    </row>
    <row r="1897" spans="1:6" ht="13.15" customHeight="1">
      <c r="B1897" s="39"/>
      <c r="C1897" s="40"/>
      <c r="D1897" s="41" t="s">
        <v>2503</v>
      </c>
      <c r="E1897" s="41" t="s">
        <v>2504</v>
      </c>
      <c r="F1897" s="32" t="s">
        <v>129</v>
      </c>
    </row>
    <row r="1898" spans="1:6" ht="13.15" customHeight="1">
      <c r="B1898" s="39"/>
      <c r="C1898" s="40"/>
      <c r="D1898" s="41"/>
      <c r="E1898" s="42" t="s">
        <v>2505</v>
      </c>
      <c r="F1898" s="32" t="s">
        <v>129</v>
      </c>
    </row>
    <row r="1899" spans="1:6" ht="16.399999999999999" customHeight="1">
      <c r="B1899" s="39"/>
      <c r="C1899" s="40"/>
      <c r="D1899" s="41" t="s">
        <v>2506</v>
      </c>
      <c r="E1899" s="41" t="s">
        <v>2507</v>
      </c>
      <c r="F1899" s="32" t="s">
        <v>129</v>
      </c>
    </row>
    <row r="1900" spans="1:6" ht="15.65" customHeight="1">
      <c r="B1900" s="39"/>
      <c r="C1900" s="40"/>
      <c r="D1900" s="41"/>
      <c r="E1900" s="42" t="s">
        <v>2508</v>
      </c>
      <c r="F1900" s="32" t="s">
        <v>129</v>
      </c>
    </row>
    <row r="1901" spans="1:6" ht="14.5" customHeight="1">
      <c r="B1901" s="39"/>
      <c r="C1901" s="40"/>
      <c r="D1901" s="41" t="s">
        <v>2509</v>
      </c>
      <c r="E1901" s="41" t="s">
        <v>2510</v>
      </c>
      <c r="F1901" s="32" t="s">
        <v>129</v>
      </c>
    </row>
    <row r="1902" spans="1:6">
      <c r="B1902" s="39"/>
      <c r="C1902" s="40"/>
      <c r="D1902" s="41"/>
      <c r="E1902" s="42" t="s">
        <v>2511</v>
      </c>
      <c r="F1902" s="32" t="s">
        <v>129</v>
      </c>
    </row>
    <row r="1903" spans="1:6" ht="13.15" customHeight="1">
      <c r="B1903" s="39"/>
      <c r="C1903" s="40"/>
      <c r="D1903" s="41" t="s">
        <v>2512</v>
      </c>
      <c r="E1903" s="41" t="s">
        <v>2513</v>
      </c>
      <c r="F1903" s="32" t="s">
        <v>129</v>
      </c>
    </row>
    <row r="1904" spans="1:6">
      <c r="B1904" s="39"/>
      <c r="C1904" s="40"/>
      <c r="D1904" s="41"/>
      <c r="E1904" s="42" t="s">
        <v>2514</v>
      </c>
      <c r="F1904" s="32" t="s">
        <v>129</v>
      </c>
    </row>
    <row r="1905" spans="2:6" ht="13.15" customHeight="1">
      <c r="B1905" s="39"/>
      <c r="C1905" s="40"/>
      <c r="D1905" s="41"/>
      <c r="E1905" s="42" t="s">
        <v>2515</v>
      </c>
      <c r="F1905" s="32" t="s">
        <v>129</v>
      </c>
    </row>
    <row r="1906" spans="2:6">
      <c r="B1906" s="39"/>
      <c r="C1906" s="40"/>
      <c r="D1906" s="41" t="s">
        <v>2516</v>
      </c>
      <c r="E1906" s="41" t="s">
        <v>2517</v>
      </c>
      <c r="F1906" s="32" t="s">
        <v>129</v>
      </c>
    </row>
    <row r="1907" spans="2:6" ht="13.15" customHeight="1">
      <c r="B1907" s="39"/>
      <c r="C1907" s="40"/>
      <c r="D1907" s="41"/>
      <c r="E1907" s="42" t="s">
        <v>2518</v>
      </c>
      <c r="F1907" s="32" t="s">
        <v>129</v>
      </c>
    </row>
    <row r="1908" spans="2:6">
      <c r="B1908" s="39"/>
      <c r="C1908" s="40"/>
      <c r="D1908" s="41" t="s">
        <v>2519</v>
      </c>
      <c r="E1908" s="41" t="s">
        <v>2520</v>
      </c>
      <c r="F1908" s="32" t="s">
        <v>129</v>
      </c>
    </row>
    <row r="1909" spans="2:6" ht="13.15" customHeight="1">
      <c r="B1909" s="39"/>
      <c r="C1909" s="40"/>
      <c r="D1909" s="41"/>
      <c r="E1909" s="42" t="s">
        <v>2521</v>
      </c>
      <c r="F1909" s="32" t="s">
        <v>129</v>
      </c>
    </row>
    <row r="1910" spans="2:6">
      <c r="B1910" s="39"/>
      <c r="C1910" s="40"/>
      <c r="D1910" s="41"/>
      <c r="E1910" s="42" t="s">
        <v>2522</v>
      </c>
      <c r="F1910" s="32" t="s">
        <v>129</v>
      </c>
    </row>
    <row r="1911" spans="2:6" ht="13.15" customHeight="1">
      <c r="B1911" s="39"/>
      <c r="C1911" s="40"/>
      <c r="D1911" s="41"/>
      <c r="E1911" s="42" t="s">
        <v>2523</v>
      </c>
      <c r="F1911" s="32" t="s">
        <v>129</v>
      </c>
    </row>
    <row r="1912" spans="2:6" ht="13.15" customHeight="1">
      <c r="B1912" s="39"/>
      <c r="C1912" s="40"/>
      <c r="D1912" s="41" t="s">
        <v>2524</v>
      </c>
      <c r="E1912" s="41" t="s">
        <v>2525</v>
      </c>
      <c r="F1912" s="32" t="s">
        <v>129</v>
      </c>
    </row>
    <row r="1913" spans="2:6">
      <c r="B1913" s="39"/>
      <c r="C1913" s="40"/>
      <c r="D1913" s="41"/>
      <c r="E1913" s="42" t="s">
        <v>2526</v>
      </c>
      <c r="F1913" s="32" t="s">
        <v>129</v>
      </c>
    </row>
    <row r="1914" spans="2:6" ht="13.15" customHeight="1">
      <c r="B1914" s="39"/>
      <c r="C1914" s="40"/>
      <c r="D1914" s="41"/>
      <c r="E1914" s="42" t="s">
        <v>2527</v>
      </c>
      <c r="F1914" s="32" t="s">
        <v>129</v>
      </c>
    </row>
    <row r="1915" spans="2:6">
      <c r="B1915" s="39"/>
      <c r="C1915" s="40"/>
      <c r="D1915" s="41" t="s">
        <v>2528</v>
      </c>
      <c r="E1915" s="41" t="s">
        <v>2529</v>
      </c>
      <c r="F1915" s="32" t="s">
        <v>129</v>
      </c>
    </row>
    <row r="1916" spans="2:6" ht="13.15" customHeight="1">
      <c r="B1916" s="39"/>
      <c r="C1916" s="40"/>
      <c r="D1916" s="41"/>
      <c r="E1916" s="42" t="s">
        <v>2530</v>
      </c>
      <c r="F1916" s="32" t="s">
        <v>129</v>
      </c>
    </row>
    <row r="1917" spans="2:6" ht="13.15" customHeight="1">
      <c r="B1917" s="39"/>
      <c r="C1917" s="40"/>
      <c r="D1917" s="41" t="s">
        <v>2531</v>
      </c>
      <c r="E1917" s="41" t="s">
        <v>2532</v>
      </c>
      <c r="F1917" s="32" t="s">
        <v>129</v>
      </c>
    </row>
    <row r="1918" spans="2:6" ht="13.15" customHeight="1">
      <c r="B1918" s="39"/>
      <c r="C1918" s="40"/>
      <c r="D1918" s="41"/>
      <c r="E1918" s="42" t="s">
        <v>2533</v>
      </c>
      <c r="F1918" s="32" t="s">
        <v>129</v>
      </c>
    </row>
    <row r="1919" spans="2:6">
      <c r="B1919" s="36" t="s">
        <v>126</v>
      </c>
      <c r="C1919" s="37" t="s">
        <v>2534</v>
      </c>
      <c r="D1919" s="38"/>
      <c r="E1919" s="36" t="s">
        <v>2535</v>
      </c>
      <c r="F1919" s="32" t="s">
        <v>129</v>
      </c>
    </row>
    <row r="1920" spans="2:6" ht="13.15" customHeight="1">
      <c r="B1920" s="39"/>
      <c r="C1920" s="40"/>
      <c r="D1920" s="41" t="s">
        <v>2536</v>
      </c>
      <c r="E1920" s="41" t="s">
        <v>2537</v>
      </c>
      <c r="F1920" s="32" t="s">
        <v>129</v>
      </c>
    </row>
    <row r="1921" spans="2:6" ht="13.15" customHeight="1">
      <c r="B1921" s="39"/>
      <c r="C1921" s="40"/>
      <c r="D1921" s="41"/>
      <c r="E1921" s="42" t="s">
        <v>2538</v>
      </c>
      <c r="F1921" s="32" t="s">
        <v>129</v>
      </c>
    </row>
    <row r="1922" spans="2:6">
      <c r="B1922" s="39"/>
      <c r="C1922" s="40"/>
      <c r="D1922" s="41"/>
      <c r="E1922" s="42" t="s">
        <v>2539</v>
      </c>
      <c r="F1922" s="32" t="s">
        <v>129</v>
      </c>
    </row>
    <row r="1923" spans="2:6" ht="13.15" customHeight="1">
      <c r="B1923" s="39"/>
      <c r="C1923" s="40"/>
      <c r="D1923" s="41" t="s">
        <v>2540</v>
      </c>
      <c r="E1923" s="41" t="s">
        <v>2541</v>
      </c>
      <c r="F1923" s="32" t="s">
        <v>129</v>
      </c>
    </row>
    <row r="1924" spans="2:6">
      <c r="B1924" s="39"/>
      <c r="C1924" s="40"/>
      <c r="D1924" s="41"/>
      <c r="E1924" s="42" t="s">
        <v>2542</v>
      </c>
      <c r="F1924" s="32" t="s">
        <v>129</v>
      </c>
    </row>
    <row r="1925" spans="2:6">
      <c r="B1925" s="39"/>
      <c r="C1925" s="40"/>
      <c r="D1925" s="41"/>
      <c r="E1925" s="42" t="s">
        <v>2543</v>
      </c>
      <c r="F1925" s="32" t="s">
        <v>129</v>
      </c>
    </row>
    <row r="1926" spans="2:6" ht="14.5" customHeight="1">
      <c r="B1926" s="39"/>
      <c r="C1926" s="40"/>
      <c r="D1926" s="41"/>
      <c r="E1926" s="42" t="s">
        <v>2544</v>
      </c>
      <c r="F1926" s="32" t="s">
        <v>129</v>
      </c>
    </row>
    <row r="1927" spans="2:6">
      <c r="B1927" s="39"/>
      <c r="C1927" s="40"/>
      <c r="D1927" s="41"/>
      <c r="E1927" s="42" t="s">
        <v>2545</v>
      </c>
      <c r="F1927" s="32" t="s">
        <v>129</v>
      </c>
    </row>
    <row r="1928" spans="2:6" ht="13.15" customHeight="1">
      <c r="B1928" s="39"/>
      <c r="C1928" s="40"/>
      <c r="D1928" s="41"/>
      <c r="E1928" s="42" t="s">
        <v>2546</v>
      </c>
      <c r="F1928" s="32" t="s">
        <v>129</v>
      </c>
    </row>
    <row r="1929" spans="2:6" ht="13.15" customHeight="1">
      <c r="B1929" s="39"/>
      <c r="C1929" s="40"/>
      <c r="D1929" s="41"/>
      <c r="E1929" s="42" t="s">
        <v>2547</v>
      </c>
      <c r="F1929" s="32" t="s">
        <v>129</v>
      </c>
    </row>
    <row r="1930" spans="2:6">
      <c r="B1930" s="39"/>
      <c r="C1930" s="40"/>
      <c r="D1930" s="41"/>
      <c r="E1930" s="42" t="s">
        <v>2548</v>
      </c>
      <c r="F1930" s="32" t="s">
        <v>129</v>
      </c>
    </row>
    <row r="1931" spans="2:6" ht="13.15" customHeight="1">
      <c r="B1931" s="39"/>
      <c r="C1931" s="40"/>
      <c r="D1931" s="41" t="s">
        <v>2549</v>
      </c>
      <c r="E1931" s="41" t="s">
        <v>2550</v>
      </c>
      <c r="F1931" s="32" t="s">
        <v>129</v>
      </c>
    </row>
    <row r="1932" spans="2:6" ht="13.15" customHeight="1">
      <c r="B1932" s="39"/>
      <c r="C1932" s="40"/>
      <c r="D1932" s="41"/>
      <c r="E1932" s="42" t="s">
        <v>2551</v>
      </c>
      <c r="F1932" s="32" t="s">
        <v>129</v>
      </c>
    </row>
    <row r="1933" spans="2:6" ht="13.15" customHeight="1">
      <c r="B1933" s="39"/>
      <c r="C1933" s="40"/>
      <c r="D1933" s="41"/>
      <c r="E1933" s="42" t="s">
        <v>2552</v>
      </c>
      <c r="F1933" s="32" t="s">
        <v>129</v>
      </c>
    </row>
    <row r="1934" spans="2:6" ht="13.15" customHeight="1">
      <c r="B1934" s="39"/>
      <c r="C1934" s="40"/>
      <c r="D1934" s="41"/>
      <c r="E1934" s="42" t="s">
        <v>2553</v>
      </c>
      <c r="F1934" s="32" t="s">
        <v>129</v>
      </c>
    </row>
    <row r="1935" spans="2:6" ht="13.15" customHeight="1">
      <c r="B1935" s="39"/>
      <c r="C1935" s="40"/>
      <c r="D1935" s="41" t="s">
        <v>2554</v>
      </c>
      <c r="E1935" s="41" t="s">
        <v>2555</v>
      </c>
      <c r="F1935" s="32" t="s">
        <v>129</v>
      </c>
    </row>
    <row r="1936" spans="2:6" ht="13.15" customHeight="1">
      <c r="B1936" s="39"/>
      <c r="C1936" s="40"/>
      <c r="D1936" s="41"/>
      <c r="E1936" s="42" t="s">
        <v>2556</v>
      </c>
      <c r="F1936" s="32" t="s">
        <v>129</v>
      </c>
    </row>
    <row r="1937" spans="1:6" ht="13.15" customHeight="1">
      <c r="B1937" s="39"/>
      <c r="C1937" s="40"/>
      <c r="D1937" s="41" t="s">
        <v>2557</v>
      </c>
      <c r="E1937" s="41" t="s">
        <v>2558</v>
      </c>
      <c r="F1937" s="32" t="s">
        <v>129</v>
      </c>
    </row>
    <row r="1938" spans="1:6">
      <c r="B1938" s="39"/>
      <c r="C1938" s="40"/>
      <c r="D1938" s="41"/>
      <c r="E1938" s="42" t="s">
        <v>2559</v>
      </c>
      <c r="F1938" s="32" t="s">
        <v>129</v>
      </c>
    </row>
    <row r="1939" spans="1:6" ht="13.15" customHeight="1">
      <c r="B1939" s="39"/>
      <c r="C1939" s="40"/>
      <c r="D1939" s="41"/>
      <c r="E1939" s="42" t="s">
        <v>2560</v>
      </c>
      <c r="F1939" s="32" t="s">
        <v>129</v>
      </c>
    </row>
    <row r="1940" spans="1:6" ht="13.15" customHeight="1">
      <c r="B1940" s="39"/>
      <c r="C1940" s="40"/>
      <c r="D1940" s="41"/>
      <c r="E1940" s="42" t="s">
        <v>2561</v>
      </c>
      <c r="F1940" s="32" t="s">
        <v>129</v>
      </c>
    </row>
    <row r="1941" spans="1:6" ht="13.15" customHeight="1">
      <c r="B1941" s="39"/>
      <c r="C1941" s="40"/>
      <c r="D1941" s="41"/>
      <c r="E1941" s="42" t="s">
        <v>2562</v>
      </c>
      <c r="F1941" s="32" t="s">
        <v>129</v>
      </c>
    </row>
    <row r="1942" spans="1:6">
      <c r="B1942" s="39"/>
      <c r="C1942" s="40"/>
      <c r="D1942" s="41"/>
      <c r="E1942" s="42" t="s">
        <v>2563</v>
      </c>
      <c r="F1942" s="32" t="s">
        <v>129</v>
      </c>
    </row>
    <row r="1943" spans="1:6" ht="13.15" customHeight="1">
      <c r="B1943" s="39"/>
      <c r="C1943" s="40"/>
      <c r="D1943" s="41"/>
      <c r="E1943" s="42" t="s">
        <v>2564</v>
      </c>
      <c r="F1943" s="32" t="s">
        <v>129</v>
      </c>
    </row>
    <row r="1944" spans="1:6">
      <c r="B1944" s="39"/>
      <c r="C1944" s="40"/>
      <c r="D1944" s="41"/>
      <c r="E1944" s="42" t="s">
        <v>2565</v>
      </c>
      <c r="F1944" s="32" t="s">
        <v>129</v>
      </c>
    </row>
    <row r="1945" spans="1:6" ht="13.15" customHeight="1">
      <c r="B1945" s="39"/>
      <c r="C1945" s="40"/>
      <c r="D1945" s="41" t="s">
        <v>2566</v>
      </c>
      <c r="E1945" s="41" t="s">
        <v>2567</v>
      </c>
      <c r="F1945" s="32" t="s">
        <v>129</v>
      </c>
    </row>
    <row r="1946" spans="1:6" ht="13.15" customHeight="1">
      <c r="B1946" s="39"/>
      <c r="C1946" s="40"/>
      <c r="D1946" s="41"/>
      <c r="E1946" s="42" t="s">
        <v>2568</v>
      </c>
      <c r="F1946" s="32" t="s">
        <v>129</v>
      </c>
    </row>
    <row r="1947" spans="1:6" ht="13.15" customHeight="1">
      <c r="B1947" s="43"/>
      <c r="C1947" s="44"/>
      <c r="D1947" s="45"/>
      <c r="E1947" s="15"/>
    </row>
    <row r="1948" spans="1:6" ht="13.15" customHeight="1">
      <c r="B1948" s="43"/>
      <c r="C1948" s="44"/>
      <c r="D1948" s="45"/>
      <c r="E1948" s="15"/>
    </row>
    <row r="1949" spans="1:6" ht="13.15" customHeight="1" thickBot="1">
      <c r="A1949" s="33" t="s">
        <v>2569</v>
      </c>
      <c r="D1949" s="15"/>
      <c r="E1949" s="15"/>
      <c r="F1949" s="32" t="s">
        <v>129</v>
      </c>
    </row>
    <row r="1950" spans="1:6" ht="13.15" customHeight="1">
      <c r="B1950" s="34" t="s">
        <v>125</v>
      </c>
      <c r="C1950" s="35"/>
      <c r="D1950" s="34"/>
      <c r="E1950" s="34"/>
    </row>
    <row r="1951" spans="1:6" ht="13.15" customHeight="1">
      <c r="B1951" s="36" t="s">
        <v>126</v>
      </c>
      <c r="C1951" s="37" t="s">
        <v>2570</v>
      </c>
      <c r="D1951" s="38"/>
      <c r="E1951" s="36" t="s">
        <v>2571</v>
      </c>
      <c r="F1951" s="32" t="s">
        <v>129</v>
      </c>
    </row>
    <row r="1952" spans="1:6">
      <c r="B1952" s="39"/>
      <c r="C1952" s="40"/>
      <c r="D1952" s="41" t="s">
        <v>2572</v>
      </c>
      <c r="E1952" s="41" t="s">
        <v>2573</v>
      </c>
      <c r="F1952" s="32" t="s">
        <v>129</v>
      </c>
    </row>
    <row r="1953" spans="2:6" ht="13.15" customHeight="1">
      <c r="B1953" s="39"/>
      <c r="C1953" s="40"/>
      <c r="D1953" s="41"/>
      <c r="E1953" s="42" t="s">
        <v>2574</v>
      </c>
      <c r="F1953" s="32" t="s">
        <v>129</v>
      </c>
    </row>
    <row r="1954" spans="2:6" ht="13.15" customHeight="1">
      <c r="B1954" s="39"/>
      <c r="C1954" s="40"/>
      <c r="D1954" s="41"/>
      <c r="E1954" s="42" t="s">
        <v>2575</v>
      </c>
      <c r="F1954" s="32" t="s">
        <v>129</v>
      </c>
    </row>
    <row r="1955" spans="2:6" ht="13.15" customHeight="1">
      <c r="B1955" s="39"/>
      <c r="C1955" s="40"/>
      <c r="D1955" s="41" t="s">
        <v>2576</v>
      </c>
      <c r="E1955" s="41" t="s">
        <v>2577</v>
      </c>
      <c r="F1955" s="32" t="s">
        <v>129</v>
      </c>
    </row>
    <row r="1956" spans="2:6" ht="16.399999999999999" customHeight="1">
      <c r="B1956" s="39"/>
      <c r="C1956" s="40"/>
      <c r="D1956" s="41"/>
      <c r="E1956" s="42" t="s">
        <v>2578</v>
      </c>
      <c r="F1956" s="32" t="s">
        <v>129</v>
      </c>
    </row>
    <row r="1957" spans="2:6" ht="15.65" customHeight="1">
      <c r="B1957" s="39"/>
      <c r="C1957" s="40"/>
      <c r="D1957" s="41"/>
      <c r="E1957" s="42" t="s">
        <v>2579</v>
      </c>
      <c r="F1957" s="32" t="s">
        <v>129</v>
      </c>
    </row>
    <row r="1958" spans="2:6" ht="14.5" customHeight="1">
      <c r="B1958" s="39"/>
      <c r="C1958" s="40"/>
      <c r="D1958" s="41" t="s">
        <v>2580</v>
      </c>
      <c r="E1958" s="41" t="s">
        <v>2581</v>
      </c>
      <c r="F1958" s="32" t="s">
        <v>129</v>
      </c>
    </row>
    <row r="1959" spans="2:6">
      <c r="B1959" s="39"/>
      <c r="C1959" s="40"/>
      <c r="D1959" s="41"/>
      <c r="E1959" s="42" t="s">
        <v>2582</v>
      </c>
      <c r="F1959" s="32" t="s">
        <v>129</v>
      </c>
    </row>
    <row r="1960" spans="2:6" ht="13.15" customHeight="1">
      <c r="B1960" s="39"/>
      <c r="C1960" s="40"/>
      <c r="D1960" s="41"/>
      <c r="E1960" s="42" t="s">
        <v>2583</v>
      </c>
      <c r="F1960" s="32" t="s">
        <v>129</v>
      </c>
    </row>
    <row r="1961" spans="2:6" ht="13.15" customHeight="1">
      <c r="B1961" s="39"/>
      <c r="C1961" s="40"/>
      <c r="D1961" s="41" t="s">
        <v>2584</v>
      </c>
      <c r="E1961" s="41" t="s">
        <v>2585</v>
      </c>
      <c r="F1961" s="32" t="s">
        <v>129</v>
      </c>
    </row>
    <row r="1962" spans="2:6">
      <c r="B1962" s="39"/>
      <c r="C1962" s="40"/>
      <c r="D1962" s="41"/>
      <c r="E1962" s="42" t="s">
        <v>2586</v>
      </c>
      <c r="F1962" s="32" t="s">
        <v>129</v>
      </c>
    </row>
    <row r="1963" spans="2:6" ht="13.15" customHeight="1">
      <c r="B1963" s="39"/>
      <c r="C1963" s="40"/>
      <c r="D1963" s="41" t="s">
        <v>2587</v>
      </c>
      <c r="E1963" s="41" t="s">
        <v>2588</v>
      </c>
      <c r="F1963" s="32" t="s">
        <v>129</v>
      </c>
    </row>
    <row r="1964" spans="2:6" ht="13.15" customHeight="1">
      <c r="B1964" s="39"/>
      <c r="C1964" s="40"/>
      <c r="D1964" s="41"/>
      <c r="E1964" s="42" t="s">
        <v>2589</v>
      </c>
      <c r="F1964" s="32" t="s">
        <v>129</v>
      </c>
    </row>
    <row r="1965" spans="2:6">
      <c r="B1965" s="39"/>
      <c r="C1965" s="40"/>
      <c r="D1965" s="41"/>
      <c r="E1965" s="42" t="s">
        <v>2590</v>
      </c>
      <c r="F1965" s="32" t="s">
        <v>129</v>
      </c>
    </row>
    <row r="1966" spans="2:6" ht="13.15" customHeight="1">
      <c r="B1966" s="39"/>
      <c r="C1966" s="40"/>
      <c r="D1966" s="41" t="s">
        <v>2591</v>
      </c>
      <c r="E1966" s="41" t="s">
        <v>2592</v>
      </c>
      <c r="F1966" s="32" t="s">
        <v>129</v>
      </c>
    </row>
    <row r="1967" spans="2:6" ht="13.15" customHeight="1">
      <c r="B1967" s="39"/>
      <c r="C1967" s="40"/>
      <c r="D1967" s="41"/>
      <c r="E1967" s="42" t="s">
        <v>2593</v>
      </c>
      <c r="F1967" s="32" t="s">
        <v>129</v>
      </c>
    </row>
    <row r="1968" spans="2:6">
      <c r="B1968" s="39"/>
      <c r="C1968" s="40"/>
      <c r="D1968" s="41"/>
      <c r="E1968" s="42" t="s">
        <v>2594</v>
      </c>
      <c r="F1968" s="32" t="s">
        <v>129</v>
      </c>
    </row>
    <row r="1969" spans="2:6" ht="13.15" customHeight="1">
      <c r="B1969" s="39"/>
      <c r="C1969" s="40"/>
      <c r="D1969" s="41" t="s">
        <v>2595</v>
      </c>
      <c r="E1969" s="41" t="s">
        <v>2596</v>
      </c>
      <c r="F1969" s="32" t="s">
        <v>129</v>
      </c>
    </row>
    <row r="1970" spans="2:6">
      <c r="B1970" s="39"/>
      <c r="C1970" s="40"/>
      <c r="D1970" s="41"/>
      <c r="E1970" s="42" t="s">
        <v>2597</v>
      </c>
      <c r="F1970" s="32" t="s">
        <v>129</v>
      </c>
    </row>
    <row r="1971" spans="2:6" ht="13.15" customHeight="1">
      <c r="B1971" s="39"/>
      <c r="C1971" s="40"/>
      <c r="D1971" s="41"/>
      <c r="E1971" s="42" t="s">
        <v>2598</v>
      </c>
      <c r="F1971" s="32" t="s">
        <v>129</v>
      </c>
    </row>
    <row r="1972" spans="2:6" ht="13.15" customHeight="1">
      <c r="B1972" s="36" t="s">
        <v>126</v>
      </c>
      <c r="C1972" s="37" t="s">
        <v>2599</v>
      </c>
      <c r="D1972" s="38"/>
      <c r="E1972" s="36" t="s">
        <v>2600</v>
      </c>
      <c r="F1972" s="32" t="s">
        <v>129</v>
      </c>
    </row>
    <row r="1973" spans="2:6">
      <c r="B1973" s="39"/>
      <c r="C1973" s="40"/>
      <c r="D1973" s="41" t="s">
        <v>2601</v>
      </c>
      <c r="E1973" s="41" t="s">
        <v>2602</v>
      </c>
      <c r="F1973" s="32" t="s">
        <v>129</v>
      </c>
    </row>
    <row r="1974" spans="2:6" ht="13.15" customHeight="1">
      <c r="B1974" s="39"/>
      <c r="C1974" s="40"/>
      <c r="D1974" s="41"/>
      <c r="E1974" s="42" t="s">
        <v>2603</v>
      </c>
      <c r="F1974" s="32" t="s">
        <v>129</v>
      </c>
    </row>
    <row r="1975" spans="2:6" ht="13.15" customHeight="1">
      <c r="B1975" s="39"/>
      <c r="C1975" s="40"/>
      <c r="D1975" s="41"/>
      <c r="E1975" s="42" t="s">
        <v>2604</v>
      </c>
      <c r="F1975" s="32" t="s">
        <v>129</v>
      </c>
    </row>
    <row r="1976" spans="2:6">
      <c r="B1976" s="39"/>
      <c r="C1976" s="40"/>
      <c r="D1976" s="41" t="s">
        <v>2605</v>
      </c>
      <c r="E1976" s="41" t="s">
        <v>2606</v>
      </c>
      <c r="F1976" s="32" t="s">
        <v>129</v>
      </c>
    </row>
    <row r="1977" spans="2:6" ht="13.15" customHeight="1">
      <c r="B1977" s="39"/>
      <c r="C1977" s="40"/>
      <c r="D1977" s="41"/>
      <c r="E1977" s="42" t="s">
        <v>2607</v>
      </c>
      <c r="F1977" s="32" t="s">
        <v>129</v>
      </c>
    </row>
    <row r="1978" spans="2:6" ht="13.15" customHeight="1">
      <c r="B1978" s="39"/>
      <c r="C1978" s="40"/>
      <c r="D1978" s="41" t="s">
        <v>2608</v>
      </c>
      <c r="E1978" s="41" t="s">
        <v>2609</v>
      </c>
      <c r="F1978" s="32" t="s">
        <v>129</v>
      </c>
    </row>
    <row r="1979" spans="2:6" ht="14.5" customHeight="1">
      <c r="B1979" s="39"/>
      <c r="C1979" s="40"/>
      <c r="D1979" s="41"/>
      <c r="E1979" s="42" t="s">
        <v>2610</v>
      </c>
      <c r="F1979" s="32" t="s">
        <v>129</v>
      </c>
    </row>
    <row r="1980" spans="2:6">
      <c r="B1980" s="39"/>
      <c r="C1980" s="40"/>
      <c r="D1980" s="41"/>
      <c r="E1980" s="42" t="s">
        <v>2611</v>
      </c>
      <c r="F1980" s="32" t="s">
        <v>129</v>
      </c>
    </row>
    <row r="1981" spans="2:6" ht="13.15" customHeight="1">
      <c r="B1981" s="39"/>
      <c r="C1981" s="40"/>
      <c r="D1981" s="41"/>
      <c r="E1981" s="42" t="s">
        <v>2612</v>
      </c>
      <c r="F1981" s="32" t="s">
        <v>129</v>
      </c>
    </row>
    <row r="1982" spans="2:6" ht="13.15" customHeight="1">
      <c r="B1982" s="39"/>
      <c r="C1982" s="40"/>
      <c r="D1982" s="41"/>
      <c r="E1982" s="42" t="s">
        <v>2613</v>
      </c>
      <c r="F1982" s="32" t="s">
        <v>129</v>
      </c>
    </row>
    <row r="1983" spans="2:6">
      <c r="B1983" s="39"/>
      <c r="C1983" s="40"/>
      <c r="D1983" s="41" t="s">
        <v>2614</v>
      </c>
      <c r="E1983" s="41" t="s">
        <v>2615</v>
      </c>
      <c r="F1983" s="32" t="s">
        <v>129</v>
      </c>
    </row>
    <row r="1984" spans="2:6" ht="13.15" customHeight="1">
      <c r="B1984" s="39"/>
      <c r="C1984" s="40"/>
      <c r="D1984" s="41"/>
      <c r="E1984" s="42" t="s">
        <v>2616</v>
      </c>
      <c r="F1984" s="32" t="s">
        <v>129</v>
      </c>
    </row>
    <row r="1985" spans="2:6">
      <c r="B1985" s="39"/>
      <c r="C1985" s="40"/>
      <c r="D1985" s="41"/>
      <c r="E1985" s="42" t="s">
        <v>2617</v>
      </c>
      <c r="F1985" s="32" t="s">
        <v>129</v>
      </c>
    </row>
    <row r="1986" spans="2:6" ht="13.15" customHeight="1">
      <c r="B1986" s="39"/>
      <c r="C1986" s="40"/>
      <c r="D1986" s="41"/>
      <c r="E1986" s="42" t="s">
        <v>2618</v>
      </c>
      <c r="F1986" s="32" t="s">
        <v>129</v>
      </c>
    </row>
    <row r="1987" spans="2:6" ht="13.15" customHeight="1">
      <c r="B1987" s="39"/>
      <c r="C1987" s="40"/>
      <c r="D1987" s="41"/>
      <c r="E1987" s="42" t="s">
        <v>2619</v>
      </c>
      <c r="F1987" s="32" t="s">
        <v>129</v>
      </c>
    </row>
    <row r="1988" spans="2:6" ht="13.15" customHeight="1">
      <c r="B1988" s="36" t="s">
        <v>126</v>
      </c>
      <c r="C1988" s="37" t="s">
        <v>2620</v>
      </c>
      <c r="D1988" s="38"/>
      <c r="E1988" s="36" t="s">
        <v>2621</v>
      </c>
      <c r="F1988" s="32" t="s">
        <v>129</v>
      </c>
    </row>
    <row r="1989" spans="2:6" ht="13.15" customHeight="1">
      <c r="B1989" s="39"/>
      <c r="C1989" s="40"/>
      <c r="D1989" s="41" t="s">
        <v>2622</v>
      </c>
      <c r="E1989" s="41" t="s">
        <v>2623</v>
      </c>
      <c r="F1989" s="32" t="s">
        <v>129</v>
      </c>
    </row>
    <row r="1990" spans="2:6">
      <c r="B1990" s="39"/>
      <c r="C1990" s="40"/>
      <c r="D1990" s="41"/>
      <c r="E1990" s="42" t="s">
        <v>2624</v>
      </c>
      <c r="F1990" s="32" t="s">
        <v>129</v>
      </c>
    </row>
    <row r="1991" spans="2:6" ht="13.15" customHeight="1">
      <c r="B1991" s="39"/>
      <c r="C1991" s="40"/>
      <c r="D1991" s="41"/>
      <c r="E1991" s="42" t="s">
        <v>2625</v>
      </c>
      <c r="F1991" s="32" t="s">
        <v>129</v>
      </c>
    </row>
    <row r="1992" spans="2:6" ht="13.15" customHeight="1">
      <c r="B1992" s="39"/>
      <c r="C1992" s="40"/>
      <c r="D1992" s="41" t="s">
        <v>2626</v>
      </c>
      <c r="E1992" s="41" t="s">
        <v>2627</v>
      </c>
      <c r="F1992" s="32" t="s">
        <v>129</v>
      </c>
    </row>
    <row r="1993" spans="2:6" ht="13.15" customHeight="1">
      <c r="B1993" s="39"/>
      <c r="C1993" s="40"/>
      <c r="D1993" s="41"/>
      <c r="E1993" s="42" t="s">
        <v>2628</v>
      </c>
      <c r="F1993" s="32" t="s">
        <v>129</v>
      </c>
    </row>
    <row r="1994" spans="2:6" ht="13.15" customHeight="1">
      <c r="B1994" s="39"/>
      <c r="C1994" s="40"/>
      <c r="D1994" s="41" t="s">
        <v>2629</v>
      </c>
      <c r="E1994" s="41" t="s">
        <v>2630</v>
      </c>
      <c r="F1994" s="32" t="s">
        <v>129</v>
      </c>
    </row>
    <row r="1995" spans="2:6" ht="14.5" customHeight="1">
      <c r="B1995" s="39"/>
      <c r="C1995" s="40"/>
      <c r="D1995" s="41"/>
      <c r="E1995" s="42" t="s">
        <v>2631</v>
      </c>
      <c r="F1995" s="32" t="s">
        <v>129</v>
      </c>
    </row>
    <row r="1996" spans="2:6">
      <c r="B1996" s="39"/>
      <c r="C1996" s="40"/>
      <c r="D1996" s="41" t="s">
        <v>2632</v>
      </c>
      <c r="E1996" s="41" t="s">
        <v>2633</v>
      </c>
      <c r="F1996" s="32" t="s">
        <v>129</v>
      </c>
    </row>
    <row r="1997" spans="2:6" ht="13.15" customHeight="1">
      <c r="B1997" s="39"/>
      <c r="C1997" s="40"/>
      <c r="D1997" s="41"/>
      <c r="E1997" s="42" t="s">
        <v>2634</v>
      </c>
      <c r="F1997" s="32" t="s">
        <v>129</v>
      </c>
    </row>
    <row r="1998" spans="2:6" ht="13.15" customHeight="1">
      <c r="B1998" s="39"/>
      <c r="C1998" s="40"/>
      <c r="D1998" s="41"/>
      <c r="E1998" s="42" t="s">
        <v>2635</v>
      </c>
      <c r="F1998" s="32" t="s">
        <v>129</v>
      </c>
    </row>
    <row r="1999" spans="2:6">
      <c r="B1999" s="39"/>
      <c r="C1999" s="40"/>
      <c r="D1999" s="41" t="s">
        <v>2636</v>
      </c>
      <c r="E1999" s="41" t="s">
        <v>2637</v>
      </c>
      <c r="F1999" s="32" t="s">
        <v>129</v>
      </c>
    </row>
    <row r="2000" spans="2:6" ht="13.15" customHeight="1">
      <c r="B2000" s="39"/>
      <c r="C2000" s="40"/>
      <c r="D2000" s="41"/>
      <c r="E2000" s="42" t="s">
        <v>2638</v>
      </c>
      <c r="F2000" s="32" t="s">
        <v>129</v>
      </c>
    </row>
    <row r="2001" spans="1:6">
      <c r="B2001" s="39"/>
      <c r="C2001" s="40"/>
      <c r="D2001" s="41"/>
      <c r="E2001" s="42" t="s">
        <v>2639</v>
      </c>
      <c r="F2001" s="32" t="s">
        <v>129</v>
      </c>
    </row>
    <row r="2002" spans="1:6" ht="13.15" customHeight="1">
      <c r="B2002" s="39"/>
      <c r="C2002" s="40"/>
      <c r="D2002" s="41"/>
      <c r="E2002" s="42" t="s">
        <v>2640</v>
      </c>
      <c r="F2002" s="32" t="s">
        <v>129</v>
      </c>
    </row>
    <row r="2003" spans="1:6">
      <c r="B2003" s="39"/>
      <c r="C2003" s="40"/>
      <c r="D2003" s="41"/>
      <c r="E2003" s="42" t="s">
        <v>2641</v>
      </c>
      <c r="F2003" s="32" t="s">
        <v>129</v>
      </c>
    </row>
    <row r="2004" spans="1:6" ht="13.15" customHeight="1">
      <c r="B2004" s="39"/>
      <c r="C2004" s="40"/>
      <c r="D2004" s="41"/>
      <c r="E2004" s="42" t="s">
        <v>2642</v>
      </c>
      <c r="F2004" s="32" t="s">
        <v>129</v>
      </c>
    </row>
    <row r="2005" spans="1:6" ht="13.15" customHeight="1">
      <c r="B2005" s="39"/>
      <c r="C2005" s="40"/>
      <c r="D2005" s="41"/>
      <c r="E2005" s="42" t="s">
        <v>2643</v>
      </c>
      <c r="F2005" s="32" t="s">
        <v>129</v>
      </c>
    </row>
    <row r="2006" spans="1:6">
      <c r="B2006" s="39"/>
      <c r="C2006" s="40"/>
      <c r="D2006" s="41"/>
      <c r="E2006" s="42" t="s">
        <v>2644</v>
      </c>
      <c r="F2006" s="32" t="s">
        <v>129</v>
      </c>
    </row>
    <row r="2007" spans="1:6" ht="13.15" customHeight="1">
      <c r="B2007" s="39"/>
      <c r="C2007" s="40"/>
      <c r="D2007" s="41" t="s">
        <v>2645</v>
      </c>
      <c r="E2007" s="41" t="s">
        <v>2646</v>
      </c>
      <c r="F2007" s="32" t="s">
        <v>129</v>
      </c>
    </row>
    <row r="2008" spans="1:6" ht="13.15" customHeight="1">
      <c r="B2008" s="39"/>
      <c r="C2008" s="40"/>
      <c r="D2008" s="41"/>
      <c r="E2008" s="42" t="s">
        <v>2647</v>
      </c>
      <c r="F2008" s="32" t="s">
        <v>129</v>
      </c>
    </row>
    <row r="2009" spans="1:6" ht="13.15" customHeight="1">
      <c r="B2009" s="39"/>
      <c r="C2009" s="40"/>
      <c r="D2009" s="41"/>
      <c r="E2009" s="42" t="s">
        <v>2648</v>
      </c>
      <c r="F2009" s="32" t="s">
        <v>129</v>
      </c>
    </row>
    <row r="2010" spans="1:6" ht="13.15" customHeight="1">
      <c r="B2010" s="39"/>
      <c r="C2010" s="40"/>
      <c r="D2010" s="41" t="s">
        <v>2649</v>
      </c>
      <c r="E2010" s="41" t="s">
        <v>2650</v>
      </c>
      <c r="F2010" s="32" t="s">
        <v>129</v>
      </c>
    </row>
    <row r="2011" spans="1:6" ht="13.15" customHeight="1">
      <c r="B2011" s="39"/>
      <c r="C2011" s="40"/>
      <c r="D2011" s="41"/>
      <c r="E2011" s="42" t="s">
        <v>2651</v>
      </c>
      <c r="F2011" s="32" t="s">
        <v>129</v>
      </c>
    </row>
    <row r="2012" spans="1:6" ht="13.15" customHeight="1">
      <c r="B2012" s="39"/>
      <c r="C2012" s="40"/>
      <c r="D2012" s="41"/>
      <c r="E2012" s="42" t="s">
        <v>2652</v>
      </c>
      <c r="F2012" s="32" t="s">
        <v>129</v>
      </c>
    </row>
    <row r="2013" spans="1:6" ht="13.15" customHeight="1">
      <c r="B2013" s="43"/>
      <c r="C2013" s="44"/>
      <c r="D2013" s="45"/>
      <c r="E2013" s="15"/>
    </row>
    <row r="2014" spans="1:6">
      <c r="B2014" s="43"/>
      <c r="C2014" s="44"/>
      <c r="D2014" s="45"/>
      <c r="E2014" s="15"/>
    </row>
    <row r="2015" spans="1:6" ht="13.15" customHeight="1" thickBot="1">
      <c r="A2015" s="33" t="s">
        <v>2653</v>
      </c>
      <c r="D2015" s="15"/>
      <c r="E2015" s="15"/>
      <c r="F2015" s="32" t="s">
        <v>129</v>
      </c>
    </row>
    <row r="2016" spans="1:6" ht="13.15" customHeight="1">
      <c r="B2016" s="34" t="s">
        <v>125</v>
      </c>
      <c r="C2016" s="35"/>
      <c r="D2016" s="34"/>
      <c r="E2016" s="34"/>
    </row>
    <row r="2017" spans="2:6">
      <c r="B2017" s="36" t="s">
        <v>126</v>
      </c>
      <c r="C2017" s="37" t="s">
        <v>2654</v>
      </c>
      <c r="D2017" s="38"/>
      <c r="E2017" s="36" t="s">
        <v>2655</v>
      </c>
      <c r="F2017" s="32" t="s">
        <v>129</v>
      </c>
    </row>
    <row r="2018" spans="2:6" ht="13.15" customHeight="1">
      <c r="B2018" s="39"/>
      <c r="C2018" s="40"/>
      <c r="D2018" s="41" t="s">
        <v>2656</v>
      </c>
      <c r="E2018" s="41" t="s">
        <v>2657</v>
      </c>
      <c r="F2018" s="32" t="s">
        <v>129</v>
      </c>
    </row>
    <row r="2019" spans="2:6" ht="13.15" customHeight="1">
      <c r="B2019" s="39"/>
      <c r="C2019" s="40"/>
      <c r="D2019" s="41"/>
      <c r="E2019" s="42" t="s">
        <v>2658</v>
      </c>
      <c r="F2019" s="32" t="s">
        <v>129</v>
      </c>
    </row>
    <row r="2020" spans="2:6" ht="13.15" customHeight="1">
      <c r="B2020" s="39"/>
      <c r="C2020" s="40"/>
      <c r="D2020" s="41" t="s">
        <v>2659</v>
      </c>
      <c r="E2020" s="41" t="s">
        <v>2655</v>
      </c>
      <c r="F2020" s="32" t="s">
        <v>129</v>
      </c>
    </row>
    <row r="2021" spans="2:6" ht="13.15" customHeight="1">
      <c r="B2021" s="39"/>
      <c r="C2021" s="40"/>
      <c r="D2021" s="41"/>
      <c r="E2021" s="42" t="s">
        <v>2660</v>
      </c>
      <c r="F2021" s="32" t="s">
        <v>129</v>
      </c>
    </row>
    <row r="2022" spans="2:6" ht="16.399999999999999" customHeight="1">
      <c r="B2022" s="39"/>
      <c r="C2022" s="40"/>
      <c r="D2022" s="41" t="s">
        <v>2661</v>
      </c>
      <c r="E2022" s="41" t="s">
        <v>2662</v>
      </c>
      <c r="F2022" s="32" t="s">
        <v>129</v>
      </c>
    </row>
    <row r="2023" spans="2:6" ht="15.65" customHeight="1">
      <c r="B2023" s="39"/>
      <c r="C2023" s="40"/>
      <c r="D2023" s="41"/>
      <c r="E2023" s="42" t="s">
        <v>2663</v>
      </c>
      <c r="F2023" s="32" t="s">
        <v>129</v>
      </c>
    </row>
    <row r="2024" spans="2:6" ht="14.5" customHeight="1">
      <c r="B2024" s="39"/>
      <c r="C2024" s="40"/>
      <c r="D2024" s="41"/>
      <c r="E2024" s="42" t="s">
        <v>2664</v>
      </c>
      <c r="F2024" s="32" t="s">
        <v>129</v>
      </c>
    </row>
    <row r="2025" spans="2:6">
      <c r="B2025" s="36" t="s">
        <v>126</v>
      </c>
      <c r="C2025" s="37" t="s">
        <v>2665</v>
      </c>
      <c r="D2025" s="38"/>
      <c r="E2025" s="36" t="s">
        <v>2666</v>
      </c>
      <c r="F2025" s="32" t="s">
        <v>129</v>
      </c>
    </row>
    <row r="2026" spans="2:6" ht="13.15" customHeight="1">
      <c r="B2026" s="39"/>
      <c r="C2026" s="40"/>
      <c r="D2026" s="41" t="s">
        <v>2667</v>
      </c>
      <c r="E2026" s="41" t="s">
        <v>2668</v>
      </c>
      <c r="F2026" s="32" t="s">
        <v>129</v>
      </c>
    </row>
    <row r="2027" spans="2:6">
      <c r="B2027" s="39"/>
      <c r="C2027" s="40"/>
      <c r="D2027" s="41"/>
      <c r="E2027" s="42" t="s">
        <v>2669</v>
      </c>
      <c r="F2027" s="32" t="s">
        <v>129</v>
      </c>
    </row>
    <row r="2028" spans="2:6" ht="13.15" customHeight="1">
      <c r="B2028" s="39"/>
      <c r="C2028" s="40"/>
      <c r="D2028" s="41" t="s">
        <v>2670</v>
      </c>
      <c r="E2028" s="41" t="s">
        <v>2671</v>
      </c>
      <c r="F2028" s="32" t="s">
        <v>129</v>
      </c>
    </row>
    <row r="2029" spans="2:6">
      <c r="B2029" s="39"/>
      <c r="C2029" s="40"/>
      <c r="D2029" s="41"/>
      <c r="E2029" s="42" t="s">
        <v>2672</v>
      </c>
      <c r="F2029" s="32" t="s">
        <v>129</v>
      </c>
    </row>
    <row r="2030" spans="2:6" ht="13.15" customHeight="1">
      <c r="B2030" s="39"/>
      <c r="C2030" s="40"/>
      <c r="D2030" s="41"/>
      <c r="E2030" s="42" t="s">
        <v>2673</v>
      </c>
      <c r="F2030" s="32" t="s">
        <v>129</v>
      </c>
    </row>
    <row r="2031" spans="2:6" ht="13.15" customHeight="1">
      <c r="B2031" s="39"/>
      <c r="C2031" s="40"/>
      <c r="D2031" s="41"/>
      <c r="E2031" s="42" t="s">
        <v>2674</v>
      </c>
      <c r="F2031" s="32" t="s">
        <v>129</v>
      </c>
    </row>
    <row r="2032" spans="2:6" ht="14.5" customHeight="1">
      <c r="B2032" s="39"/>
      <c r="C2032" s="40"/>
      <c r="D2032" s="41"/>
      <c r="E2032" s="42" t="s">
        <v>2675</v>
      </c>
      <c r="F2032" s="32" t="s">
        <v>129</v>
      </c>
    </row>
    <row r="2033" spans="1:6">
      <c r="B2033" s="39"/>
      <c r="C2033" s="40"/>
      <c r="D2033" s="41" t="s">
        <v>2676</v>
      </c>
      <c r="E2033" s="41" t="s">
        <v>2677</v>
      </c>
      <c r="F2033" s="32" t="s">
        <v>129</v>
      </c>
    </row>
    <row r="2034" spans="1:6" ht="13.15" customHeight="1">
      <c r="B2034" s="39"/>
      <c r="C2034" s="40"/>
      <c r="D2034" s="41"/>
      <c r="E2034" s="42" t="s">
        <v>2678</v>
      </c>
      <c r="F2034" s="32" t="s">
        <v>129</v>
      </c>
    </row>
    <row r="2035" spans="1:6">
      <c r="B2035" s="43"/>
      <c r="C2035" s="44"/>
      <c r="D2035" s="45"/>
      <c r="E2035" s="15"/>
    </row>
    <row r="2036" spans="1:6" ht="13.15" customHeight="1">
      <c r="B2036" s="43"/>
      <c r="C2036" s="44"/>
      <c r="D2036" s="45"/>
      <c r="E2036" s="15"/>
    </row>
    <row r="2037" spans="1:6" ht="13.15" customHeight="1" thickBot="1">
      <c r="A2037" s="33" t="s">
        <v>2679</v>
      </c>
      <c r="D2037" s="15"/>
      <c r="E2037" s="15"/>
      <c r="F2037" s="32" t="s">
        <v>129</v>
      </c>
    </row>
    <row r="2038" spans="1:6" ht="13.15" customHeight="1">
      <c r="B2038" s="34" t="s">
        <v>125</v>
      </c>
      <c r="C2038" s="35"/>
      <c r="D2038" s="34"/>
      <c r="E2038" s="34"/>
    </row>
    <row r="2039" spans="1:6" ht="13.15" customHeight="1">
      <c r="B2039" s="52" t="s">
        <v>126</v>
      </c>
      <c r="C2039" s="53" t="s">
        <v>2680</v>
      </c>
      <c r="D2039" s="54"/>
      <c r="E2039" s="52" t="s">
        <v>2681</v>
      </c>
      <c r="F2039" s="32" t="s">
        <v>129</v>
      </c>
    </row>
    <row r="2040" spans="1:6">
      <c r="B2040" s="55"/>
      <c r="C2040" s="56"/>
      <c r="D2040" s="57" t="s">
        <v>2682</v>
      </c>
      <c r="E2040" s="57" t="s">
        <v>2683</v>
      </c>
      <c r="F2040" s="32" t="s">
        <v>129</v>
      </c>
    </row>
    <row r="2041" spans="1:6" ht="13.15" customHeight="1">
      <c r="B2041" s="55"/>
      <c r="C2041" s="56"/>
      <c r="D2041" s="57"/>
      <c r="E2041" s="58" t="s">
        <v>2684</v>
      </c>
      <c r="F2041" s="32" t="s">
        <v>129</v>
      </c>
    </row>
    <row r="2042" spans="1:6" ht="13.15" customHeight="1">
      <c r="B2042" s="55"/>
      <c r="C2042" s="56"/>
      <c r="D2042" s="57"/>
      <c r="E2042" s="58" t="s">
        <v>2685</v>
      </c>
      <c r="F2042" s="32" t="s">
        <v>129</v>
      </c>
    </row>
    <row r="2043" spans="1:6" ht="13.15" customHeight="1">
      <c r="B2043" s="55"/>
      <c r="C2043" s="56"/>
      <c r="D2043" s="57" t="s">
        <v>2686</v>
      </c>
      <c r="E2043" s="57" t="s">
        <v>2687</v>
      </c>
      <c r="F2043" s="32" t="s">
        <v>129</v>
      </c>
    </row>
    <row r="2044" spans="1:6" ht="16.399999999999999" customHeight="1">
      <c r="B2044" s="55"/>
      <c r="C2044" s="56"/>
      <c r="D2044" s="57"/>
      <c r="E2044" s="58" t="s">
        <v>2688</v>
      </c>
      <c r="F2044" s="32" t="s">
        <v>129</v>
      </c>
    </row>
    <row r="2045" spans="1:6" ht="15.65" customHeight="1">
      <c r="B2045" s="55"/>
      <c r="C2045" s="56"/>
      <c r="D2045" s="57"/>
      <c r="E2045" s="58" t="s">
        <v>2689</v>
      </c>
      <c r="F2045" s="32" t="s">
        <v>129</v>
      </c>
    </row>
    <row r="2046" spans="1:6" ht="14.5" customHeight="1">
      <c r="B2046" s="55"/>
      <c r="C2046" s="56"/>
      <c r="D2046" s="57"/>
      <c r="E2046" s="58" t="s">
        <v>2690</v>
      </c>
      <c r="F2046" s="32" t="s">
        <v>129</v>
      </c>
    </row>
    <row r="2047" spans="1:6">
      <c r="B2047" s="55"/>
      <c r="C2047" s="56"/>
      <c r="D2047" s="57"/>
      <c r="E2047" s="58" t="s">
        <v>2691</v>
      </c>
      <c r="F2047" s="32" t="s">
        <v>129</v>
      </c>
    </row>
    <row r="2048" spans="1:6" ht="13.15" customHeight="1">
      <c r="B2048" s="55"/>
      <c r="C2048" s="56"/>
      <c r="D2048" s="57"/>
      <c r="E2048" s="58" t="s">
        <v>2692</v>
      </c>
      <c r="F2048" s="32" t="s">
        <v>129</v>
      </c>
    </row>
    <row r="2049" spans="2:6" ht="13.15" customHeight="1">
      <c r="B2049" s="55"/>
      <c r="C2049" s="56"/>
      <c r="D2049" s="57"/>
      <c r="E2049" s="58" t="s">
        <v>2693</v>
      </c>
      <c r="F2049" s="32" t="s">
        <v>129</v>
      </c>
    </row>
    <row r="2050" spans="2:6">
      <c r="B2050" s="55"/>
      <c r="C2050" s="56"/>
      <c r="D2050" s="57"/>
      <c r="E2050" s="58" t="s">
        <v>2694</v>
      </c>
      <c r="F2050" s="32" t="s">
        <v>129</v>
      </c>
    </row>
    <row r="2051" spans="2:6" ht="13.15" customHeight="1">
      <c r="B2051" s="55"/>
      <c r="C2051" s="56"/>
      <c r="D2051" s="57" t="s">
        <v>2695</v>
      </c>
      <c r="E2051" s="57" t="s">
        <v>2696</v>
      </c>
      <c r="F2051" s="32" t="s">
        <v>129</v>
      </c>
    </row>
    <row r="2052" spans="2:6" ht="13.15" customHeight="1">
      <c r="B2052" s="55"/>
      <c r="C2052" s="56"/>
      <c r="D2052" s="57"/>
      <c r="E2052" s="58" t="s">
        <v>2697</v>
      </c>
      <c r="F2052" s="32" t="s">
        <v>129</v>
      </c>
    </row>
    <row r="2053" spans="2:6" ht="13.15" customHeight="1">
      <c r="B2053" s="55"/>
      <c r="C2053" s="56"/>
      <c r="D2053" s="57"/>
      <c r="E2053" s="58" t="s">
        <v>2698</v>
      </c>
      <c r="F2053" s="32" t="s">
        <v>129</v>
      </c>
    </row>
    <row r="2054" spans="2:6" ht="13.15" customHeight="1">
      <c r="B2054" s="55"/>
      <c r="C2054" s="56"/>
      <c r="D2054" s="57"/>
      <c r="E2054" s="58" t="s">
        <v>2699</v>
      </c>
      <c r="F2054" s="32" t="s">
        <v>129</v>
      </c>
    </row>
    <row r="2055" spans="2:6" ht="13.15" customHeight="1">
      <c r="B2055" s="55"/>
      <c r="C2055" s="56"/>
      <c r="D2055" s="57"/>
      <c r="E2055" s="58" t="s">
        <v>2700</v>
      </c>
      <c r="F2055" s="32" t="s">
        <v>129</v>
      </c>
    </row>
    <row r="2056" spans="2:6" ht="13.15" customHeight="1">
      <c r="B2056" s="55"/>
      <c r="C2056" s="56"/>
      <c r="D2056" s="57" t="s">
        <v>2701</v>
      </c>
      <c r="E2056" s="57" t="s">
        <v>2702</v>
      </c>
      <c r="F2056" s="32" t="s">
        <v>129</v>
      </c>
    </row>
    <row r="2057" spans="2:6" ht="13.15" customHeight="1">
      <c r="B2057" s="55"/>
      <c r="C2057" s="56"/>
      <c r="D2057" s="57"/>
      <c r="E2057" s="58" t="s">
        <v>2703</v>
      </c>
      <c r="F2057" s="32" t="s">
        <v>129</v>
      </c>
    </row>
    <row r="2058" spans="2:6">
      <c r="B2058" s="55"/>
      <c r="C2058" s="56"/>
      <c r="D2058" s="57"/>
      <c r="E2058" s="58" t="s">
        <v>2704</v>
      </c>
      <c r="F2058" s="32" t="s">
        <v>129</v>
      </c>
    </row>
    <row r="2059" spans="2:6" ht="13.15" customHeight="1">
      <c r="B2059" s="52" t="s">
        <v>126</v>
      </c>
      <c r="C2059" s="53" t="s">
        <v>2705</v>
      </c>
      <c r="D2059" s="54"/>
      <c r="E2059" s="52" t="s">
        <v>2706</v>
      </c>
      <c r="F2059" s="32" t="s">
        <v>129</v>
      </c>
    </row>
    <row r="2060" spans="2:6" ht="13.15" customHeight="1">
      <c r="B2060" s="55"/>
      <c r="C2060" s="56"/>
      <c r="D2060" s="57" t="s">
        <v>2707</v>
      </c>
      <c r="E2060" s="57" t="s">
        <v>2708</v>
      </c>
      <c r="F2060" s="32" t="s">
        <v>129</v>
      </c>
    </row>
    <row r="2061" spans="2:6" ht="13.15" customHeight="1">
      <c r="B2061" s="55"/>
      <c r="C2061" s="56"/>
      <c r="D2061" s="57"/>
      <c r="E2061" s="58" t="s">
        <v>2709</v>
      </c>
      <c r="F2061" s="32" t="s">
        <v>129</v>
      </c>
    </row>
    <row r="2062" spans="2:6" ht="13.15" customHeight="1">
      <c r="B2062" s="55"/>
      <c r="C2062" s="56"/>
      <c r="D2062" s="57" t="s">
        <v>2710</v>
      </c>
      <c r="E2062" s="57" t="s">
        <v>2706</v>
      </c>
      <c r="F2062" s="32" t="s">
        <v>129</v>
      </c>
    </row>
    <row r="2063" spans="2:6">
      <c r="B2063" s="55"/>
      <c r="C2063" s="56"/>
      <c r="D2063" s="57"/>
      <c r="E2063" s="58" t="s">
        <v>2711</v>
      </c>
      <c r="F2063" s="32" t="s">
        <v>129</v>
      </c>
    </row>
    <row r="2064" spans="2:6" ht="13.15" customHeight="1">
      <c r="B2064" s="55"/>
      <c r="C2064" s="56"/>
      <c r="D2064" s="57"/>
      <c r="E2064" s="58" t="s">
        <v>2712</v>
      </c>
      <c r="F2064" s="32" t="s">
        <v>129</v>
      </c>
    </row>
    <row r="2065" spans="2:6" ht="13.15" customHeight="1">
      <c r="B2065" s="52" t="s">
        <v>126</v>
      </c>
      <c r="C2065" s="53" t="s">
        <v>2713</v>
      </c>
      <c r="D2065" s="54"/>
      <c r="E2065" s="52" t="s">
        <v>2714</v>
      </c>
      <c r="F2065" s="32" t="s">
        <v>129</v>
      </c>
    </row>
    <row r="2066" spans="2:6" ht="14.5" customHeight="1">
      <c r="B2066" s="55"/>
      <c r="C2066" s="56"/>
      <c r="D2066" s="57" t="s">
        <v>2715</v>
      </c>
      <c r="E2066" s="57" t="s">
        <v>2716</v>
      </c>
      <c r="F2066" s="32" t="s">
        <v>129</v>
      </c>
    </row>
    <row r="2067" spans="2:6">
      <c r="B2067" s="55"/>
      <c r="C2067" s="56"/>
      <c r="D2067" s="57"/>
      <c r="E2067" s="58" t="s">
        <v>2717</v>
      </c>
      <c r="F2067" s="32" t="s">
        <v>129</v>
      </c>
    </row>
    <row r="2068" spans="2:6" ht="13.15" customHeight="1">
      <c r="B2068" s="55"/>
      <c r="C2068" s="56"/>
      <c r="D2068" s="57"/>
      <c r="E2068" s="58" t="s">
        <v>2718</v>
      </c>
      <c r="F2068" s="32" t="s">
        <v>129</v>
      </c>
    </row>
    <row r="2069" spans="2:6">
      <c r="B2069" s="55"/>
      <c r="C2069" s="56"/>
      <c r="D2069" s="57" t="s">
        <v>2719</v>
      </c>
      <c r="E2069" s="57" t="s">
        <v>2720</v>
      </c>
      <c r="F2069" s="32" t="s">
        <v>129</v>
      </c>
    </row>
    <row r="2070" spans="2:6" ht="13.15" customHeight="1">
      <c r="B2070" s="55"/>
      <c r="C2070" s="56"/>
      <c r="D2070" s="57"/>
      <c r="E2070" s="58" t="s">
        <v>2721</v>
      </c>
      <c r="F2070" s="32" t="s">
        <v>129</v>
      </c>
    </row>
    <row r="2071" spans="2:6" ht="13.15" customHeight="1">
      <c r="B2071" s="55"/>
      <c r="C2071" s="56"/>
      <c r="D2071" s="57"/>
      <c r="E2071" s="58" t="s">
        <v>2722</v>
      </c>
      <c r="F2071" s="32" t="s">
        <v>129</v>
      </c>
    </row>
    <row r="2072" spans="2:6" ht="14.5" customHeight="1">
      <c r="B2072" s="55"/>
      <c r="C2072" s="56"/>
      <c r="D2072" s="57" t="s">
        <v>2723</v>
      </c>
      <c r="E2072" s="57" t="s">
        <v>2724</v>
      </c>
      <c r="F2072" s="32" t="s">
        <v>129</v>
      </c>
    </row>
    <row r="2073" spans="2:6">
      <c r="B2073" s="55"/>
      <c r="C2073" s="56"/>
      <c r="D2073" s="57"/>
      <c r="E2073" s="58" t="s">
        <v>2725</v>
      </c>
      <c r="F2073" s="32" t="s">
        <v>129</v>
      </c>
    </row>
    <row r="2074" spans="2:6" ht="13.15" customHeight="1">
      <c r="B2074" s="55"/>
      <c r="C2074" s="56"/>
      <c r="D2074" s="57" t="s">
        <v>2726</v>
      </c>
      <c r="E2074" s="57" t="s">
        <v>2727</v>
      </c>
      <c r="F2074" s="32" t="s">
        <v>129</v>
      </c>
    </row>
    <row r="2075" spans="2:6" ht="13.15" customHeight="1">
      <c r="B2075" s="55"/>
      <c r="C2075" s="56"/>
      <c r="D2075" s="57"/>
      <c r="E2075" s="58" t="s">
        <v>2728</v>
      </c>
      <c r="F2075" s="32" t="s">
        <v>129</v>
      </c>
    </row>
    <row r="2076" spans="2:6">
      <c r="B2076" s="55"/>
      <c r="C2076" s="56"/>
      <c r="D2076" s="57" t="s">
        <v>2729</v>
      </c>
      <c r="E2076" s="57" t="s">
        <v>2730</v>
      </c>
      <c r="F2076" s="32" t="s">
        <v>129</v>
      </c>
    </row>
    <row r="2077" spans="2:6" ht="13.15" customHeight="1">
      <c r="B2077" s="55"/>
      <c r="C2077" s="56"/>
      <c r="D2077" s="57"/>
      <c r="E2077" s="58" t="s">
        <v>2731</v>
      </c>
      <c r="F2077" s="32" t="s">
        <v>129</v>
      </c>
    </row>
    <row r="2078" spans="2:6" ht="13.15" customHeight="1">
      <c r="B2078" s="55"/>
      <c r="C2078" s="56"/>
      <c r="D2078" s="57"/>
      <c r="E2078" s="58" t="s">
        <v>2732</v>
      </c>
      <c r="F2078" s="32" t="s">
        <v>129</v>
      </c>
    </row>
    <row r="2079" spans="2:6">
      <c r="B2079" s="55"/>
      <c r="C2079" s="56"/>
      <c r="D2079" s="57"/>
      <c r="E2079" s="58" t="s">
        <v>2733</v>
      </c>
      <c r="F2079" s="32" t="s">
        <v>129</v>
      </c>
    </row>
    <row r="2080" spans="2:6" ht="13.15" customHeight="1">
      <c r="B2080" s="55"/>
      <c r="C2080" s="56"/>
      <c r="D2080" s="57"/>
      <c r="E2080" s="58" t="s">
        <v>2734</v>
      </c>
      <c r="F2080" s="32" t="s">
        <v>129</v>
      </c>
    </row>
    <row r="2081" spans="2:6">
      <c r="B2081" s="55"/>
      <c r="C2081" s="56"/>
      <c r="D2081" s="57"/>
      <c r="E2081" s="58" t="s">
        <v>2735</v>
      </c>
      <c r="F2081" s="32" t="s">
        <v>129</v>
      </c>
    </row>
    <row r="2082" spans="2:6" ht="13.15" customHeight="1">
      <c r="B2082" s="52" t="s">
        <v>126</v>
      </c>
      <c r="C2082" s="53" t="s">
        <v>2736</v>
      </c>
      <c r="D2082" s="54"/>
      <c r="E2082" s="52" t="s">
        <v>2737</v>
      </c>
      <c r="F2082" s="32" t="s">
        <v>129</v>
      </c>
    </row>
    <row r="2083" spans="2:6">
      <c r="B2083" s="55"/>
      <c r="C2083" s="56"/>
      <c r="D2083" s="57" t="s">
        <v>2738</v>
      </c>
      <c r="E2083" s="57" t="s">
        <v>2739</v>
      </c>
      <c r="F2083" s="32" t="s">
        <v>129</v>
      </c>
    </row>
    <row r="2084" spans="2:6" ht="13.15" customHeight="1">
      <c r="B2084" s="55"/>
      <c r="C2084" s="56"/>
      <c r="D2084" s="57"/>
      <c r="E2084" s="58" t="s">
        <v>2740</v>
      </c>
      <c r="F2084" s="32" t="s">
        <v>129</v>
      </c>
    </row>
    <row r="2085" spans="2:6" ht="13.15" customHeight="1">
      <c r="B2085" s="55"/>
      <c r="C2085" s="56"/>
      <c r="D2085" s="57"/>
      <c r="E2085" s="58" t="s">
        <v>2741</v>
      </c>
      <c r="F2085" s="32" t="s">
        <v>129</v>
      </c>
    </row>
    <row r="2086" spans="2:6" ht="13.15" customHeight="1">
      <c r="B2086" s="55"/>
      <c r="C2086" s="56"/>
      <c r="D2086" s="57" t="s">
        <v>2742</v>
      </c>
      <c r="E2086" s="57" t="s">
        <v>2743</v>
      </c>
      <c r="F2086" s="32" t="s">
        <v>129</v>
      </c>
    </row>
    <row r="2087" spans="2:6" ht="13.15" customHeight="1">
      <c r="B2087" s="55"/>
      <c r="C2087" s="56"/>
      <c r="D2087" s="57"/>
      <c r="E2087" s="58" t="s">
        <v>2744</v>
      </c>
      <c r="F2087" s="32" t="s">
        <v>129</v>
      </c>
    </row>
    <row r="2088" spans="2:6" ht="13.15" customHeight="1">
      <c r="B2088" s="55"/>
      <c r="C2088" s="56"/>
      <c r="D2088" s="57" t="s">
        <v>2745</v>
      </c>
      <c r="E2088" s="57" t="s">
        <v>2746</v>
      </c>
      <c r="F2088" s="32" t="s">
        <v>129</v>
      </c>
    </row>
    <row r="2089" spans="2:6" ht="14.5" customHeight="1">
      <c r="B2089" s="55"/>
      <c r="C2089" s="56"/>
      <c r="D2089" s="57"/>
      <c r="E2089" s="58" t="s">
        <v>2747</v>
      </c>
      <c r="F2089" s="32" t="s">
        <v>129</v>
      </c>
    </row>
    <row r="2090" spans="2:6">
      <c r="B2090" s="52" t="s">
        <v>126</v>
      </c>
      <c r="C2090" s="53" t="s">
        <v>2748</v>
      </c>
      <c r="D2090" s="54"/>
      <c r="E2090" s="52" t="s">
        <v>2749</v>
      </c>
      <c r="F2090" s="32" t="s">
        <v>129</v>
      </c>
    </row>
    <row r="2091" spans="2:6" ht="13.15" customHeight="1">
      <c r="B2091" s="55"/>
      <c r="C2091" s="56"/>
      <c r="D2091" s="57" t="s">
        <v>2750</v>
      </c>
      <c r="E2091" s="57" t="s">
        <v>2751</v>
      </c>
      <c r="F2091" s="32" t="s">
        <v>129</v>
      </c>
    </row>
    <row r="2092" spans="2:6" ht="13.15" customHeight="1">
      <c r="B2092" s="55"/>
      <c r="C2092" s="56"/>
      <c r="D2092" s="57"/>
      <c r="E2092" s="58" t="s">
        <v>2752</v>
      </c>
      <c r="F2092" s="32" t="s">
        <v>129</v>
      </c>
    </row>
    <row r="2093" spans="2:6">
      <c r="B2093" s="55"/>
      <c r="C2093" s="56"/>
      <c r="D2093" s="57"/>
      <c r="E2093" s="58" t="s">
        <v>2753</v>
      </c>
      <c r="F2093" s="32" t="s">
        <v>129</v>
      </c>
    </row>
    <row r="2094" spans="2:6" ht="13.15" customHeight="1">
      <c r="B2094" s="55"/>
      <c r="C2094" s="56"/>
      <c r="D2094" s="57" t="s">
        <v>2754</v>
      </c>
      <c r="E2094" s="57" t="s">
        <v>2755</v>
      </c>
      <c r="F2094" s="32" t="s">
        <v>129</v>
      </c>
    </row>
    <row r="2095" spans="2:6">
      <c r="B2095" s="55"/>
      <c r="C2095" s="56"/>
      <c r="D2095" s="57"/>
      <c r="E2095" s="58" t="s">
        <v>2756</v>
      </c>
      <c r="F2095" s="32" t="s">
        <v>129</v>
      </c>
    </row>
    <row r="2096" spans="2:6" ht="13.15" customHeight="1">
      <c r="B2096" s="55"/>
      <c r="C2096" s="56"/>
      <c r="D2096" s="57"/>
      <c r="E2096" s="58" t="s">
        <v>2757</v>
      </c>
      <c r="F2096" s="32" t="s">
        <v>129</v>
      </c>
    </row>
    <row r="2097" spans="2:6" ht="14.5" customHeight="1">
      <c r="B2097" s="55"/>
      <c r="C2097" s="56"/>
      <c r="D2097" s="57" t="s">
        <v>2758</v>
      </c>
      <c r="E2097" s="57" t="s">
        <v>2759</v>
      </c>
      <c r="F2097" s="32" t="s">
        <v>129</v>
      </c>
    </row>
    <row r="2098" spans="2:6">
      <c r="B2098" s="55"/>
      <c r="C2098" s="56"/>
      <c r="D2098" s="57"/>
      <c r="E2098" s="58" t="s">
        <v>2760</v>
      </c>
      <c r="F2098" s="32" t="s">
        <v>129</v>
      </c>
    </row>
    <row r="2099" spans="2:6" ht="13.15" customHeight="1">
      <c r="B2099" s="55"/>
      <c r="C2099" s="56"/>
      <c r="D2099" s="57"/>
      <c r="E2099" s="58" t="s">
        <v>2761</v>
      </c>
      <c r="F2099" s="32" t="s">
        <v>129</v>
      </c>
    </row>
    <row r="2100" spans="2:6" ht="13.15" customHeight="1">
      <c r="B2100" s="55"/>
      <c r="C2100" s="56"/>
      <c r="D2100" s="57" t="s">
        <v>2762</v>
      </c>
      <c r="E2100" s="57" t="s">
        <v>2763</v>
      </c>
      <c r="F2100" s="32" t="s">
        <v>129</v>
      </c>
    </row>
    <row r="2101" spans="2:6">
      <c r="B2101" s="55"/>
      <c r="C2101" s="56"/>
      <c r="D2101" s="57"/>
      <c r="E2101" s="58" t="s">
        <v>2764</v>
      </c>
      <c r="F2101" s="32" t="s">
        <v>129</v>
      </c>
    </row>
    <row r="2102" spans="2:6" ht="13.15" customHeight="1">
      <c r="B2102" s="55"/>
      <c r="C2102" s="56"/>
      <c r="D2102" s="57" t="s">
        <v>2765</v>
      </c>
      <c r="E2102" s="57" t="s">
        <v>2766</v>
      </c>
      <c r="F2102" s="32" t="s">
        <v>129</v>
      </c>
    </row>
    <row r="2103" spans="2:6" ht="13.15" customHeight="1">
      <c r="B2103" s="55"/>
      <c r="C2103" s="56"/>
      <c r="D2103" s="57"/>
      <c r="E2103" s="58" t="s">
        <v>2767</v>
      </c>
      <c r="F2103" s="32" t="s">
        <v>129</v>
      </c>
    </row>
    <row r="2104" spans="2:6">
      <c r="B2104" s="55"/>
      <c r="C2104" s="56"/>
      <c r="D2104" s="57"/>
      <c r="E2104" s="58" t="s">
        <v>2768</v>
      </c>
      <c r="F2104" s="32" t="s">
        <v>129</v>
      </c>
    </row>
    <row r="2105" spans="2:6" ht="13.15" customHeight="1">
      <c r="B2105" s="55"/>
      <c r="C2105" s="56"/>
      <c r="D2105" s="57"/>
      <c r="E2105" s="58" t="s">
        <v>2769</v>
      </c>
      <c r="F2105" s="32" t="s">
        <v>129</v>
      </c>
    </row>
    <row r="2106" spans="2:6" ht="13.15" customHeight="1">
      <c r="B2106" s="55"/>
      <c r="C2106" s="56"/>
      <c r="D2106" s="57"/>
      <c r="E2106" s="58" t="s">
        <v>2770</v>
      </c>
      <c r="F2106" s="32" t="s">
        <v>129</v>
      </c>
    </row>
    <row r="2107" spans="2:6">
      <c r="B2107" s="55"/>
      <c r="C2107" s="56"/>
      <c r="D2107" s="57"/>
      <c r="E2107" s="58" t="s">
        <v>2771</v>
      </c>
      <c r="F2107" s="32" t="s">
        <v>129</v>
      </c>
    </row>
    <row r="2108" spans="2:6" ht="13.15" customHeight="1">
      <c r="B2108" s="52" t="s">
        <v>126</v>
      </c>
      <c r="C2108" s="53" t="s">
        <v>2772</v>
      </c>
      <c r="D2108" s="54"/>
      <c r="E2108" s="52" t="s">
        <v>2773</v>
      </c>
      <c r="F2108" s="32" t="s">
        <v>129</v>
      </c>
    </row>
    <row r="2109" spans="2:6">
      <c r="B2109" s="55"/>
      <c r="C2109" s="56"/>
      <c r="D2109" s="57" t="s">
        <v>2774</v>
      </c>
      <c r="E2109" s="57" t="s">
        <v>2775</v>
      </c>
      <c r="F2109" s="32" t="s">
        <v>129</v>
      </c>
    </row>
    <row r="2110" spans="2:6" ht="13.15" customHeight="1">
      <c r="B2110" s="55"/>
      <c r="C2110" s="56"/>
      <c r="D2110" s="57"/>
      <c r="E2110" s="58" t="s">
        <v>2776</v>
      </c>
      <c r="F2110" s="32" t="s">
        <v>129</v>
      </c>
    </row>
    <row r="2111" spans="2:6" ht="13.15" customHeight="1">
      <c r="B2111" s="55"/>
      <c r="C2111" s="56"/>
      <c r="D2111" s="57"/>
      <c r="E2111" s="58" t="s">
        <v>2777</v>
      </c>
      <c r="F2111" s="32" t="s">
        <v>129</v>
      </c>
    </row>
    <row r="2112" spans="2:6" ht="13.15" customHeight="1">
      <c r="B2112" s="55"/>
      <c r="C2112" s="56"/>
      <c r="D2112" s="57" t="s">
        <v>2778</v>
      </c>
      <c r="E2112" s="57" t="s">
        <v>2779</v>
      </c>
      <c r="F2112" s="32" t="s">
        <v>129</v>
      </c>
    </row>
    <row r="2113" spans="2:6" ht="13.15" customHeight="1">
      <c r="B2113" s="55"/>
      <c r="C2113" s="56"/>
      <c r="D2113" s="57"/>
      <c r="E2113" s="58" t="s">
        <v>2780</v>
      </c>
      <c r="F2113" s="32" t="s">
        <v>129</v>
      </c>
    </row>
    <row r="2114" spans="2:6" ht="13.15" customHeight="1">
      <c r="B2114" s="55"/>
      <c r="C2114" s="56"/>
      <c r="D2114" s="57" t="s">
        <v>2781</v>
      </c>
      <c r="E2114" s="57" t="s">
        <v>2782</v>
      </c>
      <c r="F2114" s="32" t="s">
        <v>129</v>
      </c>
    </row>
    <row r="2115" spans="2:6" ht="14.5" customHeight="1">
      <c r="B2115" s="55"/>
      <c r="C2115" s="56"/>
      <c r="D2115" s="57"/>
      <c r="E2115" s="58" t="s">
        <v>2783</v>
      </c>
      <c r="F2115" s="32" t="s">
        <v>129</v>
      </c>
    </row>
    <row r="2116" spans="2:6">
      <c r="B2116" s="55"/>
      <c r="C2116" s="56"/>
      <c r="D2116" s="57"/>
      <c r="E2116" s="58" t="s">
        <v>2784</v>
      </c>
      <c r="F2116" s="32" t="s">
        <v>129</v>
      </c>
    </row>
    <row r="2117" spans="2:6" ht="13.15" customHeight="1">
      <c r="B2117" s="55"/>
      <c r="C2117" s="56"/>
      <c r="D2117" s="57" t="s">
        <v>2785</v>
      </c>
      <c r="E2117" s="57" t="s">
        <v>2786</v>
      </c>
      <c r="F2117" s="32" t="s">
        <v>129</v>
      </c>
    </row>
    <row r="2118" spans="2:6" ht="13.15" customHeight="1">
      <c r="B2118" s="55"/>
      <c r="C2118" s="56"/>
      <c r="D2118" s="57"/>
      <c r="E2118" s="58" t="s">
        <v>2787</v>
      </c>
      <c r="F2118" s="32" t="s">
        <v>129</v>
      </c>
    </row>
    <row r="2119" spans="2:6">
      <c r="B2119" s="55"/>
      <c r="C2119" s="56"/>
      <c r="D2119" s="57" t="s">
        <v>2788</v>
      </c>
      <c r="E2119" s="57" t="s">
        <v>2789</v>
      </c>
      <c r="F2119" s="32" t="s">
        <v>129</v>
      </c>
    </row>
    <row r="2120" spans="2:6" ht="13.15" customHeight="1">
      <c r="B2120" s="55"/>
      <c r="C2120" s="56"/>
      <c r="D2120" s="57"/>
      <c r="E2120" s="58" t="s">
        <v>2790</v>
      </c>
      <c r="F2120" s="32" t="s">
        <v>129</v>
      </c>
    </row>
    <row r="2121" spans="2:6">
      <c r="B2121" s="52" t="s">
        <v>126</v>
      </c>
      <c r="C2121" s="53" t="s">
        <v>2791</v>
      </c>
      <c r="D2121" s="54"/>
      <c r="E2121" s="52" t="s">
        <v>2792</v>
      </c>
      <c r="F2121" s="32" t="s">
        <v>129</v>
      </c>
    </row>
    <row r="2122" spans="2:6" ht="13.15" customHeight="1">
      <c r="B2122" s="55"/>
      <c r="C2122" s="56"/>
      <c r="D2122" s="57" t="s">
        <v>2793</v>
      </c>
      <c r="E2122" s="57" t="s">
        <v>2794</v>
      </c>
      <c r="F2122" s="32" t="s">
        <v>129</v>
      </c>
    </row>
    <row r="2123" spans="2:6" ht="13.15" customHeight="1">
      <c r="B2123" s="55"/>
      <c r="C2123" s="56"/>
      <c r="D2123" s="57"/>
      <c r="E2123" s="58" t="s">
        <v>2795</v>
      </c>
      <c r="F2123" s="32" t="s">
        <v>129</v>
      </c>
    </row>
    <row r="2124" spans="2:6">
      <c r="B2124" s="55"/>
      <c r="C2124" s="56"/>
      <c r="D2124" s="57"/>
      <c r="E2124" s="58" t="s">
        <v>2796</v>
      </c>
      <c r="F2124" s="32" t="s">
        <v>129</v>
      </c>
    </row>
    <row r="2125" spans="2:6" ht="13.15" customHeight="1">
      <c r="B2125" s="55"/>
      <c r="C2125" s="56"/>
      <c r="D2125" s="57" t="s">
        <v>2797</v>
      </c>
      <c r="E2125" s="57" t="s">
        <v>2798</v>
      </c>
      <c r="F2125" s="32" t="s">
        <v>129</v>
      </c>
    </row>
    <row r="2126" spans="2:6">
      <c r="B2126" s="55"/>
      <c r="C2126" s="56"/>
      <c r="D2126" s="57"/>
      <c r="E2126" s="58" t="s">
        <v>2799</v>
      </c>
      <c r="F2126" s="32" t="s">
        <v>129</v>
      </c>
    </row>
    <row r="2127" spans="2:6" ht="13.15" customHeight="1">
      <c r="B2127" s="55"/>
      <c r="C2127" s="56"/>
      <c r="D2127" s="57"/>
      <c r="E2127" s="58" t="s">
        <v>2800</v>
      </c>
      <c r="F2127" s="32" t="s">
        <v>129</v>
      </c>
    </row>
    <row r="2128" spans="2:6" ht="14.5" customHeight="1">
      <c r="B2128" s="55"/>
      <c r="C2128" s="56"/>
      <c r="D2128" s="57" t="s">
        <v>2801</v>
      </c>
      <c r="E2128" s="57" t="s">
        <v>2802</v>
      </c>
      <c r="F2128" s="32" t="s">
        <v>129</v>
      </c>
    </row>
    <row r="2129" spans="2:6">
      <c r="B2129" s="55"/>
      <c r="C2129" s="56"/>
      <c r="D2129" s="57"/>
      <c r="E2129" s="58" t="s">
        <v>2803</v>
      </c>
      <c r="F2129" s="32" t="s">
        <v>129</v>
      </c>
    </row>
    <row r="2130" spans="2:6" ht="13.15" customHeight="1">
      <c r="B2130" s="55"/>
      <c r="C2130" s="56"/>
      <c r="D2130" s="57"/>
      <c r="E2130" s="58" t="s">
        <v>2804</v>
      </c>
      <c r="F2130" s="32" t="s">
        <v>129</v>
      </c>
    </row>
    <row r="2131" spans="2:6" ht="13.15" customHeight="1">
      <c r="B2131" s="55"/>
      <c r="C2131" s="56"/>
      <c r="D2131" s="57" t="s">
        <v>2805</v>
      </c>
      <c r="E2131" s="57" t="s">
        <v>2806</v>
      </c>
      <c r="F2131" s="32" t="s">
        <v>129</v>
      </c>
    </row>
    <row r="2132" spans="2:6">
      <c r="B2132" s="55"/>
      <c r="C2132" s="56"/>
      <c r="D2132" s="57"/>
      <c r="E2132" s="58" t="s">
        <v>2807</v>
      </c>
      <c r="F2132" s="32" t="s">
        <v>129</v>
      </c>
    </row>
    <row r="2133" spans="2:6" ht="13.15" customHeight="1">
      <c r="B2133" s="55"/>
      <c r="C2133" s="56"/>
      <c r="D2133" s="57"/>
      <c r="E2133" s="58" t="s">
        <v>2808</v>
      </c>
      <c r="F2133" s="32" t="s">
        <v>129</v>
      </c>
    </row>
    <row r="2134" spans="2:6" ht="13.15" customHeight="1">
      <c r="B2134" s="52" t="s">
        <v>126</v>
      </c>
      <c r="C2134" s="53" t="s">
        <v>2809</v>
      </c>
      <c r="D2134" s="54"/>
      <c r="E2134" s="52" t="s">
        <v>2810</v>
      </c>
      <c r="F2134" s="32" t="s">
        <v>129</v>
      </c>
    </row>
    <row r="2135" spans="2:6">
      <c r="B2135" s="55"/>
      <c r="C2135" s="56"/>
      <c r="D2135" s="57" t="s">
        <v>2811</v>
      </c>
      <c r="E2135" s="57" t="s">
        <v>2812</v>
      </c>
      <c r="F2135" s="32" t="s">
        <v>129</v>
      </c>
    </row>
    <row r="2136" spans="2:6" ht="13.15" customHeight="1">
      <c r="B2136" s="55"/>
      <c r="C2136" s="56"/>
      <c r="D2136" s="57"/>
      <c r="E2136" s="58" t="s">
        <v>2813</v>
      </c>
      <c r="F2136" s="32" t="s">
        <v>129</v>
      </c>
    </row>
    <row r="2137" spans="2:6" ht="13.15" customHeight="1">
      <c r="B2137" s="55"/>
      <c r="C2137" s="56"/>
      <c r="D2137" s="57" t="s">
        <v>2814</v>
      </c>
      <c r="E2137" s="57" t="s">
        <v>2815</v>
      </c>
      <c r="F2137" s="32" t="s">
        <v>129</v>
      </c>
    </row>
    <row r="2138" spans="2:6">
      <c r="B2138" s="55"/>
      <c r="C2138" s="56"/>
      <c r="D2138" s="57"/>
      <c r="E2138" s="58" t="s">
        <v>2816</v>
      </c>
      <c r="F2138" s="32" t="s">
        <v>129</v>
      </c>
    </row>
    <row r="2139" spans="2:6" ht="13.15" customHeight="1">
      <c r="B2139" s="55"/>
      <c r="C2139" s="56"/>
      <c r="D2139" s="57" t="s">
        <v>2817</v>
      </c>
      <c r="E2139" s="57" t="s">
        <v>2818</v>
      </c>
      <c r="F2139" s="32" t="s">
        <v>129</v>
      </c>
    </row>
    <row r="2140" spans="2:6" ht="13.15" customHeight="1">
      <c r="B2140" s="55"/>
      <c r="C2140" s="56"/>
      <c r="D2140" s="57"/>
      <c r="E2140" s="58" t="s">
        <v>2819</v>
      </c>
      <c r="F2140" s="32" t="s">
        <v>129</v>
      </c>
    </row>
    <row r="2141" spans="2:6" ht="14.5" customHeight="1">
      <c r="B2141" s="55"/>
      <c r="C2141" s="56"/>
      <c r="D2141" s="57" t="s">
        <v>2820</v>
      </c>
      <c r="E2141" s="57" t="s">
        <v>2821</v>
      </c>
      <c r="F2141" s="32" t="s">
        <v>129</v>
      </c>
    </row>
    <row r="2142" spans="2:6">
      <c r="B2142" s="55"/>
      <c r="C2142" s="56"/>
      <c r="D2142" s="57"/>
      <c r="E2142" s="58" t="s">
        <v>2822</v>
      </c>
      <c r="F2142" s="32" t="s">
        <v>129</v>
      </c>
    </row>
    <row r="2143" spans="2:6" ht="13.15" customHeight="1">
      <c r="B2143" s="52" t="s">
        <v>126</v>
      </c>
      <c r="C2143" s="53" t="s">
        <v>2823</v>
      </c>
      <c r="D2143" s="54"/>
      <c r="E2143" s="52" t="s">
        <v>2824</v>
      </c>
      <c r="F2143" s="32" t="s">
        <v>129</v>
      </c>
    </row>
    <row r="2144" spans="2:6">
      <c r="B2144" s="55"/>
      <c r="C2144" s="56"/>
      <c r="D2144" s="57" t="s">
        <v>2825</v>
      </c>
      <c r="E2144" s="57" t="s">
        <v>2826</v>
      </c>
      <c r="F2144" s="32" t="s">
        <v>129</v>
      </c>
    </row>
    <row r="2145" spans="1:6" ht="13.15" customHeight="1">
      <c r="B2145" s="55"/>
      <c r="C2145" s="56"/>
      <c r="D2145" s="57"/>
      <c r="E2145" s="58" t="s">
        <v>2827</v>
      </c>
      <c r="F2145" s="32" t="s">
        <v>129</v>
      </c>
    </row>
    <row r="2146" spans="1:6">
      <c r="B2146" s="55"/>
      <c r="C2146" s="56"/>
      <c r="D2146" s="57" t="s">
        <v>2828</v>
      </c>
      <c r="E2146" s="57" t="s">
        <v>2829</v>
      </c>
      <c r="F2146" s="32" t="s">
        <v>129</v>
      </c>
    </row>
    <row r="2147" spans="1:6" ht="13.15" customHeight="1">
      <c r="B2147" s="55"/>
      <c r="C2147" s="56"/>
      <c r="D2147" s="57"/>
      <c r="E2147" s="58" t="s">
        <v>2830</v>
      </c>
      <c r="F2147" s="32" t="s">
        <v>129</v>
      </c>
    </row>
    <row r="2148" spans="1:6">
      <c r="B2148" s="43"/>
      <c r="C2148" s="44"/>
      <c r="D2148" s="45"/>
      <c r="E2148" s="15"/>
    </row>
    <row r="2149" spans="1:6" ht="13.15" customHeight="1">
      <c r="B2149" s="43"/>
      <c r="C2149" s="44"/>
      <c r="D2149" s="45"/>
      <c r="E2149" s="15"/>
    </row>
    <row r="2150" spans="1:6" ht="14.5" customHeight="1" thickBot="1">
      <c r="A2150" s="33" t="s">
        <v>2831</v>
      </c>
      <c r="D2150" s="15"/>
      <c r="E2150" s="15"/>
      <c r="F2150" s="32" t="s">
        <v>129</v>
      </c>
    </row>
    <row r="2151" spans="1:6">
      <c r="B2151" s="34" t="s">
        <v>125</v>
      </c>
      <c r="C2151" s="35"/>
      <c r="D2151" s="34"/>
      <c r="E2151" s="34"/>
    </row>
    <row r="2152" spans="1:6" ht="13.15" customHeight="1">
      <c r="B2152" s="36" t="s">
        <v>126</v>
      </c>
      <c r="C2152" s="37" t="s">
        <v>2832</v>
      </c>
      <c r="D2152" s="38"/>
      <c r="E2152" s="36" t="s">
        <v>2833</v>
      </c>
      <c r="F2152" s="32" t="s">
        <v>129</v>
      </c>
    </row>
    <row r="2153" spans="1:6">
      <c r="B2153" s="39"/>
      <c r="C2153" s="40"/>
      <c r="D2153" s="41" t="s">
        <v>2834</v>
      </c>
      <c r="E2153" s="41" t="s">
        <v>2835</v>
      </c>
      <c r="F2153" s="32" t="s">
        <v>129</v>
      </c>
    </row>
    <row r="2154" spans="1:6" ht="13.15" customHeight="1">
      <c r="B2154" s="39"/>
      <c r="C2154" s="40"/>
      <c r="D2154" s="41"/>
      <c r="E2154" s="42" t="s">
        <v>2836</v>
      </c>
      <c r="F2154" s="32" t="s">
        <v>129</v>
      </c>
    </row>
    <row r="2155" spans="1:6" ht="13.15" customHeight="1">
      <c r="B2155" s="39"/>
      <c r="C2155" s="40"/>
      <c r="D2155" s="41" t="s">
        <v>2837</v>
      </c>
      <c r="E2155" s="41" t="s">
        <v>2838</v>
      </c>
      <c r="F2155" s="32" t="s">
        <v>129</v>
      </c>
    </row>
    <row r="2156" spans="1:6" ht="13.15" customHeight="1">
      <c r="B2156" s="39"/>
      <c r="C2156" s="40"/>
      <c r="D2156" s="41"/>
      <c r="E2156" s="42" t="s">
        <v>2839</v>
      </c>
      <c r="F2156" s="32" t="s">
        <v>129</v>
      </c>
    </row>
    <row r="2157" spans="1:6" ht="16.399999999999999" customHeight="1">
      <c r="B2157" s="39"/>
      <c r="C2157" s="40"/>
      <c r="D2157" s="41" t="s">
        <v>2840</v>
      </c>
      <c r="E2157" s="41" t="s">
        <v>2841</v>
      </c>
      <c r="F2157" s="32" t="s">
        <v>129</v>
      </c>
    </row>
    <row r="2158" spans="1:6" ht="15.65" customHeight="1">
      <c r="B2158" s="39"/>
      <c r="C2158" s="40"/>
      <c r="D2158" s="41"/>
      <c r="E2158" s="42" t="s">
        <v>2842</v>
      </c>
      <c r="F2158" s="32" t="s">
        <v>129</v>
      </c>
    </row>
    <row r="2159" spans="1:6" ht="14.5" customHeight="1">
      <c r="B2159" s="36" t="s">
        <v>126</v>
      </c>
      <c r="C2159" s="37" t="s">
        <v>2843</v>
      </c>
      <c r="D2159" s="38"/>
      <c r="E2159" s="36" t="s">
        <v>2844</v>
      </c>
      <c r="F2159" s="32" t="s">
        <v>129</v>
      </c>
    </row>
    <row r="2160" spans="1:6">
      <c r="B2160" s="39"/>
      <c r="C2160" s="40"/>
      <c r="D2160" s="41" t="s">
        <v>2845</v>
      </c>
      <c r="E2160" s="41" t="s">
        <v>2846</v>
      </c>
      <c r="F2160" s="32" t="s">
        <v>129</v>
      </c>
    </row>
    <row r="2161" spans="1:6" ht="13.15" customHeight="1">
      <c r="B2161" s="39"/>
      <c r="C2161" s="40"/>
      <c r="D2161" s="41"/>
      <c r="E2161" s="42" t="s">
        <v>2847</v>
      </c>
      <c r="F2161" s="32" t="s">
        <v>129</v>
      </c>
    </row>
    <row r="2162" spans="1:6">
      <c r="B2162" s="39"/>
      <c r="C2162" s="40"/>
      <c r="D2162" s="41" t="s">
        <v>2848</v>
      </c>
      <c r="E2162" s="41" t="s">
        <v>2849</v>
      </c>
      <c r="F2162" s="32" t="s">
        <v>129</v>
      </c>
    </row>
    <row r="2163" spans="1:6" ht="13.15" customHeight="1">
      <c r="B2163" s="39"/>
      <c r="C2163" s="40"/>
      <c r="D2163" s="41"/>
      <c r="E2163" s="42" t="s">
        <v>2850</v>
      </c>
      <c r="F2163" s="32" t="s">
        <v>129</v>
      </c>
    </row>
    <row r="2164" spans="1:6">
      <c r="B2164" s="43"/>
      <c r="C2164" s="44"/>
      <c r="D2164" s="45"/>
      <c r="E2164" s="15"/>
    </row>
    <row r="2165" spans="1:6" ht="13.15" customHeight="1">
      <c r="B2165" s="43"/>
      <c r="C2165" s="44"/>
      <c r="D2165" s="45"/>
      <c r="E2165" s="15"/>
    </row>
    <row r="2166" spans="1:6" ht="14.5" customHeight="1" thickBot="1">
      <c r="A2166" s="33" t="s">
        <v>2851</v>
      </c>
      <c r="D2166" s="15"/>
      <c r="E2166" s="15"/>
      <c r="F2166" s="32" t="s">
        <v>129</v>
      </c>
    </row>
    <row r="2167" spans="1:6">
      <c r="B2167" s="34" t="s">
        <v>125</v>
      </c>
      <c r="C2167" s="35"/>
      <c r="D2167" s="34"/>
      <c r="E2167" s="34"/>
    </row>
    <row r="2168" spans="1:6" ht="13.15" customHeight="1">
      <c r="B2168" s="36" t="s">
        <v>126</v>
      </c>
      <c r="C2168" s="37" t="s">
        <v>2852</v>
      </c>
      <c r="D2168" s="38"/>
      <c r="E2168" s="36" t="s">
        <v>2853</v>
      </c>
      <c r="F2168" s="32" t="s">
        <v>129</v>
      </c>
    </row>
    <row r="2169" spans="1:6">
      <c r="B2169" s="39"/>
      <c r="C2169" s="40"/>
      <c r="D2169" s="41" t="s">
        <v>2854</v>
      </c>
      <c r="E2169" s="41" t="s">
        <v>2853</v>
      </c>
      <c r="F2169" s="32" t="s">
        <v>129</v>
      </c>
    </row>
    <row r="2170" spans="1:6" ht="13.15" customHeight="1">
      <c r="B2170" s="39"/>
      <c r="C2170" s="40"/>
      <c r="D2170" s="41"/>
      <c r="E2170" s="42" t="s">
        <v>2855</v>
      </c>
      <c r="F2170" s="32" t="s">
        <v>129</v>
      </c>
    </row>
    <row r="2173" spans="1:6">
      <c r="A2173" s="20" t="s">
        <v>127</v>
      </c>
      <c r="B2173" t="s">
        <v>128</v>
      </c>
      <c r="F2173"/>
    </row>
    <row r="2174" spans="1:6">
      <c r="A2174" s="20" t="s">
        <v>162</v>
      </c>
      <c r="B2174" t="s">
        <v>163</v>
      </c>
      <c r="C2174"/>
      <c r="F2174"/>
    </row>
    <row r="2175" spans="1:6">
      <c r="A2175" s="20" t="s">
        <v>188</v>
      </c>
      <c r="B2175" t="s">
        <v>189</v>
      </c>
      <c r="C2175"/>
      <c r="F2175"/>
    </row>
    <row r="2176" spans="1:6">
      <c r="A2176" s="20" t="s">
        <v>208</v>
      </c>
      <c r="B2176" t="s">
        <v>209</v>
      </c>
      <c r="C2176"/>
      <c r="F2176"/>
    </row>
    <row r="2177" spans="1:6">
      <c r="A2177" s="20" t="s">
        <v>226</v>
      </c>
      <c r="B2177" t="s">
        <v>227</v>
      </c>
      <c r="C2177"/>
      <c r="F2177"/>
    </row>
    <row r="2178" spans="1:6">
      <c r="A2178" s="20" t="s">
        <v>275</v>
      </c>
      <c r="B2178" t="s">
        <v>276</v>
      </c>
      <c r="C2178"/>
      <c r="F2178"/>
    </row>
    <row r="2179" spans="1:6">
      <c r="A2179" s="20" t="s">
        <v>301</v>
      </c>
      <c r="B2179" t="s">
        <v>302</v>
      </c>
      <c r="C2179"/>
      <c r="F2179"/>
    </row>
    <row r="2180" spans="1:6">
      <c r="A2180" s="20" t="s">
        <v>351</v>
      </c>
      <c r="B2180" t="s">
        <v>352</v>
      </c>
      <c r="C2180"/>
      <c r="F2180"/>
    </row>
    <row r="2181" spans="1:6">
      <c r="A2181" s="20" t="s">
        <v>2856</v>
      </c>
      <c r="B2181" t="s">
        <v>386</v>
      </c>
      <c r="C2181"/>
      <c r="F2181"/>
    </row>
    <row r="2182" spans="1:6">
      <c r="A2182" s="20" t="s">
        <v>450</v>
      </c>
      <c r="B2182" t="s">
        <v>451</v>
      </c>
      <c r="C2182"/>
      <c r="F2182"/>
    </row>
    <row r="2183" spans="1:6">
      <c r="A2183" s="20" t="s">
        <v>481</v>
      </c>
      <c r="B2183" t="s">
        <v>482</v>
      </c>
      <c r="C2183"/>
      <c r="F2183"/>
    </row>
    <row r="2184" spans="1:6">
      <c r="A2184" s="20" t="s">
        <v>569</v>
      </c>
      <c r="B2184" t="s">
        <v>570</v>
      </c>
      <c r="C2184"/>
      <c r="F2184"/>
    </row>
    <row r="2185" spans="1:6">
      <c r="A2185" s="20" t="s">
        <v>601</v>
      </c>
      <c r="B2185" t="s">
        <v>602</v>
      </c>
      <c r="C2185"/>
      <c r="F2185"/>
    </row>
    <row r="2186" spans="1:6">
      <c r="A2186" s="20" t="s">
        <v>624</v>
      </c>
      <c r="B2186" t="s">
        <v>625</v>
      </c>
      <c r="C2186"/>
      <c r="F2186"/>
    </row>
    <row r="2187" spans="1:6">
      <c r="A2187" s="20" t="s">
        <v>658</v>
      </c>
      <c r="B2187" t="s">
        <v>659</v>
      </c>
      <c r="C2187"/>
      <c r="F2187"/>
    </row>
    <row r="2188" spans="1:6">
      <c r="A2188" s="20" t="s">
        <v>679</v>
      </c>
      <c r="B2188" t="s">
        <v>680</v>
      </c>
      <c r="C2188"/>
      <c r="F2188"/>
    </row>
    <row r="2189" spans="1:6">
      <c r="A2189" s="20" t="s">
        <v>737</v>
      </c>
      <c r="B2189" t="s">
        <v>738</v>
      </c>
      <c r="C2189"/>
      <c r="F2189"/>
    </row>
    <row r="2190" spans="1:6">
      <c r="A2190" s="20" t="s">
        <v>758</v>
      </c>
      <c r="B2190" t="s">
        <v>759</v>
      </c>
      <c r="C2190"/>
      <c r="F2190"/>
    </row>
    <row r="2191" spans="1:6">
      <c r="A2191" s="20" t="s">
        <v>801</v>
      </c>
      <c r="B2191" t="s">
        <v>802</v>
      </c>
      <c r="C2191"/>
      <c r="F2191"/>
    </row>
    <row r="2192" spans="1:6">
      <c r="A2192" s="20" t="s">
        <v>828</v>
      </c>
      <c r="B2192" t="s">
        <v>829</v>
      </c>
      <c r="C2192"/>
      <c r="F2192"/>
    </row>
    <row r="2193" spans="1:6">
      <c r="A2193" s="20" t="s">
        <v>862</v>
      </c>
      <c r="B2193" t="s">
        <v>863</v>
      </c>
      <c r="C2193"/>
      <c r="F2193"/>
    </row>
    <row r="2194" spans="1:6">
      <c r="A2194" s="20" t="s">
        <v>930</v>
      </c>
      <c r="B2194" t="s">
        <v>931</v>
      </c>
      <c r="C2194"/>
      <c r="F2194"/>
    </row>
    <row r="2195" spans="1:6">
      <c r="A2195" s="20" t="s">
        <v>972</v>
      </c>
      <c r="B2195" t="s">
        <v>973</v>
      </c>
      <c r="C2195"/>
      <c r="F2195"/>
    </row>
    <row r="2196" spans="1:6">
      <c r="A2196" s="20" t="s">
        <v>1008</v>
      </c>
      <c r="B2196" t="s">
        <v>1009</v>
      </c>
      <c r="C2196"/>
      <c r="F2196"/>
    </row>
    <row r="2197" spans="1:6">
      <c r="A2197" s="20" t="s">
        <v>1065</v>
      </c>
      <c r="B2197" t="s">
        <v>1066</v>
      </c>
      <c r="C2197"/>
      <c r="F2197"/>
    </row>
    <row r="2198" spans="1:6">
      <c r="A2198" s="20" t="s">
        <v>1098</v>
      </c>
      <c r="B2198" t="s">
        <v>1099</v>
      </c>
      <c r="C2198"/>
      <c r="F2198"/>
    </row>
    <row r="2199" spans="1:6">
      <c r="A2199" s="20" t="s">
        <v>1146</v>
      </c>
      <c r="B2199" t="s">
        <v>1147</v>
      </c>
      <c r="C2199"/>
      <c r="F2199"/>
    </row>
    <row r="2200" spans="1:6">
      <c r="A2200" s="20" t="s">
        <v>1187</v>
      </c>
      <c r="B2200" t="s">
        <v>1188</v>
      </c>
      <c r="C2200"/>
      <c r="F2200"/>
    </row>
    <row r="2201" spans="1:6">
      <c r="A2201" s="20" t="s">
        <v>1220</v>
      </c>
      <c r="B2201" t="s">
        <v>1221</v>
      </c>
      <c r="C2201"/>
      <c r="F2201"/>
    </row>
    <row r="2202" spans="1:6">
      <c r="A2202" s="20" t="s">
        <v>1265</v>
      </c>
      <c r="B2202" t="s">
        <v>1266</v>
      </c>
      <c r="C2202"/>
      <c r="F2202"/>
    </row>
    <row r="2203" spans="1:6">
      <c r="A2203" s="20" t="s">
        <v>1292</v>
      </c>
      <c r="B2203" t="s">
        <v>1293</v>
      </c>
      <c r="C2203"/>
      <c r="F2203"/>
    </row>
    <row r="2204" spans="1:6">
      <c r="A2204" s="20" t="s">
        <v>1326</v>
      </c>
      <c r="B2204" t="s">
        <v>1327</v>
      </c>
      <c r="C2204"/>
      <c r="F2204"/>
    </row>
    <row r="2205" spans="1:6">
      <c r="A2205" s="20" t="s">
        <v>1383</v>
      </c>
      <c r="B2205" t="s">
        <v>1384</v>
      </c>
      <c r="C2205"/>
      <c r="F2205"/>
    </row>
    <row r="2206" spans="1:6">
      <c r="A2206" s="20" t="s">
        <v>1392</v>
      </c>
      <c r="B2206" t="s">
        <v>1393</v>
      </c>
      <c r="C2206"/>
      <c r="F2206"/>
    </row>
    <row r="2207" spans="1:6">
      <c r="A2207" s="20" t="s">
        <v>1401</v>
      </c>
      <c r="B2207" t="s">
        <v>1402</v>
      </c>
      <c r="C2207"/>
      <c r="F2207"/>
    </row>
    <row r="2208" spans="1:6">
      <c r="A2208" s="20" t="s">
        <v>1409</v>
      </c>
      <c r="B2208" t="s">
        <v>1410</v>
      </c>
      <c r="C2208"/>
      <c r="F2208"/>
    </row>
    <row r="2209" spans="1:6">
      <c r="A2209" s="20" t="s">
        <v>1426</v>
      </c>
      <c r="B2209" t="s">
        <v>1427</v>
      </c>
      <c r="C2209"/>
      <c r="F2209"/>
    </row>
    <row r="2210" spans="1:6">
      <c r="A2210" s="20" t="s">
        <v>1444</v>
      </c>
      <c r="B2210" t="s">
        <v>1445</v>
      </c>
      <c r="C2210"/>
      <c r="F2210"/>
    </row>
    <row r="2211" spans="1:6">
      <c r="A2211" s="20" t="s">
        <v>1463</v>
      </c>
      <c r="B2211" t="s">
        <v>1464</v>
      </c>
      <c r="C2211"/>
      <c r="F2211"/>
    </row>
    <row r="2212" spans="1:6">
      <c r="A2212" s="20" t="s">
        <v>1481</v>
      </c>
      <c r="B2212" t="s">
        <v>1482</v>
      </c>
      <c r="C2212"/>
      <c r="F2212"/>
    </row>
    <row r="2213" spans="1:6">
      <c r="A2213" s="20" t="s">
        <v>1491</v>
      </c>
      <c r="B2213" t="s">
        <v>1492</v>
      </c>
      <c r="C2213"/>
      <c r="F2213"/>
    </row>
    <row r="2214" spans="1:6">
      <c r="A2214" s="20" t="s">
        <v>1521</v>
      </c>
      <c r="B2214" t="s">
        <v>1522</v>
      </c>
      <c r="C2214"/>
      <c r="F2214"/>
    </row>
    <row r="2215" spans="1:6">
      <c r="A2215" s="20" t="s">
        <v>1536</v>
      </c>
      <c r="B2215" t="s">
        <v>1537</v>
      </c>
      <c r="C2215"/>
      <c r="F2215"/>
    </row>
    <row r="2216" spans="1:6">
      <c r="A2216" s="20" t="s">
        <v>1555</v>
      </c>
      <c r="B2216" t="s">
        <v>1556</v>
      </c>
      <c r="C2216"/>
      <c r="F2216"/>
    </row>
    <row r="2217" spans="1:6">
      <c r="A2217" s="20" t="s">
        <v>1577</v>
      </c>
      <c r="B2217" t="s">
        <v>1578</v>
      </c>
      <c r="C2217"/>
      <c r="F2217"/>
    </row>
    <row r="2218" spans="1:6">
      <c r="A2218" s="20" t="s">
        <v>1600</v>
      </c>
      <c r="B2218" t="s">
        <v>1601</v>
      </c>
      <c r="C2218"/>
      <c r="F2218"/>
    </row>
    <row r="2219" spans="1:6">
      <c r="A2219" s="20" t="s">
        <v>1612</v>
      </c>
      <c r="B2219" t="s">
        <v>1613</v>
      </c>
      <c r="C2219"/>
      <c r="F2219"/>
    </row>
    <row r="2220" spans="1:6">
      <c r="A2220" s="20" t="s">
        <v>1624</v>
      </c>
      <c r="B2220" t="s">
        <v>1625</v>
      </c>
      <c r="C2220"/>
      <c r="F2220"/>
    </row>
    <row r="2221" spans="1:6">
      <c r="A2221" s="20" t="s">
        <v>1656</v>
      </c>
      <c r="B2221" t="s">
        <v>1657</v>
      </c>
      <c r="C2221"/>
      <c r="F2221"/>
    </row>
    <row r="2222" spans="1:6">
      <c r="A2222" s="20" t="s">
        <v>1664</v>
      </c>
      <c r="B2222" t="s">
        <v>1665</v>
      </c>
      <c r="C2222"/>
      <c r="F2222"/>
    </row>
    <row r="2223" spans="1:6">
      <c r="A2223" s="20" t="s">
        <v>1674</v>
      </c>
      <c r="B2223" t="s">
        <v>1675</v>
      </c>
      <c r="C2223"/>
      <c r="F2223"/>
    </row>
    <row r="2224" spans="1:6">
      <c r="A2224" s="20" t="s">
        <v>1698</v>
      </c>
      <c r="B2224" t="s">
        <v>1699</v>
      </c>
      <c r="C2224"/>
      <c r="F2224"/>
    </row>
    <row r="2225" spans="1:6">
      <c r="A2225" s="20" t="s">
        <v>1724</v>
      </c>
      <c r="B2225" t="s">
        <v>1725</v>
      </c>
      <c r="C2225"/>
      <c r="F2225"/>
    </row>
    <row r="2226" spans="1:6">
      <c r="A2226" s="20" t="s">
        <v>1763</v>
      </c>
      <c r="B2226" t="s">
        <v>1764</v>
      </c>
      <c r="C2226"/>
      <c r="F2226"/>
    </row>
    <row r="2227" spans="1:6">
      <c r="A2227" s="20" t="s">
        <v>1791</v>
      </c>
      <c r="B2227" t="s">
        <v>1792</v>
      </c>
      <c r="C2227"/>
      <c r="F2227"/>
    </row>
    <row r="2228" spans="1:6">
      <c r="A2228" s="20" t="s">
        <v>1827</v>
      </c>
      <c r="B2228" t="s">
        <v>1828</v>
      </c>
      <c r="C2228"/>
      <c r="F2228"/>
    </row>
    <row r="2229" spans="1:6">
      <c r="A2229" s="20" t="s">
        <v>1840</v>
      </c>
      <c r="B2229" t="s">
        <v>1841</v>
      </c>
      <c r="C2229"/>
      <c r="F2229"/>
    </row>
    <row r="2230" spans="1:6">
      <c r="A2230" s="20" t="s">
        <v>1868</v>
      </c>
      <c r="B2230" t="s">
        <v>1869</v>
      </c>
      <c r="C2230"/>
      <c r="F2230"/>
    </row>
    <row r="2231" spans="1:6">
      <c r="A2231" s="20" t="s">
        <v>1909</v>
      </c>
      <c r="B2231" t="s">
        <v>1910</v>
      </c>
      <c r="C2231"/>
      <c r="F2231"/>
    </row>
    <row r="2232" spans="1:6">
      <c r="A2232" s="20" t="s">
        <v>1931</v>
      </c>
      <c r="B2232" t="s">
        <v>1932</v>
      </c>
      <c r="C2232"/>
      <c r="F2232"/>
    </row>
    <row r="2233" spans="1:6">
      <c r="A2233" s="20" t="s">
        <v>1991</v>
      </c>
      <c r="B2233" t="s">
        <v>1992</v>
      </c>
      <c r="C2233"/>
      <c r="F2233"/>
    </row>
    <row r="2234" spans="1:6">
      <c r="A2234" s="20" t="s">
        <v>2012</v>
      </c>
      <c r="B2234" t="s">
        <v>2013</v>
      </c>
      <c r="C2234"/>
      <c r="F2234"/>
    </row>
    <row r="2235" spans="1:6">
      <c r="A2235" s="20" t="s">
        <v>2027</v>
      </c>
      <c r="B2235" t="s">
        <v>2028</v>
      </c>
      <c r="C2235"/>
      <c r="F2235"/>
    </row>
    <row r="2236" spans="1:6">
      <c r="A2236" s="20" t="s">
        <v>2046</v>
      </c>
      <c r="B2236" t="s">
        <v>2047</v>
      </c>
      <c r="C2236"/>
      <c r="F2236"/>
    </row>
    <row r="2237" spans="1:6">
      <c r="A2237" s="20" t="s">
        <v>2069</v>
      </c>
      <c r="B2237" t="s">
        <v>2070</v>
      </c>
      <c r="C2237"/>
      <c r="F2237"/>
    </row>
    <row r="2238" spans="1:6">
      <c r="A2238" s="20" t="s">
        <v>2086</v>
      </c>
      <c r="B2238" t="s">
        <v>2087</v>
      </c>
      <c r="C2238"/>
      <c r="F2238"/>
    </row>
    <row r="2239" spans="1:6">
      <c r="A2239" s="20" t="s">
        <v>2112</v>
      </c>
      <c r="B2239" t="s">
        <v>2113</v>
      </c>
      <c r="C2239"/>
      <c r="F2239"/>
    </row>
    <row r="2240" spans="1:6">
      <c r="A2240" s="20" t="s">
        <v>2145</v>
      </c>
      <c r="B2240" t="s">
        <v>2146</v>
      </c>
      <c r="C2240"/>
      <c r="F2240"/>
    </row>
    <row r="2241" spans="1:6">
      <c r="A2241" s="20" t="s">
        <v>2158</v>
      </c>
      <c r="B2241" t="s">
        <v>2159</v>
      </c>
      <c r="C2241"/>
      <c r="F2241"/>
    </row>
    <row r="2242" spans="1:6">
      <c r="A2242" s="20" t="s">
        <v>2179</v>
      </c>
      <c r="B2242" t="s">
        <v>2180</v>
      </c>
      <c r="C2242"/>
      <c r="F2242"/>
    </row>
    <row r="2243" spans="1:6">
      <c r="A2243" s="20" t="s">
        <v>2210</v>
      </c>
      <c r="B2243" t="s">
        <v>2211</v>
      </c>
      <c r="C2243"/>
      <c r="F2243"/>
    </row>
    <row r="2244" spans="1:6">
      <c r="A2244" s="20" t="s">
        <v>2224</v>
      </c>
      <c r="B2244" t="s">
        <v>2225</v>
      </c>
      <c r="C2244"/>
      <c r="F2244"/>
    </row>
    <row r="2245" spans="1:6">
      <c r="A2245" s="20" t="s">
        <v>2265</v>
      </c>
      <c r="B2245" t="s">
        <v>2266</v>
      </c>
      <c r="C2245"/>
      <c r="F2245"/>
    </row>
    <row r="2246" spans="1:6">
      <c r="A2246" s="20" t="s">
        <v>2273</v>
      </c>
      <c r="B2246" t="s">
        <v>2274</v>
      </c>
      <c r="C2246"/>
      <c r="F2246"/>
    </row>
    <row r="2247" spans="1:6">
      <c r="A2247" s="20" t="s">
        <v>2306</v>
      </c>
      <c r="B2247" t="s">
        <v>2307</v>
      </c>
      <c r="C2247"/>
      <c r="F2247"/>
    </row>
    <row r="2248" spans="1:6">
      <c r="A2248" s="20" t="s">
        <v>2326</v>
      </c>
      <c r="B2248" t="s">
        <v>2327</v>
      </c>
      <c r="C2248"/>
      <c r="F2248"/>
    </row>
    <row r="2249" spans="1:6">
      <c r="A2249" s="20" t="s">
        <v>2363</v>
      </c>
      <c r="B2249" t="s">
        <v>2364</v>
      </c>
      <c r="C2249"/>
      <c r="F2249"/>
    </row>
    <row r="2250" spans="1:6">
      <c r="A2250" s="20" t="s">
        <v>2376</v>
      </c>
      <c r="B2250" t="s">
        <v>2377</v>
      </c>
      <c r="C2250"/>
      <c r="F2250"/>
    </row>
    <row r="2251" spans="1:6">
      <c r="A2251" s="20" t="s">
        <v>2406</v>
      </c>
      <c r="B2251" t="s">
        <v>2407</v>
      </c>
      <c r="C2251"/>
      <c r="F2251"/>
    </row>
    <row r="2252" spans="1:6">
      <c r="A2252" s="20" t="s">
        <v>2441</v>
      </c>
      <c r="B2252" t="s">
        <v>2442</v>
      </c>
      <c r="C2252"/>
      <c r="F2252"/>
    </row>
    <row r="2253" spans="1:6">
      <c r="A2253" s="20" t="s">
        <v>2498</v>
      </c>
      <c r="B2253" t="s">
        <v>2499</v>
      </c>
      <c r="C2253"/>
      <c r="F2253"/>
    </row>
    <row r="2254" spans="1:6">
      <c r="A2254" s="20" t="s">
        <v>2534</v>
      </c>
      <c r="B2254" t="s">
        <v>2535</v>
      </c>
      <c r="C2254"/>
      <c r="F2254"/>
    </row>
    <row r="2255" spans="1:6">
      <c r="A2255" s="20" t="s">
        <v>2570</v>
      </c>
      <c r="B2255" t="s">
        <v>2571</v>
      </c>
      <c r="C2255"/>
      <c r="F2255"/>
    </row>
    <row r="2256" spans="1:6">
      <c r="A2256" s="20" t="s">
        <v>2599</v>
      </c>
      <c r="B2256" t="s">
        <v>2600</v>
      </c>
      <c r="C2256"/>
      <c r="F2256"/>
    </row>
    <row r="2257" spans="1:6">
      <c r="A2257" s="20" t="s">
        <v>2620</v>
      </c>
      <c r="B2257" t="s">
        <v>2621</v>
      </c>
      <c r="C2257"/>
      <c r="F2257"/>
    </row>
    <row r="2258" spans="1:6">
      <c r="A2258" s="20" t="s">
        <v>2654</v>
      </c>
      <c r="B2258" t="s">
        <v>2655</v>
      </c>
      <c r="C2258"/>
      <c r="F2258"/>
    </row>
    <row r="2259" spans="1:6">
      <c r="A2259" s="20" t="s">
        <v>2665</v>
      </c>
      <c r="B2259" t="s">
        <v>2666</v>
      </c>
      <c r="C2259"/>
      <c r="F2259"/>
    </row>
    <row r="2260" spans="1:6">
      <c r="A2260" s="20" t="s">
        <v>2680</v>
      </c>
      <c r="B2260" t="s">
        <v>2681</v>
      </c>
      <c r="C2260"/>
      <c r="F2260"/>
    </row>
    <row r="2261" spans="1:6">
      <c r="A2261" s="20" t="s">
        <v>2705</v>
      </c>
      <c r="B2261" t="s">
        <v>2706</v>
      </c>
      <c r="C2261"/>
      <c r="F2261"/>
    </row>
    <row r="2262" spans="1:6">
      <c r="A2262" s="20" t="s">
        <v>2713</v>
      </c>
      <c r="B2262" t="s">
        <v>2714</v>
      </c>
      <c r="C2262"/>
      <c r="F2262"/>
    </row>
    <row r="2263" spans="1:6">
      <c r="A2263" s="20" t="s">
        <v>2736</v>
      </c>
      <c r="B2263" t="s">
        <v>2737</v>
      </c>
      <c r="C2263"/>
      <c r="F2263"/>
    </row>
    <row r="2264" spans="1:6">
      <c r="A2264" s="20" t="s">
        <v>2748</v>
      </c>
      <c r="B2264" t="s">
        <v>2749</v>
      </c>
      <c r="C2264"/>
      <c r="F2264"/>
    </row>
    <row r="2265" spans="1:6">
      <c r="A2265" s="20" t="s">
        <v>2772</v>
      </c>
      <c r="B2265" t="s">
        <v>2773</v>
      </c>
      <c r="C2265"/>
      <c r="F2265"/>
    </row>
    <row r="2266" spans="1:6">
      <c r="A2266" s="20" t="s">
        <v>2791</v>
      </c>
      <c r="B2266" t="s">
        <v>2792</v>
      </c>
      <c r="C2266"/>
      <c r="F2266"/>
    </row>
    <row r="2267" spans="1:6">
      <c r="A2267" s="20" t="s">
        <v>2809</v>
      </c>
      <c r="B2267" t="s">
        <v>2810</v>
      </c>
      <c r="C2267"/>
      <c r="F2267"/>
    </row>
    <row r="2268" spans="1:6">
      <c r="A2268" s="20" t="s">
        <v>2823</v>
      </c>
      <c r="B2268" t="s">
        <v>2824</v>
      </c>
      <c r="C2268"/>
      <c r="F2268"/>
    </row>
    <row r="2269" spans="1:6">
      <c r="A2269" s="20" t="s">
        <v>2832</v>
      </c>
      <c r="B2269" t="s">
        <v>2833</v>
      </c>
      <c r="C2269"/>
      <c r="F2269"/>
    </row>
    <row r="2270" spans="1:6">
      <c r="A2270" s="20" t="s">
        <v>2843</v>
      </c>
      <c r="B2270" t="s">
        <v>2844</v>
      </c>
      <c r="C2270"/>
      <c r="F2270"/>
    </row>
    <row r="2271" spans="1:6">
      <c r="A2271" s="20" t="s">
        <v>2852</v>
      </c>
      <c r="B2271" t="s">
        <v>2853</v>
      </c>
      <c r="C2271"/>
      <c r="F2271"/>
    </row>
    <row r="2272" spans="1:6">
      <c r="A2272" t="s">
        <v>130</v>
      </c>
      <c r="B2272" t="s">
        <v>131</v>
      </c>
      <c r="C2272"/>
    </row>
    <row r="2273" spans="1:3">
      <c r="A2273" t="s">
        <v>134</v>
      </c>
      <c r="B2273" t="s">
        <v>135</v>
      </c>
      <c r="C2273"/>
    </row>
    <row r="2274" spans="1:3">
      <c r="A2274" t="s">
        <v>144</v>
      </c>
      <c r="B2274" t="s">
        <v>145</v>
      </c>
      <c r="C2274"/>
    </row>
    <row r="2275" spans="1:3">
      <c r="A2275" t="s">
        <v>153</v>
      </c>
      <c r="B2275" t="s">
        <v>154</v>
      </c>
      <c r="C2275"/>
    </row>
    <row r="2276" spans="1:3">
      <c r="A2276" t="s">
        <v>159</v>
      </c>
      <c r="B2276" t="s">
        <v>160</v>
      </c>
      <c r="C2276"/>
    </row>
    <row r="2277" spans="1:3">
      <c r="A2277" t="s">
        <v>164</v>
      </c>
      <c r="B2277" t="s">
        <v>165</v>
      </c>
      <c r="C2277"/>
    </row>
    <row r="2278" spans="1:3">
      <c r="A2278" t="s">
        <v>168</v>
      </c>
      <c r="B2278" t="s">
        <v>169</v>
      </c>
      <c r="C2278"/>
    </row>
    <row r="2279" spans="1:3">
      <c r="A2279" t="s">
        <v>171</v>
      </c>
      <c r="B2279" t="s">
        <v>172</v>
      </c>
      <c r="C2279"/>
    </row>
    <row r="2280" spans="1:3">
      <c r="A2280" t="s">
        <v>174</v>
      </c>
      <c r="B2280" t="s">
        <v>175</v>
      </c>
      <c r="C2280"/>
    </row>
    <row r="2281" spans="1:3">
      <c r="A2281" t="s">
        <v>178</v>
      </c>
      <c r="B2281" t="s">
        <v>179</v>
      </c>
      <c r="C2281"/>
    </row>
    <row r="2282" spans="1:3">
      <c r="A2282" t="s">
        <v>184</v>
      </c>
      <c r="B2282" t="s">
        <v>185</v>
      </c>
      <c r="C2282"/>
    </row>
    <row r="2283" spans="1:3">
      <c r="A2283" t="s">
        <v>190</v>
      </c>
      <c r="B2283" t="s">
        <v>191</v>
      </c>
      <c r="C2283"/>
    </row>
    <row r="2284" spans="1:3">
      <c r="A2284" t="s">
        <v>194</v>
      </c>
      <c r="B2284" t="s">
        <v>195</v>
      </c>
      <c r="C2284"/>
    </row>
    <row r="2285" spans="1:3">
      <c r="A2285" t="s">
        <v>205</v>
      </c>
      <c r="B2285" t="s">
        <v>206</v>
      </c>
      <c r="C2285"/>
    </row>
    <row r="2286" spans="1:3">
      <c r="A2286" t="s">
        <v>210</v>
      </c>
      <c r="B2286" t="s">
        <v>211</v>
      </c>
      <c r="C2286"/>
    </row>
    <row r="2287" spans="1:3">
      <c r="A2287" t="s">
        <v>214</v>
      </c>
      <c r="B2287" t="s">
        <v>215</v>
      </c>
      <c r="C2287"/>
    </row>
    <row r="2288" spans="1:3">
      <c r="A2288" t="s">
        <v>222</v>
      </c>
      <c r="B2288" t="s">
        <v>223</v>
      </c>
      <c r="C2288"/>
    </row>
    <row r="2289" spans="1:3">
      <c r="A2289" t="s">
        <v>228</v>
      </c>
      <c r="B2289" t="s">
        <v>229</v>
      </c>
      <c r="C2289"/>
    </row>
    <row r="2290" spans="1:3">
      <c r="A2290" t="s">
        <v>232</v>
      </c>
      <c r="B2290" t="s">
        <v>233</v>
      </c>
      <c r="C2290"/>
    </row>
    <row r="2291" spans="1:3">
      <c r="A2291" t="s">
        <v>238</v>
      </c>
      <c r="B2291" t="s">
        <v>239</v>
      </c>
      <c r="C2291"/>
    </row>
    <row r="2292" spans="1:3">
      <c r="A2292" t="s">
        <v>242</v>
      </c>
      <c r="B2292" t="s">
        <v>243</v>
      </c>
      <c r="C2292"/>
    </row>
    <row r="2293" spans="1:3">
      <c r="A2293" t="s">
        <v>246</v>
      </c>
      <c r="B2293" t="s">
        <v>247</v>
      </c>
      <c r="C2293"/>
    </row>
    <row r="2294" spans="1:3">
      <c r="A2294" s="20" t="s">
        <v>257</v>
      </c>
      <c r="B2294" t="s">
        <v>258</v>
      </c>
      <c r="C2294"/>
    </row>
    <row r="2295" spans="1:3">
      <c r="A2295" s="20" t="s">
        <v>267</v>
      </c>
      <c r="B2295" t="s">
        <v>268</v>
      </c>
      <c r="C2295"/>
    </row>
    <row r="2296" spans="1:3">
      <c r="A2296" s="20" t="s">
        <v>277</v>
      </c>
      <c r="B2296" t="s">
        <v>278</v>
      </c>
      <c r="C2296"/>
    </row>
    <row r="2297" spans="1:3">
      <c r="A2297" s="20" t="s">
        <v>281</v>
      </c>
      <c r="B2297" t="s">
        <v>282</v>
      </c>
      <c r="C2297"/>
    </row>
    <row r="2298" spans="1:3">
      <c r="A2298" s="20" t="s">
        <v>284</v>
      </c>
      <c r="B2298" t="s">
        <v>285</v>
      </c>
      <c r="C2298"/>
    </row>
    <row r="2299" spans="1:3">
      <c r="A2299" s="20" t="s">
        <v>289</v>
      </c>
      <c r="B2299" t="s">
        <v>290</v>
      </c>
      <c r="C2299"/>
    </row>
    <row r="2300" spans="1:3">
      <c r="A2300" s="20" t="s">
        <v>292</v>
      </c>
      <c r="B2300" t="s">
        <v>293</v>
      </c>
      <c r="C2300"/>
    </row>
    <row r="2301" spans="1:3">
      <c r="A2301" s="20" t="s">
        <v>295</v>
      </c>
      <c r="B2301" t="s">
        <v>296</v>
      </c>
      <c r="C2301"/>
    </row>
    <row r="2302" spans="1:3">
      <c r="A2302" s="20" t="s">
        <v>298</v>
      </c>
      <c r="B2302" t="s">
        <v>299</v>
      </c>
      <c r="C2302"/>
    </row>
    <row r="2303" spans="1:3">
      <c r="A2303" s="20" t="s">
        <v>303</v>
      </c>
      <c r="B2303" t="s">
        <v>304</v>
      </c>
      <c r="C2303"/>
    </row>
    <row r="2304" spans="1:3">
      <c r="A2304" s="20" t="s">
        <v>307</v>
      </c>
      <c r="B2304" t="s">
        <v>308</v>
      </c>
      <c r="C2304"/>
    </row>
    <row r="2305" spans="1:3">
      <c r="A2305" s="20" t="s">
        <v>311</v>
      </c>
      <c r="B2305" t="s">
        <v>312</v>
      </c>
      <c r="C2305"/>
    </row>
    <row r="2306" spans="1:3">
      <c r="A2306" s="20" t="s">
        <v>316</v>
      </c>
      <c r="B2306" t="s">
        <v>317</v>
      </c>
      <c r="C2306"/>
    </row>
    <row r="2307" spans="1:3">
      <c r="A2307" s="20" t="s">
        <v>320</v>
      </c>
      <c r="B2307" t="s">
        <v>321</v>
      </c>
      <c r="C2307"/>
    </row>
    <row r="2308" spans="1:3">
      <c r="A2308" s="20" t="s">
        <v>326</v>
      </c>
      <c r="B2308" t="s">
        <v>327</v>
      </c>
      <c r="C2308"/>
    </row>
    <row r="2309" spans="1:3">
      <c r="A2309" s="20" t="s">
        <v>329</v>
      </c>
      <c r="B2309" t="s">
        <v>330</v>
      </c>
      <c r="C2309"/>
    </row>
    <row r="2310" spans="1:3">
      <c r="A2310" s="20" t="s">
        <v>334</v>
      </c>
      <c r="B2310" t="s">
        <v>335</v>
      </c>
      <c r="C2310"/>
    </row>
    <row r="2311" spans="1:3">
      <c r="A2311" s="20" t="s">
        <v>338</v>
      </c>
      <c r="B2311" t="s">
        <v>339</v>
      </c>
      <c r="C2311"/>
    </row>
    <row r="2312" spans="1:3">
      <c r="A2312" s="20" t="s">
        <v>342</v>
      </c>
      <c r="B2312" t="s">
        <v>343</v>
      </c>
      <c r="C2312"/>
    </row>
    <row r="2313" spans="1:3">
      <c r="A2313" s="20" t="s">
        <v>353</v>
      </c>
      <c r="B2313" t="s">
        <v>354</v>
      </c>
      <c r="C2313"/>
    </row>
    <row r="2314" spans="1:3">
      <c r="A2314" s="20" t="s">
        <v>357</v>
      </c>
      <c r="B2314" t="s">
        <v>358</v>
      </c>
      <c r="C2314"/>
    </row>
    <row r="2315" spans="1:3">
      <c r="A2315" s="20" t="s">
        <v>361</v>
      </c>
      <c r="B2315" t="s">
        <v>362</v>
      </c>
      <c r="C2315"/>
    </row>
    <row r="2316" spans="1:3">
      <c r="A2316" s="20" t="s">
        <v>366</v>
      </c>
      <c r="B2316" t="s">
        <v>367</v>
      </c>
      <c r="C2316"/>
    </row>
    <row r="2317" spans="1:3">
      <c r="A2317" s="20" t="s">
        <v>372</v>
      </c>
      <c r="B2317" t="s">
        <v>373</v>
      </c>
      <c r="C2317"/>
    </row>
    <row r="2318" spans="1:3">
      <c r="A2318" s="20" t="s">
        <v>376</v>
      </c>
      <c r="B2318" t="s">
        <v>377</v>
      </c>
      <c r="C2318"/>
    </row>
    <row r="2319" spans="1:3">
      <c r="A2319" s="20" t="s">
        <v>387</v>
      </c>
      <c r="B2319" t="s">
        <v>388</v>
      </c>
      <c r="C2319"/>
    </row>
    <row r="2320" spans="1:3">
      <c r="A2320" s="20" t="s">
        <v>391</v>
      </c>
      <c r="B2320" t="s">
        <v>392</v>
      </c>
      <c r="C2320"/>
    </row>
    <row r="2321" spans="1:3">
      <c r="A2321" s="20" t="s">
        <v>398</v>
      </c>
      <c r="B2321" t="s">
        <v>399</v>
      </c>
      <c r="C2321"/>
    </row>
    <row r="2322" spans="1:3">
      <c r="A2322" s="20" t="s">
        <v>407</v>
      </c>
      <c r="B2322" t="s">
        <v>408</v>
      </c>
      <c r="C2322"/>
    </row>
    <row r="2323" spans="1:3">
      <c r="A2323" s="20" t="s">
        <v>411</v>
      </c>
      <c r="B2323" t="s">
        <v>412</v>
      </c>
      <c r="C2323"/>
    </row>
    <row r="2324" spans="1:3">
      <c r="A2324" s="20" t="s">
        <v>418</v>
      </c>
      <c r="B2324" t="s">
        <v>419</v>
      </c>
      <c r="C2324"/>
    </row>
    <row r="2325" spans="1:3">
      <c r="A2325" s="20" t="s">
        <v>423</v>
      </c>
      <c r="B2325" t="s">
        <v>424</v>
      </c>
      <c r="C2325"/>
    </row>
    <row r="2326" spans="1:3">
      <c r="A2326" s="20" t="s">
        <v>428</v>
      </c>
      <c r="B2326" t="s">
        <v>429</v>
      </c>
      <c r="C2326"/>
    </row>
    <row r="2327" spans="1:3">
      <c r="A2327" s="20" t="s">
        <v>435</v>
      </c>
      <c r="B2327" t="s">
        <v>436</v>
      </c>
      <c r="C2327"/>
    </row>
    <row r="2328" spans="1:3">
      <c r="A2328" s="20" t="s">
        <v>439</v>
      </c>
      <c r="B2328" t="s">
        <v>440</v>
      </c>
      <c r="C2328"/>
    </row>
    <row r="2329" spans="1:3">
      <c r="A2329" s="20" t="s">
        <v>452</v>
      </c>
      <c r="B2329" t="s">
        <v>453</v>
      </c>
      <c r="C2329"/>
    </row>
    <row r="2330" spans="1:3">
      <c r="A2330" s="20" t="s">
        <v>456</v>
      </c>
      <c r="B2330" t="s">
        <v>457</v>
      </c>
      <c r="C2330"/>
    </row>
    <row r="2331" spans="1:3">
      <c r="A2331" s="20" t="s">
        <v>459</v>
      </c>
      <c r="B2331" t="s">
        <v>460</v>
      </c>
      <c r="C2331"/>
    </row>
    <row r="2332" spans="1:3">
      <c r="A2332" s="20" t="s">
        <v>465</v>
      </c>
      <c r="B2332" t="s">
        <v>466</v>
      </c>
      <c r="C2332"/>
    </row>
    <row r="2333" spans="1:3">
      <c r="A2333" s="20" t="s">
        <v>469</v>
      </c>
      <c r="B2333" t="s">
        <v>470</v>
      </c>
      <c r="C2333"/>
    </row>
    <row r="2334" spans="1:3">
      <c r="A2334" s="20" t="s">
        <v>472</v>
      </c>
      <c r="B2334" t="s">
        <v>473</v>
      </c>
      <c r="C2334"/>
    </row>
    <row r="2335" spans="1:3">
      <c r="A2335" s="20" t="s">
        <v>476</v>
      </c>
      <c r="B2335" t="s">
        <v>477</v>
      </c>
      <c r="C2335"/>
    </row>
    <row r="2336" spans="1:3">
      <c r="A2336" s="20" t="s">
        <v>483</v>
      </c>
      <c r="B2336" t="s">
        <v>484</v>
      </c>
      <c r="C2336"/>
    </row>
    <row r="2337" spans="1:3">
      <c r="A2337" s="20" t="s">
        <v>487</v>
      </c>
      <c r="B2337" t="s">
        <v>488</v>
      </c>
      <c r="C2337"/>
    </row>
    <row r="2338" spans="1:3">
      <c r="A2338" s="20" t="s">
        <v>498</v>
      </c>
      <c r="B2338" t="s">
        <v>2857</v>
      </c>
      <c r="C2338"/>
    </row>
    <row r="2339" spans="1:3">
      <c r="A2339" s="20" t="s">
        <v>506</v>
      </c>
      <c r="B2339" t="s">
        <v>507</v>
      </c>
      <c r="C2339"/>
    </row>
    <row r="2340" spans="1:3">
      <c r="A2340" s="20" t="s">
        <v>511</v>
      </c>
      <c r="B2340" t="s">
        <v>512</v>
      </c>
      <c r="C2340"/>
    </row>
    <row r="2341" spans="1:3">
      <c r="A2341" s="20" t="s">
        <v>521</v>
      </c>
      <c r="B2341" t="s">
        <v>522</v>
      </c>
      <c r="C2341"/>
    </row>
    <row r="2342" spans="1:3">
      <c r="A2342" s="20" t="s">
        <v>532</v>
      </c>
      <c r="B2342" t="s">
        <v>533</v>
      </c>
      <c r="C2342"/>
    </row>
    <row r="2343" spans="1:3">
      <c r="A2343" s="20" t="s">
        <v>543</v>
      </c>
      <c r="B2343" t="s">
        <v>544</v>
      </c>
      <c r="C2343"/>
    </row>
    <row r="2344" spans="1:3">
      <c r="A2344" s="20" t="s">
        <v>549</v>
      </c>
      <c r="B2344" t="s">
        <v>550</v>
      </c>
      <c r="C2344"/>
    </row>
    <row r="2345" spans="1:3">
      <c r="A2345" s="20" t="s">
        <v>558</v>
      </c>
      <c r="B2345" t="s">
        <v>559</v>
      </c>
      <c r="C2345"/>
    </row>
    <row r="2346" spans="1:3">
      <c r="A2346" s="20" t="s">
        <v>571</v>
      </c>
      <c r="B2346" t="s">
        <v>572</v>
      </c>
      <c r="C2346"/>
    </row>
    <row r="2347" spans="1:3">
      <c r="A2347" s="20" t="s">
        <v>575</v>
      </c>
      <c r="B2347" t="s">
        <v>576</v>
      </c>
      <c r="C2347"/>
    </row>
    <row r="2348" spans="1:3">
      <c r="A2348" s="20" t="s">
        <v>581</v>
      </c>
      <c r="B2348" t="s">
        <v>582</v>
      </c>
      <c r="C2348"/>
    </row>
    <row r="2349" spans="1:3">
      <c r="A2349" s="20" t="s">
        <v>591</v>
      </c>
      <c r="B2349" t="s">
        <v>592</v>
      </c>
      <c r="C2349"/>
    </row>
    <row r="2350" spans="1:3">
      <c r="A2350" s="20" t="s">
        <v>596</v>
      </c>
      <c r="B2350" t="s">
        <v>597</v>
      </c>
      <c r="C2350"/>
    </row>
    <row r="2351" spans="1:3">
      <c r="A2351" s="20" t="s">
        <v>603</v>
      </c>
      <c r="B2351" t="s">
        <v>604</v>
      </c>
      <c r="C2351"/>
    </row>
    <row r="2352" spans="1:3">
      <c r="A2352" s="20" t="s">
        <v>607</v>
      </c>
      <c r="B2352" t="s">
        <v>608</v>
      </c>
      <c r="C2352"/>
    </row>
    <row r="2353" spans="1:3">
      <c r="A2353" s="20" t="s">
        <v>612</v>
      </c>
      <c r="B2353" t="s">
        <v>613</v>
      </c>
      <c r="C2353"/>
    </row>
    <row r="2354" spans="1:3">
      <c r="A2354" s="20" t="s">
        <v>615</v>
      </c>
      <c r="B2354" t="s">
        <v>616</v>
      </c>
      <c r="C2354"/>
    </row>
    <row r="2355" spans="1:3">
      <c r="A2355" s="20" t="s">
        <v>618</v>
      </c>
      <c r="B2355" t="s">
        <v>619</v>
      </c>
      <c r="C2355"/>
    </row>
    <row r="2356" spans="1:3">
      <c r="A2356" s="20" t="s">
        <v>626</v>
      </c>
      <c r="B2356" t="s">
        <v>627</v>
      </c>
      <c r="C2356"/>
    </row>
    <row r="2357" spans="1:3">
      <c r="A2357" s="20" t="s">
        <v>630</v>
      </c>
      <c r="B2357" t="s">
        <v>631</v>
      </c>
      <c r="C2357"/>
    </row>
    <row r="2358" spans="1:3">
      <c r="A2358" s="20" t="s">
        <v>633</v>
      </c>
      <c r="B2358" t="s">
        <v>634</v>
      </c>
      <c r="C2358"/>
    </row>
    <row r="2359" spans="1:3">
      <c r="A2359" s="20" t="s">
        <v>639</v>
      </c>
      <c r="B2359" t="s">
        <v>640</v>
      </c>
      <c r="C2359"/>
    </row>
    <row r="2360" spans="1:3">
      <c r="A2360" s="20" t="s">
        <v>644</v>
      </c>
      <c r="B2360" t="s">
        <v>645</v>
      </c>
      <c r="C2360"/>
    </row>
    <row r="2361" spans="1:3">
      <c r="A2361" s="20" t="s">
        <v>649</v>
      </c>
      <c r="B2361" t="s">
        <v>650</v>
      </c>
      <c r="C2361"/>
    </row>
    <row r="2362" spans="1:3">
      <c r="A2362" s="20" t="s">
        <v>655</v>
      </c>
      <c r="B2362" t="s">
        <v>656</v>
      </c>
      <c r="C2362"/>
    </row>
    <row r="2363" spans="1:3">
      <c r="A2363" s="20" t="s">
        <v>660</v>
      </c>
      <c r="B2363" t="s">
        <v>661</v>
      </c>
      <c r="C2363"/>
    </row>
    <row r="2364" spans="1:3">
      <c r="A2364" s="20" t="s">
        <v>664</v>
      </c>
      <c r="B2364" t="s">
        <v>665</v>
      </c>
      <c r="C2364"/>
    </row>
    <row r="2365" spans="1:3">
      <c r="A2365" s="20" t="s">
        <v>669</v>
      </c>
      <c r="B2365" t="s">
        <v>670</v>
      </c>
      <c r="C2365"/>
    </row>
    <row r="2366" spans="1:3">
      <c r="A2366" s="20" t="s">
        <v>672</v>
      </c>
      <c r="B2366" t="s">
        <v>673</v>
      </c>
      <c r="C2366"/>
    </row>
    <row r="2367" spans="1:3">
      <c r="A2367" s="20" t="s">
        <v>676</v>
      </c>
      <c r="B2367" t="s">
        <v>677</v>
      </c>
      <c r="C2367"/>
    </row>
    <row r="2368" spans="1:3">
      <c r="A2368" s="20" t="s">
        <v>681</v>
      </c>
      <c r="B2368" t="s">
        <v>682</v>
      </c>
      <c r="C2368"/>
    </row>
    <row r="2369" spans="1:3">
      <c r="A2369" s="20" t="s">
        <v>685</v>
      </c>
      <c r="B2369" t="s">
        <v>686</v>
      </c>
      <c r="C2369"/>
    </row>
    <row r="2370" spans="1:3">
      <c r="A2370" s="20" t="s">
        <v>690</v>
      </c>
      <c r="B2370" t="s">
        <v>691</v>
      </c>
      <c r="C2370"/>
    </row>
    <row r="2371" spans="1:3">
      <c r="A2371" s="20" t="s">
        <v>697</v>
      </c>
      <c r="B2371" t="s">
        <v>698</v>
      </c>
      <c r="C2371"/>
    </row>
    <row r="2372" spans="1:3">
      <c r="A2372" s="20" t="s">
        <v>706</v>
      </c>
      <c r="B2372" t="s">
        <v>707</v>
      </c>
      <c r="C2372"/>
    </row>
    <row r="2373" spans="1:3">
      <c r="A2373" s="20" t="s">
        <v>715</v>
      </c>
      <c r="B2373" t="s">
        <v>716</v>
      </c>
      <c r="C2373"/>
    </row>
    <row r="2374" spans="1:3">
      <c r="A2374" s="20" t="s">
        <v>722</v>
      </c>
      <c r="B2374" t="s">
        <v>723</v>
      </c>
      <c r="C2374"/>
    </row>
    <row r="2375" spans="1:3">
      <c r="A2375" s="20" t="s">
        <v>727</v>
      </c>
      <c r="B2375" t="s">
        <v>728</v>
      </c>
      <c r="C2375"/>
    </row>
    <row r="2376" spans="1:3">
      <c r="A2376" s="20" t="s">
        <v>739</v>
      </c>
      <c r="B2376" t="s">
        <v>740</v>
      </c>
      <c r="C2376"/>
    </row>
    <row r="2377" spans="1:3">
      <c r="A2377" s="20" t="s">
        <v>743</v>
      </c>
      <c r="B2377" t="s">
        <v>744</v>
      </c>
      <c r="C2377"/>
    </row>
    <row r="2378" spans="1:3">
      <c r="A2378" s="20" t="s">
        <v>746</v>
      </c>
      <c r="B2378" t="s">
        <v>747</v>
      </c>
      <c r="C2378"/>
    </row>
    <row r="2379" spans="1:3">
      <c r="A2379" s="20" t="s">
        <v>749</v>
      </c>
      <c r="B2379" t="s">
        <v>750</v>
      </c>
      <c r="C2379"/>
    </row>
    <row r="2380" spans="1:3">
      <c r="A2380" s="20" t="s">
        <v>752</v>
      </c>
      <c r="B2380" t="s">
        <v>753</v>
      </c>
      <c r="C2380"/>
    </row>
    <row r="2381" spans="1:3">
      <c r="A2381" s="20" t="s">
        <v>755</v>
      </c>
      <c r="B2381" t="s">
        <v>756</v>
      </c>
      <c r="C2381"/>
    </row>
    <row r="2382" spans="1:3">
      <c r="A2382" s="20" t="s">
        <v>760</v>
      </c>
      <c r="B2382" t="s">
        <v>761</v>
      </c>
      <c r="C2382"/>
    </row>
    <row r="2383" spans="1:3">
      <c r="A2383" s="20" t="s">
        <v>764</v>
      </c>
      <c r="B2383" t="s">
        <v>765</v>
      </c>
      <c r="C2383"/>
    </row>
    <row r="2384" spans="1:3">
      <c r="A2384" s="20" t="s">
        <v>771</v>
      </c>
      <c r="B2384" t="s">
        <v>772</v>
      </c>
      <c r="C2384"/>
    </row>
    <row r="2385" spans="1:3">
      <c r="A2385" s="20" t="s">
        <v>778</v>
      </c>
      <c r="B2385" t="s">
        <v>779</v>
      </c>
      <c r="C2385"/>
    </row>
    <row r="2386" spans="1:3">
      <c r="A2386" s="20" t="s">
        <v>784</v>
      </c>
      <c r="B2386" t="s">
        <v>785</v>
      </c>
      <c r="C2386"/>
    </row>
    <row r="2387" spans="1:3">
      <c r="A2387" s="20" t="s">
        <v>791</v>
      </c>
      <c r="B2387" t="s">
        <v>792</v>
      </c>
      <c r="C2387"/>
    </row>
    <row r="2388" spans="1:3">
      <c r="A2388" s="20" t="s">
        <v>795</v>
      </c>
      <c r="B2388" t="s">
        <v>796</v>
      </c>
      <c r="C2388"/>
    </row>
    <row r="2389" spans="1:3">
      <c r="A2389" s="20" t="s">
        <v>803</v>
      </c>
      <c r="B2389" t="s">
        <v>804</v>
      </c>
      <c r="C2389"/>
    </row>
    <row r="2390" spans="1:3">
      <c r="A2390" s="20" t="s">
        <v>807</v>
      </c>
      <c r="B2390" t="s">
        <v>808</v>
      </c>
      <c r="C2390"/>
    </row>
    <row r="2391" spans="1:3">
      <c r="A2391" s="20" t="s">
        <v>811</v>
      </c>
      <c r="B2391" t="s">
        <v>812</v>
      </c>
      <c r="C2391"/>
    </row>
    <row r="2392" spans="1:3">
      <c r="A2392" s="20" t="s">
        <v>815</v>
      </c>
      <c r="B2392" t="s">
        <v>816</v>
      </c>
      <c r="C2392"/>
    </row>
    <row r="2393" spans="1:3">
      <c r="A2393" s="20" t="s">
        <v>820</v>
      </c>
      <c r="B2393" t="s">
        <v>821</v>
      </c>
      <c r="C2393"/>
    </row>
    <row r="2394" spans="1:3">
      <c r="A2394" s="20" t="s">
        <v>830</v>
      </c>
      <c r="B2394" t="s">
        <v>831</v>
      </c>
      <c r="C2394"/>
    </row>
    <row r="2395" spans="1:3">
      <c r="A2395" s="20" t="s">
        <v>834</v>
      </c>
      <c r="B2395" t="s">
        <v>835</v>
      </c>
      <c r="C2395"/>
    </row>
    <row r="2396" spans="1:3">
      <c r="A2396" s="20" t="s">
        <v>837</v>
      </c>
      <c r="B2396" t="s">
        <v>838</v>
      </c>
      <c r="C2396"/>
    </row>
    <row r="2397" spans="1:3">
      <c r="A2397" s="20" t="s">
        <v>840</v>
      </c>
      <c r="B2397" t="s">
        <v>841</v>
      </c>
      <c r="C2397"/>
    </row>
    <row r="2398" spans="1:3">
      <c r="A2398" s="20" t="s">
        <v>843</v>
      </c>
      <c r="B2398" t="s">
        <v>844</v>
      </c>
      <c r="C2398"/>
    </row>
    <row r="2399" spans="1:3">
      <c r="A2399" s="20" t="s">
        <v>846</v>
      </c>
      <c r="B2399" t="s">
        <v>847</v>
      </c>
      <c r="C2399"/>
    </row>
    <row r="2400" spans="1:3">
      <c r="A2400" s="20" t="s">
        <v>849</v>
      </c>
      <c r="B2400" t="s">
        <v>850</v>
      </c>
      <c r="C2400"/>
    </row>
    <row r="2401" spans="1:3">
      <c r="A2401" s="20" t="s">
        <v>852</v>
      </c>
      <c r="B2401" t="s">
        <v>853</v>
      </c>
      <c r="C2401"/>
    </row>
    <row r="2402" spans="1:3">
      <c r="A2402" s="20" t="s">
        <v>856</v>
      </c>
      <c r="B2402" t="s">
        <v>857</v>
      </c>
      <c r="C2402"/>
    </row>
    <row r="2403" spans="1:3">
      <c r="A2403" s="20" t="s">
        <v>859</v>
      </c>
      <c r="B2403" t="s">
        <v>860</v>
      </c>
      <c r="C2403"/>
    </row>
    <row r="2404" spans="1:3">
      <c r="A2404" s="20" t="s">
        <v>864</v>
      </c>
      <c r="B2404" t="s">
        <v>865</v>
      </c>
      <c r="C2404"/>
    </row>
    <row r="2405" spans="1:3">
      <c r="A2405" s="20" t="s">
        <v>868</v>
      </c>
      <c r="B2405" t="s">
        <v>869</v>
      </c>
      <c r="C2405"/>
    </row>
    <row r="2406" spans="1:3">
      <c r="A2406" s="20" t="s">
        <v>878</v>
      </c>
      <c r="B2406" t="s">
        <v>879</v>
      </c>
      <c r="C2406"/>
    </row>
    <row r="2407" spans="1:3">
      <c r="A2407" s="20" t="s">
        <v>884</v>
      </c>
      <c r="B2407" t="s">
        <v>885</v>
      </c>
      <c r="C2407"/>
    </row>
    <row r="2408" spans="1:3">
      <c r="A2408" s="20" t="s">
        <v>889</v>
      </c>
      <c r="B2408" t="s">
        <v>890</v>
      </c>
      <c r="C2408"/>
    </row>
    <row r="2409" spans="1:3">
      <c r="A2409" s="20" t="s">
        <v>900</v>
      </c>
      <c r="B2409" t="s">
        <v>901</v>
      </c>
      <c r="C2409"/>
    </row>
    <row r="2410" spans="1:3">
      <c r="A2410" s="20" t="s">
        <v>905</v>
      </c>
      <c r="B2410" t="s">
        <v>906</v>
      </c>
      <c r="C2410"/>
    </row>
    <row r="2411" spans="1:3">
      <c r="A2411" s="20" t="s">
        <v>909</v>
      </c>
      <c r="B2411" t="s">
        <v>910</v>
      </c>
      <c r="C2411"/>
    </row>
    <row r="2412" spans="1:3">
      <c r="A2412" s="20" t="s">
        <v>915</v>
      </c>
      <c r="B2412" t="s">
        <v>916</v>
      </c>
      <c r="C2412"/>
    </row>
    <row r="2413" spans="1:3">
      <c r="A2413" s="20" t="s">
        <v>923</v>
      </c>
      <c r="B2413" t="s">
        <v>924</v>
      </c>
      <c r="C2413"/>
    </row>
    <row r="2414" spans="1:3">
      <c r="A2414" s="20" t="s">
        <v>932</v>
      </c>
      <c r="B2414" t="s">
        <v>933</v>
      </c>
      <c r="C2414"/>
    </row>
    <row r="2415" spans="1:3">
      <c r="A2415" s="20" t="s">
        <v>936</v>
      </c>
      <c r="B2415" t="s">
        <v>937</v>
      </c>
      <c r="C2415"/>
    </row>
    <row r="2416" spans="1:3">
      <c r="A2416" s="20" t="s">
        <v>941</v>
      </c>
      <c r="B2416" t="s">
        <v>942</v>
      </c>
      <c r="C2416"/>
    </row>
    <row r="2417" spans="1:3">
      <c r="A2417" s="20" t="s">
        <v>944</v>
      </c>
      <c r="B2417" t="s">
        <v>945</v>
      </c>
      <c r="C2417"/>
    </row>
    <row r="2418" spans="1:3">
      <c r="A2418" s="20" t="s">
        <v>955</v>
      </c>
      <c r="B2418" t="s">
        <v>956</v>
      </c>
      <c r="C2418"/>
    </row>
    <row r="2419" spans="1:3">
      <c r="A2419" s="20" t="s">
        <v>959</v>
      </c>
      <c r="B2419" t="s">
        <v>960</v>
      </c>
      <c r="C2419"/>
    </row>
    <row r="2420" spans="1:3">
      <c r="A2420" s="20" t="s">
        <v>966</v>
      </c>
      <c r="B2420" t="s">
        <v>967</v>
      </c>
      <c r="C2420"/>
    </row>
    <row r="2421" spans="1:3">
      <c r="A2421" s="20" t="s">
        <v>974</v>
      </c>
      <c r="B2421" t="s">
        <v>975</v>
      </c>
      <c r="C2421"/>
    </row>
    <row r="2422" spans="1:3">
      <c r="A2422" s="20" t="s">
        <v>978</v>
      </c>
      <c r="B2422" t="s">
        <v>979</v>
      </c>
      <c r="C2422"/>
    </row>
    <row r="2423" spans="1:3">
      <c r="A2423" s="20" t="s">
        <v>983</v>
      </c>
      <c r="B2423" t="s">
        <v>984</v>
      </c>
      <c r="C2423"/>
    </row>
    <row r="2424" spans="1:3">
      <c r="A2424" s="20" t="s">
        <v>988</v>
      </c>
      <c r="B2424" t="s">
        <v>989</v>
      </c>
      <c r="C2424"/>
    </row>
    <row r="2425" spans="1:3">
      <c r="A2425" s="20" t="s">
        <v>993</v>
      </c>
      <c r="B2425" t="s">
        <v>994</v>
      </c>
      <c r="C2425"/>
    </row>
    <row r="2426" spans="1:3">
      <c r="A2426" s="20" t="s">
        <v>997</v>
      </c>
      <c r="B2426" t="s">
        <v>998</v>
      </c>
      <c r="C2426"/>
    </row>
    <row r="2427" spans="1:3">
      <c r="A2427" s="20" t="s">
        <v>1004</v>
      </c>
      <c r="B2427" t="s">
        <v>1005</v>
      </c>
      <c r="C2427"/>
    </row>
    <row r="2428" spans="1:3">
      <c r="A2428" s="20" t="s">
        <v>1010</v>
      </c>
      <c r="B2428" t="s">
        <v>1011</v>
      </c>
      <c r="C2428"/>
    </row>
    <row r="2429" spans="1:3">
      <c r="A2429" s="20" t="s">
        <v>1014</v>
      </c>
      <c r="B2429" t="s">
        <v>1015</v>
      </c>
      <c r="C2429"/>
    </row>
    <row r="2430" spans="1:3">
      <c r="A2430" s="20" t="s">
        <v>1017</v>
      </c>
      <c r="B2430" t="s">
        <v>1018</v>
      </c>
      <c r="C2430"/>
    </row>
    <row r="2431" spans="1:3">
      <c r="A2431" s="20" t="s">
        <v>1026</v>
      </c>
      <c r="B2431" t="s">
        <v>1027</v>
      </c>
      <c r="C2431"/>
    </row>
    <row r="2432" spans="1:3">
      <c r="A2432" s="20" t="s">
        <v>1032</v>
      </c>
      <c r="B2432" t="s">
        <v>1033</v>
      </c>
      <c r="C2432"/>
    </row>
    <row r="2433" spans="1:3">
      <c r="A2433" s="20" t="s">
        <v>1040</v>
      </c>
      <c r="B2433" t="s">
        <v>1041</v>
      </c>
      <c r="C2433"/>
    </row>
    <row r="2434" spans="1:3">
      <c r="A2434" s="20" t="s">
        <v>1045</v>
      </c>
      <c r="B2434" t="s">
        <v>1046</v>
      </c>
      <c r="C2434"/>
    </row>
    <row r="2435" spans="1:3">
      <c r="A2435" s="20" t="s">
        <v>1053</v>
      </c>
      <c r="B2435" t="s">
        <v>1054</v>
      </c>
      <c r="C2435"/>
    </row>
    <row r="2436" spans="1:3">
      <c r="A2436" s="20" t="s">
        <v>1057</v>
      </c>
      <c r="B2436" t="s">
        <v>1058</v>
      </c>
      <c r="C2436"/>
    </row>
    <row r="2437" spans="1:3">
      <c r="A2437" s="20" t="s">
        <v>1060</v>
      </c>
      <c r="B2437" t="s">
        <v>1061</v>
      </c>
      <c r="C2437"/>
    </row>
    <row r="2438" spans="1:3">
      <c r="A2438" s="20" t="s">
        <v>1067</v>
      </c>
      <c r="B2438" t="s">
        <v>1068</v>
      </c>
      <c r="C2438"/>
    </row>
    <row r="2439" spans="1:3">
      <c r="A2439" s="20" t="s">
        <v>1071</v>
      </c>
      <c r="B2439" t="s">
        <v>1072</v>
      </c>
      <c r="C2439"/>
    </row>
    <row r="2440" spans="1:3">
      <c r="A2440" s="20" t="s">
        <v>1077</v>
      </c>
      <c r="B2440" t="s">
        <v>1078</v>
      </c>
      <c r="C2440"/>
    </row>
    <row r="2441" spans="1:3">
      <c r="A2441" s="20" t="s">
        <v>1082</v>
      </c>
      <c r="B2441" t="s">
        <v>1083</v>
      </c>
      <c r="C2441"/>
    </row>
    <row r="2442" spans="1:3">
      <c r="A2442" s="20" t="s">
        <v>1089</v>
      </c>
      <c r="B2442" t="s">
        <v>1090</v>
      </c>
      <c r="C2442"/>
    </row>
    <row r="2443" spans="1:3">
      <c r="A2443" s="20" t="s">
        <v>1100</v>
      </c>
      <c r="B2443" t="s">
        <v>1101</v>
      </c>
      <c r="C2443"/>
    </row>
    <row r="2444" spans="1:3">
      <c r="A2444" s="20" t="s">
        <v>1104</v>
      </c>
      <c r="B2444" t="s">
        <v>1105</v>
      </c>
      <c r="C2444"/>
    </row>
    <row r="2445" spans="1:3">
      <c r="A2445" s="20" t="s">
        <v>1107</v>
      </c>
      <c r="B2445" t="s">
        <v>1108</v>
      </c>
      <c r="C2445"/>
    </row>
    <row r="2446" spans="1:3">
      <c r="A2446" s="20" t="s">
        <v>1110</v>
      </c>
      <c r="B2446" t="s">
        <v>1111</v>
      </c>
      <c r="C2446"/>
    </row>
    <row r="2447" spans="1:3">
      <c r="A2447" s="20" t="s">
        <v>1117</v>
      </c>
      <c r="B2447" t="s">
        <v>1118</v>
      </c>
      <c r="C2447"/>
    </row>
    <row r="2448" spans="1:3">
      <c r="A2448" s="20" t="s">
        <v>1124</v>
      </c>
      <c r="B2448" t="s">
        <v>1125</v>
      </c>
      <c r="C2448"/>
    </row>
    <row r="2449" spans="1:3">
      <c r="A2449" s="20" t="s">
        <v>1129</v>
      </c>
      <c r="B2449" t="s">
        <v>1130</v>
      </c>
      <c r="C2449"/>
    </row>
    <row r="2450" spans="1:3">
      <c r="A2450" s="20" t="s">
        <v>1135</v>
      </c>
      <c r="B2450" t="s">
        <v>1136</v>
      </c>
      <c r="C2450"/>
    </row>
    <row r="2451" spans="1:3">
      <c r="A2451" s="20" t="s">
        <v>1139</v>
      </c>
      <c r="B2451" t="s">
        <v>1140</v>
      </c>
      <c r="C2451"/>
    </row>
    <row r="2452" spans="1:3">
      <c r="A2452" s="20" t="s">
        <v>1148</v>
      </c>
      <c r="B2452" t="s">
        <v>1149</v>
      </c>
      <c r="C2452"/>
    </row>
    <row r="2453" spans="1:3">
      <c r="A2453" s="20" t="s">
        <v>1152</v>
      </c>
      <c r="B2453" t="s">
        <v>1153</v>
      </c>
      <c r="C2453"/>
    </row>
    <row r="2454" spans="1:3">
      <c r="A2454" s="20" t="s">
        <v>1156</v>
      </c>
      <c r="B2454" t="s">
        <v>1157</v>
      </c>
      <c r="C2454"/>
    </row>
    <row r="2455" spans="1:3">
      <c r="A2455" s="20" t="s">
        <v>1162</v>
      </c>
      <c r="B2455" t="s">
        <v>1163</v>
      </c>
      <c r="C2455"/>
    </row>
    <row r="2456" spans="1:3">
      <c r="A2456" s="20" t="s">
        <v>1173</v>
      </c>
      <c r="B2456" t="s">
        <v>1174</v>
      </c>
      <c r="C2456"/>
    </row>
    <row r="2457" spans="1:3">
      <c r="A2457" s="20" t="s">
        <v>1179</v>
      </c>
      <c r="B2457" t="s">
        <v>1180</v>
      </c>
      <c r="C2457"/>
    </row>
    <row r="2458" spans="1:3">
      <c r="A2458" s="20" t="s">
        <v>1184</v>
      </c>
      <c r="B2458" t="s">
        <v>1185</v>
      </c>
      <c r="C2458"/>
    </row>
    <row r="2459" spans="1:3">
      <c r="A2459" s="20" t="s">
        <v>1189</v>
      </c>
      <c r="B2459" t="s">
        <v>1190</v>
      </c>
      <c r="C2459"/>
    </row>
    <row r="2460" spans="1:3">
      <c r="A2460" s="20" t="s">
        <v>1193</v>
      </c>
      <c r="B2460" t="s">
        <v>1194</v>
      </c>
      <c r="C2460"/>
    </row>
    <row r="2461" spans="1:3">
      <c r="A2461" s="20" t="s">
        <v>1200</v>
      </c>
      <c r="B2461" t="s">
        <v>1201</v>
      </c>
      <c r="C2461"/>
    </row>
    <row r="2462" spans="1:3">
      <c r="A2462" s="20" t="s">
        <v>1205</v>
      </c>
      <c r="B2462" t="s">
        <v>1206</v>
      </c>
      <c r="C2462"/>
    </row>
    <row r="2463" spans="1:3">
      <c r="A2463" s="20" t="s">
        <v>1209</v>
      </c>
      <c r="B2463" t="s">
        <v>1210</v>
      </c>
      <c r="C2463"/>
    </row>
    <row r="2464" spans="1:3">
      <c r="A2464" s="20" t="s">
        <v>1213</v>
      </c>
      <c r="B2464" t="s">
        <v>1214</v>
      </c>
      <c r="C2464"/>
    </row>
    <row r="2465" spans="1:3">
      <c r="A2465" s="20" t="s">
        <v>1217</v>
      </c>
      <c r="B2465" t="s">
        <v>1218</v>
      </c>
      <c r="C2465"/>
    </row>
    <row r="2466" spans="1:3">
      <c r="A2466" s="20" t="s">
        <v>1222</v>
      </c>
      <c r="B2466" t="s">
        <v>1223</v>
      </c>
      <c r="C2466"/>
    </row>
    <row r="2467" spans="1:3">
      <c r="A2467" s="20" t="s">
        <v>1226</v>
      </c>
      <c r="B2467" t="s">
        <v>1227</v>
      </c>
      <c r="C2467"/>
    </row>
    <row r="2468" spans="1:3">
      <c r="A2468" s="20" t="s">
        <v>1233</v>
      </c>
      <c r="B2468" t="s">
        <v>1234</v>
      </c>
      <c r="C2468"/>
    </row>
    <row r="2469" spans="1:3">
      <c r="A2469" s="20" t="s">
        <v>1238</v>
      </c>
      <c r="B2469" t="s">
        <v>1239</v>
      </c>
      <c r="C2469"/>
    </row>
    <row r="2470" spans="1:3">
      <c r="A2470" s="20" t="s">
        <v>1244</v>
      </c>
      <c r="B2470" t="s">
        <v>1245</v>
      </c>
      <c r="C2470"/>
    </row>
    <row r="2471" spans="1:3">
      <c r="A2471" s="20" t="s">
        <v>1248</v>
      </c>
      <c r="B2471" t="s">
        <v>1249</v>
      </c>
      <c r="C2471"/>
    </row>
    <row r="2472" spans="1:3">
      <c r="A2472" s="20" t="s">
        <v>1252</v>
      </c>
      <c r="B2472" t="s">
        <v>1253</v>
      </c>
      <c r="C2472"/>
    </row>
    <row r="2473" spans="1:3">
      <c r="A2473" s="20" t="s">
        <v>1257</v>
      </c>
      <c r="B2473" t="s">
        <v>1258</v>
      </c>
      <c r="C2473"/>
    </row>
    <row r="2474" spans="1:3">
      <c r="A2474" s="20" t="s">
        <v>1262</v>
      </c>
      <c r="B2474" t="s">
        <v>1263</v>
      </c>
      <c r="C2474"/>
    </row>
    <row r="2475" spans="1:3">
      <c r="A2475" s="20" t="s">
        <v>1267</v>
      </c>
      <c r="B2475" t="s">
        <v>1268</v>
      </c>
      <c r="C2475"/>
    </row>
    <row r="2476" spans="1:3">
      <c r="A2476" s="20" t="s">
        <v>1271</v>
      </c>
      <c r="B2476" t="s">
        <v>1272</v>
      </c>
      <c r="C2476"/>
    </row>
    <row r="2477" spans="1:3">
      <c r="A2477" s="20" t="s">
        <v>1279</v>
      </c>
      <c r="B2477" t="s">
        <v>1280</v>
      </c>
      <c r="C2477"/>
    </row>
    <row r="2478" spans="1:3">
      <c r="A2478" s="20" t="s">
        <v>1284</v>
      </c>
      <c r="B2478" t="s">
        <v>1285</v>
      </c>
      <c r="C2478"/>
    </row>
    <row r="2479" spans="1:3">
      <c r="A2479" s="20" t="s">
        <v>1294</v>
      </c>
      <c r="B2479" t="s">
        <v>1295</v>
      </c>
      <c r="C2479"/>
    </row>
    <row r="2480" spans="1:3">
      <c r="A2480" s="20" t="s">
        <v>1298</v>
      </c>
      <c r="B2480" t="s">
        <v>1299</v>
      </c>
      <c r="C2480"/>
    </row>
    <row r="2481" spans="1:3">
      <c r="A2481" s="20" t="s">
        <v>1303</v>
      </c>
      <c r="B2481" t="s">
        <v>1304</v>
      </c>
      <c r="C2481"/>
    </row>
    <row r="2482" spans="1:3">
      <c r="A2482" s="20" t="s">
        <v>1307</v>
      </c>
      <c r="B2482" t="s">
        <v>1308</v>
      </c>
      <c r="C2482"/>
    </row>
    <row r="2483" spans="1:3">
      <c r="A2483" s="20" t="s">
        <v>1313</v>
      </c>
      <c r="B2483" t="s">
        <v>1314</v>
      </c>
      <c r="C2483"/>
    </row>
    <row r="2484" spans="1:3">
      <c r="A2484" s="20" t="s">
        <v>1318</v>
      </c>
      <c r="B2484" t="s">
        <v>1319</v>
      </c>
      <c r="C2484"/>
    </row>
    <row r="2485" spans="1:3">
      <c r="A2485" s="20" t="s">
        <v>1322</v>
      </c>
      <c r="B2485" t="s">
        <v>1323</v>
      </c>
      <c r="C2485"/>
    </row>
    <row r="2486" spans="1:3">
      <c r="A2486" s="20" t="s">
        <v>1328</v>
      </c>
      <c r="B2486" t="s">
        <v>1329</v>
      </c>
      <c r="C2486"/>
    </row>
    <row r="2487" spans="1:3">
      <c r="A2487" s="20" t="s">
        <v>1332</v>
      </c>
      <c r="B2487" t="s">
        <v>1333</v>
      </c>
      <c r="C2487"/>
    </row>
    <row r="2488" spans="1:3">
      <c r="A2488" s="20" t="s">
        <v>1337</v>
      </c>
      <c r="B2488" t="s">
        <v>1338</v>
      </c>
      <c r="C2488"/>
    </row>
    <row r="2489" spans="1:3">
      <c r="A2489" s="20" t="s">
        <v>1344</v>
      </c>
      <c r="B2489" t="s">
        <v>1345</v>
      </c>
      <c r="C2489"/>
    </row>
    <row r="2490" spans="1:3">
      <c r="A2490" s="20" t="s">
        <v>1347</v>
      </c>
      <c r="B2490" t="s">
        <v>1348</v>
      </c>
      <c r="C2490"/>
    </row>
    <row r="2491" spans="1:3">
      <c r="A2491" s="20" t="s">
        <v>1351</v>
      </c>
      <c r="B2491" t="s">
        <v>1352</v>
      </c>
      <c r="C2491"/>
    </row>
    <row r="2492" spans="1:3">
      <c r="A2492" s="20" t="s">
        <v>1356</v>
      </c>
      <c r="B2492" t="s">
        <v>1357</v>
      </c>
      <c r="C2492"/>
    </row>
    <row r="2493" spans="1:3">
      <c r="A2493" s="20" t="s">
        <v>1361</v>
      </c>
      <c r="B2493" t="s">
        <v>1362</v>
      </c>
      <c r="C2493"/>
    </row>
    <row r="2494" spans="1:3">
      <c r="A2494" s="20" t="s">
        <v>1364</v>
      </c>
      <c r="B2494" t="s">
        <v>1365</v>
      </c>
      <c r="C2494"/>
    </row>
    <row r="2495" spans="1:3">
      <c r="A2495" s="20" t="s">
        <v>1372</v>
      </c>
      <c r="B2495" t="s">
        <v>1373</v>
      </c>
      <c r="C2495"/>
    </row>
    <row r="2496" spans="1:3">
      <c r="A2496" s="20" t="s">
        <v>1385</v>
      </c>
      <c r="B2496" t="s">
        <v>1386</v>
      </c>
      <c r="C2496"/>
    </row>
    <row r="2497" spans="1:3">
      <c r="A2497" s="20" t="s">
        <v>1389</v>
      </c>
      <c r="B2497" t="s">
        <v>1384</v>
      </c>
      <c r="C2497"/>
    </row>
    <row r="2498" spans="1:3">
      <c r="A2498" s="20" t="s">
        <v>1394</v>
      </c>
      <c r="B2498" t="s">
        <v>1395</v>
      </c>
      <c r="C2498"/>
    </row>
    <row r="2499" spans="1:3">
      <c r="A2499" s="20" t="s">
        <v>1398</v>
      </c>
      <c r="B2499" t="s">
        <v>1393</v>
      </c>
      <c r="C2499"/>
    </row>
    <row r="2500" spans="1:3">
      <c r="A2500" s="20" t="s">
        <v>1403</v>
      </c>
      <c r="B2500" t="s">
        <v>1404</v>
      </c>
      <c r="C2500"/>
    </row>
    <row r="2501" spans="1:3">
      <c r="A2501" s="20" t="s">
        <v>1407</v>
      </c>
      <c r="B2501" t="s">
        <v>1402</v>
      </c>
      <c r="C2501"/>
    </row>
    <row r="2502" spans="1:3">
      <c r="A2502" s="20" t="s">
        <v>1411</v>
      </c>
      <c r="B2502" t="s">
        <v>1412</v>
      </c>
      <c r="C2502"/>
    </row>
    <row r="2503" spans="1:3">
      <c r="A2503" s="20" t="s">
        <v>1415</v>
      </c>
      <c r="B2503" t="s">
        <v>1416</v>
      </c>
      <c r="C2503"/>
    </row>
    <row r="2504" spans="1:3">
      <c r="A2504" s="20" t="s">
        <v>1418</v>
      </c>
      <c r="B2504" t="s">
        <v>1419</v>
      </c>
      <c r="C2504"/>
    </row>
    <row r="2505" spans="1:3">
      <c r="A2505" s="20" t="s">
        <v>1421</v>
      </c>
      <c r="B2505" t="s">
        <v>1422</v>
      </c>
      <c r="C2505"/>
    </row>
    <row r="2506" spans="1:3">
      <c r="A2506" s="20" t="s">
        <v>1428</v>
      </c>
      <c r="B2506" t="s">
        <v>1429</v>
      </c>
      <c r="C2506"/>
    </row>
    <row r="2507" spans="1:3">
      <c r="A2507" s="20" t="s">
        <v>1432</v>
      </c>
      <c r="B2507" t="s">
        <v>1433</v>
      </c>
      <c r="C2507"/>
    </row>
    <row r="2508" spans="1:3">
      <c r="A2508" s="20" t="s">
        <v>1438</v>
      </c>
      <c r="B2508" t="s">
        <v>1439</v>
      </c>
      <c r="C2508"/>
    </row>
    <row r="2509" spans="1:3">
      <c r="A2509" s="20" t="s">
        <v>1441</v>
      </c>
      <c r="B2509" t="s">
        <v>1442</v>
      </c>
      <c r="C2509"/>
    </row>
    <row r="2510" spans="1:3">
      <c r="A2510" s="20" t="s">
        <v>1446</v>
      </c>
      <c r="B2510" t="s">
        <v>1447</v>
      </c>
      <c r="C2510"/>
    </row>
    <row r="2511" spans="1:3">
      <c r="A2511" s="20" t="s">
        <v>1450</v>
      </c>
      <c r="B2511" t="s">
        <v>1451</v>
      </c>
      <c r="C2511"/>
    </row>
    <row r="2512" spans="1:3">
      <c r="A2512" s="20" t="s">
        <v>1453</v>
      </c>
      <c r="B2512" t="s">
        <v>1454</v>
      </c>
      <c r="C2512"/>
    </row>
    <row r="2513" spans="1:3">
      <c r="A2513" s="20" t="s">
        <v>1459</v>
      </c>
      <c r="B2513" t="s">
        <v>1460</v>
      </c>
      <c r="C2513"/>
    </row>
    <row r="2514" spans="1:3">
      <c r="A2514" s="20" t="s">
        <v>1465</v>
      </c>
      <c r="B2514" t="s">
        <v>1466</v>
      </c>
      <c r="C2514"/>
    </row>
    <row r="2515" spans="1:3">
      <c r="A2515" s="20" t="s">
        <v>1469</v>
      </c>
      <c r="B2515" t="s">
        <v>1470</v>
      </c>
      <c r="C2515"/>
    </row>
    <row r="2516" spans="1:3">
      <c r="A2516" s="20" t="s">
        <v>1475</v>
      </c>
      <c r="B2516" t="s">
        <v>1476</v>
      </c>
      <c r="C2516"/>
    </row>
    <row r="2517" spans="1:3">
      <c r="A2517" s="20" t="s">
        <v>1483</v>
      </c>
      <c r="B2517" t="s">
        <v>1484</v>
      </c>
      <c r="C2517"/>
    </row>
    <row r="2518" spans="1:3">
      <c r="A2518" s="20" t="s">
        <v>1487</v>
      </c>
      <c r="B2518" t="s">
        <v>1482</v>
      </c>
      <c r="C2518"/>
    </row>
    <row r="2519" spans="1:3">
      <c r="A2519" s="20" t="s">
        <v>1493</v>
      </c>
      <c r="B2519" t="s">
        <v>1494</v>
      </c>
      <c r="C2519"/>
    </row>
    <row r="2520" spans="1:3">
      <c r="A2520" s="20" t="s">
        <v>1497</v>
      </c>
      <c r="B2520" t="s">
        <v>1498</v>
      </c>
      <c r="C2520"/>
    </row>
    <row r="2521" spans="1:3">
      <c r="A2521" s="20" t="s">
        <v>1503</v>
      </c>
      <c r="B2521" t="s">
        <v>1504</v>
      </c>
      <c r="C2521"/>
    </row>
    <row r="2522" spans="1:3">
      <c r="A2522" s="20" t="s">
        <v>1507</v>
      </c>
      <c r="B2522" t="s">
        <v>1508</v>
      </c>
      <c r="C2522"/>
    </row>
    <row r="2523" spans="1:3">
      <c r="A2523" s="20" t="s">
        <v>1510</v>
      </c>
      <c r="B2523" t="s">
        <v>1511</v>
      </c>
      <c r="C2523"/>
    </row>
    <row r="2524" spans="1:3">
      <c r="A2524" s="20" t="s">
        <v>1513</v>
      </c>
      <c r="B2524" t="s">
        <v>1514</v>
      </c>
      <c r="C2524"/>
    </row>
    <row r="2525" spans="1:3">
      <c r="A2525" s="20" t="s">
        <v>1516</v>
      </c>
      <c r="B2525" t="s">
        <v>1517</v>
      </c>
      <c r="C2525"/>
    </row>
    <row r="2526" spans="1:3">
      <c r="A2526" s="20" t="s">
        <v>1523</v>
      </c>
      <c r="B2526" t="s">
        <v>1524</v>
      </c>
      <c r="C2526"/>
    </row>
    <row r="2527" spans="1:3">
      <c r="A2527" s="20" t="s">
        <v>1527</v>
      </c>
      <c r="B2527" t="s">
        <v>1522</v>
      </c>
      <c r="C2527"/>
    </row>
    <row r="2528" spans="1:3">
      <c r="A2528" s="20" t="s">
        <v>1538</v>
      </c>
      <c r="B2528" t="s">
        <v>1539</v>
      </c>
      <c r="C2528"/>
    </row>
    <row r="2529" spans="1:3">
      <c r="A2529" s="20" t="s">
        <v>1542</v>
      </c>
      <c r="B2529" t="s">
        <v>1543</v>
      </c>
      <c r="C2529"/>
    </row>
    <row r="2530" spans="1:3">
      <c r="A2530" s="20" t="s">
        <v>1545</v>
      </c>
      <c r="B2530" t="s">
        <v>1546</v>
      </c>
      <c r="C2530"/>
    </row>
    <row r="2531" spans="1:3">
      <c r="A2531" s="20" t="s">
        <v>1548</v>
      </c>
      <c r="B2531" t="s">
        <v>1549</v>
      </c>
      <c r="C2531"/>
    </row>
    <row r="2532" spans="1:3">
      <c r="A2532" s="20" t="s">
        <v>1551</v>
      </c>
      <c r="B2532" t="s">
        <v>1552</v>
      </c>
      <c r="C2532"/>
    </row>
    <row r="2533" spans="1:3">
      <c r="A2533" s="20" t="s">
        <v>1557</v>
      </c>
      <c r="B2533" t="s">
        <v>1558</v>
      </c>
      <c r="C2533"/>
    </row>
    <row r="2534" spans="1:3">
      <c r="A2534" s="20" t="s">
        <v>1561</v>
      </c>
      <c r="B2534" t="s">
        <v>1562</v>
      </c>
      <c r="C2534"/>
    </row>
    <row r="2535" spans="1:3">
      <c r="A2535" s="20" t="s">
        <v>1565</v>
      </c>
      <c r="B2535" t="s">
        <v>1566</v>
      </c>
      <c r="C2535"/>
    </row>
    <row r="2536" spans="1:3">
      <c r="A2536" s="20" t="s">
        <v>1568</v>
      </c>
      <c r="B2536" t="s">
        <v>1569</v>
      </c>
      <c r="C2536"/>
    </row>
    <row r="2537" spans="1:3">
      <c r="A2537" s="20" t="s">
        <v>1571</v>
      </c>
      <c r="B2537" t="s">
        <v>1572</v>
      </c>
      <c r="C2537"/>
    </row>
    <row r="2538" spans="1:3">
      <c r="A2538" s="20" t="s">
        <v>1574</v>
      </c>
      <c r="B2538" t="s">
        <v>1575</v>
      </c>
      <c r="C2538"/>
    </row>
    <row r="2539" spans="1:3">
      <c r="A2539" s="20" t="s">
        <v>1579</v>
      </c>
      <c r="B2539" t="s">
        <v>1580</v>
      </c>
      <c r="C2539"/>
    </row>
    <row r="2540" spans="1:3">
      <c r="A2540" s="20" t="s">
        <v>1583</v>
      </c>
      <c r="B2540" t="s">
        <v>1584</v>
      </c>
      <c r="C2540"/>
    </row>
    <row r="2541" spans="1:3">
      <c r="A2541" s="20" t="s">
        <v>1587</v>
      </c>
      <c r="B2541" t="s">
        <v>1588</v>
      </c>
      <c r="C2541"/>
    </row>
    <row r="2542" spans="1:3">
      <c r="A2542" s="20" t="s">
        <v>1591</v>
      </c>
      <c r="B2542" t="s">
        <v>1592</v>
      </c>
      <c r="C2542"/>
    </row>
    <row r="2543" spans="1:3">
      <c r="A2543" s="20" t="s">
        <v>1596</v>
      </c>
      <c r="B2543" t="s">
        <v>1597</v>
      </c>
      <c r="C2543"/>
    </row>
    <row r="2544" spans="1:3">
      <c r="A2544" s="20" t="s">
        <v>1602</v>
      </c>
      <c r="B2544" t="s">
        <v>1603</v>
      </c>
      <c r="C2544"/>
    </row>
    <row r="2545" spans="1:3">
      <c r="A2545" s="20" t="s">
        <v>1606</v>
      </c>
      <c r="B2545" t="s">
        <v>1607</v>
      </c>
      <c r="C2545"/>
    </row>
    <row r="2546" spans="1:3">
      <c r="A2546" s="20" t="s">
        <v>1609</v>
      </c>
      <c r="B2546" t="s">
        <v>1610</v>
      </c>
      <c r="C2546"/>
    </row>
    <row r="2547" spans="1:3">
      <c r="A2547" s="20" t="s">
        <v>1614</v>
      </c>
      <c r="B2547" t="s">
        <v>1615</v>
      </c>
      <c r="C2547"/>
    </row>
    <row r="2548" spans="1:3">
      <c r="A2548" s="20" t="s">
        <v>1618</v>
      </c>
      <c r="B2548" t="s">
        <v>1619</v>
      </c>
      <c r="C2548"/>
    </row>
    <row r="2549" spans="1:3">
      <c r="A2549" s="20" t="s">
        <v>1621</v>
      </c>
      <c r="B2549" t="s">
        <v>1622</v>
      </c>
      <c r="C2549"/>
    </row>
    <row r="2550" spans="1:3">
      <c r="A2550" s="20" t="s">
        <v>1626</v>
      </c>
      <c r="B2550" t="s">
        <v>1627</v>
      </c>
      <c r="C2550"/>
    </row>
    <row r="2551" spans="1:3">
      <c r="A2551" s="20" t="s">
        <v>1630</v>
      </c>
      <c r="B2551" t="s">
        <v>1631</v>
      </c>
      <c r="C2551"/>
    </row>
    <row r="2552" spans="1:3">
      <c r="A2552" s="20" t="s">
        <v>1633</v>
      </c>
      <c r="B2552" t="s">
        <v>1634</v>
      </c>
      <c r="C2552"/>
    </row>
    <row r="2553" spans="1:3">
      <c r="A2553" s="20" t="s">
        <v>1637</v>
      </c>
      <c r="B2553" t="s">
        <v>1638</v>
      </c>
      <c r="C2553"/>
    </row>
    <row r="2554" spans="1:3">
      <c r="A2554" s="20" t="s">
        <v>1640</v>
      </c>
      <c r="B2554" t="s">
        <v>1641</v>
      </c>
      <c r="C2554"/>
    </row>
    <row r="2555" spans="1:3">
      <c r="A2555" s="20" t="s">
        <v>1644</v>
      </c>
      <c r="B2555" t="s">
        <v>1645</v>
      </c>
      <c r="C2555"/>
    </row>
    <row r="2556" spans="1:3">
      <c r="A2556" s="20" t="s">
        <v>1652</v>
      </c>
      <c r="B2556" t="s">
        <v>1653</v>
      </c>
      <c r="C2556"/>
    </row>
    <row r="2557" spans="1:3">
      <c r="A2557" s="20" t="s">
        <v>1658</v>
      </c>
      <c r="B2557" t="s">
        <v>1659</v>
      </c>
      <c r="C2557"/>
    </row>
    <row r="2558" spans="1:3">
      <c r="A2558" s="20" t="s">
        <v>1661</v>
      </c>
      <c r="B2558" t="s">
        <v>1657</v>
      </c>
      <c r="C2558"/>
    </row>
    <row r="2559" spans="1:3">
      <c r="A2559" s="20" t="s">
        <v>1666</v>
      </c>
      <c r="B2559" t="s">
        <v>1667</v>
      </c>
      <c r="C2559"/>
    </row>
    <row r="2560" spans="1:3">
      <c r="A2560" s="20" t="s">
        <v>1671</v>
      </c>
      <c r="B2560" t="s">
        <v>1665</v>
      </c>
      <c r="C2560"/>
    </row>
    <row r="2561" spans="1:3">
      <c r="A2561" s="20" t="s">
        <v>1676</v>
      </c>
      <c r="B2561" t="s">
        <v>1677</v>
      </c>
      <c r="C2561"/>
    </row>
    <row r="2562" spans="1:3">
      <c r="A2562" s="20" t="s">
        <v>1681</v>
      </c>
      <c r="B2562" t="s">
        <v>1682</v>
      </c>
      <c r="C2562"/>
    </row>
    <row r="2563" spans="1:3">
      <c r="A2563" s="20" t="s">
        <v>1686</v>
      </c>
      <c r="B2563" t="s">
        <v>1687</v>
      </c>
      <c r="C2563"/>
    </row>
    <row r="2564" spans="1:3">
      <c r="A2564" s="20" t="s">
        <v>1692</v>
      </c>
      <c r="B2564" t="s">
        <v>1693</v>
      </c>
      <c r="C2564"/>
    </row>
    <row r="2565" spans="1:3">
      <c r="A2565" s="20" t="s">
        <v>1700</v>
      </c>
      <c r="B2565" t="s">
        <v>1701</v>
      </c>
      <c r="C2565"/>
    </row>
    <row r="2566" spans="1:3">
      <c r="A2566" s="20" t="s">
        <v>1705</v>
      </c>
      <c r="B2566" t="s">
        <v>1706</v>
      </c>
      <c r="C2566"/>
    </row>
    <row r="2567" spans="1:3">
      <c r="A2567" s="20" t="s">
        <v>1714</v>
      </c>
      <c r="B2567" t="s">
        <v>1715</v>
      </c>
      <c r="C2567"/>
    </row>
    <row r="2568" spans="1:3">
      <c r="A2568" s="20" t="s">
        <v>1726</v>
      </c>
      <c r="B2568" t="s">
        <v>1727</v>
      </c>
      <c r="C2568"/>
    </row>
    <row r="2569" spans="1:3">
      <c r="A2569" s="20" t="s">
        <v>1731</v>
      </c>
      <c r="B2569" t="s">
        <v>1732</v>
      </c>
      <c r="C2569"/>
    </row>
    <row r="2570" spans="1:3">
      <c r="A2570" s="20" t="s">
        <v>1738</v>
      </c>
      <c r="B2570" t="s">
        <v>1739</v>
      </c>
      <c r="C2570"/>
    </row>
    <row r="2571" spans="1:3">
      <c r="A2571" s="20" t="s">
        <v>1743</v>
      </c>
      <c r="B2571" t="s">
        <v>1744</v>
      </c>
      <c r="C2571"/>
    </row>
    <row r="2572" spans="1:3">
      <c r="A2572" s="20" t="s">
        <v>1747</v>
      </c>
      <c r="B2572" t="s">
        <v>1748</v>
      </c>
      <c r="C2572"/>
    </row>
    <row r="2573" spans="1:3">
      <c r="A2573" s="20" t="s">
        <v>1752</v>
      </c>
      <c r="B2573" t="s">
        <v>1753</v>
      </c>
      <c r="C2573"/>
    </row>
    <row r="2574" spans="1:3">
      <c r="A2574" s="20" t="s">
        <v>1756</v>
      </c>
      <c r="B2574" t="s">
        <v>1757</v>
      </c>
      <c r="C2574"/>
    </row>
    <row r="2575" spans="1:3">
      <c r="A2575" s="20" t="s">
        <v>1765</v>
      </c>
      <c r="B2575" t="s">
        <v>1766</v>
      </c>
      <c r="C2575"/>
    </row>
    <row r="2576" spans="1:3">
      <c r="A2576" s="20" t="s">
        <v>1770</v>
      </c>
      <c r="B2576" t="s">
        <v>1771</v>
      </c>
      <c r="C2576"/>
    </row>
    <row r="2577" spans="1:3">
      <c r="A2577" s="20" t="s">
        <v>1777</v>
      </c>
      <c r="B2577" t="s">
        <v>1778</v>
      </c>
      <c r="C2577"/>
    </row>
    <row r="2578" spans="1:3">
      <c r="A2578" s="20" t="s">
        <v>1782</v>
      </c>
      <c r="B2578" t="s">
        <v>1783</v>
      </c>
      <c r="C2578"/>
    </row>
    <row r="2579" spans="1:3">
      <c r="A2579" s="20" t="s">
        <v>1786</v>
      </c>
      <c r="B2579" t="s">
        <v>1787</v>
      </c>
      <c r="C2579"/>
    </row>
    <row r="2580" spans="1:3">
      <c r="A2580" s="20" t="s">
        <v>1793</v>
      </c>
      <c r="B2580" t="s">
        <v>1794</v>
      </c>
      <c r="C2580"/>
    </row>
    <row r="2581" spans="1:3">
      <c r="A2581" s="20" t="s">
        <v>1798</v>
      </c>
      <c r="B2581" t="s">
        <v>1799</v>
      </c>
      <c r="C2581"/>
    </row>
    <row r="2582" spans="1:3">
      <c r="A2582" s="20" t="s">
        <v>1806</v>
      </c>
      <c r="B2582" t="s">
        <v>1807</v>
      </c>
      <c r="C2582"/>
    </row>
    <row r="2583" spans="1:3">
      <c r="A2583" s="20" t="s">
        <v>1812</v>
      </c>
      <c r="B2583" t="s">
        <v>1813</v>
      </c>
      <c r="C2583"/>
    </row>
    <row r="2584" spans="1:3">
      <c r="A2584" s="20" t="s">
        <v>1816</v>
      </c>
      <c r="B2584" t="s">
        <v>1817</v>
      </c>
      <c r="C2584"/>
    </row>
    <row r="2585" spans="1:3">
      <c r="A2585" s="20" t="s">
        <v>1829</v>
      </c>
      <c r="B2585" t="s">
        <v>1830</v>
      </c>
      <c r="C2585"/>
    </row>
    <row r="2586" spans="1:3">
      <c r="A2586" s="20" t="s">
        <v>1834</v>
      </c>
      <c r="B2586" t="s">
        <v>1835</v>
      </c>
      <c r="C2586"/>
    </row>
    <row r="2587" spans="1:3">
      <c r="A2587" s="20" t="s">
        <v>1837</v>
      </c>
      <c r="B2587" t="s">
        <v>1838</v>
      </c>
      <c r="C2587"/>
    </row>
    <row r="2588" spans="1:3">
      <c r="A2588" s="20" t="s">
        <v>1842</v>
      </c>
      <c r="B2588" t="s">
        <v>1843</v>
      </c>
      <c r="C2588"/>
    </row>
    <row r="2589" spans="1:3">
      <c r="A2589" s="20" t="s">
        <v>1847</v>
      </c>
      <c r="B2589" t="s">
        <v>1848</v>
      </c>
      <c r="C2589"/>
    </row>
    <row r="2590" spans="1:3">
      <c r="A2590" s="20" t="s">
        <v>1851</v>
      </c>
      <c r="B2590" t="s">
        <v>1852</v>
      </c>
      <c r="C2590"/>
    </row>
    <row r="2591" spans="1:3">
      <c r="A2591" s="20" t="s">
        <v>1854</v>
      </c>
      <c r="B2591" t="s">
        <v>1855</v>
      </c>
      <c r="C2591"/>
    </row>
    <row r="2592" spans="1:3">
      <c r="A2592" s="20" t="s">
        <v>1858</v>
      </c>
      <c r="B2592" t="s">
        <v>1859</v>
      </c>
      <c r="C2592"/>
    </row>
    <row r="2593" spans="1:3">
      <c r="A2593" s="20" t="s">
        <v>1862</v>
      </c>
      <c r="B2593" t="s">
        <v>1863</v>
      </c>
      <c r="C2593"/>
    </row>
    <row r="2594" spans="1:3">
      <c r="A2594" s="20" t="s">
        <v>1870</v>
      </c>
      <c r="B2594" t="s">
        <v>1871</v>
      </c>
      <c r="C2594"/>
    </row>
    <row r="2595" spans="1:3">
      <c r="A2595" s="20" t="s">
        <v>1875</v>
      </c>
      <c r="B2595" t="s">
        <v>1876</v>
      </c>
      <c r="C2595"/>
    </row>
    <row r="2596" spans="1:3">
      <c r="A2596" s="20" t="s">
        <v>1878</v>
      </c>
      <c r="B2596" t="s">
        <v>1879</v>
      </c>
      <c r="C2596"/>
    </row>
    <row r="2597" spans="1:3">
      <c r="A2597" s="20" t="s">
        <v>1882</v>
      </c>
      <c r="B2597" t="s">
        <v>1883</v>
      </c>
      <c r="C2597"/>
    </row>
    <row r="2598" spans="1:3">
      <c r="A2598" s="20" t="s">
        <v>1886</v>
      </c>
      <c r="B2598" t="s">
        <v>1887</v>
      </c>
      <c r="C2598"/>
    </row>
    <row r="2599" spans="1:3">
      <c r="A2599" s="20" t="s">
        <v>1889</v>
      </c>
      <c r="B2599" t="s">
        <v>1890</v>
      </c>
      <c r="C2599"/>
    </row>
    <row r="2600" spans="1:3">
      <c r="A2600" s="20" t="s">
        <v>1892</v>
      </c>
      <c r="B2600" t="s">
        <v>1893</v>
      </c>
      <c r="C2600"/>
    </row>
    <row r="2601" spans="1:3">
      <c r="A2601" s="20" t="s">
        <v>1898</v>
      </c>
      <c r="B2601" t="s">
        <v>1899</v>
      </c>
      <c r="C2601"/>
    </row>
    <row r="2602" spans="1:3">
      <c r="A2602" s="20" t="s">
        <v>1911</v>
      </c>
      <c r="B2602" t="s">
        <v>1912</v>
      </c>
      <c r="C2602"/>
    </row>
    <row r="2603" spans="1:3">
      <c r="A2603" s="20" t="s">
        <v>1916</v>
      </c>
      <c r="B2603" t="s">
        <v>1917</v>
      </c>
      <c r="C2603"/>
    </row>
    <row r="2604" spans="1:3">
      <c r="A2604" s="20" t="s">
        <v>1922</v>
      </c>
      <c r="B2604" t="s">
        <v>1923</v>
      </c>
      <c r="C2604"/>
    </row>
    <row r="2605" spans="1:3">
      <c r="A2605" s="20" t="s">
        <v>1925</v>
      </c>
      <c r="B2605" t="s">
        <v>1926</v>
      </c>
      <c r="C2605"/>
    </row>
    <row r="2606" spans="1:3">
      <c r="A2606" s="20" t="s">
        <v>1933</v>
      </c>
      <c r="B2606" t="s">
        <v>1934</v>
      </c>
      <c r="C2606"/>
    </row>
    <row r="2607" spans="1:3">
      <c r="A2607" s="20" t="s">
        <v>1938</v>
      </c>
      <c r="B2607" t="s">
        <v>1939</v>
      </c>
      <c r="C2607"/>
    </row>
    <row r="2608" spans="1:3">
      <c r="A2608" s="20" t="s">
        <v>1944</v>
      </c>
      <c r="B2608" t="s">
        <v>1945</v>
      </c>
      <c r="C2608"/>
    </row>
    <row r="2609" spans="1:3">
      <c r="A2609" s="20" t="s">
        <v>1950</v>
      </c>
      <c r="B2609" t="s">
        <v>1951</v>
      </c>
      <c r="C2609"/>
    </row>
    <row r="2610" spans="1:3">
      <c r="A2610" s="20" t="s">
        <v>1956</v>
      </c>
      <c r="B2610" t="s">
        <v>1957</v>
      </c>
      <c r="C2610"/>
    </row>
    <row r="2611" spans="1:3">
      <c r="A2611" s="20" t="s">
        <v>1961</v>
      </c>
      <c r="B2611" t="s">
        <v>1962</v>
      </c>
      <c r="C2611"/>
    </row>
    <row r="2612" spans="1:3">
      <c r="A2612" s="20" t="s">
        <v>1965</v>
      </c>
      <c r="B2612" t="s">
        <v>1966</v>
      </c>
      <c r="C2612"/>
    </row>
    <row r="2613" spans="1:3">
      <c r="A2613" s="20" t="s">
        <v>1971</v>
      </c>
      <c r="B2613" t="s">
        <v>1972</v>
      </c>
      <c r="C2613"/>
    </row>
    <row r="2614" spans="1:3">
      <c r="A2614" s="20" t="s">
        <v>1976</v>
      </c>
      <c r="B2614" t="s">
        <v>1977</v>
      </c>
      <c r="C2614"/>
    </row>
    <row r="2615" spans="1:3">
      <c r="A2615" s="20" t="s">
        <v>1980</v>
      </c>
      <c r="B2615" t="s">
        <v>1981</v>
      </c>
      <c r="C2615"/>
    </row>
    <row r="2616" spans="1:3">
      <c r="A2616" s="20" t="s">
        <v>1993</v>
      </c>
      <c r="B2616" t="s">
        <v>1994</v>
      </c>
      <c r="C2616"/>
    </row>
    <row r="2617" spans="1:3">
      <c r="A2617" s="20" t="s">
        <v>1998</v>
      </c>
      <c r="B2617" t="s">
        <v>1999</v>
      </c>
      <c r="C2617"/>
    </row>
    <row r="2618" spans="1:3">
      <c r="A2618" s="20" t="s">
        <v>2005</v>
      </c>
      <c r="B2618" t="s">
        <v>2006</v>
      </c>
      <c r="C2618"/>
    </row>
    <row r="2619" spans="1:3">
      <c r="A2619" s="20" t="s">
        <v>2008</v>
      </c>
      <c r="B2619" t="s">
        <v>2009</v>
      </c>
      <c r="C2619"/>
    </row>
    <row r="2620" spans="1:3">
      <c r="A2620" s="20" t="s">
        <v>2014</v>
      </c>
      <c r="B2620" t="s">
        <v>2015</v>
      </c>
      <c r="C2620"/>
    </row>
    <row r="2621" spans="1:3">
      <c r="A2621" s="20" t="s">
        <v>2018</v>
      </c>
      <c r="B2621" t="s">
        <v>2019</v>
      </c>
      <c r="C2621"/>
    </row>
    <row r="2622" spans="1:3">
      <c r="A2622" s="20" t="s">
        <v>2021</v>
      </c>
      <c r="B2622" t="s">
        <v>2022</v>
      </c>
      <c r="C2622"/>
    </row>
    <row r="2623" spans="1:3">
      <c r="A2623" s="20" t="s">
        <v>2029</v>
      </c>
      <c r="B2623" t="s">
        <v>2030</v>
      </c>
      <c r="C2623"/>
    </row>
    <row r="2624" spans="1:3">
      <c r="A2624" s="20" t="s">
        <v>2033</v>
      </c>
      <c r="B2624" t="s">
        <v>2034</v>
      </c>
      <c r="C2624"/>
    </row>
    <row r="2625" spans="1:3">
      <c r="A2625" s="20" t="s">
        <v>2039</v>
      </c>
      <c r="B2625" t="s">
        <v>2040</v>
      </c>
      <c r="C2625"/>
    </row>
    <row r="2626" spans="1:3">
      <c r="A2626" s="20" t="s">
        <v>2048</v>
      </c>
      <c r="B2626" t="s">
        <v>2049</v>
      </c>
      <c r="C2626"/>
    </row>
    <row r="2627" spans="1:3">
      <c r="A2627" s="20" t="s">
        <v>2052</v>
      </c>
      <c r="B2627" t="s">
        <v>2053</v>
      </c>
      <c r="C2627"/>
    </row>
    <row r="2628" spans="1:3">
      <c r="A2628" s="20" t="s">
        <v>2056</v>
      </c>
      <c r="B2628" t="s">
        <v>2057</v>
      </c>
      <c r="C2628"/>
    </row>
    <row r="2629" spans="1:3">
      <c r="A2629" s="20" t="s">
        <v>2059</v>
      </c>
      <c r="B2629" t="s">
        <v>2060</v>
      </c>
      <c r="C2629"/>
    </row>
    <row r="2630" spans="1:3">
      <c r="A2630" s="20" t="s">
        <v>2063</v>
      </c>
      <c r="B2630" t="s">
        <v>2064</v>
      </c>
      <c r="C2630"/>
    </row>
    <row r="2631" spans="1:3">
      <c r="A2631" s="20" t="s">
        <v>2071</v>
      </c>
      <c r="B2631" t="s">
        <v>2072</v>
      </c>
      <c r="C2631"/>
    </row>
    <row r="2632" spans="1:3">
      <c r="A2632" s="20" t="s">
        <v>2075</v>
      </c>
      <c r="B2632" t="s">
        <v>2076</v>
      </c>
      <c r="C2632"/>
    </row>
    <row r="2633" spans="1:3">
      <c r="A2633" s="20" t="s">
        <v>2081</v>
      </c>
      <c r="B2633" t="s">
        <v>2082</v>
      </c>
      <c r="C2633"/>
    </row>
    <row r="2634" spans="1:3">
      <c r="A2634" s="20" t="s">
        <v>2088</v>
      </c>
      <c r="B2634" t="s">
        <v>2089</v>
      </c>
      <c r="C2634"/>
    </row>
    <row r="2635" spans="1:3">
      <c r="A2635" s="20" t="s">
        <v>2092</v>
      </c>
      <c r="B2635" t="s">
        <v>2093</v>
      </c>
      <c r="C2635"/>
    </row>
    <row r="2636" spans="1:3">
      <c r="A2636" s="20" t="s">
        <v>2103</v>
      </c>
      <c r="B2636" t="s">
        <v>2104</v>
      </c>
      <c r="C2636"/>
    </row>
    <row r="2637" spans="1:3">
      <c r="A2637" s="20" t="s">
        <v>2107</v>
      </c>
      <c r="B2637" t="s">
        <v>2108</v>
      </c>
      <c r="C2637"/>
    </row>
    <row r="2638" spans="1:3">
      <c r="A2638" s="20" t="s">
        <v>2114</v>
      </c>
      <c r="B2638" t="s">
        <v>2115</v>
      </c>
      <c r="C2638"/>
    </row>
    <row r="2639" spans="1:3">
      <c r="A2639" s="20" t="s">
        <v>2118</v>
      </c>
      <c r="B2639" t="s">
        <v>2119</v>
      </c>
      <c r="C2639"/>
    </row>
    <row r="2640" spans="1:3">
      <c r="A2640" s="20" t="s">
        <v>2124</v>
      </c>
      <c r="B2640" t="s">
        <v>2125</v>
      </c>
      <c r="C2640"/>
    </row>
    <row r="2641" spans="1:3">
      <c r="A2641" s="20" t="s">
        <v>2129</v>
      </c>
      <c r="B2641" t="s">
        <v>2858</v>
      </c>
      <c r="C2641"/>
    </row>
    <row r="2642" spans="1:3">
      <c r="A2642" s="20" t="s">
        <v>2134</v>
      </c>
      <c r="B2642" t="s">
        <v>2135</v>
      </c>
      <c r="C2642"/>
    </row>
    <row r="2643" spans="1:3">
      <c r="A2643" s="20" t="s">
        <v>2139</v>
      </c>
      <c r="B2643" t="s">
        <v>2140</v>
      </c>
      <c r="C2643"/>
    </row>
    <row r="2644" spans="1:3">
      <c r="A2644" s="20" t="s">
        <v>2147</v>
      </c>
      <c r="B2644" t="s">
        <v>2148</v>
      </c>
      <c r="C2644"/>
    </row>
    <row r="2645" spans="1:3">
      <c r="A2645" s="20" t="s">
        <v>2151</v>
      </c>
      <c r="B2645" t="s">
        <v>2152</v>
      </c>
      <c r="C2645"/>
    </row>
    <row r="2646" spans="1:3">
      <c r="A2646" s="20" t="s">
        <v>2155</v>
      </c>
      <c r="B2646" t="s">
        <v>2156</v>
      </c>
      <c r="C2646"/>
    </row>
    <row r="2647" spans="1:3">
      <c r="A2647" s="20" t="s">
        <v>2160</v>
      </c>
      <c r="B2647" t="s">
        <v>2161</v>
      </c>
      <c r="C2647"/>
    </row>
    <row r="2648" spans="1:3">
      <c r="A2648" s="20" t="s">
        <v>2164</v>
      </c>
      <c r="B2648" t="s">
        <v>2165</v>
      </c>
      <c r="C2648"/>
    </row>
    <row r="2649" spans="1:3">
      <c r="A2649" s="20" t="s">
        <v>2169</v>
      </c>
      <c r="B2649" t="s">
        <v>2170</v>
      </c>
      <c r="C2649"/>
    </row>
    <row r="2650" spans="1:3">
      <c r="A2650" s="20" t="s">
        <v>2173</v>
      </c>
      <c r="B2650" t="s">
        <v>2174</v>
      </c>
      <c r="C2650"/>
    </row>
    <row r="2651" spans="1:3">
      <c r="A2651" s="20" t="s">
        <v>2176</v>
      </c>
      <c r="B2651" t="s">
        <v>2177</v>
      </c>
      <c r="C2651"/>
    </row>
    <row r="2652" spans="1:3">
      <c r="A2652" s="20" t="s">
        <v>2181</v>
      </c>
      <c r="B2652" t="s">
        <v>2182</v>
      </c>
      <c r="C2652"/>
    </row>
    <row r="2653" spans="1:3">
      <c r="A2653" s="20" t="s">
        <v>2185</v>
      </c>
      <c r="B2653" t="s">
        <v>2186</v>
      </c>
      <c r="C2653"/>
    </row>
    <row r="2654" spans="1:3">
      <c r="A2654" s="20" t="s">
        <v>2189</v>
      </c>
      <c r="B2654" t="s">
        <v>2190</v>
      </c>
      <c r="C2654"/>
    </row>
    <row r="2655" spans="1:3">
      <c r="A2655" s="20" t="s">
        <v>2193</v>
      </c>
      <c r="B2655" t="s">
        <v>2194</v>
      </c>
      <c r="C2655"/>
    </row>
    <row r="2656" spans="1:3">
      <c r="A2656" s="20" t="s">
        <v>2197</v>
      </c>
      <c r="B2656" t="s">
        <v>2198</v>
      </c>
      <c r="C2656"/>
    </row>
    <row r="2657" spans="1:3">
      <c r="A2657" s="20" t="s">
        <v>2200</v>
      </c>
      <c r="B2657" t="s">
        <v>2201</v>
      </c>
      <c r="C2657"/>
    </row>
    <row r="2658" spans="1:3">
      <c r="A2658" s="20" t="s">
        <v>2203</v>
      </c>
      <c r="B2658" t="s">
        <v>2204</v>
      </c>
      <c r="C2658"/>
    </row>
    <row r="2659" spans="1:3">
      <c r="A2659" s="20" t="s">
        <v>2212</v>
      </c>
      <c r="B2659" t="s">
        <v>2213</v>
      </c>
      <c r="C2659"/>
    </row>
    <row r="2660" spans="1:3">
      <c r="A2660" s="20" t="s">
        <v>2215</v>
      </c>
      <c r="B2660" t="s">
        <v>2216</v>
      </c>
      <c r="C2660"/>
    </row>
    <row r="2661" spans="1:3">
      <c r="A2661" s="20" t="s">
        <v>2221</v>
      </c>
      <c r="B2661" t="s">
        <v>2222</v>
      </c>
      <c r="C2661"/>
    </row>
    <row r="2662" spans="1:3">
      <c r="A2662" s="20" t="s">
        <v>2226</v>
      </c>
      <c r="B2662" t="s">
        <v>2227</v>
      </c>
      <c r="C2662"/>
    </row>
    <row r="2663" spans="1:3">
      <c r="A2663" s="20" t="s">
        <v>2229</v>
      </c>
      <c r="B2663" t="s">
        <v>2230</v>
      </c>
      <c r="C2663"/>
    </row>
    <row r="2664" spans="1:3">
      <c r="A2664" s="20" t="s">
        <v>2233</v>
      </c>
      <c r="B2664" t="s">
        <v>2234</v>
      </c>
      <c r="C2664"/>
    </row>
    <row r="2665" spans="1:3">
      <c r="A2665" s="20" t="s">
        <v>2237</v>
      </c>
      <c r="B2665" t="s">
        <v>2238</v>
      </c>
      <c r="C2665"/>
    </row>
    <row r="2666" spans="1:3">
      <c r="A2666" s="20" t="s">
        <v>2240</v>
      </c>
      <c r="B2666" t="s">
        <v>2241</v>
      </c>
      <c r="C2666"/>
    </row>
    <row r="2667" spans="1:3">
      <c r="A2667" s="20" t="s">
        <v>2244</v>
      </c>
      <c r="B2667" t="s">
        <v>2245</v>
      </c>
      <c r="C2667"/>
    </row>
    <row r="2668" spans="1:3">
      <c r="A2668" s="20" t="s">
        <v>2247</v>
      </c>
      <c r="B2668" t="s">
        <v>2248</v>
      </c>
      <c r="C2668"/>
    </row>
    <row r="2669" spans="1:3">
      <c r="A2669" s="20" t="s">
        <v>2250</v>
      </c>
      <c r="B2669" t="s">
        <v>2251</v>
      </c>
      <c r="C2669"/>
    </row>
    <row r="2670" spans="1:3">
      <c r="A2670" s="20" t="s">
        <v>2254</v>
      </c>
      <c r="B2670" t="s">
        <v>2255</v>
      </c>
      <c r="C2670"/>
    </row>
    <row r="2671" spans="1:3">
      <c r="A2671" s="20" t="s">
        <v>2258</v>
      </c>
      <c r="B2671" t="s">
        <v>2259</v>
      </c>
      <c r="C2671"/>
    </row>
    <row r="2672" spans="1:3">
      <c r="A2672" s="20" t="s">
        <v>2267</v>
      </c>
      <c r="B2672" t="s">
        <v>2268</v>
      </c>
      <c r="C2672"/>
    </row>
    <row r="2673" spans="1:3">
      <c r="A2673" s="20" t="s">
        <v>2271</v>
      </c>
      <c r="B2673" t="s">
        <v>2266</v>
      </c>
      <c r="C2673"/>
    </row>
    <row r="2674" spans="1:3">
      <c r="A2674" s="20" t="s">
        <v>2275</v>
      </c>
      <c r="B2674" t="s">
        <v>2276</v>
      </c>
      <c r="C2674"/>
    </row>
    <row r="2675" spans="1:3">
      <c r="A2675" s="20" t="s">
        <v>2278</v>
      </c>
      <c r="B2675" t="s">
        <v>2279</v>
      </c>
      <c r="C2675"/>
    </row>
    <row r="2676" spans="1:3">
      <c r="A2676" s="20" t="s">
        <v>2281</v>
      </c>
      <c r="B2676" t="s">
        <v>2282</v>
      </c>
      <c r="C2676"/>
    </row>
    <row r="2677" spans="1:3">
      <c r="A2677" s="20" t="s">
        <v>2286</v>
      </c>
      <c r="B2677" t="s">
        <v>2287</v>
      </c>
      <c r="C2677"/>
    </row>
    <row r="2678" spans="1:3">
      <c r="A2678" s="20" t="s">
        <v>2289</v>
      </c>
      <c r="B2678" t="s">
        <v>2290</v>
      </c>
      <c r="C2678"/>
    </row>
    <row r="2679" spans="1:3">
      <c r="A2679" s="20" t="s">
        <v>2293</v>
      </c>
      <c r="B2679" t="s">
        <v>2294</v>
      </c>
      <c r="C2679"/>
    </row>
    <row r="2680" spans="1:3">
      <c r="A2680" s="20" t="s">
        <v>2298</v>
      </c>
      <c r="B2680" t="s">
        <v>2299</v>
      </c>
      <c r="C2680"/>
    </row>
    <row r="2681" spans="1:3">
      <c r="A2681" s="20" t="s">
        <v>2302</v>
      </c>
      <c r="B2681" t="s">
        <v>2303</v>
      </c>
      <c r="C2681"/>
    </row>
    <row r="2682" spans="1:3">
      <c r="A2682" s="20" t="s">
        <v>2308</v>
      </c>
      <c r="B2682" t="s">
        <v>2309</v>
      </c>
      <c r="C2682"/>
    </row>
    <row r="2683" spans="1:3">
      <c r="A2683" s="20" t="s">
        <v>2312</v>
      </c>
      <c r="B2683" t="s">
        <v>2313</v>
      </c>
      <c r="C2683"/>
    </row>
    <row r="2684" spans="1:3">
      <c r="A2684" s="20" t="s">
        <v>2315</v>
      </c>
      <c r="B2684" t="s">
        <v>2316</v>
      </c>
      <c r="C2684"/>
    </row>
    <row r="2685" spans="1:3">
      <c r="A2685" s="20" t="s">
        <v>2318</v>
      </c>
      <c r="B2685" t="s">
        <v>2319</v>
      </c>
      <c r="C2685"/>
    </row>
    <row r="2686" spans="1:3">
      <c r="A2686" s="20" t="s">
        <v>2321</v>
      </c>
      <c r="B2686" t="s">
        <v>2322</v>
      </c>
      <c r="C2686"/>
    </row>
    <row r="2687" spans="1:3">
      <c r="A2687" s="20" t="s">
        <v>2328</v>
      </c>
      <c r="B2687" t="s">
        <v>2329</v>
      </c>
      <c r="C2687"/>
    </row>
    <row r="2688" spans="1:3">
      <c r="A2688" s="20" t="s">
        <v>2332</v>
      </c>
      <c r="B2688" t="s">
        <v>2333</v>
      </c>
      <c r="C2688"/>
    </row>
    <row r="2689" spans="1:3">
      <c r="A2689" s="20" t="s">
        <v>2335</v>
      </c>
      <c r="B2689" t="s">
        <v>2336</v>
      </c>
      <c r="C2689"/>
    </row>
    <row r="2690" spans="1:3">
      <c r="A2690" s="20" t="s">
        <v>2343</v>
      </c>
      <c r="B2690" t="s">
        <v>2344</v>
      </c>
      <c r="C2690"/>
    </row>
    <row r="2691" spans="1:3">
      <c r="A2691" s="20" t="s">
        <v>2346</v>
      </c>
      <c r="B2691" t="s">
        <v>2347</v>
      </c>
      <c r="C2691"/>
    </row>
    <row r="2692" spans="1:3">
      <c r="A2692" s="20" t="s">
        <v>2349</v>
      </c>
      <c r="B2692" t="s">
        <v>2350</v>
      </c>
      <c r="C2692"/>
    </row>
    <row r="2693" spans="1:3">
      <c r="A2693" s="20" t="s">
        <v>2352</v>
      </c>
      <c r="B2693" t="s">
        <v>2353</v>
      </c>
      <c r="C2693"/>
    </row>
    <row r="2694" spans="1:3">
      <c r="A2694" s="20" t="s">
        <v>2355</v>
      </c>
      <c r="B2694" t="s">
        <v>2356</v>
      </c>
      <c r="C2694"/>
    </row>
    <row r="2695" spans="1:3">
      <c r="A2695" s="20" t="s">
        <v>2358</v>
      </c>
      <c r="B2695" t="s">
        <v>2359</v>
      </c>
      <c r="C2695"/>
    </row>
    <row r="2696" spans="1:3">
      <c r="A2696" s="20" t="s">
        <v>2365</v>
      </c>
      <c r="B2696" t="s">
        <v>2366</v>
      </c>
      <c r="C2696"/>
    </row>
    <row r="2697" spans="1:3">
      <c r="A2697" s="20" t="s">
        <v>2369</v>
      </c>
      <c r="B2697" t="s">
        <v>2370</v>
      </c>
      <c r="C2697"/>
    </row>
    <row r="2698" spans="1:3">
      <c r="A2698" s="20" t="s">
        <v>2372</v>
      </c>
      <c r="B2698" t="s">
        <v>2373</v>
      </c>
      <c r="C2698"/>
    </row>
    <row r="2699" spans="1:3">
      <c r="A2699" s="20" t="s">
        <v>2378</v>
      </c>
      <c r="B2699" t="s">
        <v>2379</v>
      </c>
      <c r="C2699"/>
    </row>
    <row r="2700" spans="1:3">
      <c r="A2700" s="20" t="s">
        <v>2382</v>
      </c>
      <c r="B2700" t="s">
        <v>2383</v>
      </c>
      <c r="C2700"/>
    </row>
    <row r="2701" spans="1:3">
      <c r="A2701" s="20" t="s">
        <v>2387</v>
      </c>
      <c r="B2701" t="s">
        <v>2388</v>
      </c>
      <c r="C2701"/>
    </row>
    <row r="2702" spans="1:3">
      <c r="A2702" s="20" t="s">
        <v>2390</v>
      </c>
      <c r="B2702" t="s">
        <v>2391</v>
      </c>
      <c r="C2702"/>
    </row>
    <row r="2703" spans="1:3">
      <c r="A2703" s="20" t="s">
        <v>2393</v>
      </c>
      <c r="B2703" t="s">
        <v>2394</v>
      </c>
      <c r="C2703"/>
    </row>
    <row r="2704" spans="1:3">
      <c r="A2704" s="20" t="s">
        <v>2396</v>
      </c>
      <c r="B2704" t="s">
        <v>2397</v>
      </c>
      <c r="C2704"/>
    </row>
    <row r="2705" spans="1:3">
      <c r="A2705" s="20" t="s">
        <v>2399</v>
      </c>
      <c r="B2705" t="s">
        <v>2400</v>
      </c>
      <c r="C2705"/>
    </row>
    <row r="2706" spans="1:3">
      <c r="A2706" s="20" t="s">
        <v>2408</v>
      </c>
      <c r="B2706" t="s">
        <v>2409</v>
      </c>
      <c r="C2706"/>
    </row>
    <row r="2707" spans="1:3">
      <c r="A2707" s="20" t="s">
        <v>2412</v>
      </c>
      <c r="B2707" t="s">
        <v>2413</v>
      </c>
      <c r="C2707"/>
    </row>
    <row r="2708" spans="1:3">
      <c r="A2708" s="20" t="s">
        <v>2416</v>
      </c>
      <c r="B2708" t="s">
        <v>2417</v>
      </c>
      <c r="C2708"/>
    </row>
    <row r="2709" spans="1:3">
      <c r="A2709" s="20" t="s">
        <v>2420</v>
      </c>
      <c r="B2709" t="s">
        <v>2421</v>
      </c>
      <c r="C2709"/>
    </row>
    <row r="2710" spans="1:3">
      <c r="A2710" s="20" t="s">
        <v>2423</v>
      </c>
      <c r="B2710" t="s">
        <v>2424</v>
      </c>
      <c r="C2710"/>
    </row>
    <row r="2711" spans="1:3">
      <c r="A2711" s="20" t="s">
        <v>2426</v>
      </c>
      <c r="B2711" t="s">
        <v>2427</v>
      </c>
      <c r="C2711"/>
    </row>
    <row r="2712" spans="1:3">
      <c r="A2712" s="20" t="s">
        <v>2430</v>
      </c>
      <c r="B2712" t="s">
        <v>2431</v>
      </c>
      <c r="C2712"/>
    </row>
    <row r="2713" spans="1:3">
      <c r="A2713" s="20" t="s">
        <v>2435</v>
      </c>
      <c r="B2713" t="s">
        <v>2436</v>
      </c>
      <c r="C2713"/>
    </row>
    <row r="2714" spans="1:3">
      <c r="A2714" s="20" t="s">
        <v>2443</v>
      </c>
      <c r="B2714" t="s">
        <v>2444</v>
      </c>
      <c r="C2714"/>
    </row>
    <row r="2715" spans="1:3">
      <c r="A2715" s="20" t="s">
        <v>2447</v>
      </c>
      <c r="B2715" t="s">
        <v>2448</v>
      </c>
      <c r="C2715"/>
    </row>
    <row r="2716" spans="1:3">
      <c r="A2716" s="20" t="s">
        <v>2450</v>
      </c>
      <c r="B2716" t="s">
        <v>2451</v>
      </c>
      <c r="C2716"/>
    </row>
    <row r="2717" spans="1:3">
      <c r="A2717" s="20" t="s">
        <v>2457</v>
      </c>
      <c r="B2717" t="s">
        <v>2458</v>
      </c>
      <c r="C2717"/>
    </row>
    <row r="2718" spans="1:3">
      <c r="A2718" s="20" t="s">
        <v>2465</v>
      </c>
      <c r="B2718" t="s">
        <v>2466</v>
      </c>
      <c r="C2718"/>
    </row>
    <row r="2719" spans="1:3">
      <c r="A2719" s="20" t="s">
        <v>2475</v>
      </c>
      <c r="B2719" t="s">
        <v>2476</v>
      </c>
      <c r="C2719"/>
    </row>
    <row r="2720" spans="1:3">
      <c r="A2720" s="20" t="s">
        <v>2480</v>
      </c>
      <c r="B2720" t="s">
        <v>2481</v>
      </c>
      <c r="C2720"/>
    </row>
    <row r="2721" spans="1:3">
      <c r="A2721" s="20" t="s">
        <v>2488</v>
      </c>
      <c r="B2721" t="s">
        <v>2489</v>
      </c>
      <c r="C2721"/>
    </row>
    <row r="2722" spans="1:3">
      <c r="A2722" s="20" t="s">
        <v>2500</v>
      </c>
      <c r="B2722" t="s">
        <v>2501</v>
      </c>
      <c r="C2722"/>
    </row>
    <row r="2723" spans="1:3">
      <c r="A2723" s="20" t="s">
        <v>2503</v>
      </c>
      <c r="B2723" t="s">
        <v>2504</v>
      </c>
      <c r="C2723"/>
    </row>
    <row r="2724" spans="1:3">
      <c r="A2724" s="20" t="s">
        <v>2506</v>
      </c>
      <c r="B2724" t="s">
        <v>2507</v>
      </c>
      <c r="C2724"/>
    </row>
    <row r="2725" spans="1:3">
      <c r="A2725" s="20" t="s">
        <v>2509</v>
      </c>
      <c r="B2725" t="s">
        <v>2510</v>
      </c>
      <c r="C2725"/>
    </row>
    <row r="2726" spans="1:3">
      <c r="A2726" s="20" t="s">
        <v>2512</v>
      </c>
      <c r="B2726" t="s">
        <v>2513</v>
      </c>
      <c r="C2726"/>
    </row>
    <row r="2727" spans="1:3">
      <c r="A2727" s="20" t="s">
        <v>2516</v>
      </c>
      <c r="B2727" t="s">
        <v>2517</v>
      </c>
      <c r="C2727"/>
    </row>
    <row r="2728" spans="1:3">
      <c r="A2728" s="20" t="s">
        <v>2519</v>
      </c>
      <c r="B2728" t="s">
        <v>2520</v>
      </c>
      <c r="C2728"/>
    </row>
    <row r="2729" spans="1:3">
      <c r="A2729" s="20" t="s">
        <v>2524</v>
      </c>
      <c r="B2729" t="s">
        <v>2525</v>
      </c>
      <c r="C2729"/>
    </row>
    <row r="2730" spans="1:3">
      <c r="A2730" s="20" t="s">
        <v>2528</v>
      </c>
      <c r="B2730" t="s">
        <v>2529</v>
      </c>
      <c r="C2730"/>
    </row>
    <row r="2731" spans="1:3">
      <c r="A2731" s="20" t="s">
        <v>2531</v>
      </c>
      <c r="B2731" t="s">
        <v>2532</v>
      </c>
      <c r="C2731"/>
    </row>
    <row r="2732" spans="1:3">
      <c r="A2732" s="20" t="s">
        <v>2536</v>
      </c>
      <c r="B2732" t="s">
        <v>2537</v>
      </c>
      <c r="C2732"/>
    </row>
    <row r="2733" spans="1:3">
      <c r="A2733" s="20" t="s">
        <v>2540</v>
      </c>
      <c r="B2733" t="s">
        <v>2541</v>
      </c>
      <c r="C2733"/>
    </row>
    <row r="2734" spans="1:3">
      <c r="A2734" s="20" t="s">
        <v>2549</v>
      </c>
      <c r="B2734" t="s">
        <v>2550</v>
      </c>
      <c r="C2734"/>
    </row>
    <row r="2735" spans="1:3">
      <c r="A2735" s="20" t="s">
        <v>2554</v>
      </c>
      <c r="B2735" t="s">
        <v>2555</v>
      </c>
      <c r="C2735"/>
    </row>
    <row r="2736" spans="1:3">
      <c r="A2736" s="20" t="s">
        <v>2557</v>
      </c>
      <c r="B2736" t="s">
        <v>2558</v>
      </c>
      <c r="C2736"/>
    </row>
    <row r="2737" spans="1:3">
      <c r="A2737" s="20" t="s">
        <v>2566</v>
      </c>
      <c r="B2737" t="s">
        <v>2567</v>
      </c>
      <c r="C2737"/>
    </row>
    <row r="2738" spans="1:3">
      <c r="A2738" s="20" t="s">
        <v>2572</v>
      </c>
      <c r="B2738" t="s">
        <v>2573</v>
      </c>
      <c r="C2738"/>
    </row>
    <row r="2739" spans="1:3">
      <c r="A2739" s="20" t="s">
        <v>2576</v>
      </c>
      <c r="B2739" t="s">
        <v>2577</v>
      </c>
      <c r="C2739"/>
    </row>
    <row r="2740" spans="1:3">
      <c r="A2740" s="20" t="s">
        <v>2580</v>
      </c>
      <c r="B2740" t="s">
        <v>2581</v>
      </c>
      <c r="C2740"/>
    </row>
    <row r="2741" spans="1:3">
      <c r="A2741" s="20" t="s">
        <v>2584</v>
      </c>
      <c r="B2741" t="s">
        <v>2585</v>
      </c>
      <c r="C2741"/>
    </row>
    <row r="2742" spans="1:3">
      <c r="A2742" s="20" t="s">
        <v>2587</v>
      </c>
      <c r="B2742" t="s">
        <v>2588</v>
      </c>
      <c r="C2742"/>
    </row>
    <row r="2743" spans="1:3">
      <c r="A2743" s="20" t="s">
        <v>2591</v>
      </c>
      <c r="B2743" t="s">
        <v>2592</v>
      </c>
      <c r="C2743"/>
    </row>
    <row r="2744" spans="1:3">
      <c r="A2744" s="20" t="s">
        <v>2595</v>
      </c>
      <c r="B2744" t="s">
        <v>2596</v>
      </c>
      <c r="C2744"/>
    </row>
    <row r="2745" spans="1:3">
      <c r="A2745" s="20" t="s">
        <v>2601</v>
      </c>
      <c r="B2745" t="s">
        <v>2602</v>
      </c>
      <c r="C2745"/>
    </row>
    <row r="2746" spans="1:3">
      <c r="A2746" s="20" t="s">
        <v>2605</v>
      </c>
      <c r="B2746" t="s">
        <v>2606</v>
      </c>
      <c r="C2746"/>
    </row>
    <row r="2747" spans="1:3">
      <c r="A2747" s="20" t="s">
        <v>2608</v>
      </c>
      <c r="B2747" t="s">
        <v>2609</v>
      </c>
      <c r="C2747"/>
    </row>
    <row r="2748" spans="1:3">
      <c r="A2748" s="20" t="s">
        <v>2614</v>
      </c>
      <c r="B2748" t="s">
        <v>2615</v>
      </c>
      <c r="C2748"/>
    </row>
    <row r="2749" spans="1:3">
      <c r="A2749" s="20" t="s">
        <v>2622</v>
      </c>
      <c r="B2749" t="s">
        <v>2623</v>
      </c>
      <c r="C2749"/>
    </row>
    <row r="2750" spans="1:3">
      <c r="A2750" s="20" t="s">
        <v>2626</v>
      </c>
      <c r="B2750" t="s">
        <v>2627</v>
      </c>
      <c r="C2750"/>
    </row>
    <row r="2751" spans="1:3">
      <c r="A2751" s="20" t="s">
        <v>2629</v>
      </c>
      <c r="B2751" t="s">
        <v>2630</v>
      </c>
      <c r="C2751"/>
    </row>
    <row r="2752" spans="1:3">
      <c r="A2752" s="20" t="s">
        <v>2632</v>
      </c>
      <c r="B2752" t="s">
        <v>2633</v>
      </c>
      <c r="C2752"/>
    </row>
    <row r="2753" spans="1:3">
      <c r="A2753" s="20" t="s">
        <v>2636</v>
      </c>
      <c r="B2753" t="s">
        <v>2637</v>
      </c>
      <c r="C2753"/>
    </row>
    <row r="2754" spans="1:3">
      <c r="A2754" s="20" t="s">
        <v>2645</v>
      </c>
      <c r="B2754" t="s">
        <v>2646</v>
      </c>
      <c r="C2754"/>
    </row>
    <row r="2755" spans="1:3">
      <c r="A2755" s="20" t="s">
        <v>2649</v>
      </c>
      <c r="B2755" t="s">
        <v>2650</v>
      </c>
      <c r="C2755"/>
    </row>
    <row r="2756" spans="1:3">
      <c r="A2756" s="20" t="s">
        <v>2656</v>
      </c>
      <c r="B2756" t="s">
        <v>2657</v>
      </c>
      <c r="C2756"/>
    </row>
    <row r="2757" spans="1:3">
      <c r="A2757" s="20" t="s">
        <v>2659</v>
      </c>
      <c r="B2757" t="s">
        <v>2655</v>
      </c>
      <c r="C2757"/>
    </row>
    <row r="2758" spans="1:3">
      <c r="A2758" s="20" t="s">
        <v>2661</v>
      </c>
      <c r="B2758" t="s">
        <v>2662</v>
      </c>
      <c r="C2758"/>
    </row>
    <row r="2759" spans="1:3">
      <c r="A2759" s="20" t="s">
        <v>2667</v>
      </c>
      <c r="B2759" t="s">
        <v>2668</v>
      </c>
      <c r="C2759"/>
    </row>
    <row r="2760" spans="1:3">
      <c r="A2760" s="20" t="s">
        <v>2670</v>
      </c>
      <c r="B2760" t="s">
        <v>2671</v>
      </c>
      <c r="C2760"/>
    </row>
    <row r="2761" spans="1:3">
      <c r="A2761" s="20" t="s">
        <v>2676</v>
      </c>
      <c r="B2761" t="s">
        <v>2677</v>
      </c>
      <c r="C2761"/>
    </row>
    <row r="2762" spans="1:3">
      <c r="A2762" s="20" t="s">
        <v>2682</v>
      </c>
      <c r="B2762" t="s">
        <v>2683</v>
      </c>
      <c r="C2762"/>
    </row>
    <row r="2763" spans="1:3">
      <c r="A2763" s="20" t="s">
        <v>2686</v>
      </c>
      <c r="B2763" t="s">
        <v>2687</v>
      </c>
      <c r="C2763"/>
    </row>
    <row r="2764" spans="1:3">
      <c r="A2764" s="20" t="s">
        <v>2695</v>
      </c>
      <c r="B2764" t="s">
        <v>2696</v>
      </c>
      <c r="C2764"/>
    </row>
    <row r="2765" spans="1:3">
      <c r="A2765" s="20" t="s">
        <v>2701</v>
      </c>
      <c r="B2765" t="s">
        <v>2702</v>
      </c>
      <c r="C2765"/>
    </row>
    <row r="2766" spans="1:3">
      <c r="A2766" s="20" t="s">
        <v>2707</v>
      </c>
      <c r="B2766" t="s">
        <v>2708</v>
      </c>
      <c r="C2766"/>
    </row>
    <row r="2767" spans="1:3">
      <c r="A2767" s="20" t="s">
        <v>2710</v>
      </c>
      <c r="B2767" t="s">
        <v>2706</v>
      </c>
      <c r="C2767"/>
    </row>
    <row r="2768" spans="1:3">
      <c r="A2768" s="20" t="s">
        <v>2715</v>
      </c>
      <c r="B2768" t="s">
        <v>2716</v>
      </c>
      <c r="C2768"/>
    </row>
    <row r="2769" spans="1:3">
      <c r="A2769" s="20" t="s">
        <v>2719</v>
      </c>
      <c r="B2769" t="s">
        <v>2720</v>
      </c>
      <c r="C2769"/>
    </row>
    <row r="2770" spans="1:3">
      <c r="A2770" s="20" t="s">
        <v>2723</v>
      </c>
      <c r="B2770" t="s">
        <v>2724</v>
      </c>
      <c r="C2770"/>
    </row>
    <row r="2771" spans="1:3">
      <c r="A2771" s="20" t="s">
        <v>2726</v>
      </c>
      <c r="B2771" t="s">
        <v>2727</v>
      </c>
      <c r="C2771"/>
    </row>
    <row r="2772" spans="1:3">
      <c r="A2772" s="20" t="s">
        <v>2729</v>
      </c>
      <c r="B2772" t="s">
        <v>2730</v>
      </c>
      <c r="C2772"/>
    </row>
    <row r="2773" spans="1:3">
      <c r="A2773" s="20" t="s">
        <v>2738</v>
      </c>
      <c r="B2773" t="s">
        <v>2739</v>
      </c>
      <c r="C2773"/>
    </row>
    <row r="2774" spans="1:3">
      <c r="A2774" s="20" t="s">
        <v>2742</v>
      </c>
      <c r="B2774" t="s">
        <v>2743</v>
      </c>
      <c r="C2774"/>
    </row>
    <row r="2775" spans="1:3">
      <c r="A2775" s="20" t="s">
        <v>2745</v>
      </c>
      <c r="B2775" t="s">
        <v>2746</v>
      </c>
      <c r="C2775"/>
    </row>
    <row r="2776" spans="1:3">
      <c r="A2776" s="20" t="s">
        <v>2750</v>
      </c>
      <c r="B2776" t="s">
        <v>2751</v>
      </c>
      <c r="C2776"/>
    </row>
    <row r="2777" spans="1:3">
      <c r="A2777" s="20" t="s">
        <v>2754</v>
      </c>
      <c r="B2777" t="s">
        <v>2755</v>
      </c>
      <c r="C2777"/>
    </row>
    <row r="2778" spans="1:3">
      <c r="A2778" s="20" t="s">
        <v>2758</v>
      </c>
      <c r="B2778" t="s">
        <v>2759</v>
      </c>
      <c r="C2778"/>
    </row>
    <row r="2779" spans="1:3">
      <c r="A2779" s="20" t="s">
        <v>2762</v>
      </c>
      <c r="B2779" t="s">
        <v>2763</v>
      </c>
      <c r="C2779"/>
    </row>
    <row r="2780" spans="1:3">
      <c r="A2780" s="20" t="s">
        <v>2765</v>
      </c>
      <c r="B2780" t="s">
        <v>2766</v>
      </c>
      <c r="C2780"/>
    </row>
    <row r="2781" spans="1:3">
      <c r="A2781" s="20" t="s">
        <v>2774</v>
      </c>
      <c r="B2781" t="s">
        <v>2775</v>
      </c>
      <c r="C2781"/>
    </row>
    <row r="2782" spans="1:3">
      <c r="A2782" s="20" t="s">
        <v>2778</v>
      </c>
      <c r="B2782" t="s">
        <v>2779</v>
      </c>
      <c r="C2782"/>
    </row>
    <row r="2783" spans="1:3">
      <c r="A2783" s="20" t="s">
        <v>2781</v>
      </c>
      <c r="B2783" t="s">
        <v>2782</v>
      </c>
      <c r="C2783"/>
    </row>
    <row r="2784" spans="1:3">
      <c r="A2784" s="20" t="s">
        <v>2785</v>
      </c>
      <c r="B2784" t="s">
        <v>2786</v>
      </c>
      <c r="C2784"/>
    </row>
    <row r="2785" spans="1:3">
      <c r="A2785" s="20" t="s">
        <v>2788</v>
      </c>
      <c r="B2785" t="s">
        <v>2789</v>
      </c>
      <c r="C2785"/>
    </row>
    <row r="2786" spans="1:3">
      <c r="A2786" s="20" t="s">
        <v>2793</v>
      </c>
      <c r="B2786" t="s">
        <v>2794</v>
      </c>
      <c r="C2786"/>
    </row>
    <row r="2787" spans="1:3">
      <c r="A2787" s="20" t="s">
        <v>2797</v>
      </c>
      <c r="B2787" t="s">
        <v>2798</v>
      </c>
      <c r="C2787"/>
    </row>
    <row r="2788" spans="1:3">
      <c r="A2788" s="20" t="s">
        <v>2801</v>
      </c>
      <c r="B2788" t="s">
        <v>2802</v>
      </c>
      <c r="C2788"/>
    </row>
    <row r="2789" spans="1:3">
      <c r="A2789" s="20" t="s">
        <v>2805</v>
      </c>
      <c r="B2789" t="s">
        <v>2806</v>
      </c>
      <c r="C2789"/>
    </row>
    <row r="2790" spans="1:3">
      <c r="A2790" s="20" t="s">
        <v>2811</v>
      </c>
      <c r="B2790" t="s">
        <v>2812</v>
      </c>
      <c r="C2790"/>
    </row>
    <row r="2791" spans="1:3">
      <c r="A2791" s="20" t="s">
        <v>2814</v>
      </c>
      <c r="B2791" t="s">
        <v>2815</v>
      </c>
      <c r="C2791"/>
    </row>
    <row r="2792" spans="1:3">
      <c r="A2792" s="20" t="s">
        <v>2817</v>
      </c>
      <c r="B2792" t="s">
        <v>2818</v>
      </c>
      <c r="C2792"/>
    </row>
    <row r="2793" spans="1:3">
      <c r="A2793" s="20" t="s">
        <v>2820</v>
      </c>
      <c r="B2793" t="s">
        <v>2821</v>
      </c>
      <c r="C2793"/>
    </row>
    <row r="2794" spans="1:3">
      <c r="A2794" s="20" t="s">
        <v>2825</v>
      </c>
      <c r="B2794" t="s">
        <v>2826</v>
      </c>
      <c r="C2794"/>
    </row>
    <row r="2795" spans="1:3">
      <c r="A2795" s="20" t="s">
        <v>2828</v>
      </c>
      <c r="B2795" t="s">
        <v>2829</v>
      </c>
      <c r="C2795"/>
    </row>
    <row r="2796" spans="1:3">
      <c r="A2796" s="20" t="s">
        <v>2834</v>
      </c>
      <c r="B2796" t="s">
        <v>2835</v>
      </c>
      <c r="C2796"/>
    </row>
    <row r="2797" spans="1:3">
      <c r="A2797" s="20" t="s">
        <v>2837</v>
      </c>
      <c r="B2797" t="s">
        <v>2838</v>
      </c>
      <c r="C2797"/>
    </row>
    <row r="2798" spans="1:3">
      <c r="A2798" s="20" t="s">
        <v>2840</v>
      </c>
      <c r="B2798" t="s">
        <v>2841</v>
      </c>
      <c r="C2798"/>
    </row>
    <row r="2799" spans="1:3">
      <c r="A2799" s="20" t="s">
        <v>2845</v>
      </c>
      <c r="B2799" t="s">
        <v>2846</v>
      </c>
      <c r="C2799"/>
    </row>
    <row r="2800" spans="1:3">
      <c r="A2800" s="20" t="s">
        <v>2848</v>
      </c>
      <c r="B2800" t="s">
        <v>2849</v>
      </c>
      <c r="C2800"/>
    </row>
    <row r="2801" spans="1:3">
      <c r="A2801" s="20" t="s">
        <v>2854</v>
      </c>
      <c r="B2801" t="s">
        <v>2853</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37" workbookViewId="0">
      <selection activeCell="AN1" sqref="AN1"/>
    </sheetView>
  </sheetViews>
  <sheetFormatPr defaultColWidth="9" defaultRowHeight="11"/>
  <cols>
    <col min="1" max="3" width="9" style="5"/>
    <col min="4" max="4" width="9" style="80"/>
    <col min="5" max="5" width="9.08203125" style="80" customWidth="1"/>
    <col min="6" max="6" width="9" style="80"/>
    <col min="7" max="7" width="12.08203125" style="80" customWidth="1"/>
    <col min="8" max="11" width="9" style="80"/>
    <col min="12" max="12" width="12.08203125" style="80" customWidth="1"/>
    <col min="13" max="16" width="9" style="80"/>
    <col min="17" max="17" width="12.08203125" style="80" customWidth="1"/>
    <col min="18" max="21" width="9" style="80"/>
    <col min="22" max="22" width="12.08203125" style="80" customWidth="1"/>
    <col min="23" max="26" width="9" style="80"/>
    <col min="27" max="27" width="12.08203125" style="80" customWidth="1"/>
    <col min="28" max="29" width="9" style="80"/>
    <col min="30" max="39" width="9" style="5"/>
    <col min="40" max="49" width="11.33203125" style="5" customWidth="1"/>
    <col min="50" max="50" width="9" style="5"/>
    <col min="51" max="51" width="9" style="81"/>
    <col min="52" max="16384" width="9" style="5"/>
  </cols>
  <sheetData>
    <row r="1" spans="1:60" s="67" customFormat="1" ht="33.75" customHeight="1">
      <c r="A1" s="432" t="s">
        <v>2859</v>
      </c>
      <c r="B1" s="432" t="s">
        <v>2860</v>
      </c>
      <c r="C1" s="435" t="s">
        <v>3495</v>
      </c>
      <c r="D1" s="430" t="s">
        <v>2861</v>
      </c>
      <c r="E1" s="430" t="s">
        <v>2862</v>
      </c>
      <c r="F1" s="430" t="s">
        <v>2863</v>
      </c>
      <c r="G1" s="430" t="s">
        <v>2864</v>
      </c>
      <c r="H1" s="437" t="s">
        <v>2865</v>
      </c>
      <c r="I1" s="437" t="s">
        <v>2866</v>
      </c>
      <c r="J1" s="437" t="s">
        <v>2867</v>
      </c>
      <c r="K1" s="437" t="s">
        <v>2868</v>
      </c>
      <c r="L1" s="437" t="s">
        <v>2869</v>
      </c>
      <c r="M1" s="437" t="s">
        <v>2870</v>
      </c>
      <c r="N1" s="437" t="s">
        <v>2871</v>
      </c>
      <c r="O1" s="437" t="s">
        <v>2872</v>
      </c>
      <c r="P1" s="437" t="s">
        <v>2873</v>
      </c>
      <c r="Q1" s="437" t="s">
        <v>2874</v>
      </c>
      <c r="R1" s="437" t="s">
        <v>2875</v>
      </c>
      <c r="S1" s="437" t="s">
        <v>2876</v>
      </c>
      <c r="T1" s="437" t="s">
        <v>2877</v>
      </c>
      <c r="U1" s="437" t="s">
        <v>2878</v>
      </c>
      <c r="V1" s="437" t="s">
        <v>2879</v>
      </c>
      <c r="W1" s="437" t="s">
        <v>2880</v>
      </c>
      <c r="X1" s="437" t="s">
        <v>2881</v>
      </c>
      <c r="Y1" s="437" t="s">
        <v>2882</v>
      </c>
      <c r="Z1" s="437" t="s">
        <v>2883</v>
      </c>
      <c r="AA1" s="437" t="s">
        <v>2884</v>
      </c>
      <c r="AB1" s="430" t="s">
        <v>3490</v>
      </c>
      <c r="AC1" s="430" t="s">
        <v>3491</v>
      </c>
      <c r="AD1" s="430" t="s">
        <v>3492</v>
      </c>
      <c r="AE1" s="430" t="s">
        <v>2885</v>
      </c>
      <c r="AF1" s="430" t="s">
        <v>2886</v>
      </c>
      <c r="AG1" s="432" t="s">
        <v>2887</v>
      </c>
      <c r="AH1" s="432" t="s">
        <v>2888</v>
      </c>
      <c r="AI1" s="432" t="s">
        <v>2889</v>
      </c>
      <c r="AJ1" s="432" t="s">
        <v>2890</v>
      </c>
      <c r="AK1" s="432" t="s">
        <v>2891</v>
      </c>
      <c r="AL1" s="432" t="s">
        <v>2892</v>
      </c>
      <c r="AM1" s="432" t="s">
        <v>2893</v>
      </c>
      <c r="AN1" s="60" t="s">
        <v>3494</v>
      </c>
      <c r="AO1" s="61"/>
      <c r="AP1" s="61"/>
      <c r="AQ1" s="61"/>
      <c r="AR1" s="62"/>
      <c r="AS1" s="60" t="s">
        <v>2894</v>
      </c>
      <c r="AT1" s="61"/>
      <c r="AU1" s="61"/>
      <c r="AV1" s="62"/>
      <c r="AW1" s="63" t="s">
        <v>2895</v>
      </c>
      <c r="AX1" s="440" t="s">
        <v>3493</v>
      </c>
      <c r="AY1" s="439" t="s">
        <v>2896</v>
      </c>
      <c r="AZ1" s="439" t="s">
        <v>2897</v>
      </c>
      <c r="BA1" s="439" t="s">
        <v>2898</v>
      </c>
      <c r="BB1" s="439" t="s">
        <v>2899</v>
      </c>
      <c r="BC1" s="64" t="s">
        <v>2900</v>
      </c>
      <c r="BD1" s="64"/>
      <c r="BE1" s="65"/>
      <c r="BF1" s="65"/>
      <c r="BG1" s="65"/>
      <c r="BH1" s="66"/>
    </row>
    <row r="2" spans="1:60" s="67" customFormat="1" ht="22">
      <c r="A2" s="433"/>
      <c r="B2" s="434"/>
      <c r="C2" s="436"/>
      <c r="D2" s="431"/>
      <c r="E2" s="431"/>
      <c r="F2" s="431"/>
      <c r="G2" s="431"/>
      <c r="H2" s="438"/>
      <c r="I2" s="438"/>
      <c r="J2" s="438"/>
      <c r="K2" s="438"/>
      <c r="L2" s="438"/>
      <c r="M2" s="438"/>
      <c r="N2" s="438"/>
      <c r="O2" s="438"/>
      <c r="P2" s="438"/>
      <c r="Q2" s="438"/>
      <c r="R2" s="438"/>
      <c r="S2" s="438"/>
      <c r="T2" s="438"/>
      <c r="U2" s="438"/>
      <c r="V2" s="438"/>
      <c r="W2" s="438"/>
      <c r="X2" s="438"/>
      <c r="Y2" s="438"/>
      <c r="Z2" s="438"/>
      <c r="AA2" s="438"/>
      <c r="AB2" s="431"/>
      <c r="AC2" s="431"/>
      <c r="AD2" s="431"/>
      <c r="AE2" s="431"/>
      <c r="AF2" s="431"/>
      <c r="AG2" s="433"/>
      <c r="AH2" s="433"/>
      <c r="AI2" s="433"/>
      <c r="AJ2" s="433"/>
      <c r="AK2" s="433"/>
      <c r="AL2" s="433"/>
      <c r="AM2" s="433"/>
      <c r="AN2" s="68" t="s">
        <v>2901</v>
      </c>
      <c r="AO2" s="68" t="s">
        <v>2902</v>
      </c>
      <c r="AP2" s="68" t="s">
        <v>2903</v>
      </c>
      <c r="AQ2" s="68" t="s">
        <v>2904</v>
      </c>
      <c r="AR2" s="68" t="s">
        <v>2905</v>
      </c>
      <c r="AS2" s="69" t="s">
        <v>2901</v>
      </c>
      <c r="AT2" s="69" t="s">
        <v>2902</v>
      </c>
      <c r="AU2" s="69" t="s">
        <v>2903</v>
      </c>
      <c r="AV2" s="69" t="s">
        <v>2904</v>
      </c>
      <c r="AW2" s="68" t="s">
        <v>2901</v>
      </c>
      <c r="AX2" s="440"/>
      <c r="AY2" s="439"/>
      <c r="AZ2" s="439"/>
      <c r="BA2" s="439"/>
      <c r="BB2" s="439"/>
      <c r="BC2" s="70" t="s">
        <v>48</v>
      </c>
      <c r="BD2" s="70" t="s">
        <v>2906</v>
      </c>
      <c r="BE2" s="70" t="s">
        <v>40</v>
      </c>
      <c r="BF2" s="70" t="s">
        <v>2907</v>
      </c>
      <c r="BG2" s="70" t="s">
        <v>2908</v>
      </c>
      <c r="BH2" s="70" t="s">
        <v>2909</v>
      </c>
    </row>
    <row r="3" spans="1:60" s="79" customFormat="1" ht="75" customHeight="1">
      <c r="A3" s="71" t="str">
        <f>IF(様式第２_シート②申請者!F11="","",様式第２_シート②申請者!F11)</f>
        <v/>
      </c>
      <c r="B3" s="71" t="str">
        <f>IF(様式第２_シート②申請者!F10="","",様式第２_シート②申請者!F10)</f>
        <v/>
      </c>
      <c r="C3" s="72">
        <f>IF(H3="",D3,CONCATENATE(D3,CHAR(10)&amp;H3,IF(M3="","",CHAR(10)&amp;M3),IF(R3="","",CHAR(10)&amp;R3),IF(W3="","",CHAR(10)&amp;W3)))</f>
        <v>0</v>
      </c>
      <c r="D3" s="72">
        <f>様式第１!H10</f>
        <v>0</v>
      </c>
      <c r="E3" s="72">
        <f>様式第１!H14</f>
        <v>0</v>
      </c>
      <c r="F3" s="72">
        <f>様式第１!N14</f>
        <v>0</v>
      </c>
      <c r="G3" s="73" t="str">
        <f>IF(様式第２_シート②申請者!V13="","",様式第２_シート②申請者!V13)</f>
        <v/>
      </c>
      <c r="H3" s="72" t="str">
        <f>IF(様式第１!H20="","",様式第１!H20)</f>
        <v/>
      </c>
      <c r="I3" s="72" t="str">
        <f>IF(様式第１!H20="","",様式第１!H16)</f>
        <v/>
      </c>
      <c r="J3" s="72" t="str">
        <f>IF(様式第１!H20="","",様式第１!H24)</f>
        <v/>
      </c>
      <c r="K3" s="72" t="str">
        <f>IF(様式第１!H20="","",様式第１!N24)</f>
        <v/>
      </c>
      <c r="L3" s="73" t="str">
        <f>IF(様式第２_シート②共同申請者1!V13="","",様式第２_シート②共同申請者1!V13)</f>
        <v/>
      </c>
      <c r="M3" s="72" t="str">
        <f>IF(様式第１!H30="","",様式第１!H30)</f>
        <v/>
      </c>
      <c r="N3" s="72" t="str">
        <f>IF(様式第１!H30="","",様式第１!H26)</f>
        <v/>
      </c>
      <c r="O3" s="72" t="str">
        <f>IF(様式第１!H30="","",様式第１!H34)</f>
        <v/>
      </c>
      <c r="P3" s="72" t="str">
        <f>IF(様式第１!H30="","",様式第１!N34)</f>
        <v/>
      </c>
      <c r="Q3" s="73" t="str">
        <f>IF(様式第２_シート②共同申請者2!V13="","",様式第２_シート②共同申請者2!V13)</f>
        <v/>
      </c>
      <c r="R3" s="72" t="str">
        <f>IF(様式第１!H40="","",様式第１!H40)</f>
        <v/>
      </c>
      <c r="S3" s="74" t="str">
        <f>IF(様式第１!H40="","",様式第１!H36)</f>
        <v/>
      </c>
      <c r="T3" s="74" t="str">
        <f>IF(様式第１!H40="","",様式第１!H44)</f>
        <v/>
      </c>
      <c r="U3" s="74" t="str">
        <f>IF(様式第１!H40="","",様式第１!N44)</f>
        <v/>
      </c>
      <c r="V3" s="73" t="str">
        <f>IF(様式第２_シート②共同申請者3!V13="","",様式第２_シート②共同申請者3!V13)</f>
        <v/>
      </c>
      <c r="W3" s="72" t="str">
        <f>IF(様式第１!H50="","",様式第１!H50)</f>
        <v/>
      </c>
      <c r="X3" s="74" t="str">
        <f>IF(様式第１!H50="","",様式第１!H46)</f>
        <v/>
      </c>
      <c r="Y3" s="74" t="str">
        <f>IF(様式第１!H50="","",様式第１!H54)</f>
        <v/>
      </c>
      <c r="Z3" s="74" t="str">
        <f>IF(様式第１!H50="","",様式第１!N54)</f>
        <v/>
      </c>
      <c r="AA3" s="73" t="str">
        <f>IF(様式第２_シート②共同申請者4!V13="","",様式第２_シート②共同申請者4!V13)</f>
        <v/>
      </c>
      <c r="AB3" s="74">
        <f>様式第１!A64</f>
        <v>0</v>
      </c>
      <c r="AC3" s="74" t="str">
        <f>CONCATENATE(様式第１!G85,様式第１!H85,様式第１!I85,様式第１!J85,様式第１!K85,様式第１!L85,様式第１!M85)</f>
        <v>令和年月日</v>
      </c>
      <c r="AD3" s="72" t="str">
        <f>CONCATENATE(様式第１!G87,様式第１!H87,様式第１!I87,様式第１!J87,様式第１!K87,様式第１!L87,様式第１!M87)</f>
        <v>令和年月日</v>
      </c>
      <c r="AE3" s="72" t="str">
        <f>IF(様式第２_シート②申請者!G20="","",様式第２_シート②申請者!G20)</f>
        <v/>
      </c>
      <c r="AF3" s="72" t="str">
        <f>様式第２_シート②申請者!J20</f>
        <v/>
      </c>
      <c r="AG3" s="72" t="str">
        <f>IF(様式第２_シート②申請者!F12="","",様式第２_シート②申請者!F12)</f>
        <v/>
      </c>
      <c r="AH3" s="72" t="str">
        <f>IF(様式第２_シート②申請者!H16="","",様式第２_シート②申請者!H16)</f>
        <v/>
      </c>
      <c r="AI3" s="72" t="str">
        <f>IF(様式第２_シート②申請者!S16="","",様式第２_シート②申請者!S16)</f>
        <v/>
      </c>
      <c r="AJ3" s="72" t="str">
        <f>IF(様式第２_シート②申請者!H17="","",様式第２_シート②申請者!H17)</f>
        <v/>
      </c>
      <c r="AK3" s="72" t="str">
        <f>IF(様式第２_シート②申請者!I18="","",様式第２_シート②申請者!I18)</f>
        <v/>
      </c>
      <c r="AL3" s="72" t="str">
        <f>IF(様式第２_シート②申請者!J19="","",様式第２_シート②申請者!J19)</f>
        <v/>
      </c>
      <c r="AM3" s="72" t="str">
        <f>IF(様式第２_シート②申請者!M19="","",様式第２_シート②申請者!M19)</f>
        <v/>
      </c>
      <c r="AN3" s="75">
        <f>様式第１!C104</f>
        <v>0</v>
      </c>
      <c r="AO3" s="75">
        <f>様式第１!C99</f>
        <v>0</v>
      </c>
      <c r="AP3" s="75">
        <f>様式第１!C100</f>
        <v>0</v>
      </c>
      <c r="AQ3" s="75">
        <f>様式第１!C102</f>
        <v>0</v>
      </c>
      <c r="AR3" s="75">
        <f>様式第１!C103</f>
        <v>0</v>
      </c>
      <c r="AS3" s="75">
        <f>様式第１!G104</f>
        <v>0</v>
      </c>
      <c r="AT3" s="75">
        <f>様式第１!G99</f>
        <v>0</v>
      </c>
      <c r="AU3" s="75">
        <f>様式第１!G100</f>
        <v>0</v>
      </c>
      <c r="AV3" s="75">
        <f>様式第１!G102</f>
        <v>0</v>
      </c>
      <c r="AW3" s="75">
        <f>様式第１!L104</f>
        <v>0</v>
      </c>
      <c r="AX3" s="72" t="str">
        <f>IF(様式第１!A72="","",様式第１!A72)</f>
        <v/>
      </c>
      <c r="AY3" s="76">
        <f>様式第２_シート①!H69</f>
        <v>0</v>
      </c>
      <c r="AZ3" s="76">
        <f>様式第２_シート①!H70</f>
        <v>0</v>
      </c>
      <c r="BA3" s="72" t="e">
        <f>VLOOKUP(AY3,D31:E54,2,FALSE)</f>
        <v>#N/A</v>
      </c>
      <c r="BB3" s="77" t="e">
        <f>VLOOKUP(AZ3,D78:E254,2,FALSE)</f>
        <v>#N/A</v>
      </c>
      <c r="BC3" s="72">
        <f>様式第２_シート①!G64</f>
        <v>0</v>
      </c>
      <c r="BD3" s="72">
        <f>様式第２_シート①!G66</f>
        <v>0</v>
      </c>
      <c r="BE3" s="72">
        <f>様式第２_シート①!I66</f>
        <v>0</v>
      </c>
      <c r="BF3" s="72">
        <f>様式第２_シート①!N66</f>
        <v>0</v>
      </c>
      <c r="BG3" s="78">
        <f>様式第２_シート①!G67</f>
        <v>0</v>
      </c>
      <c r="BH3" s="78">
        <f>様式第２_シート①!Q67</f>
        <v>0</v>
      </c>
    </row>
    <row r="7" spans="1:60">
      <c r="C7" s="5" t="str">
        <f>IF(様式第１!H85&gt;=4,様式第１!H85,"")</f>
        <v/>
      </c>
      <c r="F7" s="80" t="str">
        <f>IF(AND(C7&gt;=4,様式第１!H87&gt;C7),C7+1,"")</f>
        <v/>
      </c>
      <c r="I7" s="80" t="str">
        <f>IF(AND(F7&gt;=4,様式第１!H87&gt;F7),F7+1,"")</f>
        <v/>
      </c>
      <c r="L7" s="80" t="str">
        <f>IF(AND(I7&gt;=4,様式第１!H87&gt;I7),I7+1,"")</f>
        <v/>
      </c>
    </row>
    <row r="31" spans="4:51">
      <c r="D31" s="5" t="s">
        <v>2856</v>
      </c>
      <c r="E31" s="5" t="s">
        <v>386</v>
      </c>
      <c r="R31" s="5"/>
      <c r="S31" s="5"/>
      <c r="T31" s="5"/>
      <c r="U31" s="5"/>
      <c r="W31" s="5"/>
      <c r="X31" s="5"/>
      <c r="Y31" s="5"/>
      <c r="Z31" s="5"/>
      <c r="AB31" s="5"/>
      <c r="AC31" s="5"/>
      <c r="AY31" s="5"/>
    </row>
    <row r="32" spans="4:51">
      <c r="D32" s="5" t="s">
        <v>450</v>
      </c>
      <c r="E32" s="5" t="s">
        <v>451</v>
      </c>
      <c r="R32" s="5"/>
      <c r="S32" s="5"/>
      <c r="T32" s="5"/>
      <c r="U32" s="5"/>
      <c r="W32" s="5"/>
      <c r="X32" s="5"/>
      <c r="Y32" s="5"/>
      <c r="Z32" s="5"/>
      <c r="AB32" s="5"/>
      <c r="AC32" s="5"/>
      <c r="AY32" s="5"/>
    </row>
    <row r="33" spans="4:51">
      <c r="D33" s="5" t="s">
        <v>481</v>
      </c>
      <c r="E33" s="5" t="s">
        <v>482</v>
      </c>
      <c r="R33" s="5"/>
      <c r="S33" s="5"/>
      <c r="T33" s="5"/>
      <c r="U33" s="5"/>
      <c r="W33" s="5"/>
      <c r="X33" s="5"/>
      <c r="Y33" s="5"/>
      <c r="Z33" s="5"/>
      <c r="AB33" s="5"/>
      <c r="AC33" s="5"/>
      <c r="AY33" s="5"/>
    </row>
    <row r="34" spans="4:51">
      <c r="D34" s="5" t="s">
        <v>569</v>
      </c>
      <c r="E34" s="5" t="s">
        <v>570</v>
      </c>
      <c r="R34" s="5"/>
      <c r="S34" s="5"/>
      <c r="T34" s="5"/>
      <c r="U34" s="5"/>
      <c r="W34" s="5"/>
      <c r="X34" s="5"/>
      <c r="Y34" s="5"/>
      <c r="Z34" s="5"/>
      <c r="AB34" s="5"/>
      <c r="AC34" s="5"/>
      <c r="AY34" s="5"/>
    </row>
    <row r="35" spans="4:51">
      <c r="D35" s="5" t="s">
        <v>601</v>
      </c>
      <c r="E35" s="5" t="s">
        <v>602</v>
      </c>
      <c r="R35" s="5"/>
      <c r="S35" s="5"/>
      <c r="T35" s="5"/>
      <c r="U35" s="5"/>
      <c r="W35" s="5"/>
      <c r="X35" s="5"/>
      <c r="Y35" s="5"/>
      <c r="Z35" s="5"/>
      <c r="AB35" s="5"/>
      <c r="AC35" s="5"/>
      <c r="AY35" s="5"/>
    </row>
    <row r="36" spans="4:51">
      <c r="D36" s="5" t="s">
        <v>624</v>
      </c>
      <c r="E36" s="5" t="s">
        <v>625</v>
      </c>
      <c r="R36" s="5"/>
      <c r="S36" s="5"/>
      <c r="T36" s="5"/>
      <c r="U36" s="5"/>
      <c r="W36" s="5"/>
      <c r="X36" s="5"/>
      <c r="Y36" s="5"/>
      <c r="Z36" s="5"/>
      <c r="AB36" s="5"/>
      <c r="AC36" s="5"/>
      <c r="AY36" s="5"/>
    </row>
    <row r="37" spans="4:51">
      <c r="D37" s="5" t="s">
        <v>658</v>
      </c>
      <c r="E37" s="5" t="s">
        <v>659</v>
      </c>
      <c r="R37" s="5"/>
      <c r="S37" s="5"/>
      <c r="T37" s="5"/>
      <c r="U37" s="5"/>
      <c r="W37" s="5"/>
      <c r="X37" s="5"/>
      <c r="Y37" s="5"/>
      <c r="Z37" s="5"/>
      <c r="AB37" s="5"/>
      <c r="AC37" s="5"/>
      <c r="AY37" s="5"/>
    </row>
    <row r="38" spans="4:51">
      <c r="D38" s="5" t="s">
        <v>679</v>
      </c>
      <c r="E38" s="5" t="s">
        <v>680</v>
      </c>
      <c r="R38" s="5"/>
      <c r="S38" s="5"/>
      <c r="T38" s="5"/>
      <c r="U38" s="5"/>
      <c r="W38" s="5"/>
      <c r="X38" s="5"/>
      <c r="Y38" s="5"/>
      <c r="Z38" s="5"/>
      <c r="AB38" s="5"/>
      <c r="AC38" s="5"/>
      <c r="AY38" s="5"/>
    </row>
    <row r="39" spans="4:51">
      <c r="D39" s="5" t="s">
        <v>737</v>
      </c>
      <c r="E39" s="5" t="s">
        <v>738</v>
      </c>
      <c r="R39" s="5"/>
      <c r="S39" s="5"/>
      <c r="T39" s="5"/>
      <c r="U39" s="5"/>
      <c r="W39" s="5"/>
      <c r="X39" s="5"/>
      <c r="Y39" s="5"/>
      <c r="Z39" s="5"/>
      <c r="AB39" s="5"/>
      <c r="AC39" s="5"/>
      <c r="AY39" s="5"/>
    </row>
    <row r="40" spans="4:51">
      <c r="D40" s="5" t="s">
        <v>758</v>
      </c>
      <c r="E40" s="5" t="s">
        <v>759</v>
      </c>
      <c r="R40" s="5"/>
      <c r="S40" s="5"/>
      <c r="T40" s="5"/>
      <c r="U40" s="5"/>
      <c r="W40" s="5"/>
      <c r="X40" s="5"/>
      <c r="Y40" s="5"/>
      <c r="Z40" s="5"/>
      <c r="AB40" s="5"/>
      <c r="AC40" s="5"/>
      <c r="AY40" s="5"/>
    </row>
    <row r="41" spans="4:51">
      <c r="D41" s="5" t="s">
        <v>801</v>
      </c>
      <c r="E41" s="5" t="s">
        <v>802</v>
      </c>
      <c r="R41" s="5"/>
      <c r="S41" s="5"/>
      <c r="T41" s="5"/>
      <c r="U41" s="5"/>
      <c r="W41" s="5"/>
      <c r="X41" s="5"/>
      <c r="Y41" s="5"/>
      <c r="Z41" s="5"/>
      <c r="AB41" s="5"/>
      <c r="AC41" s="5"/>
      <c r="AY41" s="5"/>
    </row>
    <row r="42" spans="4:51">
      <c r="D42" s="5" t="s">
        <v>828</v>
      </c>
      <c r="E42" s="5" t="s">
        <v>829</v>
      </c>
      <c r="R42" s="5"/>
      <c r="S42" s="5"/>
      <c r="T42" s="5"/>
      <c r="U42" s="5"/>
      <c r="W42" s="5"/>
      <c r="X42" s="5"/>
      <c r="Y42" s="5"/>
      <c r="Z42" s="5"/>
      <c r="AB42" s="5"/>
      <c r="AC42" s="5"/>
      <c r="AY42" s="5"/>
    </row>
    <row r="43" spans="4:51">
      <c r="D43" s="5" t="s">
        <v>862</v>
      </c>
      <c r="E43" s="5" t="s">
        <v>863</v>
      </c>
      <c r="R43" s="5"/>
      <c r="S43" s="5"/>
      <c r="T43" s="5"/>
      <c r="U43" s="5"/>
      <c r="W43" s="5"/>
      <c r="X43" s="5"/>
      <c r="Y43" s="5"/>
      <c r="Z43" s="5"/>
      <c r="AB43" s="5"/>
      <c r="AC43" s="5"/>
      <c r="AY43" s="5"/>
    </row>
    <row r="44" spans="4:51">
      <c r="D44" s="5" t="s">
        <v>930</v>
      </c>
      <c r="E44" s="5" t="s">
        <v>931</v>
      </c>
      <c r="R44" s="5"/>
      <c r="S44" s="5"/>
      <c r="T44" s="5"/>
      <c r="U44" s="5"/>
      <c r="W44" s="5"/>
      <c r="X44" s="5"/>
      <c r="Y44" s="5"/>
      <c r="Z44" s="5"/>
      <c r="AB44" s="5"/>
      <c r="AC44" s="5"/>
      <c r="AY44" s="5"/>
    </row>
    <row r="45" spans="4:51">
      <c r="D45" s="5" t="s">
        <v>972</v>
      </c>
      <c r="E45" s="5" t="s">
        <v>973</v>
      </c>
      <c r="R45" s="5"/>
      <c r="S45" s="5"/>
      <c r="T45" s="5"/>
      <c r="U45" s="5"/>
      <c r="W45" s="5"/>
      <c r="X45" s="5"/>
      <c r="Y45" s="5"/>
      <c r="Z45" s="5"/>
      <c r="AB45" s="5"/>
      <c r="AC45" s="5"/>
      <c r="AY45" s="5"/>
    </row>
    <row r="46" spans="4:51">
      <c r="D46" s="5" t="s">
        <v>1008</v>
      </c>
      <c r="E46" s="5" t="s">
        <v>1009</v>
      </c>
      <c r="R46" s="5"/>
      <c r="S46" s="5"/>
      <c r="T46" s="5"/>
      <c r="U46" s="5"/>
      <c r="W46" s="5"/>
      <c r="X46" s="5"/>
      <c r="Y46" s="5"/>
      <c r="Z46" s="5"/>
      <c r="AB46" s="5"/>
      <c r="AC46" s="5"/>
      <c r="AY46" s="5"/>
    </row>
    <row r="47" spans="4:51">
      <c r="D47" s="5" t="s">
        <v>1065</v>
      </c>
      <c r="E47" s="5" t="s">
        <v>1066</v>
      </c>
      <c r="R47" s="5"/>
      <c r="S47" s="5"/>
      <c r="T47" s="5"/>
      <c r="U47" s="5"/>
      <c r="W47" s="5"/>
      <c r="X47" s="5"/>
      <c r="Y47" s="5"/>
      <c r="Z47" s="5"/>
      <c r="AB47" s="5"/>
      <c r="AC47" s="5"/>
      <c r="AY47" s="5"/>
    </row>
    <row r="48" spans="4:51">
      <c r="D48" s="5" t="s">
        <v>1098</v>
      </c>
      <c r="E48" s="5" t="s">
        <v>1099</v>
      </c>
      <c r="R48" s="5"/>
      <c r="S48" s="5"/>
      <c r="T48" s="5"/>
      <c r="U48" s="5"/>
      <c r="W48" s="5"/>
      <c r="X48" s="5"/>
      <c r="Y48" s="5"/>
      <c r="Z48" s="5"/>
      <c r="AB48" s="5"/>
      <c r="AC48" s="5"/>
      <c r="AY48" s="5"/>
    </row>
    <row r="49" spans="4:51">
      <c r="D49" s="5" t="s">
        <v>1146</v>
      </c>
      <c r="E49" s="5" t="s">
        <v>1147</v>
      </c>
      <c r="R49" s="5"/>
      <c r="S49" s="5"/>
      <c r="T49" s="5"/>
      <c r="U49" s="5"/>
      <c r="W49" s="5"/>
      <c r="X49" s="5"/>
      <c r="Y49" s="5"/>
      <c r="Z49" s="5"/>
      <c r="AB49" s="5"/>
      <c r="AC49" s="5"/>
      <c r="AY49" s="5"/>
    </row>
    <row r="50" spans="4:51">
      <c r="D50" s="5" t="s">
        <v>1187</v>
      </c>
      <c r="E50" s="5" t="s">
        <v>1188</v>
      </c>
      <c r="R50" s="5"/>
      <c r="S50" s="5"/>
      <c r="T50" s="5"/>
      <c r="U50" s="5"/>
      <c r="W50" s="5"/>
      <c r="X50" s="5"/>
      <c r="Y50" s="5"/>
      <c r="Z50" s="5"/>
      <c r="AB50" s="5"/>
      <c r="AC50" s="5"/>
      <c r="AY50" s="5"/>
    </row>
    <row r="51" spans="4:51">
      <c r="D51" s="5" t="s">
        <v>1220</v>
      </c>
      <c r="E51" s="5" t="s">
        <v>1221</v>
      </c>
      <c r="R51" s="5"/>
      <c r="S51" s="5"/>
      <c r="T51" s="5"/>
      <c r="U51" s="5"/>
      <c r="W51" s="5"/>
      <c r="X51" s="5"/>
      <c r="Y51" s="5"/>
      <c r="Z51" s="5"/>
      <c r="AB51" s="5"/>
      <c r="AC51" s="5"/>
      <c r="AY51" s="5"/>
    </row>
    <row r="52" spans="4:51">
      <c r="D52" s="5" t="s">
        <v>1265</v>
      </c>
      <c r="E52" s="5" t="s">
        <v>1266</v>
      </c>
      <c r="R52" s="5"/>
      <c r="S52" s="5"/>
      <c r="T52" s="5"/>
      <c r="U52" s="5"/>
      <c r="W52" s="5"/>
      <c r="X52" s="5"/>
      <c r="Y52" s="5"/>
      <c r="Z52" s="5"/>
      <c r="AB52" s="5"/>
      <c r="AC52" s="5"/>
      <c r="AY52" s="5"/>
    </row>
    <row r="53" spans="4:51">
      <c r="D53" s="5" t="s">
        <v>1292</v>
      </c>
      <c r="E53" s="5" t="s">
        <v>1293</v>
      </c>
      <c r="R53" s="5"/>
      <c r="S53" s="5"/>
      <c r="T53" s="5"/>
      <c r="U53" s="5"/>
      <c r="W53" s="5"/>
      <c r="X53" s="5"/>
      <c r="Y53" s="5"/>
      <c r="Z53" s="5"/>
      <c r="AB53" s="5"/>
      <c r="AC53" s="5"/>
      <c r="AY53" s="5"/>
    </row>
    <row r="54" spans="4:51">
      <c r="D54" s="5" t="s">
        <v>1326</v>
      </c>
      <c r="E54" s="5" t="s">
        <v>1327</v>
      </c>
      <c r="R54" s="5"/>
      <c r="S54" s="5"/>
      <c r="T54" s="5"/>
      <c r="U54" s="5"/>
      <c r="W54" s="5"/>
      <c r="X54" s="5"/>
      <c r="Y54" s="5"/>
      <c r="Z54" s="5"/>
      <c r="AB54" s="5"/>
      <c r="AC54" s="5"/>
      <c r="AY54" s="5"/>
    </row>
    <row r="55" spans="4:51">
      <c r="D55" s="5" t="s">
        <v>1426</v>
      </c>
      <c r="E55" s="5" t="s">
        <v>1427</v>
      </c>
      <c r="R55" s="5"/>
      <c r="S55" s="5"/>
      <c r="T55" s="5"/>
      <c r="U55" s="5"/>
      <c r="W55" s="5"/>
      <c r="X55" s="5"/>
      <c r="Y55" s="5"/>
      <c r="Z55" s="5"/>
      <c r="AB55" s="5"/>
      <c r="AC55" s="5"/>
      <c r="AY55" s="5"/>
    </row>
    <row r="56" spans="4:51">
      <c r="D56" s="5" t="s">
        <v>1444</v>
      </c>
      <c r="E56" s="5" t="s">
        <v>1445</v>
      </c>
      <c r="R56" s="5"/>
      <c r="S56" s="5"/>
      <c r="T56" s="5"/>
      <c r="U56" s="5"/>
      <c r="W56" s="5"/>
      <c r="X56" s="5"/>
      <c r="Y56" s="5"/>
      <c r="Z56" s="5"/>
      <c r="AB56" s="5"/>
      <c r="AC56" s="5"/>
      <c r="AY56" s="5"/>
    </row>
    <row r="57" spans="4:51">
      <c r="D57" s="5" t="s">
        <v>1463</v>
      </c>
      <c r="E57" s="5" t="s">
        <v>1464</v>
      </c>
      <c r="R57" s="5"/>
      <c r="S57" s="5"/>
      <c r="T57" s="5"/>
      <c r="U57" s="5"/>
      <c r="W57" s="5"/>
      <c r="X57" s="5"/>
      <c r="Y57" s="5"/>
      <c r="Z57" s="5"/>
      <c r="AB57" s="5"/>
      <c r="AC57" s="5"/>
      <c r="AY57" s="5"/>
    </row>
    <row r="58" spans="4:51">
      <c r="D58" s="5" t="s">
        <v>1481</v>
      </c>
      <c r="E58" s="5" t="s">
        <v>1482</v>
      </c>
      <c r="R58" s="5"/>
      <c r="S58" s="5"/>
      <c r="T58" s="5"/>
      <c r="U58" s="5"/>
      <c r="W58" s="5"/>
      <c r="X58" s="5"/>
      <c r="Y58" s="5"/>
      <c r="Z58" s="5"/>
      <c r="AB58" s="5"/>
      <c r="AC58" s="5"/>
      <c r="AY58" s="5"/>
    </row>
    <row r="59" spans="4:51">
      <c r="D59" s="5" t="s">
        <v>1491</v>
      </c>
      <c r="E59" s="5" t="s">
        <v>1492</v>
      </c>
      <c r="R59" s="5"/>
      <c r="S59" s="5"/>
      <c r="T59" s="5"/>
      <c r="U59" s="5"/>
      <c r="W59" s="5"/>
      <c r="X59" s="5"/>
      <c r="Y59" s="5"/>
      <c r="Z59" s="5"/>
      <c r="AB59" s="5"/>
      <c r="AC59" s="5"/>
      <c r="AY59" s="5"/>
    </row>
    <row r="60" spans="4:51">
      <c r="D60" s="5" t="s">
        <v>1555</v>
      </c>
      <c r="E60" s="5" t="s">
        <v>1556</v>
      </c>
      <c r="R60" s="5"/>
      <c r="S60" s="5"/>
      <c r="T60" s="5"/>
      <c r="U60" s="5"/>
      <c r="W60" s="5"/>
      <c r="X60" s="5"/>
      <c r="Y60" s="5"/>
      <c r="Z60" s="5"/>
      <c r="AB60" s="5"/>
      <c r="AC60" s="5"/>
      <c r="AY60" s="5"/>
    </row>
    <row r="61" spans="4:51">
      <c r="D61" s="5" t="s">
        <v>1577</v>
      </c>
      <c r="E61" s="5" t="s">
        <v>1578</v>
      </c>
      <c r="R61" s="5"/>
      <c r="S61" s="5"/>
      <c r="T61" s="5"/>
      <c r="U61" s="5"/>
      <c r="W61" s="5"/>
      <c r="X61" s="5"/>
      <c r="Y61" s="5"/>
      <c r="Z61" s="5"/>
      <c r="AB61" s="5"/>
      <c r="AC61" s="5"/>
      <c r="AY61" s="5"/>
    </row>
    <row r="62" spans="4:51">
      <c r="D62" s="5" t="s">
        <v>1600</v>
      </c>
      <c r="E62" s="5" t="s">
        <v>1601</v>
      </c>
      <c r="R62" s="5"/>
      <c r="S62" s="5"/>
      <c r="T62" s="5"/>
      <c r="U62" s="5"/>
      <c r="W62" s="5"/>
      <c r="X62" s="5"/>
      <c r="Y62" s="5"/>
      <c r="Z62" s="5"/>
      <c r="AB62" s="5"/>
      <c r="AC62" s="5"/>
      <c r="AY62" s="5"/>
    </row>
    <row r="63" spans="4:51">
      <c r="D63" s="5" t="s">
        <v>1612</v>
      </c>
      <c r="E63" s="5" t="s">
        <v>1613</v>
      </c>
      <c r="R63" s="5"/>
      <c r="S63" s="5"/>
      <c r="T63" s="5"/>
      <c r="U63" s="5"/>
      <c r="W63" s="5"/>
      <c r="X63" s="5"/>
      <c r="Y63" s="5"/>
      <c r="Z63" s="5"/>
      <c r="AB63" s="5"/>
      <c r="AC63" s="5"/>
      <c r="AY63" s="5"/>
    </row>
    <row r="64" spans="4:51">
      <c r="D64" s="5" t="s">
        <v>1624</v>
      </c>
      <c r="E64" s="5" t="s">
        <v>1625</v>
      </c>
      <c r="R64" s="5"/>
      <c r="S64" s="5"/>
      <c r="T64" s="5"/>
      <c r="U64" s="5"/>
      <c r="W64" s="5"/>
      <c r="X64" s="5"/>
      <c r="Y64" s="5"/>
      <c r="Z64" s="5"/>
      <c r="AB64" s="5"/>
      <c r="AC64" s="5"/>
      <c r="AY64" s="5"/>
    </row>
    <row r="65" spans="4:51">
      <c r="D65" s="5" t="s">
        <v>1664</v>
      </c>
      <c r="E65" s="5" t="s">
        <v>1665</v>
      </c>
      <c r="R65" s="5"/>
      <c r="S65" s="5"/>
      <c r="T65" s="5"/>
      <c r="U65" s="5"/>
      <c r="W65" s="5"/>
      <c r="X65" s="5"/>
      <c r="Y65" s="5"/>
      <c r="Z65" s="5"/>
      <c r="AB65" s="5"/>
      <c r="AC65" s="5"/>
      <c r="AY65" s="5"/>
    </row>
    <row r="66" spans="4:51">
      <c r="D66" s="5" t="s">
        <v>1674</v>
      </c>
      <c r="E66" s="5" t="s">
        <v>1675</v>
      </c>
      <c r="R66" s="5"/>
      <c r="S66" s="5"/>
      <c r="T66" s="5"/>
      <c r="U66" s="5"/>
      <c r="W66" s="5"/>
      <c r="X66" s="5"/>
      <c r="Y66" s="5"/>
      <c r="Z66" s="5"/>
      <c r="AB66" s="5"/>
      <c r="AC66" s="5"/>
      <c r="AY66" s="5"/>
    </row>
    <row r="67" spans="4:51">
      <c r="D67" s="5" t="s">
        <v>1698</v>
      </c>
      <c r="E67" s="5" t="s">
        <v>1699</v>
      </c>
      <c r="R67" s="5"/>
      <c r="S67" s="5"/>
      <c r="T67" s="5"/>
      <c r="U67" s="5"/>
      <c r="W67" s="5"/>
      <c r="X67" s="5"/>
      <c r="Y67" s="5"/>
      <c r="Z67" s="5"/>
      <c r="AB67" s="5"/>
      <c r="AC67" s="5"/>
      <c r="AY67" s="5"/>
    </row>
    <row r="68" spans="4:51">
      <c r="D68" s="5" t="s">
        <v>1724</v>
      </c>
      <c r="E68" s="5" t="s">
        <v>1725</v>
      </c>
      <c r="R68" s="5"/>
      <c r="S68" s="5"/>
      <c r="T68" s="5"/>
      <c r="U68" s="5"/>
      <c r="W68" s="5"/>
      <c r="X68" s="5"/>
      <c r="Y68" s="5"/>
      <c r="Z68" s="5"/>
      <c r="AB68" s="5"/>
      <c r="AC68" s="5"/>
      <c r="AY68" s="5"/>
    </row>
    <row r="69" spans="4:51">
      <c r="D69" s="5" t="s">
        <v>1763</v>
      </c>
      <c r="E69" s="5" t="s">
        <v>1764</v>
      </c>
      <c r="R69" s="5"/>
      <c r="S69" s="5"/>
      <c r="T69" s="5"/>
      <c r="U69" s="5"/>
      <c r="W69" s="5"/>
      <c r="X69" s="5"/>
      <c r="Y69" s="5"/>
      <c r="Z69" s="5"/>
      <c r="AB69" s="5"/>
      <c r="AC69" s="5"/>
      <c r="AY69" s="5"/>
    </row>
    <row r="70" spans="4:51">
      <c r="D70" s="5" t="s">
        <v>1791</v>
      </c>
      <c r="E70" s="5" t="s">
        <v>1792</v>
      </c>
      <c r="R70" s="5"/>
      <c r="S70" s="5"/>
      <c r="T70" s="5"/>
      <c r="U70" s="5"/>
      <c r="W70" s="5"/>
      <c r="X70" s="5"/>
      <c r="Y70" s="5"/>
      <c r="Z70" s="5"/>
      <c r="AB70" s="5"/>
      <c r="AC70" s="5"/>
      <c r="AY70" s="5"/>
    </row>
    <row r="71" spans="4:51">
      <c r="D71" s="5" t="s">
        <v>1827</v>
      </c>
      <c r="E71" s="5" t="s">
        <v>1828</v>
      </c>
      <c r="R71" s="5"/>
      <c r="S71" s="5"/>
      <c r="T71" s="5"/>
      <c r="U71" s="5"/>
      <c r="W71" s="5"/>
      <c r="X71" s="5"/>
      <c r="Y71" s="5"/>
      <c r="Z71" s="5"/>
      <c r="AB71" s="5"/>
      <c r="AC71" s="5"/>
      <c r="AY71" s="5"/>
    </row>
    <row r="72" spans="4:51">
      <c r="D72" s="5" t="s">
        <v>1840</v>
      </c>
      <c r="E72" s="5" t="s">
        <v>1841</v>
      </c>
      <c r="R72" s="5"/>
      <c r="S72" s="5"/>
      <c r="T72" s="5"/>
      <c r="U72" s="5"/>
      <c r="W72" s="5"/>
      <c r="X72" s="5"/>
      <c r="Y72" s="5"/>
      <c r="Z72" s="5"/>
      <c r="AB72" s="5"/>
      <c r="AC72" s="5"/>
      <c r="AY72" s="5"/>
    </row>
    <row r="73" spans="4:51">
      <c r="D73" s="5" t="s">
        <v>1868</v>
      </c>
      <c r="E73" s="5" t="s">
        <v>1869</v>
      </c>
      <c r="R73" s="5"/>
      <c r="S73" s="5"/>
      <c r="T73" s="5"/>
      <c r="U73" s="5"/>
      <c r="W73" s="5"/>
      <c r="X73" s="5"/>
      <c r="Y73" s="5"/>
      <c r="Z73" s="5"/>
      <c r="AB73" s="5"/>
      <c r="AC73" s="5"/>
      <c r="AY73" s="5"/>
    </row>
    <row r="74" spans="4:51">
      <c r="D74" s="5" t="s">
        <v>1909</v>
      </c>
      <c r="E74" s="5" t="s">
        <v>1910</v>
      </c>
      <c r="R74" s="5"/>
      <c r="S74" s="5"/>
      <c r="T74" s="5"/>
      <c r="U74" s="5"/>
      <c r="W74" s="5"/>
      <c r="X74" s="5"/>
      <c r="Y74" s="5"/>
      <c r="Z74" s="5"/>
      <c r="AB74" s="5"/>
      <c r="AC74" s="5"/>
      <c r="AY74" s="5"/>
    </row>
    <row r="75" spans="4:51">
      <c r="D75" s="5" t="s">
        <v>1931</v>
      </c>
      <c r="E75" s="5" t="s">
        <v>1932</v>
      </c>
      <c r="R75" s="5"/>
      <c r="S75" s="5"/>
      <c r="T75" s="5"/>
      <c r="U75" s="5"/>
      <c r="W75" s="5"/>
      <c r="X75" s="5"/>
      <c r="Y75" s="5"/>
      <c r="Z75" s="5"/>
      <c r="AB75" s="5"/>
      <c r="AC75" s="5"/>
      <c r="AY75" s="5"/>
    </row>
    <row r="76" spans="4:51">
      <c r="D76" s="5" t="s">
        <v>1991</v>
      </c>
      <c r="E76" s="5" t="s">
        <v>1992</v>
      </c>
      <c r="R76" s="5"/>
      <c r="S76" s="5"/>
      <c r="T76" s="5"/>
      <c r="U76" s="5"/>
      <c r="W76" s="5"/>
      <c r="X76" s="5"/>
      <c r="Y76" s="5"/>
      <c r="Z76" s="5"/>
      <c r="AB76" s="5"/>
      <c r="AC76" s="5"/>
      <c r="AY76" s="5"/>
    </row>
    <row r="77" spans="4:51">
      <c r="R77" s="5"/>
      <c r="S77" s="5"/>
      <c r="T77" s="5"/>
      <c r="U77" s="5"/>
      <c r="W77" s="5"/>
      <c r="X77" s="5"/>
      <c r="Y77" s="5"/>
      <c r="Z77" s="5"/>
      <c r="AB77" s="5"/>
      <c r="AC77" s="5"/>
      <c r="AY77" s="5"/>
    </row>
    <row r="78" spans="4:51">
      <c r="D78" s="5" t="s">
        <v>387</v>
      </c>
      <c r="E78" s="5" t="s">
        <v>388</v>
      </c>
      <c r="R78" s="5"/>
      <c r="S78" s="5"/>
      <c r="T78" s="5"/>
      <c r="U78" s="5"/>
      <c r="W78" s="5"/>
      <c r="X78" s="5"/>
      <c r="Y78" s="5"/>
      <c r="Z78" s="5"/>
      <c r="AB78" s="5"/>
      <c r="AC78" s="5"/>
      <c r="AY78" s="5"/>
    </row>
    <row r="79" spans="4:51">
      <c r="D79" s="5" t="s">
        <v>391</v>
      </c>
      <c r="E79" s="5" t="s">
        <v>392</v>
      </c>
      <c r="R79" s="5"/>
      <c r="S79" s="5"/>
      <c r="T79" s="5"/>
      <c r="U79" s="5"/>
      <c r="W79" s="5"/>
      <c r="X79" s="5"/>
      <c r="Y79" s="5"/>
      <c r="Z79" s="5"/>
      <c r="AB79" s="5"/>
      <c r="AC79" s="5"/>
      <c r="AY79" s="5"/>
    </row>
    <row r="80" spans="4:51">
      <c r="D80" s="5" t="s">
        <v>398</v>
      </c>
      <c r="E80" s="5" t="s">
        <v>399</v>
      </c>
      <c r="R80" s="5"/>
      <c r="S80" s="5"/>
      <c r="T80" s="5"/>
      <c r="U80" s="5"/>
      <c r="W80" s="5"/>
      <c r="X80" s="5"/>
      <c r="Y80" s="5"/>
      <c r="Z80" s="5"/>
      <c r="AB80" s="5"/>
      <c r="AC80" s="5"/>
      <c r="AY80" s="5"/>
    </row>
    <row r="81" spans="4:51">
      <c r="D81" s="5" t="s">
        <v>407</v>
      </c>
      <c r="E81" s="5" t="s">
        <v>408</v>
      </c>
      <c r="R81" s="5"/>
      <c r="S81" s="5"/>
      <c r="T81" s="5"/>
      <c r="U81" s="5"/>
      <c r="W81" s="5"/>
      <c r="X81" s="5"/>
      <c r="Y81" s="5"/>
      <c r="Z81" s="5"/>
      <c r="AB81" s="5"/>
      <c r="AC81" s="5"/>
      <c r="AY81" s="5"/>
    </row>
    <row r="82" spans="4:51">
      <c r="D82" s="5" t="s">
        <v>411</v>
      </c>
      <c r="E82" s="5" t="s">
        <v>412</v>
      </c>
      <c r="R82" s="5"/>
      <c r="S82" s="5"/>
      <c r="T82" s="5"/>
      <c r="U82" s="5"/>
      <c r="W82" s="5"/>
      <c r="X82" s="5"/>
      <c r="Y82" s="5"/>
      <c r="Z82" s="5"/>
      <c r="AB82" s="5"/>
      <c r="AC82" s="5"/>
      <c r="AY82" s="5"/>
    </row>
    <row r="83" spans="4:51">
      <c r="D83" s="5" t="s">
        <v>418</v>
      </c>
      <c r="E83" s="5" t="s">
        <v>419</v>
      </c>
      <c r="R83" s="5"/>
      <c r="S83" s="5"/>
      <c r="T83" s="5"/>
      <c r="U83" s="5"/>
      <c r="W83" s="5"/>
      <c r="X83" s="5"/>
      <c r="Y83" s="5"/>
      <c r="Z83" s="5"/>
      <c r="AB83" s="5"/>
      <c r="AC83" s="5"/>
      <c r="AY83" s="5"/>
    </row>
    <row r="84" spans="4:51">
      <c r="D84" s="5" t="s">
        <v>423</v>
      </c>
      <c r="E84" s="5" t="s">
        <v>424</v>
      </c>
      <c r="R84" s="5"/>
      <c r="S84" s="5"/>
      <c r="T84" s="5"/>
      <c r="U84" s="5"/>
      <c r="W84" s="5"/>
      <c r="X84" s="5"/>
      <c r="Y84" s="5"/>
      <c r="Z84" s="5"/>
      <c r="AB84" s="5"/>
      <c r="AC84" s="5"/>
      <c r="AY84" s="5"/>
    </row>
    <row r="85" spans="4:51">
      <c r="D85" s="5" t="s">
        <v>428</v>
      </c>
      <c r="E85" s="5" t="s">
        <v>429</v>
      </c>
      <c r="R85" s="5"/>
      <c r="S85" s="5"/>
      <c r="T85" s="5"/>
      <c r="U85" s="5"/>
      <c r="W85" s="5"/>
      <c r="X85" s="5"/>
      <c r="Y85" s="5"/>
      <c r="Z85" s="5"/>
      <c r="AB85" s="5"/>
      <c r="AC85" s="5"/>
      <c r="AY85" s="5"/>
    </row>
    <row r="86" spans="4:51">
      <c r="D86" s="5" t="s">
        <v>435</v>
      </c>
      <c r="E86" s="5" t="s">
        <v>436</v>
      </c>
      <c r="R86" s="5"/>
      <c r="S86" s="5"/>
      <c r="T86" s="5"/>
      <c r="U86" s="5"/>
      <c r="W86" s="5"/>
      <c r="X86" s="5"/>
      <c r="Y86" s="5"/>
      <c r="Z86" s="5"/>
      <c r="AB86" s="5"/>
      <c r="AC86" s="5"/>
      <c r="AY86" s="5"/>
    </row>
    <row r="87" spans="4:51">
      <c r="D87" s="5" t="s">
        <v>439</v>
      </c>
      <c r="E87" s="5" t="s">
        <v>440</v>
      </c>
      <c r="R87" s="5"/>
      <c r="S87" s="5"/>
      <c r="T87" s="5"/>
      <c r="U87" s="5"/>
      <c r="W87" s="5"/>
      <c r="X87" s="5"/>
      <c r="Y87" s="5"/>
      <c r="Z87" s="5"/>
      <c r="AB87" s="5"/>
      <c r="AC87" s="5"/>
      <c r="AY87" s="5"/>
    </row>
    <row r="88" spans="4:51">
      <c r="D88" s="5" t="s">
        <v>452</v>
      </c>
      <c r="E88" s="5" t="s">
        <v>453</v>
      </c>
      <c r="R88" s="5"/>
      <c r="S88" s="5"/>
      <c r="T88" s="5"/>
      <c r="U88" s="5"/>
      <c r="W88" s="5"/>
      <c r="X88" s="5"/>
      <c r="Y88" s="5"/>
      <c r="Z88" s="5"/>
      <c r="AB88" s="5"/>
      <c r="AC88" s="5"/>
      <c r="AY88" s="5"/>
    </row>
    <row r="89" spans="4:51">
      <c r="D89" s="5" t="s">
        <v>456</v>
      </c>
      <c r="E89" s="5" t="s">
        <v>457</v>
      </c>
      <c r="R89" s="5"/>
      <c r="S89" s="5"/>
      <c r="T89" s="5"/>
      <c r="U89" s="5"/>
      <c r="W89" s="5"/>
      <c r="X89" s="5"/>
      <c r="Y89" s="5"/>
      <c r="Z89" s="5"/>
      <c r="AB89" s="5"/>
      <c r="AC89" s="5"/>
      <c r="AY89" s="5"/>
    </row>
    <row r="90" spans="4:51">
      <c r="D90" s="5" t="s">
        <v>459</v>
      </c>
      <c r="E90" s="5" t="s">
        <v>460</v>
      </c>
      <c r="R90" s="5"/>
      <c r="S90" s="5"/>
      <c r="T90" s="5"/>
      <c r="U90" s="5"/>
      <c r="W90" s="5"/>
      <c r="X90" s="5"/>
      <c r="Y90" s="5"/>
      <c r="Z90" s="5"/>
      <c r="AB90" s="5"/>
      <c r="AC90" s="5"/>
      <c r="AY90" s="5"/>
    </row>
    <row r="91" spans="4:51">
      <c r="D91" s="5" t="s">
        <v>465</v>
      </c>
      <c r="E91" s="5" t="s">
        <v>466</v>
      </c>
      <c r="R91" s="5"/>
      <c r="S91" s="5"/>
      <c r="T91" s="5"/>
      <c r="U91" s="5"/>
      <c r="W91" s="5"/>
      <c r="X91" s="5"/>
      <c r="Y91" s="5"/>
      <c r="Z91" s="5"/>
      <c r="AB91" s="5"/>
      <c r="AC91" s="5"/>
      <c r="AY91" s="5"/>
    </row>
    <row r="92" spans="4:51">
      <c r="D92" s="5" t="s">
        <v>469</v>
      </c>
      <c r="E92" s="5" t="s">
        <v>470</v>
      </c>
      <c r="R92" s="5"/>
      <c r="S92" s="5"/>
      <c r="T92" s="5"/>
      <c r="U92" s="5"/>
      <c r="W92" s="5"/>
      <c r="X92" s="5"/>
      <c r="Y92" s="5"/>
      <c r="Z92" s="5"/>
      <c r="AB92" s="5"/>
      <c r="AC92" s="5"/>
      <c r="AY92" s="5"/>
    </row>
    <row r="93" spans="4:51">
      <c r="D93" s="5" t="s">
        <v>472</v>
      </c>
      <c r="E93" s="5" t="s">
        <v>473</v>
      </c>
      <c r="R93" s="5"/>
      <c r="S93" s="5"/>
      <c r="T93" s="5"/>
      <c r="U93" s="5"/>
      <c r="W93" s="5"/>
      <c r="X93" s="5"/>
      <c r="Y93" s="5"/>
      <c r="Z93" s="5"/>
      <c r="AB93" s="5"/>
      <c r="AC93" s="5"/>
      <c r="AY93" s="5"/>
    </row>
    <row r="94" spans="4:51">
      <c r="D94" s="5" t="s">
        <v>476</v>
      </c>
      <c r="E94" s="5" t="s">
        <v>477</v>
      </c>
      <c r="R94" s="5"/>
      <c r="S94" s="5"/>
      <c r="T94" s="5"/>
      <c r="U94" s="5"/>
      <c r="W94" s="5"/>
      <c r="X94" s="5"/>
      <c r="Y94" s="5"/>
      <c r="Z94" s="5"/>
      <c r="AB94" s="5"/>
      <c r="AC94" s="5"/>
      <c r="AY94" s="5"/>
    </row>
    <row r="95" spans="4:51">
      <c r="D95" s="5" t="s">
        <v>483</v>
      </c>
      <c r="E95" s="5" t="s">
        <v>484</v>
      </c>
      <c r="R95" s="5"/>
      <c r="S95" s="5"/>
      <c r="T95" s="5"/>
      <c r="U95" s="5"/>
      <c r="W95" s="5"/>
      <c r="X95" s="5"/>
      <c r="Y95" s="5"/>
      <c r="Z95" s="5"/>
      <c r="AB95" s="5"/>
      <c r="AC95" s="5"/>
      <c r="AY95" s="5"/>
    </row>
    <row r="96" spans="4:51">
      <c r="D96" s="5" t="s">
        <v>487</v>
      </c>
      <c r="E96" s="5" t="s">
        <v>488</v>
      </c>
      <c r="R96" s="5"/>
      <c r="S96" s="5"/>
      <c r="T96" s="5"/>
      <c r="U96" s="5"/>
      <c r="W96" s="5"/>
      <c r="X96" s="5"/>
      <c r="Y96" s="5"/>
      <c r="Z96" s="5"/>
      <c r="AB96" s="5"/>
      <c r="AC96" s="5"/>
      <c r="AY96" s="5"/>
    </row>
    <row r="97" spans="4:51">
      <c r="D97" s="5" t="s">
        <v>498</v>
      </c>
      <c r="E97" s="5" t="s">
        <v>2857</v>
      </c>
      <c r="R97" s="5"/>
      <c r="S97" s="5"/>
      <c r="T97" s="5"/>
      <c r="U97" s="5"/>
      <c r="W97" s="5"/>
      <c r="X97" s="5"/>
      <c r="Y97" s="5"/>
      <c r="Z97" s="5"/>
      <c r="AB97" s="5"/>
      <c r="AC97" s="5"/>
      <c r="AY97" s="5"/>
    </row>
    <row r="98" spans="4:51">
      <c r="D98" s="5" t="s">
        <v>506</v>
      </c>
      <c r="E98" s="5" t="s">
        <v>507</v>
      </c>
      <c r="R98" s="5"/>
      <c r="S98" s="5"/>
      <c r="T98" s="5"/>
      <c r="U98" s="5"/>
      <c r="W98" s="5"/>
      <c r="X98" s="5"/>
      <c r="Y98" s="5"/>
      <c r="Z98" s="5"/>
      <c r="AB98" s="5"/>
      <c r="AC98" s="5"/>
      <c r="AY98" s="5"/>
    </row>
    <row r="99" spans="4:51">
      <c r="D99" s="5" t="s">
        <v>511</v>
      </c>
      <c r="E99" s="5" t="s">
        <v>512</v>
      </c>
      <c r="R99" s="5"/>
      <c r="S99" s="5"/>
      <c r="T99" s="5"/>
      <c r="U99" s="5"/>
      <c r="W99" s="5"/>
      <c r="X99" s="5"/>
      <c r="Y99" s="5"/>
      <c r="Z99" s="5"/>
      <c r="AB99" s="5"/>
      <c r="AC99" s="5"/>
      <c r="AY99" s="5"/>
    </row>
    <row r="100" spans="4:51">
      <c r="D100" s="5" t="s">
        <v>521</v>
      </c>
      <c r="E100" s="5" t="s">
        <v>522</v>
      </c>
      <c r="R100" s="5"/>
      <c r="S100" s="5"/>
      <c r="T100" s="5"/>
      <c r="U100" s="5"/>
      <c r="W100" s="5"/>
      <c r="X100" s="5"/>
      <c r="Y100" s="5"/>
      <c r="Z100" s="5"/>
      <c r="AB100" s="5"/>
      <c r="AC100" s="5"/>
      <c r="AY100" s="5"/>
    </row>
    <row r="101" spans="4:51">
      <c r="D101" s="5" t="s">
        <v>532</v>
      </c>
      <c r="E101" s="5" t="s">
        <v>533</v>
      </c>
      <c r="R101" s="5"/>
      <c r="S101" s="5"/>
      <c r="T101" s="5"/>
      <c r="U101" s="5"/>
      <c r="W101" s="5"/>
      <c r="X101" s="5"/>
      <c r="Y101" s="5"/>
      <c r="Z101" s="5"/>
      <c r="AB101" s="5"/>
      <c r="AC101" s="5"/>
      <c r="AY101" s="5"/>
    </row>
    <row r="102" spans="4:51">
      <c r="D102" s="5" t="s">
        <v>543</v>
      </c>
      <c r="E102" s="5" t="s">
        <v>544</v>
      </c>
      <c r="R102" s="5"/>
      <c r="S102" s="5"/>
      <c r="T102" s="5"/>
      <c r="U102" s="5"/>
      <c r="W102" s="5"/>
      <c r="X102" s="5"/>
      <c r="Y102" s="5"/>
      <c r="Z102" s="5"/>
      <c r="AB102" s="5"/>
      <c r="AC102" s="5"/>
      <c r="AY102" s="5"/>
    </row>
    <row r="103" spans="4:51">
      <c r="D103" s="5" t="s">
        <v>549</v>
      </c>
      <c r="E103" s="5" t="s">
        <v>550</v>
      </c>
      <c r="R103" s="5"/>
      <c r="S103" s="5"/>
      <c r="T103" s="5"/>
      <c r="U103" s="5"/>
      <c r="W103" s="5"/>
      <c r="X103" s="5"/>
      <c r="Y103" s="5"/>
      <c r="Z103" s="5"/>
      <c r="AB103" s="5"/>
      <c r="AC103" s="5"/>
      <c r="AY103" s="5"/>
    </row>
    <row r="104" spans="4:51">
      <c r="D104" s="5" t="s">
        <v>558</v>
      </c>
      <c r="E104" s="5" t="s">
        <v>559</v>
      </c>
      <c r="R104" s="5"/>
      <c r="S104" s="5"/>
      <c r="T104" s="5"/>
      <c r="U104" s="5"/>
      <c r="W104" s="5"/>
      <c r="X104" s="5"/>
      <c r="Y104" s="5"/>
      <c r="Z104" s="5"/>
      <c r="AB104" s="5"/>
      <c r="AC104" s="5"/>
      <c r="AY104" s="5"/>
    </row>
    <row r="105" spans="4:51">
      <c r="D105" s="5" t="s">
        <v>571</v>
      </c>
      <c r="E105" s="5" t="s">
        <v>572</v>
      </c>
      <c r="R105" s="5"/>
      <c r="S105" s="5"/>
      <c r="T105" s="5"/>
      <c r="U105" s="5"/>
      <c r="W105" s="5"/>
      <c r="X105" s="5"/>
      <c r="Y105" s="5"/>
      <c r="Z105" s="5"/>
      <c r="AB105" s="5"/>
      <c r="AC105" s="5"/>
      <c r="AY105" s="5"/>
    </row>
    <row r="106" spans="4:51">
      <c r="D106" s="5" t="s">
        <v>575</v>
      </c>
      <c r="E106" s="5" t="s">
        <v>576</v>
      </c>
      <c r="R106" s="5"/>
      <c r="S106" s="5"/>
      <c r="T106" s="5"/>
      <c r="U106" s="5"/>
      <c r="W106" s="5"/>
      <c r="X106" s="5"/>
      <c r="Y106" s="5"/>
      <c r="Z106" s="5"/>
      <c r="AB106" s="5"/>
      <c r="AC106" s="5"/>
      <c r="AY106" s="5"/>
    </row>
    <row r="107" spans="4:51">
      <c r="D107" s="5" t="s">
        <v>581</v>
      </c>
      <c r="E107" s="5" t="s">
        <v>582</v>
      </c>
      <c r="R107" s="5"/>
      <c r="S107" s="5"/>
      <c r="T107" s="5"/>
      <c r="U107" s="5"/>
      <c r="W107" s="5"/>
      <c r="X107" s="5"/>
      <c r="Y107" s="5"/>
      <c r="Z107" s="5"/>
      <c r="AB107" s="5"/>
      <c r="AC107" s="5"/>
      <c r="AY107" s="5"/>
    </row>
    <row r="108" spans="4:51">
      <c r="D108" s="5" t="s">
        <v>591</v>
      </c>
      <c r="E108" s="5" t="s">
        <v>592</v>
      </c>
      <c r="R108" s="5"/>
      <c r="S108" s="5"/>
      <c r="T108" s="5"/>
      <c r="U108" s="5"/>
      <c r="W108" s="5"/>
      <c r="X108" s="5"/>
      <c r="Y108" s="5"/>
      <c r="Z108" s="5"/>
      <c r="AB108" s="5"/>
      <c r="AC108" s="5"/>
      <c r="AY108" s="5"/>
    </row>
    <row r="109" spans="4:51">
      <c r="D109" s="5" t="s">
        <v>596</v>
      </c>
      <c r="E109" s="5" t="s">
        <v>597</v>
      </c>
      <c r="R109" s="5"/>
      <c r="S109" s="5"/>
      <c r="T109" s="5"/>
      <c r="U109" s="5"/>
      <c r="W109" s="5"/>
      <c r="X109" s="5"/>
      <c r="Y109" s="5"/>
      <c r="Z109" s="5"/>
      <c r="AB109" s="5"/>
      <c r="AC109" s="5"/>
      <c r="AY109" s="5"/>
    </row>
    <row r="110" spans="4:51">
      <c r="D110" s="5" t="s">
        <v>603</v>
      </c>
      <c r="E110" s="5" t="s">
        <v>604</v>
      </c>
      <c r="R110" s="5"/>
      <c r="S110" s="5"/>
      <c r="T110" s="5"/>
      <c r="U110" s="5"/>
      <c r="W110" s="5"/>
      <c r="X110" s="5"/>
      <c r="Y110" s="5"/>
      <c r="Z110" s="5"/>
      <c r="AB110" s="5"/>
      <c r="AC110" s="5"/>
      <c r="AY110" s="5"/>
    </row>
    <row r="111" spans="4:51">
      <c r="D111" s="5" t="s">
        <v>607</v>
      </c>
      <c r="E111" s="5" t="s">
        <v>608</v>
      </c>
      <c r="R111" s="5"/>
      <c r="S111" s="5"/>
      <c r="T111" s="5"/>
      <c r="U111" s="5"/>
      <c r="W111" s="5"/>
      <c r="X111" s="5"/>
      <c r="Y111" s="5"/>
      <c r="Z111" s="5"/>
      <c r="AB111" s="5"/>
      <c r="AC111" s="5"/>
      <c r="AY111" s="5"/>
    </row>
    <row r="112" spans="4:51">
      <c r="D112" s="5" t="s">
        <v>612</v>
      </c>
      <c r="E112" s="5" t="s">
        <v>613</v>
      </c>
      <c r="R112" s="5"/>
      <c r="S112" s="5"/>
      <c r="T112" s="5"/>
      <c r="U112" s="5"/>
      <c r="W112" s="5"/>
      <c r="X112" s="5"/>
      <c r="Y112" s="5"/>
      <c r="Z112" s="5"/>
      <c r="AB112" s="5"/>
      <c r="AC112" s="5"/>
      <c r="AY112" s="5"/>
    </row>
    <row r="113" spans="4:51">
      <c r="D113" s="5" t="s">
        <v>615</v>
      </c>
      <c r="E113" s="5" t="s">
        <v>616</v>
      </c>
      <c r="R113" s="5"/>
      <c r="S113" s="5"/>
      <c r="T113" s="5"/>
      <c r="U113" s="5"/>
      <c r="W113" s="5"/>
      <c r="X113" s="5"/>
      <c r="Y113" s="5"/>
      <c r="Z113" s="5"/>
      <c r="AB113" s="5"/>
      <c r="AC113" s="5"/>
      <c r="AY113" s="5"/>
    </row>
    <row r="114" spans="4:51">
      <c r="D114" s="5" t="s">
        <v>618</v>
      </c>
      <c r="E114" s="5" t="s">
        <v>619</v>
      </c>
      <c r="R114" s="5"/>
      <c r="S114" s="5"/>
      <c r="T114" s="5"/>
      <c r="U114" s="5"/>
      <c r="W114" s="5"/>
      <c r="X114" s="5"/>
      <c r="Y114" s="5"/>
      <c r="Z114" s="5"/>
      <c r="AB114" s="5"/>
      <c r="AC114" s="5"/>
      <c r="AY114" s="5"/>
    </row>
    <row r="115" spans="4:51">
      <c r="D115" s="5" t="s">
        <v>626</v>
      </c>
      <c r="E115" s="5" t="s">
        <v>627</v>
      </c>
      <c r="R115" s="5"/>
      <c r="S115" s="5"/>
      <c r="T115" s="5"/>
      <c r="U115" s="5"/>
      <c r="W115" s="5"/>
      <c r="X115" s="5"/>
      <c r="Y115" s="5"/>
      <c r="Z115" s="5"/>
      <c r="AB115" s="5"/>
      <c r="AC115" s="5"/>
      <c r="AY115" s="5"/>
    </row>
    <row r="116" spans="4:51">
      <c r="D116" s="5" t="s">
        <v>630</v>
      </c>
      <c r="E116" s="5" t="s">
        <v>631</v>
      </c>
      <c r="R116" s="5"/>
      <c r="S116" s="5"/>
      <c r="T116" s="5"/>
      <c r="U116" s="5"/>
      <c r="W116" s="5"/>
      <c r="X116" s="5"/>
      <c r="Y116" s="5"/>
      <c r="Z116" s="5"/>
      <c r="AB116" s="5"/>
      <c r="AC116" s="5"/>
      <c r="AY116" s="5"/>
    </row>
    <row r="117" spans="4:51">
      <c r="D117" s="5" t="s">
        <v>633</v>
      </c>
      <c r="E117" s="5" t="s">
        <v>634</v>
      </c>
      <c r="R117" s="5"/>
      <c r="S117" s="5"/>
      <c r="T117" s="5"/>
      <c r="U117" s="5"/>
      <c r="W117" s="5"/>
      <c r="X117" s="5"/>
      <c r="Y117" s="5"/>
      <c r="Z117" s="5"/>
      <c r="AB117" s="5"/>
      <c r="AC117" s="5"/>
      <c r="AY117" s="5"/>
    </row>
    <row r="118" spans="4:51">
      <c r="D118" s="5" t="s">
        <v>639</v>
      </c>
      <c r="E118" s="5" t="s">
        <v>640</v>
      </c>
      <c r="R118" s="5"/>
      <c r="S118" s="5"/>
      <c r="T118" s="5"/>
      <c r="U118" s="5"/>
      <c r="W118" s="5"/>
      <c r="X118" s="5"/>
      <c r="Y118" s="5"/>
      <c r="Z118" s="5"/>
      <c r="AB118" s="5"/>
      <c r="AC118" s="5"/>
      <c r="AY118" s="5"/>
    </row>
    <row r="119" spans="4:51">
      <c r="D119" s="5" t="s">
        <v>644</v>
      </c>
      <c r="E119" s="5" t="s">
        <v>645</v>
      </c>
      <c r="R119" s="5"/>
      <c r="S119" s="5"/>
      <c r="T119" s="5"/>
      <c r="U119" s="5"/>
      <c r="W119" s="5"/>
      <c r="X119" s="5"/>
      <c r="Y119" s="5"/>
      <c r="Z119" s="5"/>
      <c r="AB119" s="5"/>
      <c r="AC119" s="5"/>
      <c r="AY119" s="5"/>
    </row>
    <row r="120" spans="4:51">
      <c r="D120" s="5" t="s">
        <v>649</v>
      </c>
      <c r="E120" s="5" t="s">
        <v>650</v>
      </c>
      <c r="R120" s="5"/>
      <c r="S120" s="5"/>
      <c r="T120" s="5"/>
      <c r="U120" s="5"/>
      <c r="W120" s="5"/>
      <c r="X120" s="5"/>
      <c r="Y120" s="5"/>
      <c r="Z120" s="5"/>
      <c r="AB120" s="5"/>
      <c r="AC120" s="5"/>
      <c r="AY120" s="5"/>
    </row>
    <row r="121" spans="4:51">
      <c r="D121" s="5" t="s">
        <v>655</v>
      </c>
      <c r="E121" s="5" t="s">
        <v>656</v>
      </c>
      <c r="R121" s="5"/>
      <c r="S121" s="5"/>
      <c r="T121" s="5"/>
      <c r="U121" s="5"/>
      <c r="W121" s="5"/>
      <c r="X121" s="5"/>
      <c r="Y121" s="5"/>
      <c r="Z121" s="5"/>
      <c r="AB121" s="5"/>
      <c r="AC121" s="5"/>
      <c r="AY121" s="5"/>
    </row>
    <row r="122" spans="4:51">
      <c r="D122" s="5" t="s">
        <v>660</v>
      </c>
      <c r="E122" s="5" t="s">
        <v>661</v>
      </c>
      <c r="R122" s="5"/>
      <c r="S122" s="5"/>
      <c r="T122" s="5"/>
      <c r="U122" s="5"/>
      <c r="W122" s="5"/>
      <c r="X122" s="5"/>
      <c r="Y122" s="5"/>
      <c r="Z122" s="5"/>
      <c r="AB122" s="5"/>
      <c r="AC122" s="5"/>
      <c r="AY122" s="5"/>
    </row>
    <row r="123" spans="4:51">
      <c r="D123" s="5" t="s">
        <v>664</v>
      </c>
      <c r="E123" s="5" t="s">
        <v>665</v>
      </c>
      <c r="R123" s="5"/>
      <c r="S123" s="5"/>
      <c r="T123" s="5"/>
      <c r="U123" s="5"/>
      <c r="W123" s="5"/>
      <c r="X123" s="5"/>
      <c r="Y123" s="5"/>
      <c r="Z123" s="5"/>
      <c r="AB123" s="5"/>
      <c r="AC123" s="5"/>
      <c r="AY123" s="5"/>
    </row>
    <row r="124" spans="4:51">
      <c r="D124" s="5" t="s">
        <v>669</v>
      </c>
      <c r="E124" s="5" t="s">
        <v>670</v>
      </c>
      <c r="R124" s="5"/>
      <c r="S124" s="5"/>
      <c r="T124" s="5"/>
      <c r="U124" s="5"/>
      <c r="W124" s="5"/>
      <c r="X124" s="5"/>
      <c r="Y124" s="5"/>
      <c r="Z124" s="5"/>
      <c r="AB124" s="5"/>
      <c r="AC124" s="5"/>
      <c r="AY124" s="5"/>
    </row>
    <row r="125" spans="4:51">
      <c r="D125" s="5" t="s">
        <v>672</v>
      </c>
      <c r="E125" s="5" t="s">
        <v>673</v>
      </c>
      <c r="R125" s="5"/>
      <c r="S125" s="5"/>
      <c r="T125" s="5"/>
      <c r="U125" s="5"/>
      <c r="W125" s="5"/>
      <c r="X125" s="5"/>
      <c r="Y125" s="5"/>
      <c r="Z125" s="5"/>
      <c r="AB125" s="5"/>
      <c r="AC125" s="5"/>
      <c r="AY125" s="5"/>
    </row>
    <row r="126" spans="4:51">
      <c r="D126" s="5" t="s">
        <v>676</v>
      </c>
      <c r="E126" s="5" t="s">
        <v>677</v>
      </c>
      <c r="R126" s="5"/>
      <c r="S126" s="5"/>
      <c r="T126" s="5"/>
      <c r="U126" s="5"/>
      <c r="W126" s="5"/>
      <c r="X126" s="5"/>
      <c r="Y126" s="5"/>
      <c r="Z126" s="5"/>
      <c r="AB126" s="5"/>
      <c r="AC126" s="5"/>
      <c r="AY126" s="5"/>
    </row>
    <row r="127" spans="4:51">
      <c r="D127" s="5" t="s">
        <v>681</v>
      </c>
      <c r="E127" s="5" t="s">
        <v>682</v>
      </c>
      <c r="R127" s="5"/>
      <c r="S127" s="5"/>
      <c r="T127" s="5"/>
      <c r="U127" s="5"/>
      <c r="W127" s="5"/>
      <c r="X127" s="5"/>
      <c r="Y127" s="5"/>
      <c r="Z127" s="5"/>
      <c r="AB127" s="5"/>
      <c r="AC127" s="5"/>
      <c r="AY127" s="5"/>
    </row>
    <row r="128" spans="4:51">
      <c r="D128" s="5" t="s">
        <v>685</v>
      </c>
      <c r="E128" s="5" t="s">
        <v>686</v>
      </c>
      <c r="R128" s="5"/>
      <c r="S128" s="5"/>
      <c r="T128" s="5"/>
      <c r="U128" s="5"/>
      <c r="W128" s="5"/>
      <c r="X128" s="5"/>
      <c r="Y128" s="5"/>
      <c r="Z128" s="5"/>
      <c r="AB128" s="5"/>
      <c r="AC128" s="5"/>
      <c r="AY128" s="5"/>
    </row>
    <row r="129" spans="4:51">
      <c r="D129" s="5" t="s">
        <v>690</v>
      </c>
      <c r="E129" s="5" t="s">
        <v>691</v>
      </c>
      <c r="R129" s="5"/>
      <c r="S129" s="5"/>
      <c r="T129" s="5"/>
      <c r="U129" s="5"/>
      <c r="W129" s="5"/>
      <c r="X129" s="5"/>
      <c r="Y129" s="5"/>
      <c r="Z129" s="5"/>
      <c r="AB129" s="5"/>
      <c r="AC129" s="5"/>
      <c r="AY129" s="5"/>
    </row>
    <row r="130" spans="4:51">
      <c r="D130" s="5" t="s">
        <v>697</v>
      </c>
      <c r="E130" s="5" t="s">
        <v>698</v>
      </c>
      <c r="R130" s="5"/>
      <c r="S130" s="5"/>
      <c r="T130" s="5"/>
      <c r="U130" s="5"/>
      <c r="W130" s="5"/>
      <c r="X130" s="5"/>
      <c r="Y130" s="5"/>
      <c r="Z130" s="5"/>
      <c r="AB130" s="5"/>
      <c r="AC130" s="5"/>
      <c r="AY130" s="5"/>
    </row>
    <row r="131" spans="4:51">
      <c r="D131" s="5" t="s">
        <v>706</v>
      </c>
      <c r="E131" s="5" t="s">
        <v>707</v>
      </c>
      <c r="R131" s="5"/>
      <c r="S131" s="5"/>
      <c r="T131" s="5"/>
      <c r="U131" s="5"/>
      <c r="W131" s="5"/>
      <c r="X131" s="5"/>
      <c r="Y131" s="5"/>
      <c r="Z131" s="5"/>
      <c r="AB131" s="5"/>
      <c r="AC131" s="5"/>
      <c r="AY131" s="5"/>
    </row>
    <row r="132" spans="4:51">
      <c r="D132" s="5" t="s">
        <v>715</v>
      </c>
      <c r="E132" s="5" t="s">
        <v>716</v>
      </c>
      <c r="R132" s="5"/>
      <c r="S132" s="5"/>
      <c r="T132" s="5"/>
      <c r="U132" s="5"/>
      <c r="W132" s="5"/>
      <c r="X132" s="5"/>
      <c r="Y132" s="5"/>
      <c r="Z132" s="5"/>
      <c r="AB132" s="5"/>
      <c r="AC132" s="5"/>
      <c r="AY132" s="5"/>
    </row>
    <row r="133" spans="4:51">
      <c r="D133" s="5" t="s">
        <v>722</v>
      </c>
      <c r="E133" s="5" t="s">
        <v>723</v>
      </c>
      <c r="R133" s="5"/>
      <c r="S133" s="5"/>
      <c r="T133" s="5"/>
      <c r="U133" s="5"/>
      <c r="W133" s="5"/>
      <c r="X133" s="5"/>
      <c r="Y133" s="5"/>
      <c r="Z133" s="5"/>
      <c r="AB133" s="5"/>
      <c r="AC133" s="5"/>
      <c r="AY133" s="5"/>
    </row>
    <row r="134" spans="4:51">
      <c r="D134" s="5" t="s">
        <v>727</v>
      </c>
      <c r="E134" s="5" t="s">
        <v>728</v>
      </c>
      <c r="R134" s="5"/>
      <c r="S134" s="5"/>
      <c r="T134" s="5"/>
      <c r="U134" s="5"/>
      <c r="W134" s="5"/>
      <c r="X134" s="5"/>
      <c r="Y134" s="5"/>
      <c r="Z134" s="5"/>
      <c r="AB134" s="5"/>
      <c r="AC134" s="5"/>
      <c r="AY134" s="5"/>
    </row>
    <row r="135" spans="4:51">
      <c r="D135" s="5" t="s">
        <v>739</v>
      </c>
      <c r="E135" s="5" t="s">
        <v>740</v>
      </c>
      <c r="R135" s="5"/>
      <c r="S135" s="5"/>
      <c r="T135" s="5"/>
      <c r="U135" s="5"/>
      <c r="W135" s="5"/>
      <c r="X135" s="5"/>
      <c r="Y135" s="5"/>
      <c r="Z135" s="5"/>
      <c r="AB135" s="5"/>
      <c r="AC135" s="5"/>
      <c r="AY135" s="5"/>
    </row>
    <row r="136" spans="4:51">
      <c r="D136" s="5" t="s">
        <v>743</v>
      </c>
      <c r="E136" s="5" t="s">
        <v>744</v>
      </c>
      <c r="R136" s="5"/>
      <c r="S136" s="5"/>
      <c r="T136" s="5"/>
      <c r="U136" s="5"/>
      <c r="W136" s="5"/>
      <c r="X136" s="5"/>
      <c r="Y136" s="5"/>
      <c r="Z136" s="5"/>
      <c r="AB136" s="5"/>
      <c r="AC136" s="5"/>
      <c r="AY136" s="5"/>
    </row>
    <row r="137" spans="4:51">
      <c r="D137" s="5" t="s">
        <v>746</v>
      </c>
      <c r="E137" s="5" t="s">
        <v>747</v>
      </c>
      <c r="R137" s="5"/>
      <c r="S137" s="5"/>
      <c r="T137" s="5"/>
      <c r="U137" s="5"/>
      <c r="W137" s="5"/>
      <c r="X137" s="5"/>
      <c r="Y137" s="5"/>
      <c r="Z137" s="5"/>
      <c r="AB137" s="5"/>
      <c r="AC137" s="5"/>
      <c r="AY137" s="5"/>
    </row>
    <row r="138" spans="4:51">
      <c r="D138" s="5" t="s">
        <v>749</v>
      </c>
      <c r="E138" s="5" t="s">
        <v>750</v>
      </c>
      <c r="R138" s="5"/>
      <c r="S138" s="5"/>
      <c r="T138" s="5"/>
      <c r="U138" s="5"/>
      <c r="W138" s="5"/>
      <c r="X138" s="5"/>
      <c r="Y138" s="5"/>
      <c r="Z138" s="5"/>
      <c r="AB138" s="5"/>
      <c r="AC138" s="5"/>
      <c r="AY138" s="5"/>
    </row>
    <row r="139" spans="4:51">
      <c r="D139" s="5" t="s">
        <v>752</v>
      </c>
      <c r="E139" s="5" t="s">
        <v>753</v>
      </c>
      <c r="R139" s="5"/>
      <c r="S139" s="5"/>
      <c r="T139" s="5"/>
      <c r="U139" s="5"/>
      <c r="W139" s="5"/>
      <c r="X139" s="5"/>
      <c r="Y139" s="5"/>
      <c r="Z139" s="5"/>
      <c r="AB139" s="5"/>
      <c r="AC139" s="5"/>
      <c r="AY139" s="5"/>
    </row>
    <row r="140" spans="4:51">
      <c r="D140" s="5" t="s">
        <v>755</v>
      </c>
      <c r="E140" s="5" t="s">
        <v>756</v>
      </c>
      <c r="R140" s="5"/>
      <c r="S140" s="5"/>
      <c r="T140" s="5"/>
      <c r="U140" s="5"/>
      <c r="W140" s="5"/>
      <c r="X140" s="5"/>
      <c r="Y140" s="5"/>
      <c r="Z140" s="5"/>
      <c r="AB140" s="5"/>
      <c r="AC140" s="5"/>
      <c r="AY140" s="5"/>
    </row>
    <row r="141" spans="4:51">
      <c r="D141" s="5" t="s">
        <v>760</v>
      </c>
      <c r="E141" s="5" t="s">
        <v>761</v>
      </c>
      <c r="R141" s="5"/>
      <c r="S141" s="5"/>
      <c r="T141" s="5"/>
      <c r="U141" s="5"/>
      <c r="W141" s="5"/>
      <c r="X141" s="5"/>
      <c r="Y141" s="5"/>
      <c r="Z141" s="5"/>
      <c r="AB141" s="5"/>
      <c r="AC141" s="5"/>
      <c r="AY141" s="5"/>
    </row>
    <row r="142" spans="4:51">
      <c r="D142" s="5" t="s">
        <v>764</v>
      </c>
      <c r="E142" s="5" t="s">
        <v>765</v>
      </c>
      <c r="R142" s="5"/>
      <c r="S142" s="5"/>
      <c r="T142" s="5"/>
      <c r="U142" s="5"/>
      <c r="W142" s="5"/>
      <c r="X142" s="5"/>
      <c r="Y142" s="5"/>
      <c r="Z142" s="5"/>
      <c r="AB142" s="5"/>
      <c r="AC142" s="5"/>
      <c r="AY142" s="5"/>
    </row>
    <row r="143" spans="4:51">
      <c r="D143" s="5" t="s">
        <v>771</v>
      </c>
      <c r="E143" s="5" t="s">
        <v>772</v>
      </c>
      <c r="R143" s="5"/>
      <c r="S143" s="5"/>
      <c r="T143" s="5"/>
      <c r="U143" s="5"/>
      <c r="W143" s="5"/>
      <c r="X143" s="5"/>
      <c r="Y143" s="5"/>
      <c r="Z143" s="5"/>
      <c r="AB143" s="5"/>
      <c r="AC143" s="5"/>
      <c r="AY143" s="5"/>
    </row>
    <row r="144" spans="4:51">
      <c r="D144" s="5" t="s">
        <v>778</v>
      </c>
      <c r="E144" s="5" t="s">
        <v>779</v>
      </c>
      <c r="R144" s="5"/>
      <c r="S144" s="5"/>
      <c r="T144" s="5"/>
      <c r="U144" s="5"/>
      <c r="W144" s="5"/>
      <c r="X144" s="5"/>
      <c r="Y144" s="5"/>
      <c r="Z144" s="5"/>
      <c r="AB144" s="5"/>
      <c r="AC144" s="5"/>
      <c r="AY144" s="5"/>
    </row>
    <row r="145" spans="4:51">
      <c r="D145" s="5" t="s">
        <v>784</v>
      </c>
      <c r="E145" s="5" t="s">
        <v>785</v>
      </c>
      <c r="R145" s="5"/>
      <c r="S145" s="5"/>
      <c r="T145" s="5"/>
      <c r="U145" s="5"/>
      <c r="W145" s="5"/>
      <c r="X145" s="5"/>
      <c r="Y145" s="5"/>
      <c r="Z145" s="5"/>
      <c r="AB145" s="5"/>
      <c r="AC145" s="5"/>
      <c r="AY145" s="5"/>
    </row>
    <row r="146" spans="4:51">
      <c r="D146" s="5" t="s">
        <v>791</v>
      </c>
      <c r="E146" s="5" t="s">
        <v>792</v>
      </c>
      <c r="R146" s="5"/>
      <c r="S146" s="5"/>
      <c r="T146" s="5"/>
      <c r="U146" s="5"/>
      <c r="W146" s="5"/>
      <c r="X146" s="5"/>
      <c r="Y146" s="5"/>
      <c r="Z146" s="5"/>
      <c r="AB146" s="5"/>
      <c r="AC146" s="5"/>
      <c r="AY146" s="5"/>
    </row>
    <row r="147" spans="4:51">
      <c r="D147" s="5" t="s">
        <v>795</v>
      </c>
      <c r="E147" s="5" t="s">
        <v>796</v>
      </c>
      <c r="R147" s="5"/>
      <c r="S147" s="5"/>
      <c r="T147" s="5"/>
      <c r="U147" s="5"/>
      <c r="W147" s="5"/>
      <c r="X147" s="5"/>
      <c r="Y147" s="5"/>
      <c r="Z147" s="5"/>
      <c r="AB147" s="5"/>
      <c r="AC147" s="5"/>
      <c r="AY147" s="5"/>
    </row>
    <row r="148" spans="4:51">
      <c r="D148" s="5" t="s">
        <v>803</v>
      </c>
      <c r="E148" s="5" t="s">
        <v>804</v>
      </c>
      <c r="R148" s="5"/>
      <c r="S148" s="5"/>
      <c r="T148" s="5"/>
      <c r="U148" s="5"/>
      <c r="W148" s="5"/>
      <c r="X148" s="5"/>
      <c r="Y148" s="5"/>
      <c r="Z148" s="5"/>
      <c r="AB148" s="5"/>
      <c r="AC148" s="5"/>
      <c r="AY148" s="5"/>
    </row>
    <row r="149" spans="4:51">
      <c r="D149" s="5" t="s">
        <v>807</v>
      </c>
      <c r="E149" s="5" t="s">
        <v>808</v>
      </c>
      <c r="R149" s="5"/>
      <c r="S149" s="5"/>
      <c r="T149" s="5"/>
      <c r="U149" s="5"/>
      <c r="W149" s="5"/>
      <c r="X149" s="5"/>
      <c r="Y149" s="5"/>
      <c r="Z149" s="5"/>
      <c r="AB149" s="5"/>
      <c r="AC149" s="5"/>
      <c r="AY149" s="5"/>
    </row>
    <row r="150" spans="4:51">
      <c r="D150" s="5" t="s">
        <v>811</v>
      </c>
      <c r="E150" s="5" t="s">
        <v>812</v>
      </c>
      <c r="R150" s="5"/>
      <c r="S150" s="5"/>
      <c r="T150" s="5"/>
      <c r="U150" s="5"/>
      <c r="W150" s="5"/>
      <c r="X150" s="5"/>
      <c r="Y150" s="5"/>
      <c r="Z150" s="5"/>
      <c r="AB150" s="5"/>
      <c r="AC150" s="5"/>
      <c r="AY150" s="5"/>
    </row>
    <row r="151" spans="4:51">
      <c r="D151" s="5" t="s">
        <v>815</v>
      </c>
      <c r="E151" s="5" t="s">
        <v>816</v>
      </c>
      <c r="R151" s="5"/>
      <c r="S151" s="5"/>
      <c r="T151" s="5"/>
      <c r="U151" s="5"/>
      <c r="W151" s="5"/>
      <c r="X151" s="5"/>
      <c r="Y151" s="5"/>
      <c r="Z151" s="5"/>
      <c r="AB151" s="5"/>
      <c r="AC151" s="5"/>
      <c r="AY151" s="5"/>
    </row>
    <row r="152" spans="4:51">
      <c r="D152" s="5" t="s">
        <v>820</v>
      </c>
      <c r="E152" s="5" t="s">
        <v>821</v>
      </c>
      <c r="R152" s="5"/>
      <c r="S152" s="5"/>
      <c r="T152" s="5"/>
      <c r="U152" s="5"/>
      <c r="W152" s="5"/>
      <c r="X152" s="5"/>
      <c r="Y152" s="5"/>
      <c r="Z152" s="5"/>
      <c r="AB152" s="5"/>
      <c r="AC152" s="5"/>
      <c r="AY152" s="5"/>
    </row>
    <row r="153" spans="4:51">
      <c r="D153" s="5" t="s">
        <v>830</v>
      </c>
      <c r="E153" s="5" t="s">
        <v>831</v>
      </c>
      <c r="R153" s="5"/>
      <c r="S153" s="5"/>
      <c r="T153" s="5"/>
      <c r="U153" s="5"/>
      <c r="W153" s="5"/>
      <c r="X153" s="5"/>
      <c r="Y153" s="5"/>
      <c r="Z153" s="5"/>
      <c r="AB153" s="5"/>
      <c r="AC153" s="5"/>
      <c r="AY153" s="5"/>
    </row>
    <row r="154" spans="4:51">
      <c r="D154" s="5" t="s">
        <v>834</v>
      </c>
      <c r="E154" s="5" t="s">
        <v>835</v>
      </c>
      <c r="R154" s="5"/>
      <c r="S154" s="5"/>
      <c r="T154" s="5"/>
      <c r="U154" s="5"/>
      <c r="W154" s="5"/>
      <c r="X154" s="5"/>
      <c r="Y154" s="5"/>
      <c r="Z154" s="5"/>
      <c r="AB154" s="5"/>
      <c r="AC154" s="5"/>
      <c r="AY154" s="5"/>
    </row>
    <row r="155" spans="4:51">
      <c r="D155" s="5" t="s">
        <v>837</v>
      </c>
      <c r="E155" s="5" t="s">
        <v>838</v>
      </c>
      <c r="R155" s="5"/>
      <c r="S155" s="5"/>
      <c r="T155" s="5"/>
      <c r="U155" s="5"/>
      <c r="W155" s="5"/>
      <c r="X155" s="5"/>
      <c r="Y155" s="5"/>
      <c r="Z155" s="5"/>
      <c r="AB155" s="5"/>
      <c r="AC155" s="5"/>
      <c r="AY155" s="5"/>
    </row>
    <row r="156" spans="4:51">
      <c r="D156" s="5" t="s">
        <v>840</v>
      </c>
      <c r="E156" s="5" t="s">
        <v>841</v>
      </c>
      <c r="R156" s="5"/>
      <c r="S156" s="5"/>
      <c r="T156" s="5"/>
      <c r="U156" s="5"/>
      <c r="W156" s="5"/>
      <c r="X156" s="5"/>
      <c r="Y156" s="5"/>
      <c r="Z156" s="5"/>
      <c r="AB156" s="5"/>
      <c r="AC156" s="5"/>
      <c r="AY156" s="5"/>
    </row>
    <row r="157" spans="4:51">
      <c r="D157" s="5" t="s">
        <v>843</v>
      </c>
      <c r="E157" s="5" t="s">
        <v>844</v>
      </c>
      <c r="R157" s="5"/>
      <c r="S157" s="5"/>
      <c r="T157" s="5"/>
      <c r="U157" s="5"/>
      <c r="W157" s="5"/>
      <c r="X157" s="5"/>
      <c r="Y157" s="5"/>
      <c r="Z157" s="5"/>
      <c r="AB157" s="5"/>
      <c r="AC157" s="5"/>
      <c r="AY157" s="5"/>
    </row>
    <row r="158" spans="4:51">
      <c r="D158" s="5" t="s">
        <v>846</v>
      </c>
      <c r="E158" s="5" t="s">
        <v>847</v>
      </c>
      <c r="R158" s="5"/>
      <c r="S158" s="5"/>
      <c r="T158" s="5"/>
      <c r="U158" s="5"/>
      <c r="W158" s="5"/>
      <c r="X158" s="5"/>
      <c r="Y158" s="5"/>
      <c r="Z158" s="5"/>
      <c r="AB158" s="5"/>
      <c r="AC158" s="5"/>
      <c r="AY158" s="5"/>
    </row>
    <row r="159" spans="4:51">
      <c r="D159" s="5" t="s">
        <v>849</v>
      </c>
      <c r="E159" s="5" t="s">
        <v>850</v>
      </c>
      <c r="R159" s="5"/>
      <c r="S159" s="5"/>
      <c r="T159" s="5"/>
      <c r="U159" s="5"/>
      <c r="W159" s="5"/>
      <c r="X159" s="5"/>
      <c r="Y159" s="5"/>
      <c r="Z159" s="5"/>
      <c r="AB159" s="5"/>
      <c r="AC159" s="5"/>
      <c r="AY159" s="5"/>
    </row>
    <row r="160" spans="4:51">
      <c r="D160" s="5" t="s">
        <v>852</v>
      </c>
      <c r="E160" s="5" t="s">
        <v>853</v>
      </c>
      <c r="R160" s="5"/>
      <c r="S160" s="5"/>
      <c r="T160" s="5"/>
      <c r="U160" s="5"/>
      <c r="W160" s="5"/>
      <c r="X160" s="5"/>
      <c r="Y160" s="5"/>
      <c r="Z160" s="5"/>
      <c r="AB160" s="5"/>
      <c r="AC160" s="5"/>
      <c r="AY160" s="5"/>
    </row>
    <row r="161" spans="4:51">
      <c r="D161" s="5" t="s">
        <v>856</v>
      </c>
      <c r="E161" s="5" t="s">
        <v>857</v>
      </c>
      <c r="R161" s="5"/>
      <c r="S161" s="5"/>
      <c r="T161" s="5"/>
      <c r="U161" s="5"/>
      <c r="W161" s="5"/>
      <c r="X161" s="5"/>
      <c r="Y161" s="5"/>
      <c r="Z161" s="5"/>
      <c r="AB161" s="5"/>
      <c r="AC161" s="5"/>
      <c r="AY161" s="5"/>
    </row>
    <row r="162" spans="4:51">
      <c r="D162" s="5" t="s">
        <v>859</v>
      </c>
      <c r="E162" s="5" t="s">
        <v>860</v>
      </c>
      <c r="R162" s="5"/>
      <c r="S162" s="5"/>
      <c r="T162" s="5"/>
      <c r="U162" s="5"/>
      <c r="W162" s="5"/>
      <c r="X162" s="5"/>
      <c r="Y162" s="5"/>
      <c r="Z162" s="5"/>
      <c r="AB162" s="5"/>
      <c r="AC162" s="5"/>
      <c r="AY162" s="5"/>
    </row>
    <row r="163" spans="4:51">
      <c r="D163" s="5" t="s">
        <v>864</v>
      </c>
      <c r="E163" s="5" t="s">
        <v>865</v>
      </c>
      <c r="R163" s="5"/>
      <c r="S163" s="5"/>
      <c r="T163" s="5"/>
      <c r="U163" s="5"/>
      <c r="W163" s="5"/>
      <c r="X163" s="5"/>
      <c r="Y163" s="5"/>
      <c r="Z163" s="5"/>
      <c r="AB163" s="5"/>
      <c r="AC163" s="5"/>
      <c r="AY163" s="5"/>
    </row>
    <row r="164" spans="4:51">
      <c r="D164" s="5" t="s">
        <v>868</v>
      </c>
      <c r="E164" s="5" t="s">
        <v>869</v>
      </c>
      <c r="R164" s="5"/>
      <c r="S164" s="5"/>
      <c r="T164" s="5"/>
      <c r="U164" s="5"/>
      <c r="W164" s="5"/>
      <c r="X164" s="5"/>
      <c r="Y164" s="5"/>
      <c r="Z164" s="5"/>
      <c r="AB164" s="5"/>
      <c r="AC164" s="5"/>
      <c r="AY164" s="5"/>
    </row>
    <row r="165" spans="4:51">
      <c r="D165" s="5" t="s">
        <v>878</v>
      </c>
      <c r="E165" s="5" t="s">
        <v>879</v>
      </c>
      <c r="R165" s="5"/>
      <c r="S165" s="5"/>
      <c r="T165" s="5"/>
      <c r="U165" s="5"/>
      <c r="W165" s="5"/>
      <c r="X165" s="5"/>
      <c r="Y165" s="5"/>
      <c r="Z165" s="5"/>
      <c r="AB165" s="5"/>
      <c r="AC165" s="5"/>
      <c r="AY165" s="5"/>
    </row>
    <row r="166" spans="4:51">
      <c r="D166" s="5" t="s">
        <v>884</v>
      </c>
      <c r="E166" s="5" t="s">
        <v>885</v>
      </c>
      <c r="R166" s="5"/>
      <c r="S166" s="5"/>
      <c r="T166" s="5"/>
      <c r="U166" s="5"/>
      <c r="W166" s="5"/>
      <c r="X166" s="5"/>
      <c r="Y166" s="5"/>
      <c r="Z166" s="5"/>
      <c r="AB166" s="5"/>
      <c r="AC166" s="5"/>
      <c r="AY166" s="5"/>
    </row>
    <row r="167" spans="4:51">
      <c r="D167" s="5" t="s">
        <v>889</v>
      </c>
      <c r="E167" s="5" t="s">
        <v>890</v>
      </c>
      <c r="R167" s="5"/>
      <c r="S167" s="5"/>
      <c r="T167" s="5"/>
      <c r="U167" s="5"/>
      <c r="W167" s="5"/>
      <c r="X167" s="5"/>
      <c r="Y167" s="5"/>
      <c r="Z167" s="5"/>
      <c r="AB167" s="5"/>
      <c r="AC167" s="5"/>
      <c r="AY167" s="5"/>
    </row>
    <row r="168" spans="4:51">
      <c r="D168" s="5" t="s">
        <v>900</v>
      </c>
      <c r="E168" s="5" t="s">
        <v>901</v>
      </c>
      <c r="R168" s="5"/>
      <c r="S168" s="5"/>
      <c r="T168" s="5"/>
      <c r="U168" s="5"/>
      <c r="W168" s="5"/>
      <c r="X168" s="5"/>
      <c r="Y168" s="5"/>
      <c r="Z168" s="5"/>
      <c r="AB168" s="5"/>
      <c r="AC168" s="5"/>
      <c r="AY168" s="5"/>
    </row>
    <row r="169" spans="4:51">
      <c r="D169" s="5" t="s">
        <v>905</v>
      </c>
      <c r="E169" s="5" t="s">
        <v>906</v>
      </c>
      <c r="R169" s="5"/>
      <c r="S169" s="5"/>
      <c r="T169" s="5"/>
      <c r="U169" s="5"/>
      <c r="W169" s="5"/>
      <c r="X169" s="5"/>
      <c r="Y169" s="5"/>
      <c r="Z169" s="5"/>
      <c r="AB169" s="5"/>
      <c r="AC169" s="5"/>
      <c r="AY169" s="5"/>
    </row>
    <row r="170" spans="4:51">
      <c r="D170" s="5" t="s">
        <v>909</v>
      </c>
      <c r="E170" s="5" t="s">
        <v>910</v>
      </c>
      <c r="R170" s="5"/>
      <c r="S170" s="5"/>
      <c r="T170" s="5"/>
      <c r="U170" s="5"/>
      <c r="W170" s="5"/>
      <c r="X170" s="5"/>
      <c r="Y170" s="5"/>
      <c r="Z170" s="5"/>
      <c r="AB170" s="5"/>
      <c r="AC170" s="5"/>
      <c r="AY170" s="5"/>
    </row>
    <row r="171" spans="4:51">
      <c r="D171" s="5" t="s">
        <v>915</v>
      </c>
      <c r="E171" s="5" t="s">
        <v>916</v>
      </c>
      <c r="R171" s="5"/>
      <c r="S171" s="5"/>
      <c r="T171" s="5"/>
      <c r="U171" s="5"/>
      <c r="W171" s="5"/>
      <c r="X171" s="5"/>
      <c r="Y171" s="5"/>
      <c r="Z171" s="5"/>
      <c r="AB171" s="5"/>
      <c r="AC171" s="5"/>
      <c r="AY171" s="5"/>
    </row>
    <row r="172" spans="4:51">
      <c r="D172" s="5" t="s">
        <v>923</v>
      </c>
      <c r="E172" s="5" t="s">
        <v>924</v>
      </c>
      <c r="R172" s="5"/>
      <c r="S172" s="5"/>
      <c r="T172" s="5"/>
      <c r="U172" s="5"/>
      <c r="W172" s="5"/>
      <c r="X172" s="5"/>
      <c r="Y172" s="5"/>
      <c r="Z172" s="5"/>
      <c r="AB172" s="5"/>
      <c r="AC172" s="5"/>
      <c r="AY172" s="5"/>
    </row>
    <row r="173" spans="4:51">
      <c r="D173" s="5" t="s">
        <v>932</v>
      </c>
      <c r="E173" s="5" t="s">
        <v>933</v>
      </c>
      <c r="R173" s="5"/>
      <c r="S173" s="5"/>
      <c r="T173" s="5"/>
      <c r="U173" s="5"/>
      <c r="W173" s="5"/>
      <c r="X173" s="5"/>
      <c r="Y173" s="5"/>
      <c r="Z173" s="5"/>
      <c r="AB173" s="5"/>
      <c r="AC173" s="5"/>
      <c r="AY173" s="5"/>
    </row>
    <row r="174" spans="4:51">
      <c r="D174" s="5" t="s">
        <v>936</v>
      </c>
      <c r="E174" s="5" t="s">
        <v>937</v>
      </c>
      <c r="R174" s="5"/>
      <c r="S174" s="5"/>
      <c r="T174" s="5"/>
      <c r="U174" s="5"/>
      <c r="W174" s="5"/>
      <c r="X174" s="5"/>
      <c r="Y174" s="5"/>
      <c r="Z174" s="5"/>
      <c r="AB174" s="5"/>
      <c r="AC174" s="5"/>
      <c r="AY174" s="5"/>
    </row>
    <row r="175" spans="4:51">
      <c r="D175" s="5" t="s">
        <v>941</v>
      </c>
      <c r="E175" s="5" t="s">
        <v>942</v>
      </c>
      <c r="R175" s="5"/>
      <c r="S175" s="5"/>
      <c r="T175" s="5"/>
      <c r="U175" s="5"/>
      <c r="W175" s="5"/>
      <c r="X175" s="5"/>
      <c r="Y175" s="5"/>
      <c r="Z175" s="5"/>
      <c r="AB175" s="5"/>
      <c r="AC175" s="5"/>
      <c r="AY175" s="5"/>
    </row>
    <row r="176" spans="4:51">
      <c r="D176" s="5" t="s">
        <v>944</v>
      </c>
      <c r="E176" s="5" t="s">
        <v>945</v>
      </c>
      <c r="R176" s="5"/>
      <c r="S176" s="5"/>
      <c r="T176" s="5"/>
      <c r="U176" s="5"/>
      <c r="W176" s="5"/>
      <c r="X176" s="5"/>
      <c r="Y176" s="5"/>
      <c r="Z176" s="5"/>
      <c r="AB176" s="5"/>
      <c r="AC176" s="5"/>
      <c r="AY176" s="5"/>
    </row>
    <row r="177" spans="4:51">
      <c r="D177" s="5" t="s">
        <v>955</v>
      </c>
      <c r="E177" s="5" t="s">
        <v>956</v>
      </c>
      <c r="R177" s="5"/>
      <c r="S177" s="5"/>
      <c r="T177" s="5"/>
      <c r="U177" s="5"/>
      <c r="W177" s="5"/>
      <c r="X177" s="5"/>
      <c r="Y177" s="5"/>
      <c r="Z177" s="5"/>
      <c r="AB177" s="5"/>
      <c r="AC177" s="5"/>
      <c r="AY177" s="5"/>
    </row>
    <row r="178" spans="4:51">
      <c r="D178" s="5" t="s">
        <v>959</v>
      </c>
      <c r="E178" s="5" t="s">
        <v>960</v>
      </c>
      <c r="R178" s="5"/>
      <c r="S178" s="5"/>
      <c r="T178" s="5"/>
      <c r="U178" s="5"/>
      <c r="W178" s="5"/>
      <c r="X178" s="5"/>
      <c r="Y178" s="5"/>
      <c r="Z178" s="5"/>
      <c r="AB178" s="5"/>
      <c r="AC178" s="5"/>
      <c r="AY178" s="5"/>
    </row>
    <row r="179" spans="4:51">
      <c r="D179" s="5" t="s">
        <v>966</v>
      </c>
      <c r="E179" s="5" t="s">
        <v>967</v>
      </c>
      <c r="R179" s="5"/>
      <c r="S179" s="5"/>
      <c r="T179" s="5"/>
      <c r="U179" s="5"/>
      <c r="W179" s="5"/>
      <c r="X179" s="5"/>
      <c r="Y179" s="5"/>
      <c r="Z179" s="5"/>
      <c r="AB179" s="5"/>
      <c r="AC179" s="5"/>
      <c r="AY179" s="5"/>
    </row>
    <row r="180" spans="4:51">
      <c r="D180" s="5" t="s">
        <v>974</v>
      </c>
      <c r="E180" s="5" t="s">
        <v>975</v>
      </c>
      <c r="R180" s="5"/>
      <c r="S180" s="5"/>
      <c r="T180" s="5"/>
      <c r="U180" s="5"/>
      <c r="W180" s="5"/>
      <c r="X180" s="5"/>
      <c r="Y180" s="5"/>
      <c r="Z180" s="5"/>
      <c r="AB180" s="5"/>
      <c r="AC180" s="5"/>
      <c r="AY180" s="5"/>
    </row>
    <row r="181" spans="4:51">
      <c r="D181" s="5" t="s">
        <v>978</v>
      </c>
      <c r="E181" s="5" t="s">
        <v>979</v>
      </c>
      <c r="R181" s="5"/>
      <c r="S181" s="5"/>
      <c r="T181" s="5"/>
      <c r="U181" s="5"/>
      <c r="W181" s="5"/>
      <c r="X181" s="5"/>
      <c r="Y181" s="5"/>
      <c r="Z181" s="5"/>
      <c r="AB181" s="5"/>
      <c r="AC181" s="5"/>
      <c r="AY181" s="5"/>
    </row>
    <row r="182" spans="4:51">
      <c r="D182" s="5" t="s">
        <v>983</v>
      </c>
      <c r="E182" s="5" t="s">
        <v>984</v>
      </c>
      <c r="R182" s="5"/>
      <c r="S182" s="5"/>
      <c r="T182" s="5"/>
      <c r="U182" s="5"/>
      <c r="W182" s="5"/>
      <c r="X182" s="5"/>
      <c r="Y182" s="5"/>
      <c r="Z182" s="5"/>
      <c r="AB182" s="5"/>
      <c r="AC182" s="5"/>
      <c r="AY182" s="5"/>
    </row>
    <row r="183" spans="4:51">
      <c r="D183" s="5" t="s">
        <v>988</v>
      </c>
      <c r="E183" s="5" t="s">
        <v>989</v>
      </c>
      <c r="R183" s="5"/>
      <c r="S183" s="5"/>
      <c r="T183" s="5"/>
      <c r="U183" s="5"/>
      <c r="W183" s="5"/>
      <c r="X183" s="5"/>
      <c r="Y183" s="5"/>
      <c r="Z183" s="5"/>
      <c r="AB183" s="5"/>
      <c r="AC183" s="5"/>
      <c r="AY183" s="5"/>
    </row>
    <row r="184" spans="4:51">
      <c r="D184" s="5" t="s">
        <v>993</v>
      </c>
      <c r="E184" s="5" t="s">
        <v>994</v>
      </c>
      <c r="R184" s="5"/>
      <c r="S184" s="5"/>
      <c r="T184" s="5"/>
      <c r="U184" s="5"/>
      <c r="W184" s="5"/>
      <c r="X184" s="5"/>
      <c r="Y184" s="5"/>
      <c r="Z184" s="5"/>
      <c r="AB184" s="5"/>
      <c r="AC184" s="5"/>
      <c r="AY184" s="5"/>
    </row>
    <row r="185" spans="4:51">
      <c r="D185" s="5" t="s">
        <v>997</v>
      </c>
      <c r="E185" s="5" t="s">
        <v>998</v>
      </c>
      <c r="R185" s="5"/>
      <c r="S185" s="5"/>
      <c r="T185" s="5"/>
      <c r="U185" s="5"/>
      <c r="W185" s="5"/>
      <c r="X185" s="5"/>
      <c r="Y185" s="5"/>
      <c r="Z185" s="5"/>
      <c r="AB185" s="5"/>
      <c r="AC185" s="5"/>
      <c r="AY185" s="5"/>
    </row>
    <row r="186" spans="4:51">
      <c r="D186" s="5" t="s">
        <v>1004</v>
      </c>
      <c r="E186" s="5" t="s">
        <v>1005</v>
      </c>
      <c r="R186" s="5"/>
      <c r="S186" s="5"/>
      <c r="T186" s="5"/>
      <c r="U186" s="5"/>
      <c r="W186" s="5"/>
      <c r="X186" s="5"/>
      <c r="Y186" s="5"/>
      <c r="Z186" s="5"/>
      <c r="AB186" s="5"/>
      <c r="AC186" s="5"/>
      <c r="AY186" s="5"/>
    </row>
    <row r="187" spans="4:51">
      <c r="D187" s="5" t="s">
        <v>1010</v>
      </c>
      <c r="E187" s="5" t="s">
        <v>1011</v>
      </c>
      <c r="R187" s="5"/>
      <c r="S187" s="5"/>
      <c r="T187" s="5"/>
      <c r="U187" s="5"/>
      <c r="W187" s="5"/>
      <c r="X187" s="5"/>
      <c r="Y187" s="5"/>
      <c r="Z187" s="5"/>
      <c r="AB187" s="5"/>
      <c r="AC187" s="5"/>
      <c r="AY187" s="5"/>
    </row>
    <row r="188" spans="4:51">
      <c r="D188" s="5" t="s">
        <v>1014</v>
      </c>
      <c r="E188" s="5" t="s">
        <v>1015</v>
      </c>
      <c r="R188" s="5"/>
      <c r="S188" s="5"/>
      <c r="T188" s="5"/>
      <c r="U188" s="5"/>
      <c r="W188" s="5"/>
      <c r="X188" s="5"/>
      <c r="Y188" s="5"/>
      <c r="Z188" s="5"/>
      <c r="AB188" s="5"/>
      <c r="AC188" s="5"/>
      <c r="AY188" s="5"/>
    </row>
    <row r="189" spans="4:51">
      <c r="D189" s="5" t="s">
        <v>1017</v>
      </c>
      <c r="E189" s="5" t="s">
        <v>1018</v>
      </c>
      <c r="R189" s="5"/>
      <c r="S189" s="5"/>
      <c r="T189" s="5"/>
      <c r="U189" s="5"/>
      <c r="W189" s="5"/>
      <c r="X189" s="5"/>
      <c r="Y189" s="5"/>
      <c r="Z189" s="5"/>
      <c r="AB189" s="5"/>
      <c r="AC189" s="5"/>
      <c r="AY189" s="5"/>
    </row>
    <row r="190" spans="4:51">
      <c r="D190" s="5" t="s">
        <v>1026</v>
      </c>
      <c r="E190" s="5" t="s">
        <v>1027</v>
      </c>
      <c r="R190" s="5"/>
      <c r="S190" s="5"/>
      <c r="T190" s="5"/>
      <c r="U190" s="5"/>
      <c r="W190" s="5"/>
      <c r="X190" s="5"/>
      <c r="Y190" s="5"/>
      <c r="Z190" s="5"/>
      <c r="AB190" s="5"/>
      <c r="AC190" s="5"/>
      <c r="AY190" s="5"/>
    </row>
    <row r="191" spans="4:51">
      <c r="D191" s="5" t="s">
        <v>1032</v>
      </c>
      <c r="E191" s="5" t="s">
        <v>1033</v>
      </c>
      <c r="R191" s="5"/>
      <c r="S191" s="5"/>
      <c r="T191" s="5"/>
      <c r="U191" s="5"/>
      <c r="W191" s="5"/>
      <c r="X191" s="5"/>
      <c r="Y191" s="5"/>
      <c r="Z191" s="5"/>
      <c r="AB191" s="5"/>
      <c r="AC191" s="5"/>
      <c r="AY191" s="5"/>
    </row>
    <row r="192" spans="4:51">
      <c r="D192" s="5" t="s">
        <v>1040</v>
      </c>
      <c r="E192" s="5" t="s">
        <v>1041</v>
      </c>
      <c r="R192" s="5"/>
      <c r="S192" s="5"/>
      <c r="T192" s="5"/>
      <c r="U192" s="5"/>
      <c r="W192" s="5"/>
      <c r="X192" s="5"/>
      <c r="Y192" s="5"/>
      <c r="Z192" s="5"/>
      <c r="AB192" s="5"/>
      <c r="AC192" s="5"/>
      <c r="AY192" s="5"/>
    </row>
    <row r="193" spans="4:51">
      <c r="D193" s="5" t="s">
        <v>1045</v>
      </c>
      <c r="E193" s="5" t="s">
        <v>1046</v>
      </c>
      <c r="R193" s="5"/>
      <c r="S193" s="5"/>
      <c r="T193" s="5"/>
      <c r="U193" s="5"/>
      <c r="W193" s="5"/>
      <c r="X193" s="5"/>
      <c r="Y193" s="5"/>
      <c r="Z193" s="5"/>
      <c r="AB193" s="5"/>
      <c r="AC193" s="5"/>
      <c r="AY193" s="5"/>
    </row>
    <row r="194" spans="4:51">
      <c r="D194" s="5" t="s">
        <v>1053</v>
      </c>
      <c r="E194" s="5" t="s">
        <v>1054</v>
      </c>
      <c r="R194" s="5"/>
      <c r="S194" s="5"/>
      <c r="T194" s="5"/>
      <c r="U194" s="5"/>
      <c r="W194" s="5"/>
      <c r="X194" s="5"/>
      <c r="Y194" s="5"/>
      <c r="Z194" s="5"/>
      <c r="AB194" s="5"/>
      <c r="AC194" s="5"/>
      <c r="AY194" s="5"/>
    </row>
    <row r="195" spans="4:51">
      <c r="D195" s="5" t="s">
        <v>1057</v>
      </c>
      <c r="E195" s="5" t="s">
        <v>1058</v>
      </c>
      <c r="R195" s="5"/>
      <c r="S195" s="5"/>
      <c r="T195" s="5"/>
      <c r="U195" s="5"/>
      <c r="W195" s="5"/>
      <c r="X195" s="5"/>
      <c r="Y195" s="5"/>
      <c r="Z195" s="5"/>
      <c r="AB195" s="5"/>
      <c r="AC195" s="5"/>
      <c r="AY195" s="5"/>
    </row>
    <row r="196" spans="4:51">
      <c r="D196" s="5" t="s">
        <v>1060</v>
      </c>
      <c r="E196" s="5" t="s">
        <v>1061</v>
      </c>
      <c r="R196" s="5"/>
      <c r="S196" s="5"/>
      <c r="T196" s="5"/>
      <c r="U196" s="5"/>
      <c r="W196" s="5"/>
      <c r="X196" s="5"/>
      <c r="Y196" s="5"/>
      <c r="Z196" s="5"/>
      <c r="AB196" s="5"/>
      <c r="AC196" s="5"/>
      <c r="AY196" s="5"/>
    </row>
    <row r="197" spans="4:51">
      <c r="D197" s="5" t="s">
        <v>1067</v>
      </c>
      <c r="E197" s="5" t="s">
        <v>1068</v>
      </c>
      <c r="R197" s="5"/>
      <c r="S197" s="5"/>
      <c r="T197" s="5"/>
      <c r="U197" s="5"/>
      <c r="W197" s="5"/>
      <c r="X197" s="5"/>
      <c r="Y197" s="5"/>
      <c r="Z197" s="5"/>
      <c r="AB197" s="5"/>
      <c r="AC197" s="5"/>
      <c r="AY197" s="5"/>
    </row>
    <row r="198" spans="4:51">
      <c r="D198" s="5" t="s">
        <v>1071</v>
      </c>
      <c r="E198" s="5" t="s">
        <v>1072</v>
      </c>
      <c r="R198" s="5"/>
      <c r="S198" s="5"/>
      <c r="T198" s="5"/>
      <c r="U198" s="5"/>
      <c r="W198" s="5"/>
      <c r="X198" s="5"/>
      <c r="Y198" s="5"/>
      <c r="Z198" s="5"/>
      <c r="AB198" s="5"/>
      <c r="AC198" s="5"/>
      <c r="AY198" s="5"/>
    </row>
    <row r="199" spans="4:51">
      <c r="D199" s="5" t="s">
        <v>1077</v>
      </c>
      <c r="E199" s="5" t="s">
        <v>1078</v>
      </c>
      <c r="R199" s="5"/>
      <c r="S199" s="5"/>
      <c r="T199" s="5"/>
      <c r="U199" s="5"/>
      <c r="W199" s="5"/>
      <c r="X199" s="5"/>
      <c r="Y199" s="5"/>
      <c r="Z199" s="5"/>
      <c r="AB199" s="5"/>
      <c r="AC199" s="5"/>
      <c r="AY199" s="5"/>
    </row>
    <row r="200" spans="4:51">
      <c r="D200" s="5" t="s">
        <v>1082</v>
      </c>
      <c r="E200" s="5" t="s">
        <v>1083</v>
      </c>
      <c r="R200" s="5"/>
      <c r="S200" s="5"/>
      <c r="T200" s="5"/>
      <c r="U200" s="5"/>
      <c r="W200" s="5"/>
      <c r="X200" s="5"/>
      <c r="Y200" s="5"/>
      <c r="Z200" s="5"/>
      <c r="AB200" s="5"/>
      <c r="AC200" s="5"/>
      <c r="AY200" s="5"/>
    </row>
    <row r="201" spans="4:51">
      <c r="D201" s="5" t="s">
        <v>1089</v>
      </c>
      <c r="E201" s="5" t="s">
        <v>1090</v>
      </c>
      <c r="R201" s="5"/>
      <c r="S201" s="5"/>
      <c r="T201" s="5"/>
      <c r="U201" s="5"/>
      <c r="W201" s="5"/>
      <c r="X201" s="5"/>
      <c r="Y201" s="5"/>
      <c r="Z201" s="5"/>
      <c r="AB201" s="5"/>
      <c r="AC201" s="5"/>
      <c r="AY201" s="5"/>
    </row>
    <row r="202" spans="4:51">
      <c r="D202" s="5" t="s">
        <v>1100</v>
      </c>
      <c r="E202" s="5" t="s">
        <v>1101</v>
      </c>
      <c r="R202" s="5"/>
      <c r="S202" s="5"/>
      <c r="T202" s="5"/>
      <c r="U202" s="5"/>
      <c r="W202" s="5"/>
      <c r="X202" s="5"/>
      <c r="Y202" s="5"/>
      <c r="Z202" s="5"/>
      <c r="AB202" s="5"/>
      <c r="AC202" s="5"/>
      <c r="AY202" s="5"/>
    </row>
    <row r="203" spans="4:51">
      <c r="D203" s="5" t="s">
        <v>1104</v>
      </c>
      <c r="E203" s="5" t="s">
        <v>1105</v>
      </c>
      <c r="R203" s="5"/>
      <c r="S203" s="5"/>
      <c r="T203" s="5"/>
      <c r="U203" s="5"/>
      <c r="W203" s="5"/>
      <c r="X203" s="5"/>
      <c r="Y203" s="5"/>
      <c r="Z203" s="5"/>
      <c r="AB203" s="5"/>
      <c r="AC203" s="5"/>
      <c r="AY203" s="5"/>
    </row>
    <row r="204" spans="4:51">
      <c r="D204" s="5" t="s">
        <v>1107</v>
      </c>
      <c r="E204" s="5" t="s">
        <v>1108</v>
      </c>
      <c r="R204" s="5"/>
      <c r="S204" s="5"/>
      <c r="T204" s="5"/>
      <c r="U204" s="5"/>
      <c r="W204" s="5"/>
      <c r="X204" s="5"/>
      <c r="Y204" s="5"/>
      <c r="Z204" s="5"/>
      <c r="AB204" s="5"/>
      <c r="AC204" s="5"/>
      <c r="AY204" s="5"/>
    </row>
    <row r="205" spans="4:51">
      <c r="D205" s="5" t="s">
        <v>1110</v>
      </c>
      <c r="E205" s="5" t="s">
        <v>1111</v>
      </c>
      <c r="R205" s="5"/>
      <c r="S205" s="5"/>
      <c r="T205" s="5"/>
      <c r="U205" s="5"/>
      <c r="W205" s="5"/>
      <c r="X205" s="5"/>
      <c r="Y205" s="5"/>
      <c r="Z205" s="5"/>
      <c r="AB205" s="5"/>
      <c r="AC205" s="5"/>
      <c r="AY205" s="5"/>
    </row>
    <row r="206" spans="4:51">
      <c r="D206" s="5" t="s">
        <v>1117</v>
      </c>
      <c r="E206" s="5" t="s">
        <v>1118</v>
      </c>
      <c r="R206" s="5"/>
      <c r="S206" s="5"/>
      <c r="T206" s="5"/>
      <c r="U206" s="5"/>
      <c r="W206" s="5"/>
      <c r="X206" s="5"/>
      <c r="Y206" s="5"/>
      <c r="Z206" s="5"/>
      <c r="AB206" s="5"/>
      <c r="AC206" s="5"/>
      <c r="AY206" s="5"/>
    </row>
    <row r="207" spans="4:51">
      <c r="D207" s="5" t="s">
        <v>1124</v>
      </c>
      <c r="E207" s="5" t="s">
        <v>1125</v>
      </c>
      <c r="R207" s="5"/>
      <c r="S207" s="5"/>
      <c r="T207" s="5"/>
      <c r="U207" s="5"/>
      <c r="W207" s="5"/>
      <c r="X207" s="5"/>
      <c r="Y207" s="5"/>
      <c r="Z207" s="5"/>
      <c r="AB207" s="5"/>
      <c r="AC207" s="5"/>
      <c r="AY207" s="5"/>
    </row>
    <row r="208" spans="4:51">
      <c r="D208" s="5" t="s">
        <v>1129</v>
      </c>
      <c r="E208" s="5" t="s">
        <v>1130</v>
      </c>
      <c r="R208" s="5"/>
      <c r="S208" s="5"/>
      <c r="T208" s="5"/>
      <c r="U208" s="5"/>
      <c r="W208" s="5"/>
      <c r="X208" s="5"/>
      <c r="Y208" s="5"/>
      <c r="Z208" s="5"/>
      <c r="AB208" s="5"/>
      <c r="AC208" s="5"/>
      <c r="AY208" s="5"/>
    </row>
    <row r="209" spans="4:51">
      <c r="D209" s="5" t="s">
        <v>1135</v>
      </c>
      <c r="E209" s="5" t="s">
        <v>1136</v>
      </c>
      <c r="R209" s="5"/>
      <c r="S209" s="5"/>
      <c r="T209" s="5"/>
      <c r="U209" s="5"/>
      <c r="W209" s="5"/>
      <c r="X209" s="5"/>
      <c r="Y209" s="5"/>
      <c r="Z209" s="5"/>
      <c r="AB209" s="5"/>
      <c r="AC209" s="5"/>
      <c r="AY209" s="5"/>
    </row>
    <row r="210" spans="4:51">
      <c r="D210" s="5" t="s">
        <v>1139</v>
      </c>
      <c r="E210" s="5" t="s">
        <v>1140</v>
      </c>
      <c r="R210" s="5"/>
      <c r="S210" s="5"/>
      <c r="T210" s="5"/>
      <c r="U210" s="5"/>
      <c r="W210" s="5"/>
      <c r="X210" s="5"/>
      <c r="Y210" s="5"/>
      <c r="Z210" s="5"/>
      <c r="AB210" s="5"/>
      <c r="AC210" s="5"/>
      <c r="AY210" s="5"/>
    </row>
    <row r="211" spans="4:51">
      <c r="D211" s="5" t="s">
        <v>1148</v>
      </c>
      <c r="E211" s="5" t="s">
        <v>1149</v>
      </c>
      <c r="R211" s="5"/>
      <c r="S211" s="5"/>
      <c r="T211" s="5"/>
      <c r="U211" s="5"/>
      <c r="W211" s="5"/>
      <c r="X211" s="5"/>
      <c r="Y211" s="5"/>
      <c r="Z211" s="5"/>
      <c r="AB211" s="5"/>
      <c r="AC211" s="5"/>
      <c r="AY211" s="5"/>
    </row>
    <row r="212" spans="4:51">
      <c r="D212" s="5" t="s">
        <v>1152</v>
      </c>
      <c r="E212" s="5" t="s">
        <v>1153</v>
      </c>
      <c r="R212" s="5"/>
      <c r="S212" s="5"/>
      <c r="T212" s="5"/>
      <c r="U212" s="5"/>
      <c r="W212" s="5"/>
      <c r="X212" s="5"/>
      <c r="Y212" s="5"/>
      <c r="Z212" s="5"/>
      <c r="AB212" s="5"/>
      <c r="AC212" s="5"/>
      <c r="AY212" s="5"/>
    </row>
    <row r="213" spans="4:51">
      <c r="D213" s="5" t="s">
        <v>1156</v>
      </c>
      <c r="E213" s="5" t="s">
        <v>1157</v>
      </c>
      <c r="R213" s="5"/>
      <c r="S213" s="5"/>
      <c r="T213" s="5"/>
      <c r="U213" s="5"/>
      <c r="W213" s="5"/>
      <c r="X213" s="5"/>
      <c r="Y213" s="5"/>
      <c r="Z213" s="5"/>
      <c r="AB213" s="5"/>
      <c r="AC213" s="5"/>
      <c r="AY213" s="5"/>
    </row>
    <row r="214" spans="4:51">
      <c r="D214" s="5" t="s">
        <v>1162</v>
      </c>
      <c r="E214" s="5" t="s">
        <v>1163</v>
      </c>
      <c r="R214" s="5"/>
      <c r="S214" s="5"/>
      <c r="T214" s="5"/>
      <c r="U214" s="5"/>
      <c r="W214" s="5"/>
      <c r="X214" s="5"/>
      <c r="Y214" s="5"/>
      <c r="Z214" s="5"/>
      <c r="AB214" s="5"/>
      <c r="AC214" s="5"/>
      <c r="AY214" s="5"/>
    </row>
    <row r="215" spans="4:51">
      <c r="D215" s="5" t="s">
        <v>1173</v>
      </c>
      <c r="E215" s="5" t="s">
        <v>1174</v>
      </c>
      <c r="R215" s="5"/>
      <c r="S215" s="5"/>
      <c r="T215" s="5"/>
      <c r="U215" s="5"/>
      <c r="W215" s="5"/>
      <c r="X215" s="5"/>
      <c r="Y215" s="5"/>
      <c r="Z215" s="5"/>
      <c r="AB215" s="5"/>
      <c r="AC215" s="5"/>
      <c r="AY215" s="5"/>
    </row>
    <row r="216" spans="4:51">
      <c r="D216" s="5" t="s">
        <v>1179</v>
      </c>
      <c r="E216" s="5" t="s">
        <v>1180</v>
      </c>
      <c r="R216" s="5"/>
      <c r="S216" s="5"/>
      <c r="T216" s="5"/>
      <c r="U216" s="5"/>
      <c r="W216" s="5"/>
      <c r="X216" s="5"/>
      <c r="Y216" s="5"/>
      <c r="Z216" s="5"/>
      <c r="AB216" s="5"/>
      <c r="AC216" s="5"/>
      <c r="AY216" s="5"/>
    </row>
    <row r="217" spans="4:51">
      <c r="D217" s="5" t="s">
        <v>1184</v>
      </c>
      <c r="E217" s="5" t="s">
        <v>1185</v>
      </c>
      <c r="R217" s="5"/>
      <c r="S217" s="5"/>
      <c r="T217" s="5"/>
      <c r="U217" s="5"/>
      <c r="W217" s="5"/>
      <c r="X217" s="5"/>
      <c r="Y217" s="5"/>
      <c r="Z217" s="5"/>
      <c r="AB217" s="5"/>
      <c r="AC217" s="5"/>
      <c r="AY217" s="5"/>
    </row>
    <row r="218" spans="4:51">
      <c r="D218" s="5" t="s">
        <v>1189</v>
      </c>
      <c r="E218" s="5" t="s">
        <v>1190</v>
      </c>
      <c r="R218" s="5"/>
      <c r="S218" s="5"/>
      <c r="T218" s="5"/>
      <c r="U218" s="5"/>
      <c r="W218" s="5"/>
      <c r="X218" s="5"/>
      <c r="Y218" s="5"/>
      <c r="Z218" s="5"/>
      <c r="AB218" s="5"/>
      <c r="AC218" s="5"/>
      <c r="AY218" s="5"/>
    </row>
    <row r="219" spans="4:51">
      <c r="D219" s="5" t="s">
        <v>1193</v>
      </c>
      <c r="E219" s="5" t="s">
        <v>1194</v>
      </c>
      <c r="R219" s="5"/>
      <c r="S219" s="5"/>
      <c r="T219" s="5"/>
      <c r="U219" s="5"/>
      <c r="W219" s="5"/>
      <c r="X219" s="5"/>
      <c r="Y219" s="5"/>
      <c r="Z219" s="5"/>
      <c r="AB219" s="5"/>
      <c r="AC219" s="5"/>
      <c r="AY219" s="5"/>
    </row>
    <row r="220" spans="4:51">
      <c r="D220" s="5" t="s">
        <v>1200</v>
      </c>
      <c r="E220" s="5" t="s">
        <v>1201</v>
      </c>
      <c r="R220" s="5"/>
      <c r="S220" s="5"/>
      <c r="T220" s="5"/>
      <c r="U220" s="5"/>
      <c r="W220" s="5"/>
      <c r="X220" s="5"/>
      <c r="Y220" s="5"/>
      <c r="Z220" s="5"/>
      <c r="AB220" s="5"/>
      <c r="AC220" s="5"/>
      <c r="AY220" s="5"/>
    </row>
    <row r="221" spans="4:51">
      <c r="D221" s="5" t="s">
        <v>1205</v>
      </c>
      <c r="E221" s="5" t="s">
        <v>1206</v>
      </c>
      <c r="R221" s="5"/>
      <c r="S221" s="5"/>
      <c r="T221" s="5"/>
      <c r="U221" s="5"/>
      <c r="W221" s="5"/>
      <c r="X221" s="5"/>
      <c r="Y221" s="5"/>
      <c r="Z221" s="5"/>
      <c r="AB221" s="5"/>
      <c r="AC221" s="5"/>
      <c r="AY221" s="5"/>
    </row>
    <row r="222" spans="4:51">
      <c r="D222" s="5" t="s">
        <v>1209</v>
      </c>
      <c r="E222" s="5" t="s">
        <v>1210</v>
      </c>
      <c r="R222" s="5"/>
      <c r="S222" s="5"/>
      <c r="T222" s="5"/>
      <c r="U222" s="5"/>
      <c r="W222" s="5"/>
      <c r="X222" s="5"/>
      <c r="Y222" s="5"/>
      <c r="Z222" s="5"/>
      <c r="AB222" s="5"/>
      <c r="AC222" s="5"/>
      <c r="AY222" s="5"/>
    </row>
    <row r="223" spans="4:51">
      <c r="D223" s="5" t="s">
        <v>1213</v>
      </c>
      <c r="E223" s="5" t="s">
        <v>1214</v>
      </c>
      <c r="R223" s="5"/>
      <c r="S223" s="5"/>
      <c r="T223" s="5"/>
      <c r="U223" s="5"/>
      <c r="W223" s="5"/>
      <c r="X223" s="5"/>
      <c r="Y223" s="5"/>
      <c r="Z223" s="5"/>
      <c r="AB223" s="5"/>
      <c r="AC223" s="5"/>
      <c r="AY223" s="5"/>
    </row>
    <row r="224" spans="4:51">
      <c r="D224" s="5" t="s">
        <v>1217</v>
      </c>
      <c r="E224" s="5" t="s">
        <v>1218</v>
      </c>
      <c r="R224" s="5"/>
      <c r="S224" s="5"/>
      <c r="T224" s="5"/>
      <c r="U224" s="5"/>
      <c r="W224" s="5"/>
      <c r="X224" s="5"/>
      <c r="Y224" s="5"/>
      <c r="Z224" s="5"/>
      <c r="AB224" s="5"/>
      <c r="AC224" s="5"/>
      <c r="AY224" s="5"/>
    </row>
    <row r="225" spans="4:51">
      <c r="D225" s="5" t="s">
        <v>1222</v>
      </c>
      <c r="E225" s="5" t="s">
        <v>1223</v>
      </c>
      <c r="R225" s="5"/>
      <c r="S225" s="5"/>
      <c r="T225" s="5"/>
      <c r="U225" s="5"/>
      <c r="W225" s="5"/>
      <c r="X225" s="5"/>
      <c r="Y225" s="5"/>
      <c r="Z225" s="5"/>
      <c r="AB225" s="5"/>
      <c r="AC225" s="5"/>
      <c r="AY225" s="5"/>
    </row>
    <row r="226" spans="4:51">
      <c r="D226" s="5" t="s">
        <v>1226</v>
      </c>
      <c r="E226" s="5" t="s">
        <v>1227</v>
      </c>
      <c r="R226" s="5"/>
      <c r="S226" s="5"/>
      <c r="T226" s="5"/>
      <c r="U226" s="5"/>
      <c r="W226" s="5"/>
      <c r="X226" s="5"/>
      <c r="Y226" s="5"/>
      <c r="Z226" s="5"/>
      <c r="AB226" s="5"/>
      <c r="AC226" s="5"/>
      <c r="AY226" s="5"/>
    </row>
    <row r="227" spans="4:51">
      <c r="D227" s="5" t="s">
        <v>1233</v>
      </c>
      <c r="E227" s="5" t="s">
        <v>1234</v>
      </c>
      <c r="R227" s="5"/>
      <c r="S227" s="5"/>
      <c r="T227" s="5"/>
      <c r="U227" s="5"/>
      <c r="W227" s="5"/>
      <c r="X227" s="5"/>
      <c r="Y227" s="5"/>
      <c r="Z227" s="5"/>
      <c r="AB227" s="5"/>
      <c r="AC227" s="5"/>
      <c r="AY227" s="5"/>
    </row>
    <row r="228" spans="4:51">
      <c r="D228" s="5" t="s">
        <v>1238</v>
      </c>
      <c r="E228" s="5" t="s">
        <v>1239</v>
      </c>
      <c r="R228" s="5"/>
      <c r="S228" s="5"/>
      <c r="T228" s="5"/>
      <c r="U228" s="5"/>
      <c r="W228" s="5"/>
      <c r="X228" s="5"/>
      <c r="Y228" s="5"/>
      <c r="Z228" s="5"/>
      <c r="AB228" s="5"/>
      <c r="AC228" s="5"/>
      <c r="AY228" s="5"/>
    </row>
    <row r="229" spans="4:51">
      <c r="D229" s="5" t="s">
        <v>1244</v>
      </c>
      <c r="E229" s="5" t="s">
        <v>1245</v>
      </c>
      <c r="R229" s="5"/>
      <c r="S229" s="5"/>
      <c r="T229" s="5"/>
      <c r="U229" s="5"/>
      <c r="W229" s="5"/>
      <c r="X229" s="5"/>
      <c r="Y229" s="5"/>
      <c r="Z229" s="5"/>
      <c r="AB229" s="5"/>
      <c r="AC229" s="5"/>
      <c r="AY229" s="5"/>
    </row>
    <row r="230" spans="4:51">
      <c r="D230" s="5" t="s">
        <v>1248</v>
      </c>
      <c r="E230" s="5" t="s">
        <v>1249</v>
      </c>
      <c r="R230" s="5"/>
      <c r="S230" s="5"/>
      <c r="T230" s="5"/>
      <c r="U230" s="5"/>
      <c r="W230" s="5"/>
      <c r="X230" s="5"/>
      <c r="Y230" s="5"/>
      <c r="Z230" s="5"/>
      <c r="AB230" s="5"/>
      <c r="AC230" s="5"/>
      <c r="AY230" s="5"/>
    </row>
    <row r="231" spans="4:51">
      <c r="D231" s="5" t="s">
        <v>1252</v>
      </c>
      <c r="E231" s="5" t="s">
        <v>1253</v>
      </c>
      <c r="R231" s="5"/>
      <c r="S231" s="5"/>
      <c r="T231" s="5"/>
      <c r="U231" s="5"/>
      <c r="W231" s="5"/>
      <c r="X231" s="5"/>
      <c r="Y231" s="5"/>
      <c r="Z231" s="5"/>
      <c r="AB231" s="5"/>
      <c r="AC231" s="5"/>
      <c r="AY231" s="5"/>
    </row>
    <row r="232" spans="4:51">
      <c r="D232" s="5" t="s">
        <v>1257</v>
      </c>
      <c r="E232" s="5" t="s">
        <v>1258</v>
      </c>
      <c r="R232" s="5"/>
      <c r="S232" s="5"/>
      <c r="T232" s="5"/>
      <c r="U232" s="5"/>
      <c r="W232" s="5"/>
      <c r="X232" s="5"/>
      <c r="Y232" s="5"/>
      <c r="Z232" s="5"/>
      <c r="AB232" s="5"/>
      <c r="AC232" s="5"/>
      <c r="AY232" s="5"/>
    </row>
    <row r="233" spans="4:51">
      <c r="D233" s="5" t="s">
        <v>1262</v>
      </c>
      <c r="E233" s="5" t="s">
        <v>1263</v>
      </c>
      <c r="R233" s="5"/>
      <c r="S233" s="5"/>
      <c r="T233" s="5"/>
      <c r="U233" s="5"/>
      <c r="W233" s="5"/>
      <c r="X233" s="5"/>
      <c r="Y233" s="5"/>
      <c r="Z233" s="5"/>
      <c r="AB233" s="5"/>
      <c r="AC233" s="5"/>
      <c r="AY233" s="5"/>
    </row>
    <row r="234" spans="4:51">
      <c r="D234" s="5" t="s">
        <v>1267</v>
      </c>
      <c r="E234" s="5" t="s">
        <v>1268</v>
      </c>
      <c r="R234" s="5"/>
      <c r="S234" s="5"/>
      <c r="T234" s="5"/>
      <c r="U234" s="5"/>
      <c r="W234" s="5"/>
      <c r="X234" s="5"/>
      <c r="Y234" s="5"/>
      <c r="Z234" s="5"/>
      <c r="AB234" s="5"/>
      <c r="AC234" s="5"/>
      <c r="AY234" s="5"/>
    </row>
    <row r="235" spans="4:51">
      <c r="D235" s="5" t="s">
        <v>1271</v>
      </c>
      <c r="E235" s="5" t="s">
        <v>1272</v>
      </c>
      <c r="R235" s="5"/>
      <c r="S235" s="5"/>
      <c r="T235" s="5"/>
      <c r="U235" s="5"/>
      <c r="W235" s="5"/>
      <c r="X235" s="5"/>
      <c r="Y235" s="5"/>
      <c r="Z235" s="5"/>
      <c r="AB235" s="5"/>
      <c r="AC235" s="5"/>
      <c r="AY235" s="5"/>
    </row>
    <row r="236" spans="4:51">
      <c r="D236" s="5" t="s">
        <v>1279</v>
      </c>
      <c r="E236" s="5" t="s">
        <v>1280</v>
      </c>
      <c r="R236" s="5"/>
      <c r="S236" s="5"/>
      <c r="T236" s="5"/>
      <c r="U236" s="5"/>
      <c r="W236" s="5"/>
      <c r="X236" s="5"/>
      <c r="Y236" s="5"/>
      <c r="Z236" s="5"/>
      <c r="AB236" s="5"/>
      <c r="AC236" s="5"/>
      <c r="AY236" s="5"/>
    </row>
    <row r="237" spans="4:51">
      <c r="D237" s="5" t="s">
        <v>1284</v>
      </c>
      <c r="E237" s="5" t="s">
        <v>1285</v>
      </c>
      <c r="R237" s="5"/>
      <c r="S237" s="5"/>
      <c r="T237" s="5"/>
      <c r="U237" s="5"/>
      <c r="W237" s="5"/>
      <c r="X237" s="5"/>
      <c r="Y237" s="5"/>
      <c r="Z237" s="5"/>
      <c r="AB237" s="5"/>
      <c r="AC237" s="5"/>
      <c r="AY237" s="5"/>
    </row>
    <row r="238" spans="4:51">
      <c r="D238" s="5" t="s">
        <v>1294</v>
      </c>
      <c r="E238" s="5" t="s">
        <v>1295</v>
      </c>
      <c r="R238" s="5"/>
      <c r="S238" s="5"/>
      <c r="T238" s="5"/>
      <c r="U238" s="5"/>
      <c r="W238" s="5"/>
      <c r="X238" s="5"/>
      <c r="Y238" s="5"/>
      <c r="Z238" s="5"/>
      <c r="AB238" s="5"/>
      <c r="AC238" s="5"/>
      <c r="AY238" s="5"/>
    </row>
    <row r="239" spans="4:51">
      <c r="D239" s="5" t="s">
        <v>1298</v>
      </c>
      <c r="E239" s="5" t="s">
        <v>1299</v>
      </c>
      <c r="R239" s="5"/>
      <c r="S239" s="5"/>
      <c r="T239" s="5"/>
      <c r="U239" s="5"/>
      <c r="W239" s="5"/>
      <c r="X239" s="5"/>
      <c r="Y239" s="5"/>
      <c r="Z239" s="5"/>
      <c r="AB239" s="5"/>
      <c r="AC239" s="5"/>
      <c r="AY239" s="5"/>
    </row>
    <row r="240" spans="4:51">
      <c r="D240" s="5" t="s">
        <v>1303</v>
      </c>
      <c r="E240" s="5" t="s">
        <v>1304</v>
      </c>
      <c r="R240" s="5"/>
      <c r="S240" s="5"/>
      <c r="T240" s="5"/>
      <c r="U240" s="5"/>
      <c r="W240" s="5"/>
      <c r="X240" s="5"/>
      <c r="Y240" s="5"/>
      <c r="Z240" s="5"/>
      <c r="AB240" s="5"/>
      <c r="AC240" s="5"/>
      <c r="AY240" s="5"/>
    </row>
    <row r="241" spans="4:51">
      <c r="D241" s="5" t="s">
        <v>1307</v>
      </c>
      <c r="E241" s="5" t="s">
        <v>1308</v>
      </c>
      <c r="R241" s="5"/>
      <c r="S241" s="5"/>
      <c r="T241" s="5"/>
      <c r="U241" s="5"/>
      <c r="W241" s="5"/>
      <c r="X241" s="5"/>
      <c r="Y241" s="5"/>
      <c r="Z241" s="5"/>
      <c r="AB241" s="5"/>
      <c r="AC241" s="5"/>
      <c r="AY241" s="5"/>
    </row>
    <row r="242" spans="4:51">
      <c r="D242" s="5" t="s">
        <v>1313</v>
      </c>
      <c r="E242" s="5" t="s">
        <v>1314</v>
      </c>
      <c r="R242" s="5"/>
      <c r="S242" s="5"/>
      <c r="T242" s="5"/>
      <c r="U242" s="5"/>
      <c r="W242" s="5"/>
      <c r="X242" s="5"/>
      <c r="Y242" s="5"/>
      <c r="Z242" s="5"/>
      <c r="AB242" s="5"/>
      <c r="AC242" s="5"/>
      <c r="AY242" s="5"/>
    </row>
    <row r="243" spans="4:51">
      <c r="D243" s="5" t="s">
        <v>1318</v>
      </c>
      <c r="E243" s="5" t="s">
        <v>1319</v>
      </c>
      <c r="R243" s="5"/>
      <c r="S243" s="5"/>
      <c r="T243" s="5"/>
      <c r="U243" s="5"/>
      <c r="W243" s="5"/>
      <c r="X243" s="5"/>
      <c r="Y243" s="5"/>
      <c r="Z243" s="5"/>
      <c r="AB243" s="5"/>
      <c r="AC243" s="5"/>
      <c r="AY243" s="5"/>
    </row>
    <row r="244" spans="4:51">
      <c r="D244" s="5" t="s">
        <v>1322</v>
      </c>
      <c r="E244" s="5" t="s">
        <v>1323</v>
      </c>
      <c r="R244" s="5"/>
      <c r="S244" s="5"/>
      <c r="T244" s="5"/>
      <c r="U244" s="5"/>
      <c r="W244" s="5"/>
      <c r="X244" s="5"/>
      <c r="Y244" s="5"/>
      <c r="Z244" s="5"/>
      <c r="AB244" s="5"/>
      <c r="AC244" s="5"/>
      <c r="AY244" s="5"/>
    </row>
    <row r="245" spans="4:51">
      <c r="D245" s="5" t="s">
        <v>1328</v>
      </c>
      <c r="E245" s="5" t="s">
        <v>1329</v>
      </c>
      <c r="R245" s="5"/>
      <c r="S245" s="5"/>
      <c r="T245" s="5"/>
      <c r="U245" s="5"/>
      <c r="W245" s="5"/>
      <c r="X245" s="5"/>
      <c r="Y245" s="5"/>
      <c r="Z245" s="5"/>
      <c r="AB245" s="5"/>
      <c r="AC245" s="5"/>
      <c r="AY245" s="5"/>
    </row>
    <row r="246" spans="4:51">
      <c r="D246" s="5" t="s">
        <v>1332</v>
      </c>
      <c r="E246" s="5" t="s">
        <v>1333</v>
      </c>
      <c r="R246" s="5"/>
      <c r="S246" s="5"/>
      <c r="T246" s="5"/>
      <c r="U246" s="5"/>
      <c r="W246" s="5"/>
      <c r="X246" s="5"/>
      <c r="Y246" s="5"/>
      <c r="Z246" s="5"/>
      <c r="AB246" s="5"/>
      <c r="AC246" s="5"/>
      <c r="AY246" s="5"/>
    </row>
    <row r="247" spans="4:51">
      <c r="D247" s="5" t="s">
        <v>1337</v>
      </c>
      <c r="E247" s="5" t="s">
        <v>1338</v>
      </c>
      <c r="R247" s="5"/>
      <c r="S247" s="5"/>
      <c r="T247" s="5"/>
      <c r="U247" s="5"/>
      <c r="W247" s="5"/>
      <c r="X247" s="5"/>
      <c r="Y247" s="5"/>
      <c r="Z247" s="5"/>
      <c r="AB247" s="5"/>
      <c r="AC247" s="5"/>
      <c r="AY247" s="5"/>
    </row>
    <row r="248" spans="4:51">
      <c r="D248" s="5" t="s">
        <v>1344</v>
      </c>
      <c r="E248" s="5" t="s">
        <v>1345</v>
      </c>
      <c r="R248" s="5"/>
      <c r="S248" s="5"/>
      <c r="T248" s="5"/>
      <c r="U248" s="5"/>
      <c r="W248" s="5"/>
      <c r="X248" s="5"/>
      <c r="Y248" s="5"/>
      <c r="Z248" s="5"/>
      <c r="AB248" s="5"/>
      <c r="AC248" s="5"/>
      <c r="AY248" s="5"/>
    </row>
    <row r="249" spans="4:51">
      <c r="D249" s="5" t="s">
        <v>1347</v>
      </c>
      <c r="E249" s="5" t="s">
        <v>1348</v>
      </c>
      <c r="R249" s="5"/>
      <c r="S249" s="5"/>
      <c r="T249" s="5"/>
      <c r="U249" s="5"/>
      <c r="W249" s="5"/>
      <c r="X249" s="5"/>
      <c r="Y249" s="5"/>
      <c r="Z249" s="5"/>
      <c r="AB249" s="5"/>
      <c r="AC249" s="5"/>
      <c r="AY249" s="5"/>
    </row>
    <row r="250" spans="4:51">
      <c r="D250" s="5" t="s">
        <v>1351</v>
      </c>
      <c r="E250" s="5" t="s">
        <v>1352</v>
      </c>
      <c r="R250" s="5"/>
      <c r="S250" s="5"/>
      <c r="T250" s="5"/>
      <c r="U250" s="5"/>
      <c r="W250" s="5"/>
      <c r="X250" s="5"/>
      <c r="Y250" s="5"/>
      <c r="Z250" s="5"/>
      <c r="AB250" s="5"/>
      <c r="AC250" s="5"/>
      <c r="AY250" s="5"/>
    </row>
    <row r="251" spans="4:51">
      <c r="D251" s="5" t="s">
        <v>1356</v>
      </c>
      <c r="E251" s="5" t="s">
        <v>1357</v>
      </c>
      <c r="R251" s="5"/>
      <c r="S251" s="5"/>
      <c r="T251" s="5"/>
      <c r="U251" s="5"/>
      <c r="W251" s="5"/>
      <c r="X251" s="5"/>
      <c r="Y251" s="5"/>
      <c r="Z251" s="5"/>
      <c r="AB251" s="5"/>
      <c r="AC251" s="5"/>
      <c r="AY251" s="5"/>
    </row>
    <row r="252" spans="4:51">
      <c r="D252" s="5" t="s">
        <v>1361</v>
      </c>
      <c r="E252" s="5" t="s">
        <v>1362</v>
      </c>
      <c r="R252" s="5"/>
      <c r="S252" s="5"/>
      <c r="T252" s="5"/>
      <c r="U252" s="5"/>
      <c r="W252" s="5"/>
      <c r="X252" s="5"/>
      <c r="Y252" s="5"/>
      <c r="Z252" s="5"/>
      <c r="AB252" s="5"/>
      <c r="AC252" s="5"/>
      <c r="AY252" s="5"/>
    </row>
    <row r="253" spans="4:51">
      <c r="D253" s="5" t="s">
        <v>1364</v>
      </c>
      <c r="E253" s="5" t="s">
        <v>1365</v>
      </c>
      <c r="R253" s="5"/>
      <c r="S253" s="5"/>
      <c r="T253" s="5"/>
      <c r="U253" s="5"/>
      <c r="W253" s="5"/>
      <c r="X253" s="5"/>
      <c r="Y253" s="5"/>
      <c r="Z253" s="5"/>
      <c r="AB253" s="5"/>
      <c r="AC253" s="5"/>
      <c r="AY253" s="5"/>
    </row>
    <row r="254" spans="4:51">
      <c r="D254" s="5" t="s">
        <v>1372</v>
      </c>
      <c r="E254" s="5" t="s">
        <v>1373</v>
      </c>
      <c r="R254" s="5"/>
      <c r="S254" s="5"/>
      <c r="T254" s="5"/>
      <c r="U254" s="5"/>
      <c r="W254" s="5"/>
      <c r="X254" s="5"/>
      <c r="Y254" s="5"/>
      <c r="Z254" s="5"/>
      <c r="AB254" s="5"/>
      <c r="AC254" s="5"/>
      <c r="AY254" s="5"/>
    </row>
    <row r="255" spans="4:51">
      <c r="D255" s="5" t="s">
        <v>1428</v>
      </c>
      <c r="E255" s="5" t="s">
        <v>1429</v>
      </c>
      <c r="R255" s="5"/>
      <c r="S255" s="5"/>
      <c r="T255" s="5"/>
      <c r="U255" s="5"/>
      <c r="W255" s="5"/>
      <c r="X255" s="5"/>
      <c r="Y255" s="5"/>
      <c r="Z255" s="5"/>
      <c r="AB255" s="5"/>
      <c r="AC255" s="5"/>
      <c r="AY255" s="5"/>
    </row>
    <row r="256" spans="4:51">
      <c r="D256" s="5" t="s">
        <v>1432</v>
      </c>
      <c r="E256" s="5" t="s">
        <v>1433</v>
      </c>
      <c r="R256" s="5"/>
      <c r="S256" s="5"/>
      <c r="T256" s="5"/>
      <c r="U256" s="5"/>
      <c r="W256" s="5"/>
      <c r="X256" s="5"/>
      <c r="Y256" s="5"/>
      <c r="Z256" s="5"/>
      <c r="AB256" s="5"/>
      <c r="AC256" s="5"/>
      <c r="AY256" s="5"/>
    </row>
    <row r="257" spans="4:51">
      <c r="D257" s="5" t="s">
        <v>1438</v>
      </c>
      <c r="E257" s="5" t="s">
        <v>1439</v>
      </c>
      <c r="R257" s="5"/>
      <c r="S257" s="5"/>
      <c r="T257" s="5"/>
      <c r="U257" s="5"/>
      <c r="W257" s="5"/>
      <c r="X257" s="5"/>
      <c r="Y257" s="5"/>
      <c r="Z257" s="5"/>
      <c r="AB257" s="5"/>
      <c r="AC257" s="5"/>
      <c r="AY257" s="5"/>
    </row>
    <row r="258" spans="4:51">
      <c r="D258" s="5" t="s">
        <v>1441</v>
      </c>
      <c r="E258" s="5" t="s">
        <v>1442</v>
      </c>
      <c r="R258" s="5"/>
      <c r="S258" s="5"/>
      <c r="T258" s="5"/>
      <c r="U258" s="5"/>
      <c r="W258" s="5"/>
      <c r="X258" s="5"/>
      <c r="Y258" s="5"/>
      <c r="Z258" s="5"/>
      <c r="AB258" s="5"/>
      <c r="AC258" s="5"/>
      <c r="AY258" s="5"/>
    </row>
    <row r="259" spans="4:51">
      <c r="D259" s="5" t="s">
        <v>1446</v>
      </c>
      <c r="E259" s="5" t="s">
        <v>1447</v>
      </c>
      <c r="R259" s="5"/>
      <c r="S259" s="5"/>
      <c r="T259" s="5"/>
      <c r="U259" s="5"/>
      <c r="W259" s="5"/>
      <c r="X259" s="5"/>
      <c r="Y259" s="5"/>
      <c r="Z259" s="5"/>
      <c r="AB259" s="5"/>
      <c r="AC259" s="5"/>
      <c r="AY259" s="5"/>
    </row>
    <row r="260" spans="4:51">
      <c r="D260" s="5" t="s">
        <v>1450</v>
      </c>
      <c r="E260" s="5" t="s">
        <v>1451</v>
      </c>
      <c r="R260" s="5"/>
      <c r="S260" s="5"/>
      <c r="T260" s="5"/>
      <c r="U260" s="5"/>
      <c r="W260" s="5"/>
      <c r="X260" s="5"/>
      <c r="Y260" s="5"/>
      <c r="Z260" s="5"/>
      <c r="AB260" s="5"/>
      <c r="AC260" s="5"/>
      <c r="AY260" s="5"/>
    </row>
    <row r="261" spans="4:51">
      <c r="D261" s="5" t="s">
        <v>1453</v>
      </c>
      <c r="E261" s="5" t="s">
        <v>1454</v>
      </c>
      <c r="R261" s="5"/>
      <c r="S261" s="5"/>
      <c r="T261" s="5"/>
      <c r="U261" s="5"/>
      <c r="W261" s="5"/>
      <c r="X261" s="5"/>
      <c r="Y261" s="5"/>
      <c r="Z261" s="5"/>
      <c r="AB261" s="5"/>
      <c r="AC261" s="5"/>
      <c r="AY261" s="5"/>
    </row>
    <row r="262" spans="4:51">
      <c r="D262" s="5" t="s">
        <v>1459</v>
      </c>
      <c r="E262" s="5" t="s">
        <v>1460</v>
      </c>
      <c r="R262" s="5"/>
      <c r="S262" s="5"/>
      <c r="T262" s="5"/>
      <c r="U262" s="5"/>
      <c r="W262" s="5"/>
      <c r="X262" s="5"/>
      <c r="Y262" s="5"/>
      <c r="Z262" s="5"/>
      <c r="AB262" s="5"/>
      <c r="AC262" s="5"/>
      <c r="AY262" s="5"/>
    </row>
    <row r="263" spans="4:51">
      <c r="D263" s="5" t="s">
        <v>1465</v>
      </c>
      <c r="E263" s="5" t="s">
        <v>1466</v>
      </c>
      <c r="R263" s="5"/>
      <c r="S263" s="5"/>
      <c r="T263" s="5"/>
      <c r="U263" s="5"/>
      <c r="W263" s="5"/>
      <c r="X263" s="5"/>
      <c r="Y263" s="5"/>
      <c r="Z263" s="5"/>
      <c r="AB263" s="5"/>
      <c r="AC263" s="5"/>
      <c r="AY263" s="5"/>
    </row>
    <row r="264" spans="4:51">
      <c r="D264" s="5" t="s">
        <v>1469</v>
      </c>
      <c r="E264" s="5" t="s">
        <v>1470</v>
      </c>
      <c r="R264" s="5"/>
      <c r="S264" s="5"/>
      <c r="T264" s="5"/>
      <c r="U264" s="5"/>
      <c r="W264" s="5"/>
      <c r="X264" s="5"/>
      <c r="Y264" s="5"/>
      <c r="Z264" s="5"/>
      <c r="AB264" s="5"/>
      <c r="AC264" s="5"/>
      <c r="AY264" s="5"/>
    </row>
    <row r="265" spans="4:51">
      <c r="D265" s="5" t="s">
        <v>1475</v>
      </c>
      <c r="E265" s="5" t="s">
        <v>1476</v>
      </c>
      <c r="R265" s="5"/>
      <c r="S265" s="5"/>
      <c r="T265" s="5"/>
      <c r="U265" s="5"/>
      <c r="W265" s="5"/>
      <c r="X265" s="5"/>
      <c r="Y265" s="5"/>
      <c r="Z265" s="5"/>
      <c r="AB265" s="5"/>
      <c r="AC265" s="5"/>
      <c r="AY265" s="5"/>
    </row>
    <row r="266" spans="4:51">
      <c r="D266" s="5" t="s">
        <v>1483</v>
      </c>
      <c r="E266" s="5" t="s">
        <v>1484</v>
      </c>
      <c r="R266" s="5"/>
      <c r="S266" s="5"/>
      <c r="T266" s="5"/>
      <c r="U266" s="5"/>
      <c r="W266" s="5"/>
      <c r="X266" s="5"/>
      <c r="Y266" s="5"/>
      <c r="Z266" s="5"/>
      <c r="AB266" s="5"/>
      <c r="AC266" s="5"/>
      <c r="AY266" s="5"/>
    </row>
    <row r="267" spans="4:51">
      <c r="D267" s="5" t="s">
        <v>1487</v>
      </c>
      <c r="E267" s="5" t="s">
        <v>1482</v>
      </c>
      <c r="R267" s="5"/>
      <c r="S267" s="5"/>
      <c r="T267" s="5"/>
      <c r="U267" s="5"/>
      <c r="W267" s="5"/>
      <c r="X267" s="5"/>
      <c r="Y267" s="5"/>
      <c r="Z267" s="5"/>
      <c r="AB267" s="5"/>
      <c r="AC267" s="5"/>
      <c r="AY267" s="5"/>
    </row>
    <row r="268" spans="4:51">
      <c r="D268" s="5" t="s">
        <v>1493</v>
      </c>
      <c r="E268" s="5" t="s">
        <v>1494</v>
      </c>
      <c r="R268" s="5"/>
      <c r="S268" s="5"/>
      <c r="T268" s="5"/>
      <c r="U268" s="5"/>
      <c r="W268" s="5"/>
      <c r="X268" s="5"/>
      <c r="Y268" s="5"/>
      <c r="Z268" s="5"/>
      <c r="AB268" s="5"/>
      <c r="AC268" s="5"/>
      <c r="AY268" s="5"/>
    </row>
    <row r="269" spans="4:51">
      <c r="D269" s="5" t="s">
        <v>1497</v>
      </c>
      <c r="E269" s="5" t="s">
        <v>1498</v>
      </c>
      <c r="R269" s="5"/>
      <c r="S269" s="5"/>
      <c r="T269" s="5"/>
      <c r="U269" s="5"/>
      <c r="W269" s="5"/>
      <c r="X269" s="5"/>
      <c r="Y269" s="5"/>
      <c r="Z269" s="5"/>
      <c r="AB269" s="5"/>
      <c r="AC269" s="5"/>
      <c r="AY269" s="5"/>
    </row>
    <row r="270" spans="4:51">
      <c r="D270" s="5" t="s">
        <v>1503</v>
      </c>
      <c r="E270" s="5" t="s">
        <v>1504</v>
      </c>
      <c r="R270" s="5"/>
      <c r="S270" s="5"/>
      <c r="T270" s="5"/>
      <c r="U270" s="5"/>
      <c r="W270" s="5"/>
      <c r="X270" s="5"/>
      <c r="Y270" s="5"/>
      <c r="Z270" s="5"/>
      <c r="AB270" s="5"/>
      <c r="AC270" s="5"/>
      <c r="AY270" s="5"/>
    </row>
    <row r="271" spans="4:51">
      <c r="D271" s="5" t="s">
        <v>1507</v>
      </c>
      <c r="E271" s="5" t="s">
        <v>1508</v>
      </c>
      <c r="R271" s="5"/>
      <c r="S271" s="5"/>
      <c r="T271" s="5"/>
      <c r="U271" s="5"/>
      <c r="W271" s="5"/>
      <c r="X271" s="5"/>
      <c r="Y271" s="5"/>
      <c r="Z271" s="5"/>
      <c r="AB271" s="5"/>
      <c r="AC271" s="5"/>
      <c r="AY271" s="5"/>
    </row>
    <row r="272" spans="4:51">
      <c r="D272" s="5" t="s">
        <v>1510</v>
      </c>
      <c r="E272" s="5" t="s">
        <v>1511</v>
      </c>
      <c r="R272" s="5"/>
      <c r="S272" s="5"/>
      <c r="T272" s="5"/>
      <c r="U272" s="5"/>
      <c r="W272" s="5"/>
      <c r="X272" s="5"/>
      <c r="Y272" s="5"/>
      <c r="Z272" s="5"/>
      <c r="AB272" s="5"/>
      <c r="AC272" s="5"/>
      <c r="AY272" s="5"/>
    </row>
    <row r="273" spans="4:51">
      <c r="D273" s="5" t="s">
        <v>1513</v>
      </c>
      <c r="E273" s="5" t="s">
        <v>1514</v>
      </c>
      <c r="R273" s="5"/>
      <c r="S273" s="5"/>
      <c r="T273" s="5"/>
      <c r="U273" s="5"/>
      <c r="W273" s="5"/>
      <c r="X273" s="5"/>
      <c r="Y273" s="5"/>
      <c r="Z273" s="5"/>
      <c r="AB273" s="5"/>
      <c r="AC273" s="5"/>
      <c r="AY273" s="5"/>
    </row>
    <row r="274" spans="4:51">
      <c r="D274" s="5" t="s">
        <v>1516</v>
      </c>
      <c r="E274" s="5" t="s">
        <v>1517</v>
      </c>
      <c r="R274" s="5"/>
      <c r="S274" s="5"/>
      <c r="T274" s="5"/>
      <c r="U274" s="5"/>
      <c r="W274" s="5"/>
      <c r="X274" s="5"/>
      <c r="Y274" s="5"/>
      <c r="Z274" s="5"/>
      <c r="AB274" s="5"/>
      <c r="AC274" s="5"/>
      <c r="AY274" s="5"/>
    </row>
    <row r="275" spans="4:51">
      <c r="D275" s="5" t="s">
        <v>1557</v>
      </c>
      <c r="E275" s="5" t="s">
        <v>1558</v>
      </c>
      <c r="R275" s="5"/>
      <c r="S275" s="5"/>
      <c r="T275" s="5"/>
      <c r="U275" s="5"/>
      <c r="W275" s="5"/>
      <c r="X275" s="5"/>
      <c r="Y275" s="5"/>
      <c r="Z275" s="5"/>
      <c r="AB275" s="5"/>
      <c r="AC275" s="5"/>
      <c r="AY275" s="5"/>
    </row>
    <row r="276" spans="4:51">
      <c r="D276" s="5" t="s">
        <v>1561</v>
      </c>
      <c r="E276" s="5" t="s">
        <v>1562</v>
      </c>
      <c r="R276" s="5"/>
      <c r="S276" s="5"/>
      <c r="T276" s="5"/>
      <c r="U276" s="5"/>
      <c r="W276" s="5"/>
      <c r="X276" s="5"/>
      <c r="Y276" s="5"/>
      <c r="Z276" s="5"/>
      <c r="AB276" s="5"/>
      <c r="AC276" s="5"/>
      <c r="AY276" s="5"/>
    </row>
    <row r="277" spans="4:51">
      <c r="D277" s="5" t="s">
        <v>1565</v>
      </c>
      <c r="E277" s="5" t="s">
        <v>1566</v>
      </c>
      <c r="R277" s="5"/>
      <c r="S277" s="5"/>
      <c r="T277" s="5"/>
      <c r="U277" s="5"/>
      <c r="W277" s="5"/>
      <c r="X277" s="5"/>
      <c r="Y277" s="5"/>
      <c r="Z277" s="5"/>
      <c r="AB277" s="5"/>
      <c r="AC277" s="5"/>
      <c r="AY277" s="5"/>
    </row>
    <row r="278" spans="4:51">
      <c r="D278" s="5" t="s">
        <v>1568</v>
      </c>
      <c r="E278" s="5" t="s">
        <v>1569</v>
      </c>
      <c r="R278" s="5"/>
      <c r="S278" s="5"/>
      <c r="T278" s="5"/>
      <c r="U278" s="5"/>
      <c r="W278" s="5"/>
      <c r="X278" s="5"/>
      <c r="Y278" s="5"/>
      <c r="Z278" s="5"/>
      <c r="AB278" s="5"/>
      <c r="AC278" s="5"/>
      <c r="AY278" s="5"/>
    </row>
    <row r="279" spans="4:51">
      <c r="D279" s="5" t="s">
        <v>1571</v>
      </c>
      <c r="E279" s="5" t="s">
        <v>1572</v>
      </c>
      <c r="R279" s="5"/>
      <c r="S279" s="5"/>
      <c r="T279" s="5"/>
      <c r="U279" s="5"/>
      <c r="W279" s="5"/>
      <c r="X279" s="5"/>
      <c r="Y279" s="5"/>
      <c r="Z279" s="5"/>
      <c r="AB279" s="5"/>
      <c r="AC279" s="5"/>
      <c r="AY279" s="5"/>
    </row>
    <row r="280" spans="4:51">
      <c r="D280" s="5" t="s">
        <v>1574</v>
      </c>
      <c r="E280" s="5" t="s">
        <v>1575</v>
      </c>
      <c r="R280" s="5"/>
      <c r="S280" s="5"/>
      <c r="T280" s="5"/>
      <c r="U280" s="5"/>
      <c r="W280" s="5"/>
      <c r="X280" s="5"/>
      <c r="Y280" s="5"/>
      <c r="Z280" s="5"/>
      <c r="AB280" s="5"/>
      <c r="AC280" s="5"/>
      <c r="AY280" s="5"/>
    </row>
    <row r="281" spans="4:51">
      <c r="D281" s="5" t="s">
        <v>1583</v>
      </c>
      <c r="E281" s="5" t="s">
        <v>1584</v>
      </c>
      <c r="R281" s="5"/>
      <c r="S281" s="5"/>
      <c r="T281" s="5"/>
      <c r="U281" s="5"/>
      <c r="W281" s="5"/>
      <c r="X281" s="5"/>
      <c r="Y281" s="5"/>
      <c r="Z281" s="5"/>
      <c r="AB281" s="5"/>
      <c r="AC281" s="5"/>
      <c r="AY281" s="5"/>
    </row>
    <row r="282" spans="4:51">
      <c r="D282" s="5" t="s">
        <v>1587</v>
      </c>
      <c r="E282" s="5" t="s">
        <v>1588</v>
      </c>
      <c r="R282" s="5"/>
      <c r="S282" s="5"/>
      <c r="T282" s="5"/>
      <c r="U282" s="5"/>
      <c r="W282" s="5"/>
      <c r="X282" s="5"/>
      <c r="Y282" s="5"/>
      <c r="Z282" s="5"/>
      <c r="AB282" s="5"/>
      <c r="AC282" s="5"/>
      <c r="AY282" s="5"/>
    </row>
    <row r="283" spans="4:51">
      <c r="D283" s="5" t="s">
        <v>1602</v>
      </c>
      <c r="E283" s="5" t="s">
        <v>1603</v>
      </c>
      <c r="R283" s="5"/>
      <c r="S283" s="5"/>
      <c r="T283" s="5"/>
      <c r="U283" s="5"/>
      <c r="W283" s="5"/>
      <c r="X283" s="5"/>
      <c r="Y283" s="5"/>
      <c r="Z283" s="5"/>
      <c r="AB283" s="5"/>
      <c r="AC283" s="5"/>
      <c r="AY283" s="5"/>
    </row>
    <row r="284" spans="4:51">
      <c r="D284" s="5" t="s">
        <v>1606</v>
      </c>
      <c r="E284" s="5" t="s">
        <v>1607</v>
      </c>
      <c r="R284" s="5"/>
      <c r="S284" s="5"/>
      <c r="T284" s="5"/>
      <c r="U284" s="5"/>
      <c r="W284" s="5"/>
      <c r="X284" s="5"/>
      <c r="Y284" s="5"/>
      <c r="Z284" s="5"/>
      <c r="AB284" s="5"/>
      <c r="AC284" s="5"/>
      <c r="AY284" s="5"/>
    </row>
    <row r="285" spans="4:51">
      <c r="D285" s="5" t="s">
        <v>1609</v>
      </c>
      <c r="E285" s="5" t="s">
        <v>1610</v>
      </c>
      <c r="R285" s="5"/>
      <c r="S285" s="5"/>
      <c r="T285" s="5"/>
      <c r="U285" s="5"/>
      <c r="W285" s="5"/>
      <c r="X285" s="5"/>
      <c r="Y285" s="5"/>
      <c r="Z285" s="5"/>
      <c r="AB285" s="5"/>
      <c r="AC285" s="5"/>
      <c r="AY285" s="5"/>
    </row>
    <row r="286" spans="4:51">
      <c r="D286" s="5" t="s">
        <v>1614</v>
      </c>
      <c r="E286" s="5" t="s">
        <v>1615</v>
      </c>
      <c r="R286" s="5"/>
      <c r="S286" s="5"/>
      <c r="T286" s="5"/>
      <c r="U286" s="5"/>
      <c r="W286" s="5"/>
      <c r="X286" s="5"/>
      <c r="Y286" s="5"/>
      <c r="Z286" s="5"/>
      <c r="AB286" s="5"/>
      <c r="AC286" s="5"/>
      <c r="AY286" s="5"/>
    </row>
    <row r="287" spans="4:51">
      <c r="D287" s="5" t="s">
        <v>1618</v>
      </c>
      <c r="E287" s="5" t="s">
        <v>1619</v>
      </c>
      <c r="R287" s="5"/>
      <c r="S287" s="5"/>
      <c r="T287" s="5"/>
      <c r="U287" s="5"/>
      <c r="W287" s="5"/>
      <c r="X287" s="5"/>
      <c r="Y287" s="5"/>
      <c r="Z287" s="5"/>
      <c r="AB287" s="5"/>
      <c r="AC287" s="5"/>
      <c r="AY287" s="5"/>
    </row>
    <row r="288" spans="4:51">
      <c r="D288" s="5" t="s">
        <v>1621</v>
      </c>
      <c r="E288" s="5" t="s">
        <v>1622</v>
      </c>
      <c r="R288" s="5"/>
      <c r="S288" s="5"/>
      <c r="T288" s="5"/>
      <c r="U288" s="5"/>
      <c r="W288" s="5"/>
      <c r="X288" s="5"/>
      <c r="Y288" s="5"/>
      <c r="Z288" s="5"/>
      <c r="AB288" s="5"/>
      <c r="AC288" s="5"/>
      <c r="AY288" s="5"/>
    </row>
    <row r="289" spans="4:51">
      <c r="D289" s="5" t="s">
        <v>1630</v>
      </c>
      <c r="E289" s="5" t="s">
        <v>1631</v>
      </c>
      <c r="R289" s="5"/>
      <c r="S289" s="5"/>
      <c r="T289" s="5"/>
      <c r="U289" s="5"/>
      <c r="W289" s="5"/>
      <c r="X289" s="5"/>
      <c r="Y289" s="5"/>
      <c r="Z289" s="5"/>
      <c r="AB289" s="5"/>
      <c r="AC289" s="5"/>
      <c r="AY289" s="5"/>
    </row>
    <row r="290" spans="4:51">
      <c r="D290" s="5" t="s">
        <v>1633</v>
      </c>
      <c r="E290" s="5" t="s">
        <v>1634</v>
      </c>
      <c r="R290" s="5"/>
      <c r="S290" s="5"/>
      <c r="T290" s="5"/>
      <c r="U290" s="5"/>
      <c r="W290" s="5"/>
      <c r="X290" s="5"/>
      <c r="Y290" s="5"/>
      <c r="Z290" s="5"/>
      <c r="AB290" s="5"/>
      <c r="AC290" s="5"/>
      <c r="AY290" s="5"/>
    </row>
    <row r="291" spans="4:51">
      <c r="D291" s="5" t="s">
        <v>1666</v>
      </c>
      <c r="E291" s="5" t="s">
        <v>1667</v>
      </c>
      <c r="R291" s="5"/>
      <c r="S291" s="5"/>
      <c r="T291" s="5"/>
      <c r="U291" s="5"/>
      <c r="W291" s="5"/>
      <c r="X291" s="5"/>
      <c r="Y291" s="5"/>
      <c r="Z291" s="5"/>
      <c r="AB291" s="5"/>
      <c r="AC291" s="5"/>
      <c r="AY291" s="5"/>
    </row>
    <row r="292" spans="4:51">
      <c r="D292" s="5" t="s">
        <v>1671</v>
      </c>
      <c r="E292" s="5" t="s">
        <v>1665</v>
      </c>
      <c r="R292" s="5"/>
      <c r="S292" s="5"/>
      <c r="T292" s="5"/>
      <c r="U292" s="5"/>
      <c r="W292" s="5"/>
      <c r="X292" s="5"/>
      <c r="Y292" s="5"/>
      <c r="Z292" s="5"/>
      <c r="AB292" s="5"/>
      <c r="AC292" s="5"/>
      <c r="AY292" s="5"/>
    </row>
    <row r="293" spans="4:51">
      <c r="D293" s="5" t="s">
        <v>1676</v>
      </c>
      <c r="E293" s="5" t="s">
        <v>1677</v>
      </c>
      <c r="R293" s="5"/>
      <c r="S293" s="5"/>
      <c r="T293" s="5"/>
      <c r="U293" s="5"/>
      <c r="W293" s="5"/>
      <c r="X293" s="5"/>
      <c r="Y293" s="5"/>
      <c r="Z293" s="5"/>
      <c r="AB293" s="5"/>
      <c r="AC293" s="5"/>
      <c r="AY293" s="5"/>
    </row>
    <row r="294" spans="4:51">
      <c r="D294" s="5" t="s">
        <v>1681</v>
      </c>
      <c r="E294" s="5" t="s">
        <v>1682</v>
      </c>
      <c r="R294" s="5"/>
      <c r="S294" s="5"/>
      <c r="T294" s="5"/>
      <c r="U294" s="5"/>
      <c r="W294" s="5"/>
      <c r="X294" s="5"/>
      <c r="Y294" s="5"/>
      <c r="Z294" s="5"/>
      <c r="AB294" s="5"/>
      <c r="AC294" s="5"/>
      <c r="AY294" s="5"/>
    </row>
    <row r="295" spans="4:51">
      <c r="D295" s="5" t="s">
        <v>1686</v>
      </c>
      <c r="E295" s="5" t="s">
        <v>1687</v>
      </c>
      <c r="R295" s="5"/>
      <c r="S295" s="5"/>
      <c r="T295" s="5"/>
      <c r="U295" s="5"/>
      <c r="W295" s="5"/>
      <c r="X295" s="5"/>
      <c r="Y295" s="5"/>
      <c r="Z295" s="5"/>
      <c r="AB295" s="5"/>
      <c r="AC295" s="5"/>
      <c r="AY295" s="5"/>
    </row>
    <row r="296" spans="4:51">
      <c r="D296" s="5" t="s">
        <v>1692</v>
      </c>
      <c r="E296" s="5" t="s">
        <v>1693</v>
      </c>
      <c r="R296" s="5"/>
      <c r="S296" s="5"/>
      <c r="T296" s="5"/>
      <c r="U296" s="5"/>
      <c r="W296" s="5"/>
      <c r="X296" s="5"/>
      <c r="Y296" s="5"/>
      <c r="Z296" s="5"/>
      <c r="AB296" s="5"/>
      <c r="AC296" s="5"/>
      <c r="AY296" s="5"/>
    </row>
    <row r="297" spans="4:51">
      <c r="D297" s="5" t="s">
        <v>1700</v>
      </c>
      <c r="E297" s="5" t="s">
        <v>1701</v>
      </c>
      <c r="R297" s="5"/>
      <c r="S297" s="5"/>
      <c r="T297" s="5"/>
      <c r="U297" s="5"/>
      <c r="W297" s="5"/>
      <c r="X297" s="5"/>
      <c r="Y297" s="5"/>
      <c r="Z297" s="5"/>
      <c r="AB297" s="5"/>
      <c r="AC297" s="5"/>
      <c r="AY297" s="5"/>
    </row>
    <row r="298" spans="4:51">
      <c r="D298" s="5" t="s">
        <v>1705</v>
      </c>
      <c r="E298" s="5" t="s">
        <v>1706</v>
      </c>
      <c r="R298" s="5"/>
      <c r="S298" s="5"/>
      <c r="T298" s="5"/>
      <c r="U298" s="5"/>
      <c r="W298" s="5"/>
      <c r="X298" s="5"/>
      <c r="Y298" s="5"/>
      <c r="Z298" s="5"/>
      <c r="AB298" s="5"/>
      <c r="AC298" s="5"/>
      <c r="AY298" s="5"/>
    </row>
    <row r="299" spans="4:51">
      <c r="D299" s="5" t="s">
        <v>1714</v>
      </c>
      <c r="E299" s="5" t="s">
        <v>1715</v>
      </c>
      <c r="R299" s="5"/>
      <c r="S299" s="5"/>
      <c r="T299" s="5"/>
      <c r="U299" s="5"/>
      <c r="W299" s="5"/>
      <c r="X299" s="5"/>
      <c r="Y299" s="5"/>
      <c r="Z299" s="5"/>
      <c r="AB299" s="5"/>
      <c r="AC299" s="5"/>
      <c r="AY299" s="5"/>
    </row>
    <row r="300" spans="4:51">
      <c r="D300" s="5" t="s">
        <v>1726</v>
      </c>
      <c r="E300" s="5" t="s">
        <v>1727</v>
      </c>
      <c r="R300" s="5"/>
      <c r="S300" s="5"/>
      <c r="T300" s="5"/>
      <c r="U300" s="5"/>
      <c r="W300" s="5"/>
      <c r="X300" s="5"/>
      <c r="Y300" s="5"/>
      <c r="Z300" s="5"/>
      <c r="AB300" s="5"/>
      <c r="AC300" s="5"/>
      <c r="AY300" s="5"/>
    </row>
    <row r="301" spans="4:51">
      <c r="D301" s="5" t="s">
        <v>1731</v>
      </c>
      <c r="E301" s="5" t="s">
        <v>1732</v>
      </c>
      <c r="R301" s="5"/>
      <c r="S301" s="5"/>
      <c r="T301" s="5"/>
      <c r="U301" s="5"/>
      <c r="W301" s="5"/>
      <c r="X301" s="5"/>
      <c r="Y301" s="5"/>
      <c r="Z301" s="5"/>
      <c r="AB301" s="5"/>
      <c r="AC301" s="5"/>
      <c r="AY301" s="5"/>
    </row>
    <row r="302" spans="4:51">
      <c r="D302" s="5" t="s">
        <v>1738</v>
      </c>
      <c r="E302" s="5" t="s">
        <v>1739</v>
      </c>
      <c r="R302" s="5"/>
      <c r="S302" s="5"/>
      <c r="T302" s="5"/>
      <c r="U302" s="5"/>
      <c r="W302" s="5"/>
      <c r="X302" s="5"/>
      <c r="Y302" s="5"/>
      <c r="Z302" s="5"/>
      <c r="AB302" s="5"/>
      <c r="AC302" s="5"/>
      <c r="AY302" s="5"/>
    </row>
    <row r="303" spans="4:51">
      <c r="D303" s="5" t="s">
        <v>1743</v>
      </c>
      <c r="E303" s="5" t="s">
        <v>1744</v>
      </c>
      <c r="R303" s="5"/>
      <c r="S303" s="5"/>
      <c r="T303" s="5"/>
      <c r="U303" s="5"/>
      <c r="W303" s="5"/>
      <c r="X303" s="5"/>
      <c r="Y303" s="5"/>
      <c r="Z303" s="5"/>
      <c r="AB303" s="5"/>
      <c r="AC303" s="5"/>
      <c r="AY303" s="5"/>
    </row>
    <row r="304" spans="4:51">
      <c r="D304" s="5" t="s">
        <v>1747</v>
      </c>
      <c r="E304" s="5" t="s">
        <v>1748</v>
      </c>
      <c r="R304" s="5"/>
      <c r="S304" s="5"/>
      <c r="T304" s="5"/>
      <c r="U304" s="5"/>
      <c r="W304" s="5"/>
      <c r="X304" s="5"/>
      <c r="Y304" s="5"/>
      <c r="Z304" s="5"/>
      <c r="AB304" s="5"/>
      <c r="AC304" s="5"/>
      <c r="AY304" s="5"/>
    </row>
    <row r="305" spans="4:5">
      <c r="D305" s="5" t="s">
        <v>1752</v>
      </c>
      <c r="E305" s="5" t="s">
        <v>1753</v>
      </c>
    </row>
    <row r="306" spans="4:5">
      <c r="D306" s="5" t="s">
        <v>1756</v>
      </c>
      <c r="E306" s="5" t="s">
        <v>1757</v>
      </c>
    </row>
    <row r="307" spans="4:5">
      <c r="D307" s="5" t="s">
        <v>1765</v>
      </c>
      <c r="E307" s="5" t="s">
        <v>1766</v>
      </c>
    </row>
    <row r="308" spans="4:5">
      <c r="D308" s="5" t="s">
        <v>1770</v>
      </c>
      <c r="E308" s="5" t="s">
        <v>1771</v>
      </c>
    </row>
    <row r="309" spans="4:5">
      <c r="D309" s="5" t="s">
        <v>1777</v>
      </c>
      <c r="E309" s="5" t="s">
        <v>1778</v>
      </c>
    </row>
    <row r="310" spans="4:5">
      <c r="D310" s="5" t="s">
        <v>1782</v>
      </c>
      <c r="E310" s="5" t="s">
        <v>1783</v>
      </c>
    </row>
    <row r="311" spans="4:5">
      <c r="D311" s="5" t="s">
        <v>1786</v>
      </c>
      <c r="E311" s="5" t="s">
        <v>1787</v>
      </c>
    </row>
    <row r="312" spans="4:5">
      <c r="D312" s="5" t="s">
        <v>1793</v>
      </c>
      <c r="E312" s="5" t="s">
        <v>1794</v>
      </c>
    </row>
    <row r="313" spans="4:5">
      <c r="D313" s="5" t="s">
        <v>1798</v>
      </c>
      <c r="E313" s="5" t="s">
        <v>1799</v>
      </c>
    </row>
    <row r="314" spans="4:5">
      <c r="D314" s="5" t="s">
        <v>1806</v>
      </c>
      <c r="E314" s="5" t="s">
        <v>1807</v>
      </c>
    </row>
    <row r="315" spans="4:5">
      <c r="D315" s="5" t="s">
        <v>1812</v>
      </c>
      <c r="E315" s="5" t="s">
        <v>1813</v>
      </c>
    </row>
    <row r="316" spans="4:5">
      <c r="D316" s="5" t="s">
        <v>1816</v>
      </c>
      <c r="E316" s="5" t="s">
        <v>1817</v>
      </c>
    </row>
    <row r="317" spans="4:5">
      <c r="D317" s="5" t="s">
        <v>1829</v>
      </c>
      <c r="E317" s="5" t="s">
        <v>1830</v>
      </c>
    </row>
    <row r="318" spans="4:5">
      <c r="D318" s="5" t="s">
        <v>1834</v>
      </c>
      <c r="E318" s="5" t="s">
        <v>1835</v>
      </c>
    </row>
    <row r="319" spans="4:5">
      <c r="D319" s="5" t="s">
        <v>1837</v>
      </c>
      <c r="E319" s="5" t="s">
        <v>1838</v>
      </c>
    </row>
    <row r="320" spans="4:5">
      <c r="D320" s="5" t="s">
        <v>1842</v>
      </c>
      <c r="E320" s="5" t="s">
        <v>1843</v>
      </c>
    </row>
    <row r="321" spans="4:5">
      <c r="D321" s="5" t="s">
        <v>1847</v>
      </c>
      <c r="E321" s="5" t="s">
        <v>1848</v>
      </c>
    </row>
    <row r="322" spans="4:5">
      <c r="D322" s="5" t="s">
        <v>1851</v>
      </c>
      <c r="E322" s="5" t="s">
        <v>1852</v>
      </c>
    </row>
    <row r="323" spans="4:5">
      <c r="D323" s="5" t="s">
        <v>1854</v>
      </c>
      <c r="E323" s="5" t="s">
        <v>1855</v>
      </c>
    </row>
    <row r="324" spans="4:5">
      <c r="D324" s="5" t="s">
        <v>1858</v>
      </c>
      <c r="E324" s="5" t="s">
        <v>1859</v>
      </c>
    </row>
    <row r="325" spans="4:5">
      <c r="D325" s="5" t="s">
        <v>1862</v>
      </c>
      <c r="E325" s="5" t="s">
        <v>1863</v>
      </c>
    </row>
    <row r="326" spans="4:5">
      <c r="D326" s="5" t="s">
        <v>1870</v>
      </c>
      <c r="E326" s="5" t="s">
        <v>1871</v>
      </c>
    </row>
    <row r="327" spans="4:5">
      <c r="D327" s="5" t="s">
        <v>1875</v>
      </c>
      <c r="E327" s="5" t="s">
        <v>1876</v>
      </c>
    </row>
    <row r="328" spans="4:5">
      <c r="D328" s="5" t="s">
        <v>1878</v>
      </c>
      <c r="E328" s="5" t="s">
        <v>1879</v>
      </c>
    </row>
    <row r="329" spans="4:5">
      <c r="D329" s="5" t="s">
        <v>1882</v>
      </c>
      <c r="E329" s="5" t="s">
        <v>1883</v>
      </c>
    </row>
    <row r="330" spans="4:5">
      <c r="D330" s="5" t="s">
        <v>1886</v>
      </c>
      <c r="E330" s="5" t="s">
        <v>1887</v>
      </c>
    </row>
    <row r="331" spans="4:5">
      <c r="D331" s="5" t="s">
        <v>1889</v>
      </c>
      <c r="E331" s="5" t="s">
        <v>1890</v>
      </c>
    </row>
    <row r="332" spans="4:5">
      <c r="D332" s="5" t="s">
        <v>1892</v>
      </c>
      <c r="E332" s="5" t="s">
        <v>1893</v>
      </c>
    </row>
    <row r="333" spans="4:5">
      <c r="D333" s="5" t="s">
        <v>1898</v>
      </c>
      <c r="E333" s="5" t="s">
        <v>1899</v>
      </c>
    </row>
    <row r="334" spans="4:5">
      <c r="D334" s="5" t="s">
        <v>1911</v>
      </c>
      <c r="E334" s="5" t="s">
        <v>1912</v>
      </c>
    </row>
    <row r="335" spans="4:5">
      <c r="D335" s="5" t="s">
        <v>1916</v>
      </c>
      <c r="E335" s="5" t="s">
        <v>1917</v>
      </c>
    </row>
    <row r="336" spans="4:5">
      <c r="D336" s="5" t="s">
        <v>1922</v>
      </c>
      <c r="E336" s="5" t="s">
        <v>1923</v>
      </c>
    </row>
    <row r="337" spans="4:5">
      <c r="D337" s="5" t="s">
        <v>1925</v>
      </c>
      <c r="E337" s="5" t="s">
        <v>1926</v>
      </c>
    </row>
    <row r="338" spans="4:5">
      <c r="D338" s="5" t="s">
        <v>1933</v>
      </c>
      <c r="E338" s="5" t="s">
        <v>1934</v>
      </c>
    </row>
    <row r="339" spans="4:5">
      <c r="D339" s="5" t="s">
        <v>1938</v>
      </c>
      <c r="E339" s="5" t="s">
        <v>1939</v>
      </c>
    </row>
    <row r="340" spans="4:5">
      <c r="D340" s="5" t="s">
        <v>1944</v>
      </c>
      <c r="E340" s="5" t="s">
        <v>1945</v>
      </c>
    </row>
    <row r="341" spans="4:5">
      <c r="D341" s="5" t="s">
        <v>1950</v>
      </c>
      <c r="E341" s="5" t="s">
        <v>1951</v>
      </c>
    </row>
    <row r="342" spans="4:5">
      <c r="D342" s="5" t="s">
        <v>1956</v>
      </c>
      <c r="E342" s="5" t="s">
        <v>1957</v>
      </c>
    </row>
    <row r="343" spans="4:5">
      <c r="D343" s="5" t="s">
        <v>1961</v>
      </c>
      <c r="E343" s="5" t="s">
        <v>1962</v>
      </c>
    </row>
    <row r="344" spans="4:5">
      <c r="D344" s="5" t="s">
        <v>1965</v>
      </c>
      <c r="E344" s="5" t="s">
        <v>1966</v>
      </c>
    </row>
    <row r="345" spans="4:5">
      <c r="D345" s="5" t="s">
        <v>1971</v>
      </c>
      <c r="E345" s="5" t="s">
        <v>1972</v>
      </c>
    </row>
    <row r="346" spans="4:5">
      <c r="D346" s="5" t="s">
        <v>1976</v>
      </c>
      <c r="E346" s="5" t="s">
        <v>1977</v>
      </c>
    </row>
    <row r="347" spans="4:5">
      <c r="D347" s="5" t="s">
        <v>1980</v>
      </c>
      <c r="E347" s="5" t="s">
        <v>1981</v>
      </c>
    </row>
    <row r="348" spans="4:5">
      <c r="D348" s="5" t="s">
        <v>1993</v>
      </c>
      <c r="E348" s="5" t="s">
        <v>1994</v>
      </c>
    </row>
    <row r="349" spans="4:5">
      <c r="D349" s="5" t="s">
        <v>1998</v>
      </c>
      <c r="E349" s="5" t="s">
        <v>1999</v>
      </c>
    </row>
    <row r="350" spans="4:5">
      <c r="D350" s="5" t="s">
        <v>2005</v>
      </c>
      <c r="E350" s="5" t="s">
        <v>2006</v>
      </c>
    </row>
    <row r="351" spans="4:5">
      <c r="D351" s="5" t="s">
        <v>2008</v>
      </c>
      <c r="E351" s="5" t="s">
        <v>2009</v>
      </c>
    </row>
    <row r="361" spans="3:6" ht="18">
      <c r="D361" t="s">
        <v>2910</v>
      </c>
      <c r="E361" t="s">
        <v>2911</v>
      </c>
      <c r="F361" t="s">
        <v>2912</v>
      </c>
    </row>
    <row r="362" spans="3:6" ht="18">
      <c r="C362" s="5" t="str">
        <f>D362&amp;LEFT(E362,3)</f>
        <v>全国010</v>
      </c>
      <c r="D362" t="s">
        <v>2913</v>
      </c>
      <c r="E362" t="s">
        <v>2914</v>
      </c>
      <c r="F362" s="82">
        <v>1</v>
      </c>
    </row>
    <row r="363" spans="3:6" ht="18">
      <c r="C363" s="5" t="str">
        <f t="shared" ref="C363:C426" si="0">D363&amp;LEFT(E363,3)</f>
        <v>北海道010</v>
      </c>
      <c r="D363" t="s">
        <v>2915</v>
      </c>
      <c r="E363" t="s">
        <v>2914</v>
      </c>
      <c r="F363" s="82">
        <v>1.0950332549999999</v>
      </c>
    </row>
    <row r="364" spans="3:6" ht="18">
      <c r="C364" s="5" t="str">
        <f t="shared" si="0"/>
        <v>青森県010</v>
      </c>
      <c r="D364" t="s">
        <v>2916</v>
      </c>
      <c r="E364" t="s">
        <v>2914</v>
      </c>
      <c r="F364" s="82">
        <v>1.6834038069999999</v>
      </c>
    </row>
    <row r="365" spans="3:6" ht="18">
      <c r="C365" s="5" t="str">
        <f t="shared" si="0"/>
        <v>岩手県010</v>
      </c>
      <c r="D365" t="s">
        <v>2917</v>
      </c>
      <c r="E365" t="s">
        <v>2914</v>
      </c>
      <c r="F365" s="82">
        <v>1.6932627469999999</v>
      </c>
    </row>
    <row r="366" spans="3:6" ht="18">
      <c r="C366" s="5" t="str">
        <f t="shared" si="0"/>
        <v>宮城県010</v>
      </c>
      <c r="D366" t="s">
        <v>2918</v>
      </c>
      <c r="E366" t="s">
        <v>2914</v>
      </c>
      <c r="F366" s="82">
        <v>0</v>
      </c>
    </row>
    <row r="367" spans="3:6" ht="18">
      <c r="C367" s="5" t="str">
        <f t="shared" si="0"/>
        <v>秋田県010</v>
      </c>
      <c r="D367" t="s">
        <v>2919</v>
      </c>
      <c r="E367" t="s">
        <v>2914</v>
      </c>
      <c r="F367" s="82">
        <v>0.35829873400000001</v>
      </c>
    </row>
    <row r="368" spans="3:6" ht="18">
      <c r="C368" s="5" t="str">
        <f t="shared" si="0"/>
        <v>山形県010</v>
      </c>
      <c r="D368" t="s">
        <v>2920</v>
      </c>
      <c r="E368" t="s">
        <v>2914</v>
      </c>
      <c r="F368" s="82">
        <v>2.2864463530000001</v>
      </c>
    </row>
    <row r="369" spans="3:6" ht="18">
      <c r="C369" s="5" t="str">
        <f t="shared" si="0"/>
        <v>福島県010</v>
      </c>
      <c r="D369" t="s">
        <v>2921</v>
      </c>
      <c r="E369" t="s">
        <v>2914</v>
      </c>
      <c r="F369" s="82">
        <v>6.1294909000000002E-2</v>
      </c>
    </row>
    <row r="370" spans="3:6" ht="18">
      <c r="C370" s="5" t="str">
        <f t="shared" si="0"/>
        <v>茨城県010</v>
      </c>
      <c r="D370" t="s">
        <v>2922</v>
      </c>
      <c r="E370" t="s">
        <v>2914</v>
      </c>
      <c r="F370" s="82">
        <v>0.56079792299999998</v>
      </c>
    </row>
    <row r="371" spans="3:6" ht="18">
      <c r="C371" s="5" t="str">
        <f t="shared" si="0"/>
        <v>栃木県010</v>
      </c>
      <c r="D371" t="s">
        <v>2923</v>
      </c>
      <c r="E371" t="s">
        <v>2914</v>
      </c>
      <c r="F371" s="82">
        <v>0.112458213</v>
      </c>
    </row>
    <row r="372" spans="3:6" ht="18">
      <c r="C372" s="5" t="str">
        <f t="shared" si="0"/>
        <v>群馬県010</v>
      </c>
      <c r="D372" t="s">
        <v>2924</v>
      </c>
      <c r="E372" t="s">
        <v>2914</v>
      </c>
      <c r="F372" s="82">
        <v>0.16453717200000001</v>
      </c>
    </row>
    <row r="373" spans="3:6" ht="18">
      <c r="C373" s="5" t="str">
        <f t="shared" si="0"/>
        <v>埼玉県010</v>
      </c>
      <c r="D373" t="s">
        <v>2925</v>
      </c>
      <c r="E373" t="s">
        <v>2914</v>
      </c>
      <c r="F373" s="82">
        <v>0.65228805899999998</v>
      </c>
    </row>
    <row r="374" spans="3:6" ht="18">
      <c r="C374" s="5" t="str">
        <f t="shared" si="0"/>
        <v>千葉県010</v>
      </c>
      <c r="D374" t="s">
        <v>2926</v>
      </c>
      <c r="E374" t="s">
        <v>2914</v>
      </c>
      <c r="F374" s="82">
        <v>0.35056015800000001</v>
      </c>
    </row>
    <row r="375" spans="3:6" ht="18">
      <c r="C375" s="5" t="str">
        <f t="shared" si="0"/>
        <v>東京都010</v>
      </c>
      <c r="D375" t="s">
        <v>2927</v>
      </c>
      <c r="E375" t="s">
        <v>2914</v>
      </c>
      <c r="F375" s="82">
        <v>0.41699871500000002</v>
      </c>
    </row>
    <row r="376" spans="3:6" ht="18">
      <c r="C376" s="5" t="str">
        <f t="shared" si="0"/>
        <v>神奈川県010</v>
      </c>
      <c r="D376" t="s">
        <v>2928</v>
      </c>
      <c r="E376" t="s">
        <v>2914</v>
      </c>
      <c r="F376" s="82">
        <v>0.656099667</v>
      </c>
    </row>
    <row r="377" spans="3:6" ht="18">
      <c r="C377" s="5" t="str">
        <f t="shared" si="0"/>
        <v>新潟県010</v>
      </c>
      <c r="D377" t="s">
        <v>2929</v>
      </c>
      <c r="E377" t="s">
        <v>2914</v>
      </c>
      <c r="F377" s="82">
        <v>12.285107185999999</v>
      </c>
    </row>
    <row r="378" spans="3:6" ht="18">
      <c r="C378" s="5" t="str">
        <f t="shared" si="0"/>
        <v>富山県010</v>
      </c>
      <c r="D378" t="s">
        <v>2930</v>
      </c>
      <c r="E378" t="s">
        <v>2914</v>
      </c>
      <c r="F378" s="82">
        <v>0</v>
      </c>
    </row>
    <row r="379" spans="3:6" ht="18">
      <c r="C379" s="5" t="str">
        <f t="shared" si="0"/>
        <v>石川県010</v>
      </c>
      <c r="D379" t="s">
        <v>2931</v>
      </c>
      <c r="E379" t="s">
        <v>2914</v>
      </c>
      <c r="F379" s="82">
        <v>0</v>
      </c>
    </row>
    <row r="380" spans="3:6" ht="18">
      <c r="C380" s="5" t="str">
        <f t="shared" si="0"/>
        <v>福井県010</v>
      </c>
      <c r="D380" t="s">
        <v>2932</v>
      </c>
      <c r="E380" t="s">
        <v>2914</v>
      </c>
      <c r="F380" s="82">
        <v>0</v>
      </c>
    </row>
    <row r="381" spans="3:6" ht="18">
      <c r="C381" s="5" t="str">
        <f t="shared" si="0"/>
        <v>山梨県010</v>
      </c>
      <c r="D381" t="s">
        <v>2933</v>
      </c>
      <c r="E381" t="s">
        <v>2914</v>
      </c>
      <c r="F381" s="82">
        <v>0.53954645800000001</v>
      </c>
    </row>
    <row r="382" spans="3:6" ht="18">
      <c r="C382" s="5" t="str">
        <f t="shared" si="0"/>
        <v>長野県010</v>
      </c>
      <c r="D382" t="s">
        <v>2934</v>
      </c>
      <c r="E382" t="s">
        <v>2914</v>
      </c>
      <c r="F382" s="82">
        <v>5.1624548240000001</v>
      </c>
    </row>
    <row r="383" spans="3:6" ht="18">
      <c r="C383" s="5" t="str">
        <f t="shared" si="0"/>
        <v>岐阜県010</v>
      </c>
      <c r="D383" t="s">
        <v>2935</v>
      </c>
      <c r="E383" t="s">
        <v>2914</v>
      </c>
      <c r="F383" s="82">
        <v>0.11219978799999999</v>
      </c>
    </row>
    <row r="384" spans="3:6" ht="18">
      <c r="C384" s="5" t="str">
        <f t="shared" si="0"/>
        <v>静岡県010</v>
      </c>
      <c r="D384" t="s">
        <v>2936</v>
      </c>
      <c r="E384" t="s">
        <v>2914</v>
      </c>
      <c r="F384" s="82">
        <v>0.92305251600000005</v>
      </c>
    </row>
    <row r="385" spans="3:6" ht="18">
      <c r="C385" s="5" t="str">
        <f t="shared" si="0"/>
        <v>愛知県010</v>
      </c>
      <c r="D385" t="s">
        <v>2937</v>
      </c>
      <c r="E385" t="s">
        <v>2914</v>
      </c>
      <c r="F385" s="82">
        <v>0.10541425</v>
      </c>
    </row>
    <row r="386" spans="3:6" ht="18">
      <c r="C386" s="5" t="str">
        <f t="shared" si="0"/>
        <v>三重県010</v>
      </c>
      <c r="D386" t="s">
        <v>2938</v>
      </c>
      <c r="E386" t="s">
        <v>2914</v>
      </c>
      <c r="F386" s="82">
        <v>0.67845207500000004</v>
      </c>
    </row>
    <row r="387" spans="3:6" ht="18">
      <c r="C387" s="5" t="str">
        <f t="shared" si="0"/>
        <v>滋賀県010</v>
      </c>
      <c r="D387" t="s">
        <v>2939</v>
      </c>
      <c r="E387" t="s">
        <v>2914</v>
      </c>
      <c r="F387" s="82">
        <v>0</v>
      </c>
    </row>
    <row r="388" spans="3:6" ht="18">
      <c r="C388" s="5" t="str">
        <f t="shared" si="0"/>
        <v>京都府010</v>
      </c>
      <c r="D388" t="s">
        <v>2940</v>
      </c>
      <c r="E388" t="s">
        <v>2914</v>
      </c>
      <c r="F388" s="82">
        <v>0.34755032800000002</v>
      </c>
    </row>
    <row r="389" spans="3:6" ht="18">
      <c r="C389" s="5" t="str">
        <f t="shared" si="0"/>
        <v>大阪府010</v>
      </c>
      <c r="D389" t="s">
        <v>2941</v>
      </c>
      <c r="E389" t="s">
        <v>2914</v>
      </c>
      <c r="F389" s="82">
        <v>0.48364087300000003</v>
      </c>
    </row>
    <row r="390" spans="3:6" ht="18">
      <c r="C390" s="5" t="str">
        <f t="shared" si="0"/>
        <v>兵庫県010</v>
      </c>
      <c r="D390" t="s">
        <v>2942</v>
      </c>
      <c r="E390" t="s">
        <v>2914</v>
      </c>
      <c r="F390" s="82">
        <v>0.33642335699999998</v>
      </c>
    </row>
    <row r="391" spans="3:6" ht="18">
      <c r="C391" s="5" t="str">
        <f t="shared" si="0"/>
        <v>奈良県010</v>
      </c>
      <c r="D391" t="s">
        <v>2943</v>
      </c>
      <c r="E391" t="s">
        <v>2914</v>
      </c>
      <c r="F391" s="82">
        <v>0</v>
      </c>
    </row>
    <row r="392" spans="3:6" ht="18">
      <c r="C392" s="5" t="str">
        <f t="shared" si="0"/>
        <v>和歌山県010</v>
      </c>
      <c r="D392" t="s">
        <v>2944</v>
      </c>
      <c r="E392" t="s">
        <v>2914</v>
      </c>
      <c r="F392" s="82">
        <v>1.8319760199999999</v>
      </c>
    </row>
    <row r="393" spans="3:6" ht="18">
      <c r="C393" s="5" t="str">
        <f t="shared" si="0"/>
        <v>鳥取県010</v>
      </c>
      <c r="D393" t="s">
        <v>2945</v>
      </c>
      <c r="E393" t="s">
        <v>2914</v>
      </c>
      <c r="F393" s="82">
        <v>0.85672587200000005</v>
      </c>
    </row>
    <row r="394" spans="3:6" ht="18">
      <c r="C394" s="5" t="str">
        <f t="shared" si="0"/>
        <v>島根県010</v>
      </c>
      <c r="D394" t="s">
        <v>2946</v>
      </c>
      <c r="E394" t="s">
        <v>2914</v>
      </c>
      <c r="F394" s="82">
        <v>0.51017526300000005</v>
      </c>
    </row>
    <row r="395" spans="3:6" ht="18">
      <c r="C395" s="5" t="str">
        <f t="shared" si="0"/>
        <v>岡山県010</v>
      </c>
      <c r="D395" t="s">
        <v>2947</v>
      </c>
      <c r="E395" t="s">
        <v>2914</v>
      </c>
      <c r="F395" s="82">
        <v>0</v>
      </c>
    </row>
    <row r="396" spans="3:6" ht="18">
      <c r="C396" s="5" t="str">
        <f t="shared" si="0"/>
        <v>広島県010</v>
      </c>
      <c r="D396" t="s">
        <v>2948</v>
      </c>
      <c r="E396" t="s">
        <v>2914</v>
      </c>
      <c r="F396" s="82">
        <v>0</v>
      </c>
    </row>
    <row r="397" spans="3:6" ht="18">
      <c r="C397" s="5" t="str">
        <f t="shared" si="0"/>
        <v>山口県010</v>
      </c>
      <c r="D397" t="s">
        <v>2949</v>
      </c>
      <c r="E397" t="s">
        <v>2914</v>
      </c>
      <c r="F397" s="82">
        <v>8.5518232E-2</v>
      </c>
    </row>
    <row r="398" spans="3:6" ht="18">
      <c r="C398" s="5" t="str">
        <f t="shared" si="0"/>
        <v>徳島県010</v>
      </c>
      <c r="D398" t="s">
        <v>2950</v>
      </c>
      <c r="E398" t="s">
        <v>2914</v>
      </c>
      <c r="F398" s="82">
        <v>0.32756798199999998</v>
      </c>
    </row>
    <row r="399" spans="3:6" ht="18">
      <c r="C399" s="5" t="str">
        <f t="shared" si="0"/>
        <v>香川県010</v>
      </c>
      <c r="D399" t="s">
        <v>2951</v>
      </c>
      <c r="E399" t="s">
        <v>2914</v>
      </c>
      <c r="F399" s="82">
        <v>1.266472751</v>
      </c>
    </row>
    <row r="400" spans="3:6" ht="18">
      <c r="C400" s="5" t="str">
        <f t="shared" si="0"/>
        <v>愛媛県010</v>
      </c>
      <c r="D400" t="s">
        <v>2952</v>
      </c>
      <c r="E400" t="s">
        <v>2914</v>
      </c>
      <c r="F400" s="82">
        <v>0</v>
      </c>
    </row>
    <row r="401" spans="3:6" ht="18">
      <c r="C401" s="5" t="str">
        <f t="shared" si="0"/>
        <v>高知県010</v>
      </c>
      <c r="D401" t="s">
        <v>2953</v>
      </c>
      <c r="E401" t="s">
        <v>2914</v>
      </c>
      <c r="F401" s="82">
        <v>0</v>
      </c>
    </row>
    <row r="402" spans="3:6" ht="18">
      <c r="C402" s="5" t="str">
        <f t="shared" si="0"/>
        <v>福岡県010</v>
      </c>
      <c r="D402" t="s">
        <v>2954</v>
      </c>
      <c r="E402" t="s">
        <v>2914</v>
      </c>
      <c r="F402" s="82">
        <v>1.148970254</v>
      </c>
    </row>
    <row r="403" spans="3:6" ht="18">
      <c r="C403" s="5" t="str">
        <f t="shared" si="0"/>
        <v>佐賀県010</v>
      </c>
      <c r="D403" t="s">
        <v>2955</v>
      </c>
      <c r="E403" t="s">
        <v>2914</v>
      </c>
      <c r="F403" s="82">
        <v>8.9147232899999995</v>
      </c>
    </row>
    <row r="404" spans="3:6" ht="18">
      <c r="C404" s="5" t="str">
        <f t="shared" si="0"/>
        <v>長崎県010</v>
      </c>
      <c r="D404" t="s">
        <v>2956</v>
      </c>
      <c r="E404" t="s">
        <v>2914</v>
      </c>
      <c r="F404" s="82">
        <v>0.55230985399999999</v>
      </c>
    </row>
    <row r="405" spans="3:6" ht="18">
      <c r="C405" s="5" t="str">
        <f t="shared" si="0"/>
        <v>熊本県010</v>
      </c>
      <c r="D405" t="s">
        <v>2957</v>
      </c>
      <c r="E405" t="s">
        <v>2914</v>
      </c>
      <c r="F405" s="82">
        <v>0</v>
      </c>
    </row>
    <row r="406" spans="3:6" ht="18">
      <c r="C406" s="5" t="str">
        <f t="shared" si="0"/>
        <v>大分県010</v>
      </c>
      <c r="D406" t="s">
        <v>2958</v>
      </c>
      <c r="E406" t="s">
        <v>2914</v>
      </c>
      <c r="F406" s="82">
        <v>0.20451594000000001</v>
      </c>
    </row>
    <row r="407" spans="3:6" ht="18">
      <c r="C407" s="5" t="str">
        <f t="shared" si="0"/>
        <v>宮崎県010</v>
      </c>
      <c r="D407" t="s">
        <v>2959</v>
      </c>
      <c r="E407" t="s">
        <v>2914</v>
      </c>
      <c r="F407" s="82">
        <v>6.2860504060000002</v>
      </c>
    </row>
    <row r="408" spans="3:6" ht="18">
      <c r="C408" s="5" t="str">
        <f t="shared" si="0"/>
        <v>鹿児島県010</v>
      </c>
      <c r="D408" t="s">
        <v>2960</v>
      </c>
      <c r="E408" t="s">
        <v>2914</v>
      </c>
      <c r="F408" s="82">
        <v>11.514154304</v>
      </c>
    </row>
    <row r="409" spans="3:6" ht="18">
      <c r="C409" s="5" t="str">
        <f t="shared" si="0"/>
        <v>沖縄県010</v>
      </c>
      <c r="D409" t="s">
        <v>2961</v>
      </c>
      <c r="E409" t="s">
        <v>2914</v>
      </c>
      <c r="F409" s="82">
        <v>0.446260557</v>
      </c>
    </row>
    <row r="410" spans="3:6" ht="18">
      <c r="C410" s="5" t="str">
        <f t="shared" si="0"/>
        <v>全国011</v>
      </c>
      <c r="D410" t="s">
        <v>2913</v>
      </c>
      <c r="E410" t="s">
        <v>2962</v>
      </c>
      <c r="F410" s="82">
        <v>1</v>
      </c>
    </row>
    <row r="411" spans="3:6" ht="18">
      <c r="C411" s="5" t="str">
        <f t="shared" si="0"/>
        <v>北海道011</v>
      </c>
      <c r="D411" t="s">
        <v>2915</v>
      </c>
      <c r="E411" t="s">
        <v>2962</v>
      </c>
      <c r="F411" s="82">
        <v>2.3862678829999999</v>
      </c>
    </row>
    <row r="412" spans="3:6" ht="18">
      <c r="C412" s="5" t="str">
        <f t="shared" si="0"/>
        <v>青森県011</v>
      </c>
      <c r="D412" t="s">
        <v>2916</v>
      </c>
      <c r="E412" t="s">
        <v>2962</v>
      </c>
      <c r="F412" s="82">
        <v>1.6579261240000001</v>
      </c>
    </row>
    <row r="413" spans="3:6" ht="18">
      <c r="C413" s="5" t="str">
        <f t="shared" si="0"/>
        <v>岩手県011</v>
      </c>
      <c r="D413" t="s">
        <v>2917</v>
      </c>
      <c r="E413" t="s">
        <v>2962</v>
      </c>
      <c r="F413" s="82">
        <v>2.1862015889999999</v>
      </c>
    </row>
    <row r="414" spans="3:6" ht="18">
      <c r="C414" s="5" t="str">
        <f t="shared" si="0"/>
        <v>宮城県011</v>
      </c>
      <c r="D414" t="s">
        <v>2918</v>
      </c>
      <c r="E414" t="s">
        <v>2962</v>
      </c>
      <c r="F414" s="82">
        <v>1.0724319369999999</v>
      </c>
    </row>
    <row r="415" spans="3:6" ht="18">
      <c r="C415" s="5" t="str">
        <f t="shared" si="0"/>
        <v>秋田県011</v>
      </c>
      <c r="D415" t="s">
        <v>2919</v>
      </c>
      <c r="E415" t="s">
        <v>2962</v>
      </c>
      <c r="F415" s="82">
        <v>3.4863415710000001</v>
      </c>
    </row>
    <row r="416" spans="3:6" ht="18">
      <c r="C416" s="5" t="str">
        <f t="shared" si="0"/>
        <v>山形県011</v>
      </c>
      <c r="D416" t="s">
        <v>2920</v>
      </c>
      <c r="E416" t="s">
        <v>2962</v>
      </c>
      <c r="F416" s="82">
        <v>2.065342878</v>
      </c>
    </row>
    <row r="417" spans="3:6" ht="18">
      <c r="C417" s="5" t="str">
        <f t="shared" si="0"/>
        <v>福島県011</v>
      </c>
      <c r="D417" t="s">
        <v>2921</v>
      </c>
      <c r="E417" t="s">
        <v>2962</v>
      </c>
      <c r="F417" s="82">
        <v>1.3103660749999999</v>
      </c>
    </row>
    <row r="418" spans="3:6" ht="18">
      <c r="C418" s="5" t="str">
        <f t="shared" si="0"/>
        <v>茨城県011</v>
      </c>
      <c r="D418" t="s">
        <v>2922</v>
      </c>
      <c r="E418" t="s">
        <v>2962</v>
      </c>
      <c r="F418" s="82">
        <v>1.3702086449999999</v>
      </c>
    </row>
    <row r="419" spans="3:6" ht="18">
      <c r="C419" s="5" t="str">
        <f t="shared" si="0"/>
        <v>栃木県011</v>
      </c>
      <c r="D419" t="s">
        <v>2923</v>
      </c>
      <c r="E419" t="s">
        <v>2962</v>
      </c>
      <c r="F419" s="82">
        <v>1.0777631839999999</v>
      </c>
    </row>
    <row r="420" spans="3:6" ht="18">
      <c r="C420" s="5" t="str">
        <f t="shared" si="0"/>
        <v>群馬県011</v>
      </c>
      <c r="D420" t="s">
        <v>2924</v>
      </c>
      <c r="E420" t="s">
        <v>2962</v>
      </c>
      <c r="F420" s="82">
        <v>1.2646258589999999</v>
      </c>
    </row>
    <row r="421" spans="3:6" ht="18">
      <c r="C421" s="5" t="str">
        <f t="shared" si="0"/>
        <v>埼玉県011</v>
      </c>
      <c r="D421" t="s">
        <v>2925</v>
      </c>
      <c r="E421" t="s">
        <v>2962</v>
      </c>
      <c r="F421" s="82">
        <v>0.41028882700000002</v>
      </c>
    </row>
    <row r="422" spans="3:6" ht="18">
      <c r="C422" s="5" t="str">
        <f t="shared" si="0"/>
        <v>千葉県011</v>
      </c>
      <c r="D422" t="s">
        <v>2926</v>
      </c>
      <c r="E422" t="s">
        <v>2962</v>
      </c>
      <c r="F422" s="82">
        <v>0.73961489999999996</v>
      </c>
    </row>
    <row r="423" spans="3:6" ht="18">
      <c r="C423" s="5" t="str">
        <f t="shared" si="0"/>
        <v>東京都011</v>
      </c>
      <c r="D423" t="s">
        <v>2927</v>
      </c>
      <c r="E423" t="s">
        <v>2962</v>
      </c>
      <c r="F423" s="82">
        <v>2.0694473000000001E-2</v>
      </c>
    </row>
    <row r="424" spans="3:6" ht="18">
      <c r="C424" s="5" t="str">
        <f t="shared" si="0"/>
        <v>神奈川県011</v>
      </c>
      <c r="D424" t="s">
        <v>2928</v>
      </c>
      <c r="E424" t="s">
        <v>2962</v>
      </c>
      <c r="F424" s="82">
        <v>0.154718315</v>
      </c>
    </row>
    <row r="425" spans="3:6" ht="18">
      <c r="C425" s="5" t="str">
        <f t="shared" si="0"/>
        <v>新潟県011</v>
      </c>
      <c r="D425" t="s">
        <v>2929</v>
      </c>
      <c r="E425" t="s">
        <v>2962</v>
      </c>
      <c r="F425" s="82">
        <v>3.7688964079999998</v>
      </c>
    </row>
    <row r="426" spans="3:6" ht="18">
      <c r="C426" s="5" t="str">
        <f t="shared" si="0"/>
        <v>富山県011</v>
      </c>
      <c r="D426" t="s">
        <v>2930</v>
      </c>
      <c r="E426" t="s">
        <v>2962</v>
      </c>
      <c r="F426" s="82">
        <v>3.5314654459999999</v>
      </c>
    </row>
    <row r="427" spans="3:6" ht="18">
      <c r="C427" s="5" t="str">
        <f t="shared" ref="C427:C490" si="1">D427&amp;LEFT(E427,3)</f>
        <v>石川県011</v>
      </c>
      <c r="D427" t="s">
        <v>2931</v>
      </c>
      <c r="E427" t="s">
        <v>2962</v>
      </c>
      <c r="F427" s="82">
        <v>1.496528412</v>
      </c>
    </row>
    <row r="428" spans="3:6" ht="18">
      <c r="C428" s="5" t="str">
        <f t="shared" si="1"/>
        <v>福井県011</v>
      </c>
      <c r="D428" t="s">
        <v>2932</v>
      </c>
      <c r="E428" t="s">
        <v>2962</v>
      </c>
      <c r="F428" s="82">
        <v>3.1675601809999998</v>
      </c>
    </row>
    <row r="429" spans="3:6" ht="18">
      <c r="C429" s="5" t="str">
        <f t="shared" si="1"/>
        <v>山梨県011</v>
      </c>
      <c r="D429" t="s">
        <v>2933</v>
      </c>
      <c r="E429" t="s">
        <v>2962</v>
      </c>
      <c r="F429" s="82">
        <v>1.672667007</v>
      </c>
    </row>
    <row r="430" spans="3:6" ht="18">
      <c r="C430" s="5" t="str">
        <f t="shared" si="1"/>
        <v>長野県011</v>
      </c>
      <c r="D430" t="s">
        <v>2934</v>
      </c>
      <c r="E430" t="s">
        <v>2962</v>
      </c>
      <c r="F430" s="82">
        <v>3.7721692359999999</v>
      </c>
    </row>
    <row r="431" spans="3:6" ht="18">
      <c r="C431" s="5" t="str">
        <f t="shared" si="1"/>
        <v>岐阜県011</v>
      </c>
      <c r="D431" t="s">
        <v>2935</v>
      </c>
      <c r="E431" t="s">
        <v>2962</v>
      </c>
      <c r="F431" s="82">
        <v>1.539806746</v>
      </c>
    </row>
    <row r="432" spans="3:6" ht="18">
      <c r="C432" s="5" t="str">
        <f t="shared" si="1"/>
        <v>静岡県011</v>
      </c>
      <c r="D432" t="s">
        <v>2936</v>
      </c>
      <c r="E432" t="s">
        <v>2962</v>
      </c>
      <c r="F432" s="82">
        <v>0.69985474700000005</v>
      </c>
    </row>
    <row r="433" spans="3:6" ht="18">
      <c r="C433" s="5" t="str">
        <f t="shared" si="1"/>
        <v>愛知県011</v>
      </c>
      <c r="D433" t="s">
        <v>2937</v>
      </c>
      <c r="E433" t="s">
        <v>2962</v>
      </c>
      <c r="F433" s="82">
        <v>0.37232051599999999</v>
      </c>
    </row>
    <row r="434" spans="3:6" ht="18">
      <c r="C434" s="5" t="str">
        <f t="shared" si="1"/>
        <v>三重県011</v>
      </c>
      <c r="D434" t="s">
        <v>2938</v>
      </c>
      <c r="E434" t="s">
        <v>2962</v>
      </c>
      <c r="F434" s="82">
        <v>1.1875695610000001</v>
      </c>
    </row>
    <row r="435" spans="3:6" ht="18">
      <c r="C435" s="5" t="str">
        <f t="shared" si="1"/>
        <v>滋賀県011</v>
      </c>
      <c r="D435" t="s">
        <v>2939</v>
      </c>
      <c r="E435" t="s">
        <v>2962</v>
      </c>
      <c r="F435" s="82">
        <v>1.8471557300000001</v>
      </c>
    </row>
    <row r="436" spans="3:6" ht="18">
      <c r="C436" s="5" t="str">
        <f t="shared" si="1"/>
        <v>京都府011</v>
      </c>
      <c r="D436" t="s">
        <v>2940</v>
      </c>
      <c r="E436" t="s">
        <v>2962</v>
      </c>
      <c r="F436" s="82">
        <v>0.57865768299999998</v>
      </c>
    </row>
    <row r="437" spans="3:6" ht="18">
      <c r="C437" s="5" t="str">
        <f t="shared" si="1"/>
        <v>大阪府011</v>
      </c>
      <c r="D437" t="s">
        <v>2941</v>
      </c>
      <c r="E437" t="s">
        <v>2962</v>
      </c>
      <c r="F437" s="82">
        <v>5.6948421999999999E-2</v>
      </c>
    </row>
    <row r="438" spans="3:6" ht="18">
      <c r="C438" s="5" t="str">
        <f t="shared" si="1"/>
        <v>兵庫県011</v>
      </c>
      <c r="D438" t="s">
        <v>2942</v>
      </c>
      <c r="E438" t="s">
        <v>2962</v>
      </c>
      <c r="F438" s="82">
        <v>0.51519233099999995</v>
      </c>
    </row>
    <row r="439" spans="3:6" ht="18">
      <c r="C439" s="5" t="str">
        <f t="shared" si="1"/>
        <v>奈良県011</v>
      </c>
      <c r="D439" t="s">
        <v>2943</v>
      </c>
      <c r="E439" t="s">
        <v>2962</v>
      </c>
      <c r="F439" s="82">
        <v>0.48519157899999998</v>
      </c>
    </row>
    <row r="440" spans="3:6" ht="18">
      <c r="C440" s="5" t="str">
        <f t="shared" si="1"/>
        <v>和歌山県011</v>
      </c>
      <c r="D440" t="s">
        <v>2944</v>
      </c>
      <c r="E440" t="s">
        <v>2962</v>
      </c>
      <c r="F440" s="82">
        <v>1.0638132709999999</v>
      </c>
    </row>
    <row r="441" spans="3:6" ht="18">
      <c r="C441" s="5" t="str">
        <f t="shared" si="1"/>
        <v>鳥取県011</v>
      </c>
      <c r="D441" t="s">
        <v>2945</v>
      </c>
      <c r="E441" t="s">
        <v>2962</v>
      </c>
      <c r="F441" s="82">
        <v>1.9669423020000001</v>
      </c>
    </row>
    <row r="442" spans="3:6" ht="18">
      <c r="C442" s="5" t="str">
        <f t="shared" si="1"/>
        <v>島根県011</v>
      </c>
      <c r="D442" t="s">
        <v>2946</v>
      </c>
      <c r="E442" t="s">
        <v>2962</v>
      </c>
      <c r="F442" s="82">
        <v>2.9240457969999998</v>
      </c>
    </row>
    <row r="443" spans="3:6" ht="18">
      <c r="C443" s="5" t="str">
        <f t="shared" si="1"/>
        <v>岡山県011</v>
      </c>
      <c r="D443" t="s">
        <v>2947</v>
      </c>
      <c r="E443" t="s">
        <v>2962</v>
      </c>
      <c r="F443" s="82">
        <v>1.0247759089999999</v>
      </c>
    </row>
    <row r="444" spans="3:6" ht="18">
      <c r="C444" s="5" t="str">
        <f t="shared" si="1"/>
        <v>広島県011</v>
      </c>
      <c r="D444" t="s">
        <v>2948</v>
      </c>
      <c r="E444" t="s">
        <v>2962</v>
      </c>
      <c r="F444" s="82">
        <v>1.7749776770000001</v>
      </c>
    </row>
    <row r="445" spans="3:6" ht="18">
      <c r="C445" s="5" t="str">
        <f t="shared" si="1"/>
        <v>山口県011</v>
      </c>
      <c r="D445" t="s">
        <v>2949</v>
      </c>
      <c r="E445" t="s">
        <v>2962</v>
      </c>
      <c r="F445" s="82">
        <v>2.0918071149999999</v>
      </c>
    </row>
    <row r="446" spans="3:6" ht="18">
      <c r="C446" s="5" t="str">
        <f t="shared" si="1"/>
        <v>徳島県011</v>
      </c>
      <c r="D446" t="s">
        <v>2950</v>
      </c>
      <c r="E446" t="s">
        <v>2962</v>
      </c>
      <c r="F446" s="82">
        <v>2.0024591690000002</v>
      </c>
    </row>
    <row r="447" spans="3:6" ht="18">
      <c r="C447" s="5" t="str">
        <f t="shared" si="1"/>
        <v>香川県011</v>
      </c>
      <c r="D447" t="s">
        <v>2951</v>
      </c>
      <c r="E447" t="s">
        <v>2962</v>
      </c>
      <c r="F447" s="82">
        <v>1.5317227229999999</v>
      </c>
    </row>
    <row r="448" spans="3:6" ht="18">
      <c r="C448" s="5" t="str">
        <f t="shared" si="1"/>
        <v>愛媛県011</v>
      </c>
      <c r="D448" t="s">
        <v>2952</v>
      </c>
      <c r="E448" t="s">
        <v>2962</v>
      </c>
      <c r="F448" s="82">
        <v>1.39404561</v>
      </c>
    </row>
    <row r="449" spans="3:6" ht="18">
      <c r="C449" s="5" t="str">
        <f t="shared" si="1"/>
        <v>高知県011</v>
      </c>
      <c r="D449" t="s">
        <v>2953</v>
      </c>
      <c r="E449" t="s">
        <v>2962</v>
      </c>
      <c r="F449" s="82">
        <v>2.045982333</v>
      </c>
    </row>
    <row r="450" spans="3:6" ht="18">
      <c r="C450" s="5" t="str">
        <f t="shared" si="1"/>
        <v>福岡県011</v>
      </c>
      <c r="D450" t="s">
        <v>2954</v>
      </c>
      <c r="E450" t="s">
        <v>2962</v>
      </c>
      <c r="F450" s="82">
        <v>0.86541087100000003</v>
      </c>
    </row>
    <row r="451" spans="3:6" ht="18">
      <c r="C451" s="5" t="str">
        <f t="shared" si="1"/>
        <v>佐賀県011</v>
      </c>
      <c r="D451" t="s">
        <v>2955</v>
      </c>
      <c r="E451" t="s">
        <v>2962</v>
      </c>
      <c r="F451" s="82">
        <v>1.3123088030000001</v>
      </c>
    </row>
    <row r="452" spans="3:6" ht="18">
      <c r="C452" s="5" t="str">
        <f t="shared" si="1"/>
        <v>長崎県011</v>
      </c>
      <c r="D452" t="s">
        <v>2956</v>
      </c>
      <c r="E452" t="s">
        <v>2962</v>
      </c>
      <c r="F452" s="82">
        <v>1.3683294340000001</v>
      </c>
    </row>
    <row r="453" spans="3:6" ht="18">
      <c r="C453" s="5" t="str">
        <f t="shared" si="1"/>
        <v>熊本県011</v>
      </c>
      <c r="D453" t="s">
        <v>2957</v>
      </c>
      <c r="E453" t="s">
        <v>2962</v>
      </c>
      <c r="F453" s="82">
        <v>1.870373257</v>
      </c>
    </row>
    <row r="454" spans="3:6" ht="18">
      <c r="C454" s="5" t="str">
        <f t="shared" si="1"/>
        <v>大分県011</v>
      </c>
      <c r="D454" t="s">
        <v>2958</v>
      </c>
      <c r="E454" t="s">
        <v>2962</v>
      </c>
      <c r="F454" s="82">
        <v>3.3001818460000001</v>
      </c>
    </row>
    <row r="455" spans="3:6" ht="18">
      <c r="C455" s="5" t="str">
        <f t="shared" si="1"/>
        <v>宮崎県011</v>
      </c>
      <c r="D455" t="s">
        <v>2959</v>
      </c>
      <c r="E455" t="s">
        <v>2962</v>
      </c>
      <c r="F455" s="82">
        <v>3.005117609</v>
      </c>
    </row>
    <row r="456" spans="3:6" ht="18">
      <c r="C456" s="5" t="str">
        <f t="shared" si="1"/>
        <v>鹿児島県011</v>
      </c>
      <c r="D456" t="s">
        <v>2960</v>
      </c>
      <c r="E456" t="s">
        <v>2962</v>
      </c>
      <c r="F456" s="82">
        <v>1.9205998449999999</v>
      </c>
    </row>
    <row r="457" spans="3:6" ht="18">
      <c r="C457" s="5" t="str">
        <f t="shared" si="1"/>
        <v>沖縄県011</v>
      </c>
      <c r="D457" t="s">
        <v>2961</v>
      </c>
      <c r="E457" t="s">
        <v>2962</v>
      </c>
      <c r="F457" s="82">
        <v>1.208611871</v>
      </c>
    </row>
    <row r="458" spans="3:6" ht="18">
      <c r="C458" s="5" t="str">
        <f t="shared" si="1"/>
        <v>全国012</v>
      </c>
      <c r="D458" t="s">
        <v>2913</v>
      </c>
      <c r="E458" t="s">
        <v>2963</v>
      </c>
      <c r="F458" s="82">
        <v>1</v>
      </c>
    </row>
    <row r="459" spans="3:6" ht="18">
      <c r="C459" s="5" t="str">
        <f t="shared" si="1"/>
        <v>北海道012</v>
      </c>
      <c r="D459" t="s">
        <v>2915</v>
      </c>
      <c r="E459" t="s">
        <v>2963</v>
      </c>
      <c r="F459" s="82">
        <v>4.7330611410000003</v>
      </c>
    </row>
    <row r="460" spans="3:6" ht="18">
      <c r="C460" s="5" t="str">
        <f t="shared" si="1"/>
        <v>青森県012</v>
      </c>
      <c r="D460" t="s">
        <v>2916</v>
      </c>
      <c r="E460" t="s">
        <v>2963</v>
      </c>
      <c r="F460" s="82">
        <v>3.653317301</v>
      </c>
    </row>
    <row r="461" spans="3:6" ht="18">
      <c r="C461" s="5" t="str">
        <f t="shared" si="1"/>
        <v>岩手県012</v>
      </c>
      <c r="D461" t="s">
        <v>2917</v>
      </c>
      <c r="E461" t="s">
        <v>2963</v>
      </c>
      <c r="F461" s="82">
        <v>4.8290754930000004</v>
      </c>
    </row>
    <row r="462" spans="3:6" ht="18">
      <c r="C462" s="5" t="str">
        <f t="shared" si="1"/>
        <v>宮城県012</v>
      </c>
      <c r="D462" t="s">
        <v>2918</v>
      </c>
      <c r="E462" t="s">
        <v>2963</v>
      </c>
      <c r="F462" s="82">
        <v>1.202638898</v>
      </c>
    </row>
    <row r="463" spans="3:6" ht="18">
      <c r="C463" s="5" t="str">
        <f t="shared" si="1"/>
        <v>秋田県012</v>
      </c>
      <c r="D463" t="s">
        <v>2919</v>
      </c>
      <c r="E463" t="s">
        <v>2963</v>
      </c>
      <c r="F463" s="82">
        <v>1.8747707469999999</v>
      </c>
    </row>
    <row r="464" spans="3:6" ht="18">
      <c r="C464" s="5" t="str">
        <f t="shared" si="1"/>
        <v>山形県012</v>
      </c>
      <c r="D464" t="s">
        <v>2920</v>
      </c>
      <c r="E464" t="s">
        <v>2963</v>
      </c>
      <c r="F464" s="82">
        <v>1.301171163</v>
      </c>
    </row>
    <row r="465" spans="3:6" ht="18">
      <c r="C465" s="5" t="str">
        <f t="shared" si="1"/>
        <v>福島県012</v>
      </c>
      <c r="D465" t="s">
        <v>2921</v>
      </c>
      <c r="E465" t="s">
        <v>2963</v>
      </c>
      <c r="F465" s="82">
        <v>0.942336391</v>
      </c>
    </row>
    <row r="466" spans="3:6" ht="18">
      <c r="C466" s="5" t="str">
        <f t="shared" si="1"/>
        <v>茨城県012</v>
      </c>
      <c r="D466" t="s">
        <v>2922</v>
      </c>
      <c r="E466" t="s">
        <v>2963</v>
      </c>
      <c r="F466" s="82">
        <v>1.502987858</v>
      </c>
    </row>
    <row r="467" spans="3:6" ht="18">
      <c r="C467" s="5" t="str">
        <f t="shared" si="1"/>
        <v>栃木県012</v>
      </c>
      <c r="D467" t="s">
        <v>2923</v>
      </c>
      <c r="E467" t="s">
        <v>2963</v>
      </c>
      <c r="F467" s="82">
        <v>1.7139332119999999</v>
      </c>
    </row>
    <row r="468" spans="3:6" ht="18">
      <c r="C468" s="5" t="str">
        <f t="shared" si="1"/>
        <v>群馬県012</v>
      </c>
      <c r="D468" t="s">
        <v>2924</v>
      </c>
      <c r="E468" t="s">
        <v>2963</v>
      </c>
      <c r="F468" s="82">
        <v>2.274937499</v>
      </c>
    </row>
    <row r="469" spans="3:6" ht="18">
      <c r="C469" s="5" t="str">
        <f t="shared" si="1"/>
        <v>埼玉県012</v>
      </c>
      <c r="D469" t="s">
        <v>2925</v>
      </c>
      <c r="E469" t="s">
        <v>2963</v>
      </c>
      <c r="F469" s="82">
        <v>0.38328340100000002</v>
      </c>
    </row>
    <row r="470" spans="3:6" ht="18">
      <c r="C470" s="5" t="str">
        <f t="shared" si="1"/>
        <v>千葉県012</v>
      </c>
      <c r="D470" t="s">
        <v>2926</v>
      </c>
      <c r="E470" t="s">
        <v>2963</v>
      </c>
      <c r="F470" s="82">
        <v>1.072997771</v>
      </c>
    </row>
    <row r="471" spans="3:6" ht="18">
      <c r="C471" s="5" t="str">
        <f t="shared" si="1"/>
        <v>東京都012</v>
      </c>
      <c r="D471" t="s">
        <v>2927</v>
      </c>
      <c r="E471" t="s">
        <v>2963</v>
      </c>
      <c r="F471" s="82">
        <v>1.9939979E-2</v>
      </c>
    </row>
    <row r="472" spans="3:6" ht="18">
      <c r="C472" s="5" t="str">
        <f t="shared" si="1"/>
        <v>神奈川県012</v>
      </c>
      <c r="D472" t="s">
        <v>2928</v>
      </c>
      <c r="E472" t="s">
        <v>2963</v>
      </c>
      <c r="F472" s="82">
        <v>0.27653898900000001</v>
      </c>
    </row>
    <row r="473" spans="3:6" ht="18">
      <c r="C473" s="5" t="str">
        <f t="shared" si="1"/>
        <v>新潟県012</v>
      </c>
      <c r="D473" t="s">
        <v>2929</v>
      </c>
      <c r="E473" t="s">
        <v>2963</v>
      </c>
      <c r="F473" s="82">
        <v>1.1614100650000001</v>
      </c>
    </row>
    <row r="474" spans="3:6" ht="18">
      <c r="C474" s="5" t="str">
        <f t="shared" si="1"/>
        <v>富山県012</v>
      </c>
      <c r="D474" t="s">
        <v>2930</v>
      </c>
      <c r="E474" t="s">
        <v>2963</v>
      </c>
      <c r="F474" s="82">
        <v>0.56272858299999995</v>
      </c>
    </row>
    <row r="475" spans="3:6" ht="18">
      <c r="C475" s="5" t="str">
        <f t="shared" si="1"/>
        <v>石川県012</v>
      </c>
      <c r="D475" t="s">
        <v>2931</v>
      </c>
      <c r="E475" t="s">
        <v>2963</v>
      </c>
      <c r="F475" s="82">
        <v>0.46049425100000002</v>
      </c>
    </row>
    <row r="476" spans="3:6" ht="18">
      <c r="C476" s="5" t="str">
        <f t="shared" si="1"/>
        <v>福井県012</v>
      </c>
      <c r="D476" t="s">
        <v>2932</v>
      </c>
      <c r="E476" t="s">
        <v>2963</v>
      </c>
      <c r="F476" s="82">
        <v>0.23925194999999999</v>
      </c>
    </row>
    <row r="477" spans="3:6" ht="18">
      <c r="C477" s="5" t="str">
        <f t="shared" si="1"/>
        <v>山梨県012</v>
      </c>
      <c r="D477" t="s">
        <v>2933</v>
      </c>
      <c r="E477" t="s">
        <v>2963</v>
      </c>
      <c r="F477" s="82">
        <v>0.61339037399999996</v>
      </c>
    </row>
    <row r="478" spans="3:6" ht="18">
      <c r="C478" s="5" t="str">
        <f t="shared" si="1"/>
        <v>長野県012</v>
      </c>
      <c r="D478" t="s">
        <v>2934</v>
      </c>
      <c r="E478" t="s">
        <v>2963</v>
      </c>
      <c r="F478" s="82">
        <v>0.55897683300000001</v>
      </c>
    </row>
    <row r="479" spans="3:6" ht="18">
      <c r="C479" s="5" t="str">
        <f t="shared" si="1"/>
        <v>岐阜県012</v>
      </c>
      <c r="D479" t="s">
        <v>2935</v>
      </c>
      <c r="E479" t="s">
        <v>2963</v>
      </c>
      <c r="F479" s="82">
        <v>1.0962325289999999</v>
      </c>
    </row>
    <row r="480" spans="3:6" ht="18">
      <c r="C480" s="5" t="str">
        <f t="shared" si="1"/>
        <v>静岡県012</v>
      </c>
      <c r="D480" t="s">
        <v>2936</v>
      </c>
      <c r="E480" t="s">
        <v>2963</v>
      </c>
      <c r="F480" s="82">
        <v>0.70526082499999998</v>
      </c>
    </row>
    <row r="481" spans="3:6" ht="18">
      <c r="C481" s="5" t="str">
        <f t="shared" si="1"/>
        <v>愛知県012</v>
      </c>
      <c r="D481" t="s">
        <v>2937</v>
      </c>
      <c r="E481" t="s">
        <v>2963</v>
      </c>
      <c r="F481" s="82">
        <v>0.36278395200000002</v>
      </c>
    </row>
    <row r="482" spans="3:6" ht="18">
      <c r="C482" s="5" t="str">
        <f t="shared" si="1"/>
        <v>三重県012</v>
      </c>
      <c r="D482" t="s">
        <v>2938</v>
      </c>
      <c r="E482" t="s">
        <v>2963</v>
      </c>
      <c r="F482" s="82">
        <v>2.0008801429999998</v>
      </c>
    </row>
    <row r="483" spans="3:6" ht="18">
      <c r="C483" s="5" t="str">
        <f t="shared" si="1"/>
        <v>滋賀県012</v>
      </c>
      <c r="D483" t="s">
        <v>2939</v>
      </c>
      <c r="E483" t="s">
        <v>2963</v>
      </c>
      <c r="F483" s="82">
        <v>0.42280474200000001</v>
      </c>
    </row>
    <row r="484" spans="3:6" ht="18">
      <c r="C484" s="5" t="str">
        <f t="shared" si="1"/>
        <v>京都府012</v>
      </c>
      <c r="D484" t="s">
        <v>2940</v>
      </c>
      <c r="E484" t="s">
        <v>2963</v>
      </c>
      <c r="F484" s="82">
        <v>0.65797741200000004</v>
      </c>
    </row>
    <row r="485" spans="3:6" ht="18">
      <c r="C485" s="5" t="str">
        <f t="shared" si="1"/>
        <v>大阪府012</v>
      </c>
      <c r="D485" t="s">
        <v>2941</v>
      </c>
      <c r="E485" t="s">
        <v>2963</v>
      </c>
      <c r="F485" s="82">
        <v>3.2100811E-2</v>
      </c>
    </row>
    <row r="486" spans="3:6" ht="18">
      <c r="C486" s="5" t="str">
        <f t="shared" si="1"/>
        <v>兵庫県012</v>
      </c>
      <c r="D486" t="s">
        <v>2942</v>
      </c>
      <c r="E486" t="s">
        <v>2963</v>
      </c>
      <c r="F486" s="82">
        <v>0.482218119</v>
      </c>
    </row>
    <row r="487" spans="3:6" ht="18">
      <c r="C487" s="5" t="str">
        <f t="shared" si="1"/>
        <v>奈良県012</v>
      </c>
      <c r="D487" t="s">
        <v>2943</v>
      </c>
      <c r="E487" t="s">
        <v>2963</v>
      </c>
      <c r="F487" s="82">
        <v>0.22738624199999999</v>
      </c>
    </row>
    <row r="488" spans="3:6" ht="18">
      <c r="C488" s="5" t="str">
        <f t="shared" si="1"/>
        <v>和歌山県012</v>
      </c>
      <c r="D488" t="s">
        <v>2944</v>
      </c>
      <c r="E488" t="s">
        <v>2963</v>
      </c>
      <c r="F488" s="82">
        <v>0.63987489799999997</v>
      </c>
    </row>
    <row r="489" spans="3:6" ht="18">
      <c r="C489" s="5" t="str">
        <f t="shared" si="1"/>
        <v>鳥取県012</v>
      </c>
      <c r="D489" t="s">
        <v>2945</v>
      </c>
      <c r="E489" t="s">
        <v>2963</v>
      </c>
      <c r="F489" s="82">
        <v>1.8460790490000001</v>
      </c>
    </row>
    <row r="490" spans="3:6" ht="18">
      <c r="C490" s="5" t="str">
        <f t="shared" si="1"/>
        <v>島根県012</v>
      </c>
      <c r="D490" t="s">
        <v>2946</v>
      </c>
      <c r="E490" t="s">
        <v>2963</v>
      </c>
      <c r="F490" s="82">
        <v>1.941420422</v>
      </c>
    </row>
    <row r="491" spans="3:6" ht="18">
      <c r="C491" s="5" t="str">
        <f t="shared" ref="C491:C554" si="2">D491&amp;LEFT(E491,3)</f>
        <v>岡山県012</v>
      </c>
      <c r="D491" t="s">
        <v>2947</v>
      </c>
      <c r="E491" t="s">
        <v>2963</v>
      </c>
      <c r="F491" s="82">
        <v>1.158216353</v>
      </c>
    </row>
    <row r="492" spans="3:6" ht="18">
      <c r="C492" s="5" t="str">
        <f t="shared" si="2"/>
        <v>広島県012</v>
      </c>
      <c r="D492" t="s">
        <v>2948</v>
      </c>
      <c r="E492" t="s">
        <v>2963</v>
      </c>
      <c r="F492" s="82">
        <v>1.0397442109999999</v>
      </c>
    </row>
    <row r="493" spans="3:6" ht="18">
      <c r="C493" s="5" t="str">
        <f t="shared" si="2"/>
        <v>山口県012</v>
      </c>
      <c r="D493" t="s">
        <v>2949</v>
      </c>
      <c r="E493" t="s">
        <v>2963</v>
      </c>
      <c r="F493" s="82">
        <v>1.016971847</v>
      </c>
    </row>
    <row r="494" spans="3:6" ht="18">
      <c r="C494" s="5" t="str">
        <f t="shared" si="2"/>
        <v>徳島県012</v>
      </c>
      <c r="D494" t="s">
        <v>2950</v>
      </c>
      <c r="E494" t="s">
        <v>2963</v>
      </c>
      <c r="F494" s="82">
        <v>0.80089350800000003</v>
      </c>
    </row>
    <row r="495" spans="3:6" ht="18">
      <c r="C495" s="5" t="str">
        <f t="shared" si="2"/>
        <v>香川県012</v>
      </c>
      <c r="D495" t="s">
        <v>2951</v>
      </c>
      <c r="E495" t="s">
        <v>2963</v>
      </c>
      <c r="F495" s="82">
        <v>1.8927232119999999</v>
      </c>
    </row>
    <row r="496" spans="3:6" ht="18">
      <c r="C496" s="5" t="str">
        <f t="shared" si="2"/>
        <v>愛媛県012</v>
      </c>
      <c r="D496" t="s">
        <v>2952</v>
      </c>
      <c r="E496" t="s">
        <v>2963</v>
      </c>
      <c r="F496" s="82">
        <v>1.242457511</v>
      </c>
    </row>
    <row r="497" spans="3:6" ht="18">
      <c r="C497" s="5" t="str">
        <f t="shared" si="2"/>
        <v>高知県012</v>
      </c>
      <c r="D497" t="s">
        <v>2953</v>
      </c>
      <c r="E497" t="s">
        <v>2963</v>
      </c>
      <c r="F497" s="82">
        <v>0.73745344499999999</v>
      </c>
    </row>
    <row r="498" spans="3:6" ht="18">
      <c r="C498" s="5" t="str">
        <f t="shared" si="2"/>
        <v>福岡県012</v>
      </c>
      <c r="D498" t="s">
        <v>2954</v>
      </c>
      <c r="E498" t="s">
        <v>2963</v>
      </c>
      <c r="F498" s="82">
        <v>0.35777105599999998</v>
      </c>
    </row>
    <row r="499" spans="3:6" ht="18">
      <c r="C499" s="5" t="str">
        <f t="shared" si="2"/>
        <v>佐賀県012</v>
      </c>
      <c r="D499" t="s">
        <v>2955</v>
      </c>
      <c r="E499" t="s">
        <v>2963</v>
      </c>
      <c r="F499" s="82">
        <v>1.094581606</v>
      </c>
    </row>
    <row r="500" spans="3:6" ht="18">
      <c r="C500" s="5" t="str">
        <f t="shared" si="2"/>
        <v>長崎県012</v>
      </c>
      <c r="D500" t="s">
        <v>2956</v>
      </c>
      <c r="E500" t="s">
        <v>2963</v>
      </c>
      <c r="F500" s="82">
        <v>0.85821840100000002</v>
      </c>
    </row>
    <row r="501" spans="3:6" ht="18">
      <c r="C501" s="5" t="str">
        <f t="shared" si="2"/>
        <v>熊本県012</v>
      </c>
      <c r="D501" t="s">
        <v>2957</v>
      </c>
      <c r="E501" t="s">
        <v>2963</v>
      </c>
      <c r="F501" s="82">
        <v>2.2925909400000002</v>
      </c>
    </row>
    <row r="502" spans="3:6" ht="18">
      <c r="C502" s="5" t="str">
        <f t="shared" si="2"/>
        <v>大分県012</v>
      </c>
      <c r="D502" t="s">
        <v>2958</v>
      </c>
      <c r="E502" t="s">
        <v>2963</v>
      </c>
      <c r="F502" s="82">
        <v>1.7647153149999999</v>
      </c>
    </row>
    <row r="503" spans="3:6" ht="18">
      <c r="C503" s="5" t="str">
        <f t="shared" si="2"/>
        <v>宮崎県012</v>
      </c>
      <c r="D503" t="s">
        <v>2959</v>
      </c>
      <c r="E503" t="s">
        <v>2963</v>
      </c>
      <c r="F503" s="82">
        <v>7.2853919380000001</v>
      </c>
    </row>
    <row r="504" spans="3:6" ht="18">
      <c r="C504" s="5" t="str">
        <f t="shared" si="2"/>
        <v>鹿児島県012</v>
      </c>
      <c r="D504" t="s">
        <v>2960</v>
      </c>
      <c r="E504" t="s">
        <v>2963</v>
      </c>
      <c r="F504" s="82">
        <v>7.3560240730000004</v>
      </c>
    </row>
    <row r="505" spans="3:6" ht="18">
      <c r="C505" s="5" t="str">
        <f t="shared" si="2"/>
        <v>沖縄県012</v>
      </c>
      <c r="D505" t="s">
        <v>2961</v>
      </c>
      <c r="E505" t="s">
        <v>2963</v>
      </c>
      <c r="F505" s="82">
        <v>1.3211991830000001</v>
      </c>
    </row>
    <row r="506" spans="3:6" ht="18">
      <c r="C506" s="5" t="str">
        <f t="shared" si="2"/>
        <v>全国013</v>
      </c>
      <c r="D506" t="s">
        <v>2913</v>
      </c>
      <c r="E506" t="s">
        <v>2964</v>
      </c>
      <c r="F506" s="82">
        <v>1</v>
      </c>
    </row>
    <row r="507" spans="3:6" ht="18">
      <c r="C507" s="5" t="str">
        <f t="shared" si="2"/>
        <v>北海道013</v>
      </c>
      <c r="D507" t="s">
        <v>2915</v>
      </c>
      <c r="E507" t="s">
        <v>2964</v>
      </c>
      <c r="F507" s="82">
        <v>2.855913562</v>
      </c>
    </row>
    <row r="508" spans="3:6" ht="18">
      <c r="C508" s="5" t="str">
        <f t="shared" si="2"/>
        <v>青森県013</v>
      </c>
      <c r="D508" t="s">
        <v>2916</v>
      </c>
      <c r="E508" t="s">
        <v>2964</v>
      </c>
      <c r="F508" s="82">
        <v>3.6872214269999999</v>
      </c>
    </row>
    <row r="509" spans="3:6" ht="18">
      <c r="C509" s="5" t="str">
        <f t="shared" si="2"/>
        <v>岩手県013</v>
      </c>
      <c r="D509" t="s">
        <v>2917</v>
      </c>
      <c r="E509" t="s">
        <v>2964</v>
      </c>
      <c r="F509" s="82">
        <v>3.385359201</v>
      </c>
    </row>
    <row r="510" spans="3:6" ht="18">
      <c r="C510" s="5" t="str">
        <f t="shared" si="2"/>
        <v>宮城県013</v>
      </c>
      <c r="D510" t="s">
        <v>2918</v>
      </c>
      <c r="E510" t="s">
        <v>2964</v>
      </c>
      <c r="F510" s="82">
        <v>1.48123307</v>
      </c>
    </row>
    <row r="511" spans="3:6" ht="18">
      <c r="C511" s="5" t="str">
        <f t="shared" si="2"/>
        <v>秋田県013</v>
      </c>
      <c r="D511" t="s">
        <v>2919</v>
      </c>
      <c r="E511" t="s">
        <v>2964</v>
      </c>
      <c r="F511" s="82">
        <v>4.7328833780000004</v>
      </c>
    </row>
    <row r="512" spans="3:6" ht="18">
      <c r="C512" s="5" t="str">
        <f t="shared" si="2"/>
        <v>山形県013</v>
      </c>
      <c r="D512" t="s">
        <v>2920</v>
      </c>
      <c r="E512" t="s">
        <v>2964</v>
      </c>
      <c r="F512" s="82">
        <v>2.8905237810000002</v>
      </c>
    </row>
    <row r="513" spans="3:6" ht="18">
      <c r="C513" s="5" t="str">
        <f t="shared" si="2"/>
        <v>福島県013</v>
      </c>
      <c r="D513" t="s">
        <v>2921</v>
      </c>
      <c r="E513" t="s">
        <v>2964</v>
      </c>
      <c r="F513" s="82">
        <v>2.1918310879999998</v>
      </c>
    </row>
    <row r="514" spans="3:6" ht="18">
      <c r="C514" s="5" t="str">
        <f t="shared" si="2"/>
        <v>茨城県013</v>
      </c>
      <c r="D514" t="s">
        <v>2922</v>
      </c>
      <c r="E514" t="s">
        <v>2964</v>
      </c>
      <c r="F514" s="82">
        <v>2.0881718249999999</v>
      </c>
    </row>
    <row r="515" spans="3:6" ht="18">
      <c r="C515" s="5" t="str">
        <f t="shared" si="2"/>
        <v>栃木県013</v>
      </c>
      <c r="D515" t="s">
        <v>2923</v>
      </c>
      <c r="E515" t="s">
        <v>2964</v>
      </c>
      <c r="F515" s="82">
        <v>1.5439808779999999</v>
      </c>
    </row>
    <row r="516" spans="3:6" ht="18">
      <c r="C516" s="5" t="str">
        <f t="shared" si="2"/>
        <v>群馬県013</v>
      </c>
      <c r="D516" t="s">
        <v>2924</v>
      </c>
      <c r="E516" t="s">
        <v>2964</v>
      </c>
      <c r="F516" s="82">
        <v>0.73816569799999998</v>
      </c>
    </row>
    <row r="517" spans="3:6" ht="18">
      <c r="C517" s="5" t="str">
        <f t="shared" si="2"/>
        <v>埼玉県013</v>
      </c>
      <c r="D517" t="s">
        <v>2925</v>
      </c>
      <c r="E517" t="s">
        <v>2964</v>
      </c>
      <c r="F517" s="82">
        <v>0.40068310299999998</v>
      </c>
    </row>
    <row r="518" spans="3:6" ht="18">
      <c r="C518" s="5" t="str">
        <f t="shared" si="2"/>
        <v>千葉県013</v>
      </c>
      <c r="D518" t="s">
        <v>2926</v>
      </c>
      <c r="E518" t="s">
        <v>2964</v>
      </c>
      <c r="F518" s="82">
        <v>0.92467393099999995</v>
      </c>
    </row>
    <row r="519" spans="3:6" ht="18">
      <c r="C519" s="5" t="str">
        <f t="shared" si="2"/>
        <v>東京都013</v>
      </c>
      <c r="D519" t="s">
        <v>2927</v>
      </c>
      <c r="E519" t="s">
        <v>2964</v>
      </c>
      <c r="F519" s="82">
        <v>1.9517493E-2</v>
      </c>
    </row>
    <row r="520" spans="3:6" ht="18">
      <c r="C520" s="5" t="str">
        <f t="shared" si="2"/>
        <v>神奈川県013</v>
      </c>
      <c r="D520" t="s">
        <v>2928</v>
      </c>
      <c r="E520" t="s">
        <v>2964</v>
      </c>
      <c r="F520" s="82">
        <v>0.12580116</v>
      </c>
    </row>
    <row r="521" spans="3:6" ht="18">
      <c r="C521" s="5" t="str">
        <f t="shared" si="2"/>
        <v>新潟県013</v>
      </c>
      <c r="D521" t="s">
        <v>2929</v>
      </c>
      <c r="E521" t="s">
        <v>2964</v>
      </c>
      <c r="F521" s="82">
        <v>2.7149046349999999</v>
      </c>
    </row>
    <row r="522" spans="3:6" ht="18">
      <c r="C522" s="5" t="str">
        <f t="shared" si="2"/>
        <v>富山県013</v>
      </c>
      <c r="D522" t="s">
        <v>2930</v>
      </c>
      <c r="E522" t="s">
        <v>2964</v>
      </c>
      <c r="F522" s="82">
        <v>2.108477572</v>
      </c>
    </row>
    <row r="523" spans="3:6" ht="18">
      <c r="C523" s="5" t="str">
        <f t="shared" si="2"/>
        <v>石川県013</v>
      </c>
      <c r="D523" t="s">
        <v>2931</v>
      </c>
      <c r="E523" t="s">
        <v>2964</v>
      </c>
      <c r="F523" s="82">
        <v>0.98601222600000005</v>
      </c>
    </row>
    <row r="524" spans="3:6" ht="18">
      <c r="C524" s="5" t="str">
        <f t="shared" si="2"/>
        <v>福井県013</v>
      </c>
      <c r="D524" t="s">
        <v>2932</v>
      </c>
      <c r="E524" t="s">
        <v>2964</v>
      </c>
      <c r="F524" s="82">
        <v>1.1171325670000001</v>
      </c>
    </row>
    <row r="525" spans="3:6" ht="18">
      <c r="C525" s="5" t="str">
        <f t="shared" si="2"/>
        <v>山梨県013</v>
      </c>
      <c r="D525" t="s">
        <v>2933</v>
      </c>
      <c r="E525" t="s">
        <v>2964</v>
      </c>
      <c r="F525" s="82">
        <v>1.0494149850000001</v>
      </c>
    </row>
    <row r="526" spans="3:6" ht="18">
      <c r="C526" s="5" t="str">
        <f t="shared" si="2"/>
        <v>長野県013</v>
      </c>
      <c r="D526" t="s">
        <v>2934</v>
      </c>
      <c r="E526" t="s">
        <v>2964</v>
      </c>
      <c r="F526" s="82">
        <v>1.6307751349999999</v>
      </c>
    </row>
    <row r="527" spans="3:6" ht="18">
      <c r="C527" s="5" t="str">
        <f t="shared" si="2"/>
        <v>岐阜県013</v>
      </c>
      <c r="D527" t="s">
        <v>2935</v>
      </c>
      <c r="E527" t="s">
        <v>2964</v>
      </c>
      <c r="F527" s="82">
        <v>0.82039720100000002</v>
      </c>
    </row>
    <row r="528" spans="3:6" ht="18">
      <c r="C528" s="5" t="str">
        <f t="shared" si="2"/>
        <v>静岡県013</v>
      </c>
      <c r="D528" t="s">
        <v>2936</v>
      </c>
      <c r="E528" t="s">
        <v>2964</v>
      </c>
      <c r="F528" s="82">
        <v>0.325823996</v>
      </c>
    </row>
    <row r="529" spans="3:6" ht="18">
      <c r="C529" s="5" t="str">
        <f t="shared" si="2"/>
        <v>愛知県013</v>
      </c>
      <c r="D529" t="s">
        <v>2937</v>
      </c>
      <c r="E529" t="s">
        <v>2964</v>
      </c>
      <c r="F529" s="82">
        <v>0.50901202599999995</v>
      </c>
    </row>
    <row r="530" spans="3:6" ht="18">
      <c r="C530" s="5" t="str">
        <f t="shared" si="2"/>
        <v>三重県013</v>
      </c>
      <c r="D530" t="s">
        <v>2938</v>
      </c>
      <c r="E530" t="s">
        <v>2964</v>
      </c>
      <c r="F530" s="82">
        <v>1.3279252969999999</v>
      </c>
    </row>
    <row r="531" spans="3:6" ht="18">
      <c r="C531" s="5" t="str">
        <f t="shared" si="2"/>
        <v>滋賀県013</v>
      </c>
      <c r="D531" t="s">
        <v>2939</v>
      </c>
      <c r="E531" t="s">
        <v>2964</v>
      </c>
      <c r="F531" s="82">
        <v>1.613608967</v>
      </c>
    </row>
    <row r="532" spans="3:6" ht="18">
      <c r="C532" s="5" t="str">
        <f t="shared" si="2"/>
        <v>京都府013</v>
      </c>
      <c r="D532" t="s">
        <v>2940</v>
      </c>
      <c r="E532" t="s">
        <v>2964</v>
      </c>
      <c r="F532" s="82">
        <v>0.41751924299999998</v>
      </c>
    </row>
    <row r="533" spans="3:6" ht="18">
      <c r="C533" s="5" t="str">
        <f t="shared" si="2"/>
        <v>大阪府013</v>
      </c>
      <c r="D533" t="s">
        <v>2941</v>
      </c>
      <c r="E533" t="s">
        <v>2964</v>
      </c>
      <c r="F533" s="82">
        <v>9.1482516E-2</v>
      </c>
    </row>
    <row r="534" spans="3:6" ht="18">
      <c r="C534" s="5" t="str">
        <f t="shared" si="2"/>
        <v>兵庫県013</v>
      </c>
      <c r="D534" t="s">
        <v>2942</v>
      </c>
      <c r="E534" t="s">
        <v>2964</v>
      </c>
      <c r="F534" s="82">
        <v>0.28319812599999999</v>
      </c>
    </row>
    <row r="535" spans="3:6" ht="18">
      <c r="C535" s="5" t="str">
        <f t="shared" si="2"/>
        <v>奈良県013</v>
      </c>
      <c r="D535" t="s">
        <v>2943</v>
      </c>
      <c r="E535" t="s">
        <v>2964</v>
      </c>
      <c r="F535" s="82">
        <v>0.29358453499999998</v>
      </c>
    </row>
    <row r="536" spans="3:6" ht="18">
      <c r="C536" s="5" t="str">
        <f t="shared" si="2"/>
        <v>和歌山県013</v>
      </c>
      <c r="D536" t="s">
        <v>2944</v>
      </c>
      <c r="E536" t="s">
        <v>2964</v>
      </c>
      <c r="F536" s="82">
        <v>2.5914062480000002</v>
      </c>
    </row>
    <row r="537" spans="3:6" ht="18">
      <c r="C537" s="5" t="str">
        <f t="shared" si="2"/>
        <v>鳥取県013</v>
      </c>
      <c r="D537" t="s">
        <v>2945</v>
      </c>
      <c r="E537" t="s">
        <v>2964</v>
      </c>
      <c r="F537" s="82">
        <v>2.3435511619999998</v>
      </c>
    </row>
    <row r="538" spans="3:6" ht="18">
      <c r="C538" s="5" t="str">
        <f t="shared" si="2"/>
        <v>島根県013</v>
      </c>
      <c r="D538" t="s">
        <v>2946</v>
      </c>
      <c r="E538" t="s">
        <v>2964</v>
      </c>
      <c r="F538" s="82">
        <v>2.7345410079999999</v>
      </c>
    </row>
    <row r="539" spans="3:6" ht="18">
      <c r="C539" s="5" t="str">
        <f t="shared" si="2"/>
        <v>岡山県013</v>
      </c>
      <c r="D539" t="s">
        <v>2947</v>
      </c>
      <c r="E539" t="s">
        <v>2964</v>
      </c>
      <c r="F539" s="82">
        <v>1.3927716809999999</v>
      </c>
    </row>
    <row r="540" spans="3:6" ht="18">
      <c r="C540" s="5" t="str">
        <f t="shared" si="2"/>
        <v>広島県013</v>
      </c>
      <c r="D540" t="s">
        <v>2948</v>
      </c>
      <c r="E540" t="s">
        <v>2964</v>
      </c>
      <c r="F540" s="82">
        <v>0.50364125900000001</v>
      </c>
    </row>
    <row r="541" spans="3:6" ht="18">
      <c r="C541" s="5" t="str">
        <f t="shared" si="2"/>
        <v>山口県013</v>
      </c>
      <c r="D541" t="s">
        <v>2949</v>
      </c>
      <c r="E541" t="s">
        <v>2964</v>
      </c>
      <c r="F541" s="82">
        <v>1.195459286</v>
      </c>
    </row>
    <row r="542" spans="3:6" ht="18">
      <c r="C542" s="5" t="str">
        <f t="shared" si="2"/>
        <v>徳島県013</v>
      </c>
      <c r="D542" t="s">
        <v>2950</v>
      </c>
      <c r="E542" t="s">
        <v>2964</v>
      </c>
      <c r="F542" s="82">
        <v>1.9113539340000001</v>
      </c>
    </row>
    <row r="543" spans="3:6" ht="18">
      <c r="C543" s="5" t="str">
        <f t="shared" si="2"/>
        <v>香川県013</v>
      </c>
      <c r="D543" t="s">
        <v>2951</v>
      </c>
      <c r="E543" t="s">
        <v>2964</v>
      </c>
      <c r="F543" s="82">
        <v>3.3027388520000001</v>
      </c>
    </row>
    <row r="544" spans="3:6" ht="18">
      <c r="C544" s="5" t="str">
        <f t="shared" si="2"/>
        <v>愛媛県013</v>
      </c>
      <c r="D544" t="s">
        <v>2952</v>
      </c>
      <c r="E544" t="s">
        <v>2964</v>
      </c>
      <c r="F544" s="82">
        <v>1.3547430549999999</v>
      </c>
    </row>
    <row r="545" spans="3:6" ht="18">
      <c r="C545" s="5" t="str">
        <f t="shared" si="2"/>
        <v>高知県013</v>
      </c>
      <c r="D545" t="s">
        <v>2953</v>
      </c>
      <c r="E545" t="s">
        <v>2964</v>
      </c>
      <c r="F545" s="82">
        <v>2.5034332159999999</v>
      </c>
    </row>
    <row r="546" spans="3:6" ht="18">
      <c r="C546" s="5" t="str">
        <f t="shared" si="2"/>
        <v>福岡県013</v>
      </c>
      <c r="D546" t="s">
        <v>2954</v>
      </c>
      <c r="E546" t="s">
        <v>2964</v>
      </c>
      <c r="F546" s="82">
        <v>0.63061799200000002</v>
      </c>
    </row>
    <row r="547" spans="3:6" ht="18">
      <c r="C547" s="5" t="str">
        <f t="shared" si="2"/>
        <v>佐賀県013</v>
      </c>
      <c r="D547" t="s">
        <v>2955</v>
      </c>
      <c r="E547" t="s">
        <v>2964</v>
      </c>
      <c r="F547" s="82">
        <v>2.9062678040000001</v>
      </c>
    </row>
    <row r="548" spans="3:6" ht="18">
      <c r="C548" s="5" t="str">
        <f t="shared" si="2"/>
        <v>長崎県013</v>
      </c>
      <c r="D548" t="s">
        <v>2956</v>
      </c>
      <c r="E548" t="s">
        <v>2964</v>
      </c>
      <c r="F548" s="82">
        <v>1.924440141</v>
      </c>
    </row>
    <row r="549" spans="3:6" ht="18">
      <c r="C549" s="5" t="str">
        <f t="shared" si="2"/>
        <v>熊本県013</v>
      </c>
      <c r="D549" t="s">
        <v>2957</v>
      </c>
      <c r="E549" t="s">
        <v>2964</v>
      </c>
      <c r="F549" s="82">
        <v>2.423172627</v>
      </c>
    </row>
    <row r="550" spans="3:6" ht="18">
      <c r="C550" s="5" t="str">
        <f t="shared" si="2"/>
        <v>大分県013</v>
      </c>
      <c r="D550" t="s">
        <v>2958</v>
      </c>
      <c r="E550" t="s">
        <v>2964</v>
      </c>
      <c r="F550" s="82">
        <v>3.3800869200000001</v>
      </c>
    </row>
    <row r="551" spans="3:6" ht="18">
      <c r="C551" s="5" t="str">
        <f t="shared" si="2"/>
        <v>宮崎県013</v>
      </c>
      <c r="D551" t="s">
        <v>2959</v>
      </c>
      <c r="E551" t="s">
        <v>2964</v>
      </c>
      <c r="F551" s="82">
        <v>3.2346621039999999</v>
      </c>
    </row>
    <row r="552" spans="3:6" ht="18">
      <c r="C552" s="5" t="str">
        <f t="shared" si="2"/>
        <v>鹿児島県013</v>
      </c>
      <c r="D552" t="s">
        <v>2960</v>
      </c>
      <c r="E552" t="s">
        <v>2964</v>
      </c>
      <c r="F552" s="82">
        <v>2.5917117250000001</v>
      </c>
    </row>
    <row r="553" spans="3:6" ht="18">
      <c r="C553" s="5" t="str">
        <f t="shared" si="2"/>
        <v>沖縄県013</v>
      </c>
      <c r="D553" t="s">
        <v>2961</v>
      </c>
      <c r="E553" t="s">
        <v>2964</v>
      </c>
      <c r="F553" s="82">
        <v>0.89675216499999999</v>
      </c>
    </row>
    <row r="554" spans="3:6" ht="18">
      <c r="C554" s="5" t="str">
        <f t="shared" si="2"/>
        <v>全国014</v>
      </c>
      <c r="D554" t="s">
        <v>2913</v>
      </c>
      <c r="E554" t="s">
        <v>2965</v>
      </c>
      <c r="F554" s="82">
        <v>1</v>
      </c>
    </row>
    <row r="555" spans="3:6" ht="18">
      <c r="C555" s="5" t="str">
        <f t="shared" ref="C555:C618" si="3">D555&amp;LEFT(E555,3)</f>
        <v>北海道014</v>
      </c>
      <c r="D555" t="s">
        <v>2915</v>
      </c>
      <c r="E555" t="s">
        <v>2965</v>
      </c>
      <c r="F555" s="82">
        <v>0.75277722800000002</v>
      </c>
    </row>
    <row r="556" spans="3:6" ht="18">
      <c r="C556" s="5" t="str">
        <f t="shared" si="3"/>
        <v>青森県014</v>
      </c>
      <c r="D556" t="s">
        <v>2916</v>
      </c>
      <c r="E556" t="s">
        <v>2965</v>
      </c>
      <c r="F556" s="82">
        <v>0.96210650200000003</v>
      </c>
    </row>
    <row r="557" spans="3:6" ht="18">
      <c r="C557" s="5" t="str">
        <f t="shared" si="3"/>
        <v>岩手県014</v>
      </c>
      <c r="D557" t="s">
        <v>2917</v>
      </c>
      <c r="E557" t="s">
        <v>2965</v>
      </c>
      <c r="F557" s="82">
        <v>0.586325337</v>
      </c>
    </row>
    <row r="558" spans="3:6" ht="18">
      <c r="C558" s="5" t="str">
        <f t="shared" si="3"/>
        <v>宮城県014</v>
      </c>
      <c r="D558" t="s">
        <v>2918</v>
      </c>
      <c r="E558" t="s">
        <v>2965</v>
      </c>
      <c r="F558" s="82">
        <v>0.95959019800000001</v>
      </c>
    </row>
    <row r="559" spans="3:6" ht="18">
      <c r="C559" s="5" t="str">
        <f t="shared" si="3"/>
        <v>秋田県014</v>
      </c>
      <c r="D559" t="s">
        <v>2919</v>
      </c>
      <c r="E559" t="s">
        <v>2965</v>
      </c>
      <c r="F559" s="82">
        <v>0.69332085799999998</v>
      </c>
    </row>
    <row r="560" spans="3:6" ht="18">
      <c r="C560" s="5" t="str">
        <f t="shared" si="3"/>
        <v>山形県014</v>
      </c>
      <c r="D560" t="s">
        <v>2920</v>
      </c>
      <c r="E560" t="s">
        <v>2965</v>
      </c>
      <c r="F560" s="82">
        <v>0.46995545700000002</v>
      </c>
    </row>
    <row r="561" spans="3:6" ht="18">
      <c r="C561" s="5" t="str">
        <f t="shared" si="3"/>
        <v>福島県014</v>
      </c>
      <c r="D561" t="s">
        <v>2921</v>
      </c>
      <c r="E561" t="s">
        <v>2965</v>
      </c>
      <c r="F561" s="82">
        <v>1.0112878919999999</v>
      </c>
    </row>
    <row r="562" spans="3:6" ht="18">
      <c r="C562" s="5" t="str">
        <f t="shared" si="3"/>
        <v>茨城県014</v>
      </c>
      <c r="D562" t="s">
        <v>2922</v>
      </c>
      <c r="E562" t="s">
        <v>2965</v>
      </c>
      <c r="F562" s="82">
        <v>1.3756289850000001</v>
      </c>
    </row>
    <row r="563" spans="3:6" ht="18">
      <c r="C563" s="5" t="str">
        <f t="shared" si="3"/>
        <v>栃木県014</v>
      </c>
      <c r="D563" t="s">
        <v>2923</v>
      </c>
      <c r="E563" t="s">
        <v>2965</v>
      </c>
      <c r="F563" s="82">
        <v>1.5771046390000001</v>
      </c>
    </row>
    <row r="564" spans="3:6" ht="18">
      <c r="C564" s="5" t="str">
        <f t="shared" si="3"/>
        <v>群馬県014</v>
      </c>
      <c r="D564" t="s">
        <v>2924</v>
      </c>
      <c r="E564" t="s">
        <v>2965</v>
      </c>
      <c r="F564" s="82">
        <v>0.97861590099999995</v>
      </c>
    </row>
    <row r="565" spans="3:6" ht="18">
      <c r="C565" s="5" t="str">
        <f t="shared" si="3"/>
        <v>埼玉県014</v>
      </c>
      <c r="D565" t="s">
        <v>2925</v>
      </c>
      <c r="E565" t="s">
        <v>2965</v>
      </c>
      <c r="F565" s="82">
        <v>1.2485236150000001</v>
      </c>
    </row>
    <row r="566" spans="3:6" ht="18">
      <c r="C566" s="5" t="str">
        <f t="shared" si="3"/>
        <v>千葉県014</v>
      </c>
      <c r="D566" t="s">
        <v>2926</v>
      </c>
      <c r="E566" t="s">
        <v>2965</v>
      </c>
      <c r="F566" s="82">
        <v>2.5434421170000001</v>
      </c>
    </row>
    <row r="567" spans="3:6" ht="18">
      <c r="C567" s="5" t="str">
        <f t="shared" si="3"/>
        <v>東京都014</v>
      </c>
      <c r="D567" t="s">
        <v>2927</v>
      </c>
      <c r="E567" t="s">
        <v>2965</v>
      </c>
      <c r="F567" s="82">
        <v>0.80768974000000004</v>
      </c>
    </row>
    <row r="568" spans="3:6" ht="18">
      <c r="C568" s="5" t="str">
        <f t="shared" si="3"/>
        <v>神奈川県014</v>
      </c>
      <c r="D568" t="s">
        <v>2928</v>
      </c>
      <c r="E568" t="s">
        <v>2965</v>
      </c>
      <c r="F568" s="82">
        <v>1.530464072</v>
      </c>
    </row>
    <row r="569" spans="3:6" ht="18">
      <c r="C569" s="5" t="str">
        <f t="shared" si="3"/>
        <v>新潟県014</v>
      </c>
      <c r="D569" t="s">
        <v>2929</v>
      </c>
      <c r="E569" t="s">
        <v>2965</v>
      </c>
      <c r="F569" s="82">
        <v>0.60350277699999999</v>
      </c>
    </row>
    <row r="570" spans="3:6" ht="18">
      <c r="C570" s="5" t="str">
        <f t="shared" si="3"/>
        <v>富山県014</v>
      </c>
      <c r="D570" t="s">
        <v>2930</v>
      </c>
      <c r="E570" t="s">
        <v>2965</v>
      </c>
      <c r="F570" s="82">
        <v>0.53858094400000001</v>
      </c>
    </row>
    <row r="571" spans="3:6" ht="18">
      <c r="C571" s="5" t="str">
        <f t="shared" si="3"/>
        <v>石川県014</v>
      </c>
      <c r="D571" t="s">
        <v>2931</v>
      </c>
      <c r="E571" t="s">
        <v>2965</v>
      </c>
      <c r="F571" s="82">
        <v>1.3114829290000001</v>
      </c>
    </row>
    <row r="572" spans="3:6" ht="18">
      <c r="C572" s="5" t="str">
        <f t="shared" si="3"/>
        <v>福井県014</v>
      </c>
      <c r="D572" t="s">
        <v>2932</v>
      </c>
      <c r="E572" t="s">
        <v>2965</v>
      </c>
      <c r="F572" s="82">
        <v>1.2486056379999999</v>
      </c>
    </row>
    <row r="573" spans="3:6" ht="18">
      <c r="C573" s="5" t="str">
        <f t="shared" si="3"/>
        <v>山梨県014</v>
      </c>
      <c r="D573" t="s">
        <v>2933</v>
      </c>
      <c r="E573" t="s">
        <v>2965</v>
      </c>
      <c r="F573" s="82">
        <v>0.83248586899999999</v>
      </c>
    </row>
    <row r="574" spans="3:6" ht="18">
      <c r="C574" s="5" t="str">
        <f t="shared" si="3"/>
        <v>長野県014</v>
      </c>
      <c r="D574" t="s">
        <v>2934</v>
      </c>
      <c r="E574" t="s">
        <v>2965</v>
      </c>
      <c r="F574" s="82">
        <v>1.099228227</v>
      </c>
    </row>
    <row r="575" spans="3:6" ht="18">
      <c r="C575" s="5" t="str">
        <f t="shared" si="3"/>
        <v>岐阜県014</v>
      </c>
      <c r="D575" t="s">
        <v>2935</v>
      </c>
      <c r="E575" t="s">
        <v>2965</v>
      </c>
      <c r="F575" s="82">
        <v>0.79188234899999999</v>
      </c>
    </row>
    <row r="576" spans="3:6" ht="18">
      <c r="C576" s="5" t="str">
        <f t="shared" si="3"/>
        <v>静岡県014</v>
      </c>
      <c r="D576" t="s">
        <v>2936</v>
      </c>
      <c r="E576" t="s">
        <v>2965</v>
      </c>
      <c r="F576" s="82">
        <v>1.676268527</v>
      </c>
    </row>
    <row r="577" spans="3:6" ht="18">
      <c r="C577" s="5" t="str">
        <f t="shared" si="3"/>
        <v>愛知県014</v>
      </c>
      <c r="D577" t="s">
        <v>2937</v>
      </c>
      <c r="E577" t="s">
        <v>2965</v>
      </c>
      <c r="F577" s="82">
        <v>0.91791153800000003</v>
      </c>
    </row>
    <row r="578" spans="3:6" ht="18">
      <c r="C578" s="5" t="str">
        <f t="shared" si="3"/>
        <v>三重県014</v>
      </c>
      <c r="D578" t="s">
        <v>2938</v>
      </c>
      <c r="E578" t="s">
        <v>2965</v>
      </c>
      <c r="F578" s="82">
        <v>0.91583957400000005</v>
      </c>
    </row>
    <row r="579" spans="3:6" ht="18">
      <c r="C579" s="5" t="str">
        <f t="shared" si="3"/>
        <v>滋賀県014</v>
      </c>
      <c r="D579" t="s">
        <v>2939</v>
      </c>
      <c r="E579" t="s">
        <v>2965</v>
      </c>
      <c r="F579" s="82">
        <v>0.62632105699999996</v>
      </c>
    </row>
    <row r="580" spans="3:6" ht="18">
      <c r="C580" s="5" t="str">
        <f t="shared" si="3"/>
        <v>京都府014</v>
      </c>
      <c r="D580" t="s">
        <v>2940</v>
      </c>
      <c r="E580" t="s">
        <v>2965</v>
      </c>
      <c r="F580" s="82">
        <v>0.69818434500000004</v>
      </c>
    </row>
    <row r="581" spans="3:6" ht="18">
      <c r="C581" s="5" t="str">
        <f t="shared" si="3"/>
        <v>大阪府014</v>
      </c>
      <c r="D581" t="s">
        <v>2941</v>
      </c>
      <c r="E581" t="s">
        <v>2965</v>
      </c>
      <c r="F581" s="82">
        <v>0.701037668</v>
      </c>
    </row>
    <row r="582" spans="3:6" ht="18">
      <c r="C582" s="5" t="str">
        <f t="shared" si="3"/>
        <v>兵庫県014</v>
      </c>
      <c r="D582" t="s">
        <v>2942</v>
      </c>
      <c r="E582" t="s">
        <v>2965</v>
      </c>
      <c r="F582" s="82">
        <v>1.4554793189999999</v>
      </c>
    </row>
    <row r="583" spans="3:6" ht="18">
      <c r="C583" s="5" t="str">
        <f t="shared" si="3"/>
        <v>奈良県014</v>
      </c>
      <c r="D583" t="s">
        <v>2943</v>
      </c>
      <c r="E583" t="s">
        <v>2965</v>
      </c>
      <c r="F583" s="82">
        <v>1.0919203989999999</v>
      </c>
    </row>
    <row r="584" spans="3:6" ht="18">
      <c r="C584" s="5" t="str">
        <f t="shared" si="3"/>
        <v>和歌山県014</v>
      </c>
      <c r="D584" t="s">
        <v>2944</v>
      </c>
      <c r="E584" t="s">
        <v>2965</v>
      </c>
      <c r="F584" s="82">
        <v>0.37581684999999998</v>
      </c>
    </row>
    <row r="585" spans="3:6" ht="18">
      <c r="C585" s="5" t="str">
        <f t="shared" si="3"/>
        <v>鳥取県014</v>
      </c>
      <c r="D585" t="s">
        <v>2945</v>
      </c>
      <c r="E585" t="s">
        <v>2965</v>
      </c>
      <c r="F585" s="82">
        <v>0.88997425799999996</v>
      </c>
    </row>
    <row r="586" spans="3:6" ht="18">
      <c r="C586" s="5" t="str">
        <f t="shared" si="3"/>
        <v>島根県014</v>
      </c>
      <c r="D586" t="s">
        <v>2946</v>
      </c>
      <c r="E586" t="s">
        <v>2965</v>
      </c>
      <c r="F586" s="82">
        <v>0.38449129199999998</v>
      </c>
    </row>
    <row r="587" spans="3:6" ht="18">
      <c r="C587" s="5" t="str">
        <f t="shared" si="3"/>
        <v>岡山県014</v>
      </c>
      <c r="D587" t="s">
        <v>2947</v>
      </c>
      <c r="E587" t="s">
        <v>2965</v>
      </c>
      <c r="F587" s="82">
        <v>0.66593762499999998</v>
      </c>
    </row>
    <row r="588" spans="3:6" ht="18">
      <c r="C588" s="5" t="str">
        <f t="shared" si="3"/>
        <v>広島県014</v>
      </c>
      <c r="D588" t="s">
        <v>2948</v>
      </c>
      <c r="E588" t="s">
        <v>2965</v>
      </c>
      <c r="F588" s="82">
        <v>0.82320654199999999</v>
      </c>
    </row>
    <row r="589" spans="3:6" ht="18">
      <c r="C589" s="5" t="str">
        <f t="shared" si="3"/>
        <v>山口県014</v>
      </c>
      <c r="D589" t="s">
        <v>2949</v>
      </c>
      <c r="E589" t="s">
        <v>2965</v>
      </c>
      <c r="F589" s="82">
        <v>1.348233333</v>
      </c>
    </row>
    <row r="590" spans="3:6" ht="18">
      <c r="C590" s="5" t="str">
        <f t="shared" si="3"/>
        <v>徳島県014</v>
      </c>
      <c r="D590" t="s">
        <v>2950</v>
      </c>
      <c r="E590" t="s">
        <v>2965</v>
      </c>
      <c r="F590" s="82">
        <v>1.351113582</v>
      </c>
    </row>
    <row r="591" spans="3:6" ht="18">
      <c r="C591" s="5" t="str">
        <f t="shared" si="3"/>
        <v>香川県014</v>
      </c>
      <c r="D591" t="s">
        <v>2951</v>
      </c>
      <c r="E591" t="s">
        <v>2965</v>
      </c>
      <c r="F591" s="82">
        <v>0.78796663700000003</v>
      </c>
    </row>
    <row r="592" spans="3:6" ht="18">
      <c r="C592" s="5" t="str">
        <f t="shared" si="3"/>
        <v>愛媛県014</v>
      </c>
      <c r="D592" t="s">
        <v>2952</v>
      </c>
      <c r="E592" t="s">
        <v>2965</v>
      </c>
      <c r="F592" s="82">
        <v>0.61265221700000005</v>
      </c>
    </row>
    <row r="593" spans="3:6" ht="18">
      <c r="C593" s="5" t="str">
        <f t="shared" si="3"/>
        <v>高知県014</v>
      </c>
      <c r="D593" t="s">
        <v>2953</v>
      </c>
      <c r="E593" t="s">
        <v>2965</v>
      </c>
      <c r="F593" s="82">
        <v>0.36769341500000002</v>
      </c>
    </row>
    <row r="594" spans="3:6" ht="18">
      <c r="C594" s="5" t="str">
        <f t="shared" si="3"/>
        <v>福岡県014</v>
      </c>
      <c r="D594" t="s">
        <v>2954</v>
      </c>
      <c r="E594" t="s">
        <v>2965</v>
      </c>
      <c r="F594" s="82">
        <v>0.57787759000000005</v>
      </c>
    </row>
    <row r="595" spans="3:6" ht="18">
      <c r="C595" s="5" t="str">
        <f t="shared" si="3"/>
        <v>佐賀県014</v>
      </c>
      <c r="D595" t="s">
        <v>2955</v>
      </c>
      <c r="E595" t="s">
        <v>2965</v>
      </c>
      <c r="F595" s="82">
        <v>0.41707159700000002</v>
      </c>
    </row>
    <row r="596" spans="3:6" ht="18">
      <c r="C596" s="5" t="str">
        <f t="shared" si="3"/>
        <v>長崎県014</v>
      </c>
      <c r="D596" t="s">
        <v>2956</v>
      </c>
      <c r="E596" t="s">
        <v>2965</v>
      </c>
      <c r="F596" s="82">
        <v>0.489370105</v>
      </c>
    </row>
    <row r="597" spans="3:6" ht="18">
      <c r="C597" s="5" t="str">
        <f t="shared" si="3"/>
        <v>熊本県014</v>
      </c>
      <c r="D597" t="s">
        <v>2957</v>
      </c>
      <c r="E597" t="s">
        <v>2965</v>
      </c>
      <c r="F597" s="82">
        <v>0.79090019499999997</v>
      </c>
    </row>
    <row r="598" spans="3:6" ht="18">
      <c r="C598" s="5" t="str">
        <f t="shared" si="3"/>
        <v>大分県014</v>
      </c>
      <c r="D598" t="s">
        <v>2958</v>
      </c>
      <c r="E598" t="s">
        <v>2965</v>
      </c>
      <c r="F598" s="82">
        <v>0.16246400599999999</v>
      </c>
    </row>
    <row r="599" spans="3:6" ht="18">
      <c r="C599" s="5" t="str">
        <f t="shared" si="3"/>
        <v>宮崎県014</v>
      </c>
      <c r="D599" t="s">
        <v>2959</v>
      </c>
      <c r="E599" t="s">
        <v>2965</v>
      </c>
      <c r="F599" s="82">
        <v>0.903013917</v>
      </c>
    </row>
    <row r="600" spans="3:6" ht="18">
      <c r="C600" s="5" t="str">
        <f t="shared" si="3"/>
        <v>鹿児島県014</v>
      </c>
      <c r="D600" t="s">
        <v>2960</v>
      </c>
      <c r="E600" t="s">
        <v>2965</v>
      </c>
      <c r="F600" s="82">
        <v>0.83889389299999995</v>
      </c>
    </row>
    <row r="601" spans="3:6" ht="18">
      <c r="C601" s="5" t="str">
        <f t="shared" si="3"/>
        <v>沖縄県014</v>
      </c>
      <c r="D601" t="s">
        <v>2961</v>
      </c>
      <c r="E601" t="s">
        <v>2965</v>
      </c>
      <c r="F601" s="82">
        <v>1.1016826500000001</v>
      </c>
    </row>
    <row r="602" spans="3:6" ht="18">
      <c r="C602" s="5" t="str">
        <f t="shared" si="3"/>
        <v>全国020</v>
      </c>
      <c r="D602" t="s">
        <v>2913</v>
      </c>
      <c r="E602" t="s">
        <v>2966</v>
      </c>
      <c r="F602" s="82">
        <v>1</v>
      </c>
    </row>
    <row r="603" spans="3:6" ht="18">
      <c r="C603" s="5" t="str">
        <f t="shared" si="3"/>
        <v>北海道020</v>
      </c>
      <c r="D603" t="s">
        <v>2915</v>
      </c>
      <c r="E603" t="s">
        <v>2966</v>
      </c>
      <c r="F603" s="82">
        <v>0</v>
      </c>
    </row>
    <row r="604" spans="3:6" ht="18">
      <c r="C604" s="5" t="str">
        <f t="shared" si="3"/>
        <v>青森県020</v>
      </c>
      <c r="D604" t="s">
        <v>2916</v>
      </c>
      <c r="E604" t="s">
        <v>2966</v>
      </c>
      <c r="F604" s="82">
        <v>0</v>
      </c>
    </row>
    <row r="605" spans="3:6" ht="18">
      <c r="C605" s="5" t="str">
        <f t="shared" si="3"/>
        <v>岩手県020</v>
      </c>
      <c r="D605" t="s">
        <v>2917</v>
      </c>
      <c r="E605" t="s">
        <v>2966</v>
      </c>
      <c r="F605" s="82">
        <v>21.654949129999999</v>
      </c>
    </row>
    <row r="606" spans="3:6" ht="18">
      <c r="C606" s="5" t="str">
        <f t="shared" si="3"/>
        <v>宮城県020</v>
      </c>
      <c r="D606" t="s">
        <v>2918</v>
      </c>
      <c r="E606" t="s">
        <v>2966</v>
      </c>
      <c r="F606" s="82">
        <v>0</v>
      </c>
    </row>
    <row r="607" spans="3:6" ht="18">
      <c r="C607" s="5" t="str">
        <f t="shared" si="3"/>
        <v>秋田県020</v>
      </c>
      <c r="D607" t="s">
        <v>2919</v>
      </c>
      <c r="E607" t="s">
        <v>2966</v>
      </c>
      <c r="F607" s="82">
        <v>0</v>
      </c>
    </row>
    <row r="608" spans="3:6" ht="18">
      <c r="C608" s="5" t="str">
        <f t="shared" si="3"/>
        <v>山形県020</v>
      </c>
      <c r="D608" t="s">
        <v>2920</v>
      </c>
      <c r="E608" t="s">
        <v>2966</v>
      </c>
      <c r="F608" s="82">
        <v>0</v>
      </c>
    </row>
    <row r="609" spans="3:6" ht="18">
      <c r="C609" s="5" t="str">
        <f t="shared" si="3"/>
        <v>福島県020</v>
      </c>
      <c r="D609" t="s">
        <v>2921</v>
      </c>
      <c r="E609" t="s">
        <v>2966</v>
      </c>
      <c r="F609" s="82">
        <v>0</v>
      </c>
    </row>
    <row r="610" spans="3:6" ht="18">
      <c r="C610" s="5" t="str">
        <f t="shared" si="3"/>
        <v>茨城県020</v>
      </c>
      <c r="D610" t="s">
        <v>2922</v>
      </c>
      <c r="E610" t="s">
        <v>2966</v>
      </c>
      <c r="F610" s="82">
        <v>0</v>
      </c>
    </row>
    <row r="611" spans="3:6" ht="18">
      <c r="C611" s="5" t="str">
        <f t="shared" si="3"/>
        <v>栃木県020</v>
      </c>
      <c r="D611" t="s">
        <v>2923</v>
      </c>
      <c r="E611" t="s">
        <v>2966</v>
      </c>
      <c r="F611" s="82">
        <v>0</v>
      </c>
    </row>
    <row r="612" spans="3:6" ht="18">
      <c r="C612" s="5" t="str">
        <f t="shared" si="3"/>
        <v>群馬県020</v>
      </c>
      <c r="D612" t="s">
        <v>2924</v>
      </c>
      <c r="E612" t="s">
        <v>2966</v>
      </c>
      <c r="F612" s="82">
        <v>0</v>
      </c>
    </row>
    <row r="613" spans="3:6" ht="18">
      <c r="C613" s="5" t="str">
        <f t="shared" si="3"/>
        <v>埼玉県020</v>
      </c>
      <c r="D613" t="s">
        <v>2925</v>
      </c>
      <c r="E613" t="s">
        <v>2966</v>
      </c>
      <c r="F613" s="82">
        <v>0</v>
      </c>
    </row>
    <row r="614" spans="3:6" ht="18">
      <c r="C614" s="5" t="str">
        <f t="shared" si="3"/>
        <v>千葉県020</v>
      </c>
      <c r="D614" t="s">
        <v>2926</v>
      </c>
      <c r="E614" t="s">
        <v>2966</v>
      </c>
      <c r="F614" s="82">
        <v>0</v>
      </c>
    </row>
    <row r="615" spans="3:6" ht="18">
      <c r="C615" s="5" t="str">
        <f t="shared" si="3"/>
        <v>東京都020</v>
      </c>
      <c r="D615" t="s">
        <v>2927</v>
      </c>
      <c r="E615" t="s">
        <v>2966</v>
      </c>
      <c r="F615" s="82">
        <v>1.2630671600000001</v>
      </c>
    </row>
    <row r="616" spans="3:6" ht="18">
      <c r="C616" s="5" t="str">
        <f t="shared" si="3"/>
        <v>神奈川県020</v>
      </c>
      <c r="D616" t="s">
        <v>2928</v>
      </c>
      <c r="E616" t="s">
        <v>2966</v>
      </c>
      <c r="F616" s="82">
        <v>0</v>
      </c>
    </row>
    <row r="617" spans="3:6" ht="18">
      <c r="C617" s="5" t="str">
        <f t="shared" si="3"/>
        <v>新潟県020</v>
      </c>
      <c r="D617" t="s">
        <v>2929</v>
      </c>
      <c r="E617" t="s">
        <v>2966</v>
      </c>
      <c r="F617" s="82">
        <v>0</v>
      </c>
    </row>
    <row r="618" spans="3:6" ht="18">
      <c r="C618" s="5" t="str">
        <f t="shared" si="3"/>
        <v>富山県020</v>
      </c>
      <c r="D618" t="s">
        <v>2930</v>
      </c>
      <c r="E618" t="s">
        <v>2966</v>
      </c>
      <c r="F618" s="82">
        <v>0</v>
      </c>
    </row>
    <row r="619" spans="3:6" ht="18">
      <c r="C619" s="5" t="str">
        <f t="shared" ref="C619:C682" si="4">D619&amp;LEFT(E619,3)</f>
        <v>石川県020</v>
      </c>
      <c r="D619" t="s">
        <v>2931</v>
      </c>
      <c r="E619" t="s">
        <v>2966</v>
      </c>
      <c r="F619" s="82">
        <v>0</v>
      </c>
    </row>
    <row r="620" spans="3:6" ht="18">
      <c r="C620" s="5" t="str">
        <f t="shared" si="4"/>
        <v>福井県020</v>
      </c>
      <c r="D620" t="s">
        <v>2932</v>
      </c>
      <c r="E620" t="s">
        <v>2966</v>
      </c>
      <c r="F620" s="82">
        <v>0</v>
      </c>
    </row>
    <row r="621" spans="3:6" ht="18">
      <c r="C621" s="5" t="str">
        <f t="shared" si="4"/>
        <v>山梨県020</v>
      </c>
      <c r="D621" t="s">
        <v>2933</v>
      </c>
      <c r="E621" t="s">
        <v>2966</v>
      </c>
      <c r="F621" s="82">
        <v>0</v>
      </c>
    </row>
    <row r="622" spans="3:6" ht="18">
      <c r="C622" s="5" t="str">
        <f t="shared" si="4"/>
        <v>長野県020</v>
      </c>
      <c r="D622" t="s">
        <v>2934</v>
      </c>
      <c r="E622" t="s">
        <v>2966</v>
      </c>
      <c r="F622" s="82">
        <v>0</v>
      </c>
    </row>
    <row r="623" spans="3:6" ht="18">
      <c r="C623" s="5" t="str">
        <f t="shared" si="4"/>
        <v>岐阜県020</v>
      </c>
      <c r="D623" t="s">
        <v>2935</v>
      </c>
      <c r="E623" t="s">
        <v>2966</v>
      </c>
      <c r="F623" s="82">
        <v>0</v>
      </c>
    </row>
    <row r="624" spans="3:6" ht="18">
      <c r="C624" s="5" t="str">
        <f t="shared" si="4"/>
        <v>静岡県020</v>
      </c>
      <c r="D624" t="s">
        <v>2936</v>
      </c>
      <c r="E624" t="s">
        <v>2966</v>
      </c>
      <c r="F624" s="82">
        <v>0</v>
      </c>
    </row>
    <row r="625" spans="3:6" ht="18">
      <c r="C625" s="5" t="str">
        <f t="shared" si="4"/>
        <v>愛知県020</v>
      </c>
      <c r="D625" t="s">
        <v>2937</v>
      </c>
      <c r="E625" t="s">
        <v>2966</v>
      </c>
      <c r="F625" s="82">
        <v>0</v>
      </c>
    </row>
    <row r="626" spans="3:6" ht="18">
      <c r="C626" s="5" t="str">
        <f t="shared" si="4"/>
        <v>三重県020</v>
      </c>
      <c r="D626" t="s">
        <v>2938</v>
      </c>
      <c r="E626" t="s">
        <v>2966</v>
      </c>
      <c r="F626" s="82">
        <v>0</v>
      </c>
    </row>
    <row r="627" spans="3:6" ht="18">
      <c r="C627" s="5" t="str">
        <f t="shared" si="4"/>
        <v>滋賀県020</v>
      </c>
      <c r="D627" t="s">
        <v>2939</v>
      </c>
      <c r="E627" t="s">
        <v>2966</v>
      </c>
      <c r="F627" s="82">
        <v>0</v>
      </c>
    </row>
    <row r="628" spans="3:6" ht="18">
      <c r="C628" s="5" t="str">
        <f t="shared" si="4"/>
        <v>京都府020</v>
      </c>
      <c r="D628" t="s">
        <v>2940</v>
      </c>
      <c r="E628" t="s">
        <v>2966</v>
      </c>
      <c r="F628" s="82">
        <v>0</v>
      </c>
    </row>
    <row r="629" spans="3:6" ht="18">
      <c r="C629" s="5" t="str">
        <f t="shared" si="4"/>
        <v>大阪府020</v>
      </c>
      <c r="D629" t="s">
        <v>2941</v>
      </c>
      <c r="E629" t="s">
        <v>2966</v>
      </c>
      <c r="F629" s="82">
        <v>0</v>
      </c>
    </row>
    <row r="630" spans="3:6" ht="18">
      <c r="C630" s="5" t="str">
        <f t="shared" si="4"/>
        <v>兵庫県020</v>
      </c>
      <c r="D630" t="s">
        <v>2942</v>
      </c>
      <c r="E630" t="s">
        <v>2966</v>
      </c>
      <c r="F630" s="82">
        <v>0</v>
      </c>
    </row>
    <row r="631" spans="3:6" ht="18">
      <c r="C631" s="5" t="str">
        <f t="shared" si="4"/>
        <v>奈良県020</v>
      </c>
      <c r="D631" t="s">
        <v>2943</v>
      </c>
      <c r="E631" t="s">
        <v>2966</v>
      </c>
      <c r="F631" s="82">
        <v>0</v>
      </c>
    </row>
    <row r="632" spans="3:6" ht="18">
      <c r="C632" s="5" t="str">
        <f t="shared" si="4"/>
        <v>和歌山県020</v>
      </c>
      <c r="D632" t="s">
        <v>2944</v>
      </c>
      <c r="E632" t="s">
        <v>2966</v>
      </c>
      <c r="F632" s="82">
        <v>0</v>
      </c>
    </row>
    <row r="633" spans="3:6" ht="18">
      <c r="C633" s="5" t="str">
        <f t="shared" si="4"/>
        <v>鳥取県020</v>
      </c>
      <c r="D633" t="s">
        <v>2945</v>
      </c>
      <c r="E633" t="s">
        <v>2966</v>
      </c>
      <c r="F633" s="82">
        <v>0</v>
      </c>
    </row>
    <row r="634" spans="3:6" ht="18">
      <c r="C634" s="5" t="str">
        <f t="shared" si="4"/>
        <v>島根県020</v>
      </c>
      <c r="D634" t="s">
        <v>2946</v>
      </c>
      <c r="E634" t="s">
        <v>2966</v>
      </c>
      <c r="F634" s="82">
        <v>13.049149506999999</v>
      </c>
    </row>
    <row r="635" spans="3:6" ht="18">
      <c r="C635" s="5" t="str">
        <f t="shared" si="4"/>
        <v>岡山県020</v>
      </c>
      <c r="D635" t="s">
        <v>2947</v>
      </c>
      <c r="E635" t="s">
        <v>2966</v>
      </c>
      <c r="F635" s="82">
        <v>0</v>
      </c>
    </row>
    <row r="636" spans="3:6" ht="18">
      <c r="C636" s="5" t="str">
        <f t="shared" si="4"/>
        <v>広島県020</v>
      </c>
      <c r="D636" t="s">
        <v>2948</v>
      </c>
      <c r="E636" t="s">
        <v>2966</v>
      </c>
      <c r="F636" s="82">
        <v>23.295276510000001</v>
      </c>
    </row>
    <row r="637" spans="3:6" ht="18">
      <c r="C637" s="5" t="str">
        <f t="shared" si="4"/>
        <v>山口県020</v>
      </c>
      <c r="D637" t="s">
        <v>2949</v>
      </c>
      <c r="E637" t="s">
        <v>2966</v>
      </c>
      <c r="F637" s="82">
        <v>0</v>
      </c>
    </row>
    <row r="638" spans="3:6" ht="18">
      <c r="C638" s="5" t="str">
        <f t="shared" si="4"/>
        <v>徳島県020</v>
      </c>
      <c r="D638" t="s">
        <v>2950</v>
      </c>
      <c r="E638" t="s">
        <v>2966</v>
      </c>
      <c r="F638" s="82">
        <v>0</v>
      </c>
    </row>
    <row r="639" spans="3:6" ht="18">
      <c r="C639" s="5" t="str">
        <f t="shared" si="4"/>
        <v>香川県020</v>
      </c>
      <c r="D639" t="s">
        <v>2951</v>
      </c>
      <c r="E639" t="s">
        <v>2966</v>
      </c>
      <c r="F639" s="82">
        <v>0</v>
      </c>
    </row>
    <row r="640" spans="3:6" ht="18">
      <c r="C640" s="5" t="str">
        <f t="shared" si="4"/>
        <v>愛媛県020</v>
      </c>
      <c r="D640" t="s">
        <v>2952</v>
      </c>
      <c r="E640" t="s">
        <v>2966</v>
      </c>
      <c r="F640" s="82">
        <v>0</v>
      </c>
    </row>
    <row r="641" spans="3:6" ht="18">
      <c r="C641" s="5" t="str">
        <f t="shared" si="4"/>
        <v>高知県020</v>
      </c>
      <c r="D641" t="s">
        <v>2953</v>
      </c>
      <c r="E641" t="s">
        <v>2966</v>
      </c>
      <c r="F641" s="82">
        <v>0</v>
      </c>
    </row>
    <row r="642" spans="3:6" ht="18">
      <c r="C642" s="5" t="str">
        <f t="shared" si="4"/>
        <v>福岡県020</v>
      </c>
      <c r="D642" t="s">
        <v>2954</v>
      </c>
      <c r="E642" t="s">
        <v>2966</v>
      </c>
      <c r="F642" s="82">
        <v>0</v>
      </c>
    </row>
    <row r="643" spans="3:6" ht="18">
      <c r="C643" s="5" t="str">
        <f t="shared" si="4"/>
        <v>佐賀県020</v>
      </c>
      <c r="D643" t="s">
        <v>2955</v>
      </c>
      <c r="E643" t="s">
        <v>2966</v>
      </c>
      <c r="F643" s="82">
        <v>0</v>
      </c>
    </row>
    <row r="644" spans="3:6" ht="18">
      <c r="C644" s="5" t="str">
        <f t="shared" si="4"/>
        <v>長崎県020</v>
      </c>
      <c r="D644" t="s">
        <v>2956</v>
      </c>
      <c r="E644" t="s">
        <v>2966</v>
      </c>
      <c r="F644" s="82">
        <v>0</v>
      </c>
    </row>
    <row r="645" spans="3:6" ht="18">
      <c r="C645" s="5" t="str">
        <f t="shared" si="4"/>
        <v>熊本県020</v>
      </c>
      <c r="D645" t="s">
        <v>2957</v>
      </c>
      <c r="E645" t="s">
        <v>2966</v>
      </c>
      <c r="F645" s="82">
        <v>0</v>
      </c>
    </row>
    <row r="646" spans="3:6" ht="18">
      <c r="C646" s="5" t="str">
        <f t="shared" si="4"/>
        <v>大分県020</v>
      </c>
      <c r="D646" t="s">
        <v>2958</v>
      </c>
      <c r="E646" t="s">
        <v>2966</v>
      </c>
      <c r="F646" s="82">
        <v>0</v>
      </c>
    </row>
    <row r="647" spans="3:6" ht="18">
      <c r="C647" s="5" t="str">
        <f t="shared" si="4"/>
        <v>宮崎県020</v>
      </c>
      <c r="D647" t="s">
        <v>2959</v>
      </c>
      <c r="E647" t="s">
        <v>2966</v>
      </c>
      <c r="F647" s="82">
        <v>0</v>
      </c>
    </row>
    <row r="648" spans="3:6" ht="18">
      <c r="C648" s="5" t="str">
        <f t="shared" si="4"/>
        <v>鹿児島県020</v>
      </c>
      <c r="D648" t="s">
        <v>2960</v>
      </c>
      <c r="E648" t="s">
        <v>2966</v>
      </c>
      <c r="F648" s="82">
        <v>0</v>
      </c>
    </row>
    <row r="649" spans="3:6" ht="18">
      <c r="C649" s="5" t="str">
        <f t="shared" si="4"/>
        <v>沖縄県020</v>
      </c>
      <c r="D649" t="s">
        <v>2961</v>
      </c>
      <c r="E649" t="s">
        <v>2966</v>
      </c>
      <c r="F649" s="82">
        <v>0</v>
      </c>
    </row>
    <row r="650" spans="3:6" ht="18">
      <c r="C650" s="5" t="str">
        <f t="shared" si="4"/>
        <v>全国021</v>
      </c>
      <c r="D650" t="s">
        <v>2913</v>
      </c>
      <c r="E650" t="s">
        <v>2967</v>
      </c>
      <c r="F650" s="82">
        <v>1</v>
      </c>
    </row>
    <row r="651" spans="3:6" ht="18">
      <c r="C651" s="5" t="str">
        <f t="shared" si="4"/>
        <v>北海道021</v>
      </c>
      <c r="D651" t="s">
        <v>2915</v>
      </c>
      <c r="E651" t="s">
        <v>2967</v>
      </c>
      <c r="F651" s="82">
        <v>2.5766182280000001</v>
      </c>
    </row>
    <row r="652" spans="3:6" ht="18">
      <c r="C652" s="5" t="str">
        <f t="shared" si="4"/>
        <v>青森県021</v>
      </c>
      <c r="D652" t="s">
        <v>2916</v>
      </c>
      <c r="E652" t="s">
        <v>2967</v>
      </c>
      <c r="F652" s="82">
        <v>1.7833664199999999</v>
      </c>
    </row>
    <row r="653" spans="3:6" ht="18">
      <c r="C653" s="5" t="str">
        <f t="shared" si="4"/>
        <v>岩手県021</v>
      </c>
      <c r="D653" t="s">
        <v>2917</v>
      </c>
      <c r="E653" t="s">
        <v>2967</v>
      </c>
      <c r="F653" s="82">
        <v>3.7598896669999999</v>
      </c>
    </row>
    <row r="654" spans="3:6" ht="18">
      <c r="C654" s="5" t="str">
        <f t="shared" si="4"/>
        <v>宮城県021</v>
      </c>
      <c r="D654" t="s">
        <v>2918</v>
      </c>
      <c r="E654" t="s">
        <v>2967</v>
      </c>
      <c r="F654" s="82">
        <v>1.2681931660000001</v>
      </c>
    </row>
    <row r="655" spans="3:6" ht="18">
      <c r="C655" s="5" t="str">
        <f t="shared" si="4"/>
        <v>秋田県021</v>
      </c>
      <c r="D655" t="s">
        <v>2919</v>
      </c>
      <c r="E655" t="s">
        <v>2967</v>
      </c>
      <c r="F655" s="82">
        <v>4.4697655909999998</v>
      </c>
    </row>
    <row r="656" spans="3:6" ht="18">
      <c r="C656" s="5" t="str">
        <f t="shared" si="4"/>
        <v>山形県021</v>
      </c>
      <c r="D656" t="s">
        <v>2920</v>
      </c>
      <c r="E656" t="s">
        <v>2967</v>
      </c>
      <c r="F656" s="82">
        <v>2.2613647459999999</v>
      </c>
    </row>
    <row r="657" spans="3:6" ht="18">
      <c r="C657" s="5" t="str">
        <f t="shared" si="4"/>
        <v>福島県021</v>
      </c>
      <c r="D657" t="s">
        <v>2921</v>
      </c>
      <c r="E657" t="s">
        <v>2967</v>
      </c>
      <c r="F657" s="82">
        <v>3.5168524240000001</v>
      </c>
    </row>
    <row r="658" spans="3:6" ht="18">
      <c r="C658" s="5" t="str">
        <f t="shared" si="4"/>
        <v>茨城県021</v>
      </c>
      <c r="D658" t="s">
        <v>2922</v>
      </c>
      <c r="E658" t="s">
        <v>2967</v>
      </c>
      <c r="F658" s="82">
        <v>0.370089163</v>
      </c>
    </row>
    <row r="659" spans="3:6" ht="18">
      <c r="C659" s="5" t="str">
        <f t="shared" si="4"/>
        <v>栃木県021</v>
      </c>
      <c r="D659" t="s">
        <v>2923</v>
      </c>
      <c r="E659" t="s">
        <v>2967</v>
      </c>
      <c r="F659" s="82">
        <v>0.62114650699999996</v>
      </c>
    </row>
    <row r="660" spans="3:6" ht="18">
      <c r="C660" s="5" t="str">
        <f t="shared" si="4"/>
        <v>群馬県021</v>
      </c>
      <c r="D660" t="s">
        <v>2924</v>
      </c>
      <c r="E660" t="s">
        <v>2967</v>
      </c>
      <c r="F660" s="82">
        <v>0.76742860400000001</v>
      </c>
    </row>
    <row r="661" spans="3:6" ht="18">
      <c r="C661" s="5" t="str">
        <f t="shared" si="4"/>
        <v>埼玉県021</v>
      </c>
      <c r="D661" t="s">
        <v>2925</v>
      </c>
      <c r="E661" t="s">
        <v>2967</v>
      </c>
      <c r="F661" s="82">
        <v>0.12458942100000001</v>
      </c>
    </row>
    <row r="662" spans="3:6" ht="18">
      <c r="C662" s="5" t="str">
        <f t="shared" si="4"/>
        <v>千葉県021</v>
      </c>
      <c r="D662" t="s">
        <v>2926</v>
      </c>
      <c r="E662" t="s">
        <v>2967</v>
      </c>
      <c r="F662" s="82">
        <v>1.2517287E-2</v>
      </c>
    </row>
    <row r="663" spans="3:6" ht="18">
      <c r="C663" s="5" t="str">
        <f t="shared" si="4"/>
        <v>東京都021</v>
      </c>
      <c r="D663" t="s">
        <v>2927</v>
      </c>
      <c r="E663" t="s">
        <v>2967</v>
      </c>
      <c r="F663" s="82">
        <v>2.1673151000000002E-2</v>
      </c>
    </row>
    <row r="664" spans="3:6" ht="18">
      <c r="C664" s="5" t="str">
        <f t="shared" si="4"/>
        <v>神奈川県021</v>
      </c>
      <c r="D664" t="s">
        <v>2928</v>
      </c>
      <c r="E664" t="s">
        <v>2967</v>
      </c>
      <c r="F664" s="82">
        <v>0.326578066</v>
      </c>
    </row>
    <row r="665" spans="3:6" ht="18">
      <c r="C665" s="5" t="str">
        <f t="shared" si="4"/>
        <v>新潟県021</v>
      </c>
      <c r="D665" t="s">
        <v>2929</v>
      </c>
      <c r="E665" t="s">
        <v>2967</v>
      </c>
      <c r="F665" s="82">
        <v>1.506276052</v>
      </c>
    </row>
    <row r="666" spans="3:6" ht="18">
      <c r="C666" s="5" t="str">
        <f t="shared" si="4"/>
        <v>富山県021</v>
      </c>
      <c r="D666" t="s">
        <v>2930</v>
      </c>
      <c r="E666" t="s">
        <v>2967</v>
      </c>
      <c r="F666" s="82">
        <v>1.5407728430000001</v>
      </c>
    </row>
    <row r="667" spans="3:6" ht="18">
      <c r="C667" s="5" t="str">
        <f t="shared" si="4"/>
        <v>石川県021</v>
      </c>
      <c r="D667" t="s">
        <v>2931</v>
      </c>
      <c r="E667" t="s">
        <v>2967</v>
      </c>
      <c r="F667" s="82">
        <v>0.82545010600000002</v>
      </c>
    </row>
    <row r="668" spans="3:6" ht="18">
      <c r="C668" s="5" t="str">
        <f t="shared" si="4"/>
        <v>福井県021</v>
      </c>
      <c r="D668" t="s">
        <v>2932</v>
      </c>
      <c r="E668" t="s">
        <v>2967</v>
      </c>
      <c r="F668" s="82">
        <v>3.7093972019999999</v>
      </c>
    </row>
    <row r="669" spans="3:6" ht="18">
      <c r="C669" s="5" t="str">
        <f t="shared" si="4"/>
        <v>山梨県021</v>
      </c>
      <c r="D669" t="s">
        <v>2933</v>
      </c>
      <c r="E669" t="s">
        <v>2967</v>
      </c>
      <c r="F669" s="82">
        <v>2.754340418</v>
      </c>
    </row>
    <row r="670" spans="3:6" ht="18">
      <c r="C670" s="5" t="str">
        <f t="shared" si="4"/>
        <v>長野県021</v>
      </c>
      <c r="D670" t="s">
        <v>2934</v>
      </c>
      <c r="E670" t="s">
        <v>2967</v>
      </c>
      <c r="F670" s="82">
        <v>3.6094655109999998</v>
      </c>
    </row>
    <row r="671" spans="3:6" ht="18">
      <c r="C671" s="5" t="str">
        <f t="shared" si="4"/>
        <v>岐阜県021</v>
      </c>
      <c r="D671" t="s">
        <v>2935</v>
      </c>
      <c r="E671" t="s">
        <v>2967</v>
      </c>
      <c r="F671" s="82">
        <v>2.798125792</v>
      </c>
    </row>
    <row r="672" spans="3:6" ht="18">
      <c r="C672" s="5" t="str">
        <f t="shared" si="4"/>
        <v>静岡県021</v>
      </c>
      <c r="D672" t="s">
        <v>2936</v>
      </c>
      <c r="E672" t="s">
        <v>2967</v>
      </c>
      <c r="F672" s="82">
        <v>0.75702708900000004</v>
      </c>
    </row>
    <row r="673" spans="3:6" ht="18">
      <c r="C673" s="5" t="str">
        <f t="shared" si="4"/>
        <v>愛知県021</v>
      </c>
      <c r="D673" t="s">
        <v>2937</v>
      </c>
      <c r="E673" t="s">
        <v>2967</v>
      </c>
      <c r="F673" s="82">
        <v>0.14908878</v>
      </c>
    </row>
    <row r="674" spans="3:6" ht="18">
      <c r="C674" s="5" t="str">
        <f t="shared" si="4"/>
        <v>三重県021</v>
      </c>
      <c r="D674" t="s">
        <v>2938</v>
      </c>
      <c r="E674" t="s">
        <v>2967</v>
      </c>
      <c r="F674" s="82">
        <v>0.79695301900000004</v>
      </c>
    </row>
    <row r="675" spans="3:6" ht="18">
      <c r="C675" s="5" t="str">
        <f t="shared" si="4"/>
        <v>滋賀県021</v>
      </c>
      <c r="D675" t="s">
        <v>2939</v>
      </c>
      <c r="E675" t="s">
        <v>2967</v>
      </c>
      <c r="F675" s="82">
        <v>0.73013122200000002</v>
      </c>
    </row>
    <row r="676" spans="3:6" ht="18">
      <c r="C676" s="5" t="str">
        <f t="shared" si="4"/>
        <v>京都府021</v>
      </c>
      <c r="D676" t="s">
        <v>2940</v>
      </c>
      <c r="E676" t="s">
        <v>2967</v>
      </c>
      <c r="F676" s="82">
        <v>0.62824694999999997</v>
      </c>
    </row>
    <row r="677" spans="3:6" ht="18">
      <c r="C677" s="5" t="str">
        <f t="shared" si="4"/>
        <v>大阪府021</v>
      </c>
      <c r="D677" t="s">
        <v>2941</v>
      </c>
      <c r="E677" t="s">
        <v>2967</v>
      </c>
      <c r="F677" s="82">
        <v>1.5060294E-2</v>
      </c>
    </row>
    <row r="678" spans="3:6" ht="18">
      <c r="C678" s="5" t="str">
        <f t="shared" si="4"/>
        <v>兵庫県021</v>
      </c>
      <c r="D678" t="s">
        <v>2942</v>
      </c>
      <c r="E678" t="s">
        <v>2967</v>
      </c>
      <c r="F678" s="82">
        <v>0.83036480400000001</v>
      </c>
    </row>
    <row r="679" spans="3:6" ht="18">
      <c r="C679" s="5" t="str">
        <f t="shared" si="4"/>
        <v>奈良県021</v>
      </c>
      <c r="D679" t="s">
        <v>2943</v>
      </c>
      <c r="E679" t="s">
        <v>2967</v>
      </c>
      <c r="F679" s="82">
        <v>1.295395928</v>
      </c>
    </row>
    <row r="680" spans="3:6" ht="18">
      <c r="C680" s="5" t="str">
        <f t="shared" si="4"/>
        <v>和歌山県021</v>
      </c>
      <c r="D680" t="s">
        <v>2944</v>
      </c>
      <c r="E680" t="s">
        <v>2967</v>
      </c>
      <c r="F680" s="82">
        <v>2.1989451240000002</v>
      </c>
    </row>
    <row r="681" spans="3:6" ht="18">
      <c r="C681" s="5" t="str">
        <f t="shared" si="4"/>
        <v>鳥取県021</v>
      </c>
      <c r="D681" t="s">
        <v>2945</v>
      </c>
      <c r="E681" t="s">
        <v>2967</v>
      </c>
      <c r="F681" s="82">
        <v>2.7961819189999999</v>
      </c>
    </row>
    <row r="682" spans="3:6" ht="18">
      <c r="C682" s="5" t="str">
        <f t="shared" si="4"/>
        <v>島根県021</v>
      </c>
      <c r="D682" t="s">
        <v>2946</v>
      </c>
      <c r="E682" t="s">
        <v>2967</v>
      </c>
      <c r="F682" s="82">
        <v>6.1025571220000003</v>
      </c>
    </row>
    <row r="683" spans="3:6" ht="18">
      <c r="C683" s="5" t="str">
        <f t="shared" ref="C683:C746" si="5">D683&amp;LEFT(E683,3)</f>
        <v>岡山県021</v>
      </c>
      <c r="D683" t="s">
        <v>2947</v>
      </c>
      <c r="E683" t="s">
        <v>2967</v>
      </c>
      <c r="F683" s="82">
        <v>1.6003234310000001</v>
      </c>
    </row>
    <row r="684" spans="3:6" ht="18">
      <c r="C684" s="5" t="str">
        <f t="shared" si="5"/>
        <v>広島県021</v>
      </c>
      <c r="D684" t="s">
        <v>2948</v>
      </c>
      <c r="E684" t="s">
        <v>2967</v>
      </c>
      <c r="F684" s="82">
        <v>1.4938949720000001</v>
      </c>
    </row>
    <row r="685" spans="3:6" ht="18">
      <c r="C685" s="5" t="str">
        <f t="shared" si="5"/>
        <v>山口県021</v>
      </c>
      <c r="D685" t="s">
        <v>2949</v>
      </c>
      <c r="E685" t="s">
        <v>2967</v>
      </c>
      <c r="F685" s="82">
        <v>2.4161288129999998</v>
      </c>
    </row>
    <row r="686" spans="3:6" ht="18">
      <c r="C686" s="5" t="str">
        <f t="shared" si="5"/>
        <v>徳島県021</v>
      </c>
      <c r="D686" t="s">
        <v>2950</v>
      </c>
      <c r="E686" t="s">
        <v>2967</v>
      </c>
      <c r="F686" s="82">
        <v>3.8926801759999998</v>
      </c>
    </row>
    <row r="687" spans="3:6" ht="18">
      <c r="C687" s="5" t="str">
        <f t="shared" si="5"/>
        <v>香川県021</v>
      </c>
      <c r="D687" t="s">
        <v>2951</v>
      </c>
      <c r="E687" t="s">
        <v>2967</v>
      </c>
      <c r="F687" s="82">
        <v>0.16958005300000001</v>
      </c>
    </row>
    <row r="688" spans="3:6" ht="18">
      <c r="C688" s="5" t="str">
        <f t="shared" si="5"/>
        <v>愛媛県021</v>
      </c>
      <c r="D688" t="s">
        <v>2952</v>
      </c>
      <c r="E688" t="s">
        <v>2967</v>
      </c>
      <c r="F688" s="82">
        <v>2.3230658499999999</v>
      </c>
    </row>
    <row r="689" spans="3:6" ht="18">
      <c r="C689" s="5" t="str">
        <f t="shared" si="5"/>
        <v>高知県021</v>
      </c>
      <c r="D689" t="s">
        <v>2953</v>
      </c>
      <c r="E689" t="s">
        <v>2967</v>
      </c>
      <c r="F689" s="82">
        <v>5.6992051569999997</v>
      </c>
    </row>
    <row r="690" spans="3:6" ht="18">
      <c r="C690" s="5" t="str">
        <f t="shared" si="5"/>
        <v>福岡県021</v>
      </c>
      <c r="D690" t="s">
        <v>2954</v>
      </c>
      <c r="E690" t="s">
        <v>2967</v>
      </c>
      <c r="F690" s="82">
        <v>0.77219123199999995</v>
      </c>
    </row>
    <row r="691" spans="3:6" ht="18">
      <c r="C691" s="5" t="str">
        <f t="shared" si="5"/>
        <v>佐賀県021</v>
      </c>
      <c r="D691" t="s">
        <v>2955</v>
      </c>
      <c r="E691" t="s">
        <v>2967</v>
      </c>
      <c r="F691" s="82">
        <v>0.829978459</v>
      </c>
    </row>
    <row r="692" spans="3:6" ht="18">
      <c r="C692" s="5" t="str">
        <f t="shared" si="5"/>
        <v>長崎県021</v>
      </c>
      <c r="D692" t="s">
        <v>2956</v>
      </c>
      <c r="E692" t="s">
        <v>2967</v>
      </c>
      <c r="F692" s="82">
        <v>1.158612771</v>
      </c>
    </row>
    <row r="693" spans="3:6" ht="18">
      <c r="C693" s="5" t="str">
        <f t="shared" si="5"/>
        <v>熊本県021</v>
      </c>
      <c r="D693" t="s">
        <v>2957</v>
      </c>
      <c r="E693" t="s">
        <v>2967</v>
      </c>
      <c r="F693" s="82">
        <v>1.704336657</v>
      </c>
    </row>
    <row r="694" spans="3:6" ht="18">
      <c r="C694" s="5" t="str">
        <f t="shared" si="5"/>
        <v>大分県021</v>
      </c>
      <c r="D694" t="s">
        <v>2958</v>
      </c>
      <c r="E694" t="s">
        <v>2967</v>
      </c>
      <c r="F694" s="82">
        <v>1.601997911</v>
      </c>
    </row>
    <row r="695" spans="3:6" ht="18">
      <c r="C695" s="5" t="str">
        <f t="shared" si="5"/>
        <v>宮崎県021</v>
      </c>
      <c r="D695" t="s">
        <v>2959</v>
      </c>
      <c r="E695" t="s">
        <v>2967</v>
      </c>
      <c r="F695" s="82">
        <v>6.740974778</v>
      </c>
    </row>
    <row r="696" spans="3:6" ht="18">
      <c r="C696" s="5" t="str">
        <f t="shared" si="5"/>
        <v>鹿児島県021</v>
      </c>
      <c r="D696" t="s">
        <v>2960</v>
      </c>
      <c r="E696" t="s">
        <v>2967</v>
      </c>
      <c r="F696" s="82">
        <v>1.63068587</v>
      </c>
    </row>
    <row r="697" spans="3:6" ht="18">
      <c r="C697" s="5" t="str">
        <f t="shared" si="5"/>
        <v>沖縄県021</v>
      </c>
      <c r="D697" t="s">
        <v>2961</v>
      </c>
      <c r="E697" t="s">
        <v>2967</v>
      </c>
      <c r="F697" s="82">
        <v>0.28681948899999998</v>
      </c>
    </row>
    <row r="698" spans="3:6" ht="18">
      <c r="C698" s="5" t="str">
        <f t="shared" si="5"/>
        <v>全国022</v>
      </c>
      <c r="D698" t="s">
        <v>2913</v>
      </c>
      <c r="E698" t="s">
        <v>2968</v>
      </c>
      <c r="F698" s="82">
        <v>1</v>
      </c>
    </row>
    <row r="699" spans="3:6" ht="18">
      <c r="C699" s="5" t="str">
        <f t="shared" si="5"/>
        <v>北海道022</v>
      </c>
      <c r="D699" t="s">
        <v>2915</v>
      </c>
      <c r="E699" t="s">
        <v>2968</v>
      </c>
      <c r="F699" s="82">
        <v>3.3200930720000001</v>
      </c>
    </row>
    <row r="700" spans="3:6" ht="18">
      <c r="C700" s="5" t="str">
        <f t="shared" si="5"/>
        <v>青森県022</v>
      </c>
      <c r="D700" t="s">
        <v>2916</v>
      </c>
      <c r="E700" t="s">
        <v>2968</v>
      </c>
      <c r="F700" s="82">
        <v>6.0808170510000004</v>
      </c>
    </row>
    <row r="701" spans="3:6" ht="18">
      <c r="C701" s="5" t="str">
        <f t="shared" si="5"/>
        <v>岩手県022</v>
      </c>
      <c r="D701" t="s">
        <v>2917</v>
      </c>
      <c r="E701" t="s">
        <v>2968</v>
      </c>
      <c r="F701" s="82">
        <v>6.9615773540000001</v>
      </c>
    </row>
    <row r="702" spans="3:6" ht="18">
      <c r="C702" s="5" t="str">
        <f t="shared" si="5"/>
        <v>宮城県022</v>
      </c>
      <c r="D702" t="s">
        <v>2918</v>
      </c>
      <c r="E702" t="s">
        <v>2968</v>
      </c>
      <c r="F702" s="82">
        <v>1.688886718</v>
      </c>
    </row>
    <row r="703" spans="3:6" ht="18">
      <c r="C703" s="5" t="str">
        <f t="shared" si="5"/>
        <v>秋田県022</v>
      </c>
      <c r="D703" t="s">
        <v>2919</v>
      </c>
      <c r="E703" t="s">
        <v>2968</v>
      </c>
      <c r="F703" s="82">
        <v>12.089168734999999</v>
      </c>
    </row>
    <row r="704" spans="3:6" ht="18">
      <c r="C704" s="5" t="str">
        <f t="shared" si="5"/>
        <v>山形県022</v>
      </c>
      <c r="D704" t="s">
        <v>2920</v>
      </c>
      <c r="E704" t="s">
        <v>2968</v>
      </c>
      <c r="F704" s="82">
        <v>2.0338433249999999</v>
      </c>
    </row>
    <row r="705" spans="3:6" ht="18">
      <c r="C705" s="5" t="str">
        <f t="shared" si="5"/>
        <v>福島県022</v>
      </c>
      <c r="D705" t="s">
        <v>2921</v>
      </c>
      <c r="E705" t="s">
        <v>2968</v>
      </c>
      <c r="F705" s="82">
        <v>3.6536772590000002</v>
      </c>
    </row>
    <row r="706" spans="3:6" ht="18">
      <c r="C706" s="5" t="str">
        <f t="shared" si="5"/>
        <v>茨城県022</v>
      </c>
      <c r="D706" t="s">
        <v>2922</v>
      </c>
      <c r="E706" t="s">
        <v>2968</v>
      </c>
      <c r="F706" s="82">
        <v>0.756863485</v>
      </c>
    </row>
    <row r="707" spans="3:6" ht="18">
      <c r="C707" s="5" t="str">
        <f t="shared" si="5"/>
        <v>栃木県022</v>
      </c>
      <c r="D707" t="s">
        <v>2923</v>
      </c>
      <c r="E707" t="s">
        <v>2968</v>
      </c>
      <c r="F707" s="82">
        <v>1.0118382100000001</v>
      </c>
    </row>
    <row r="708" spans="3:6" ht="18">
      <c r="C708" s="5" t="str">
        <f t="shared" si="5"/>
        <v>群馬県022</v>
      </c>
      <c r="D708" t="s">
        <v>2924</v>
      </c>
      <c r="E708" t="s">
        <v>2968</v>
      </c>
      <c r="F708" s="82">
        <v>1.6161213860000001</v>
      </c>
    </row>
    <row r="709" spans="3:6" ht="18">
      <c r="C709" s="5" t="str">
        <f t="shared" si="5"/>
        <v>埼玉県022</v>
      </c>
      <c r="D709" t="s">
        <v>2925</v>
      </c>
      <c r="E709" t="s">
        <v>2968</v>
      </c>
      <c r="F709" s="82">
        <v>6.9046298000000006E-2</v>
      </c>
    </row>
    <row r="710" spans="3:6" ht="18">
      <c r="C710" s="5" t="str">
        <f t="shared" si="5"/>
        <v>千葉県022</v>
      </c>
      <c r="D710" t="s">
        <v>2926</v>
      </c>
      <c r="E710" t="s">
        <v>2968</v>
      </c>
      <c r="F710" s="82">
        <v>2.1027672000000001E-2</v>
      </c>
    </row>
    <row r="711" spans="3:6" ht="18">
      <c r="C711" s="5" t="str">
        <f t="shared" si="5"/>
        <v>東京都022</v>
      </c>
      <c r="D711" t="s">
        <v>2927</v>
      </c>
      <c r="E711" t="s">
        <v>2968</v>
      </c>
      <c r="F711" s="82">
        <v>1.4810245999999999E-2</v>
      </c>
    </row>
    <row r="712" spans="3:6" ht="18">
      <c r="C712" s="5" t="str">
        <f t="shared" si="5"/>
        <v>神奈川県022</v>
      </c>
      <c r="D712" t="s">
        <v>2928</v>
      </c>
      <c r="E712" t="s">
        <v>2968</v>
      </c>
      <c r="F712" s="82">
        <v>0.102664872</v>
      </c>
    </row>
    <row r="713" spans="3:6" ht="18">
      <c r="C713" s="5" t="str">
        <f t="shared" si="5"/>
        <v>新潟県022</v>
      </c>
      <c r="D713" t="s">
        <v>2929</v>
      </c>
      <c r="E713" t="s">
        <v>2968</v>
      </c>
      <c r="F713" s="82">
        <v>0.411796141</v>
      </c>
    </row>
    <row r="714" spans="3:6" ht="18">
      <c r="C714" s="5" t="str">
        <f t="shared" si="5"/>
        <v>富山県022</v>
      </c>
      <c r="D714" t="s">
        <v>2930</v>
      </c>
      <c r="E714" t="s">
        <v>2968</v>
      </c>
      <c r="F714" s="82">
        <v>0.13217002999999999</v>
      </c>
    </row>
    <row r="715" spans="3:6" ht="18">
      <c r="C715" s="5" t="str">
        <f t="shared" si="5"/>
        <v>石川県022</v>
      </c>
      <c r="D715" t="s">
        <v>2931</v>
      </c>
      <c r="E715" t="s">
        <v>2968</v>
      </c>
      <c r="F715" s="82">
        <v>0.451950348</v>
      </c>
    </row>
    <row r="716" spans="3:6" ht="18">
      <c r="C716" s="5" t="str">
        <f t="shared" si="5"/>
        <v>福井県022</v>
      </c>
      <c r="D716" t="s">
        <v>2932</v>
      </c>
      <c r="E716" t="s">
        <v>2968</v>
      </c>
      <c r="F716" s="82">
        <v>0</v>
      </c>
    </row>
    <row r="717" spans="3:6" ht="18">
      <c r="C717" s="5" t="str">
        <f t="shared" si="5"/>
        <v>山梨県022</v>
      </c>
      <c r="D717" t="s">
        <v>2933</v>
      </c>
      <c r="E717" t="s">
        <v>2968</v>
      </c>
      <c r="F717" s="82">
        <v>0.18204552700000001</v>
      </c>
    </row>
    <row r="718" spans="3:6" ht="18">
      <c r="C718" s="5" t="str">
        <f t="shared" si="5"/>
        <v>長野県022</v>
      </c>
      <c r="D718" t="s">
        <v>2934</v>
      </c>
      <c r="E718" t="s">
        <v>2968</v>
      </c>
      <c r="F718" s="82">
        <v>2.2985061249999998</v>
      </c>
    </row>
    <row r="719" spans="3:6" ht="18">
      <c r="C719" s="5" t="str">
        <f t="shared" si="5"/>
        <v>岐阜県022</v>
      </c>
      <c r="D719" t="s">
        <v>2935</v>
      </c>
      <c r="E719" t="s">
        <v>2968</v>
      </c>
      <c r="F719" s="82">
        <v>1.1357021730000001</v>
      </c>
    </row>
    <row r="720" spans="3:6" ht="18">
      <c r="C720" s="5" t="str">
        <f t="shared" si="5"/>
        <v>静岡県022</v>
      </c>
      <c r="D720" t="s">
        <v>2936</v>
      </c>
      <c r="E720" t="s">
        <v>2968</v>
      </c>
      <c r="F720" s="82">
        <v>1.1419550430000001</v>
      </c>
    </row>
    <row r="721" spans="3:6" ht="18">
      <c r="C721" s="5" t="str">
        <f t="shared" si="5"/>
        <v>愛知県022</v>
      </c>
      <c r="D721" t="s">
        <v>2937</v>
      </c>
      <c r="E721" t="s">
        <v>2968</v>
      </c>
      <c r="F721" s="82">
        <v>0.18080027100000001</v>
      </c>
    </row>
    <row r="722" spans="3:6" ht="18">
      <c r="C722" s="5" t="str">
        <f t="shared" si="5"/>
        <v>三重県022</v>
      </c>
      <c r="D722" t="s">
        <v>2938</v>
      </c>
      <c r="E722" t="s">
        <v>2968</v>
      </c>
      <c r="F722" s="82">
        <v>1.206995496</v>
      </c>
    </row>
    <row r="723" spans="3:6" ht="18">
      <c r="C723" s="5" t="str">
        <f t="shared" si="5"/>
        <v>滋賀県022</v>
      </c>
      <c r="D723" t="s">
        <v>2939</v>
      </c>
      <c r="E723" t="s">
        <v>2968</v>
      </c>
      <c r="F723" s="82">
        <v>9.2221094000000003E-2</v>
      </c>
    </row>
    <row r="724" spans="3:6" ht="18">
      <c r="C724" s="5" t="str">
        <f t="shared" si="5"/>
        <v>京都府022</v>
      </c>
      <c r="D724" t="s">
        <v>2940</v>
      </c>
      <c r="E724" t="s">
        <v>2968</v>
      </c>
      <c r="F724" s="82">
        <v>0.34202327999999999</v>
      </c>
    </row>
    <row r="725" spans="3:6" ht="18">
      <c r="C725" s="5" t="str">
        <f t="shared" si="5"/>
        <v>大阪府022</v>
      </c>
      <c r="D725" t="s">
        <v>2941</v>
      </c>
      <c r="E725" t="s">
        <v>2968</v>
      </c>
      <c r="F725" s="82">
        <v>2.7829611000000001E-2</v>
      </c>
    </row>
    <row r="726" spans="3:6" ht="18">
      <c r="C726" s="5" t="str">
        <f t="shared" si="5"/>
        <v>兵庫県022</v>
      </c>
      <c r="D726" t="s">
        <v>2942</v>
      </c>
      <c r="E726" t="s">
        <v>2968</v>
      </c>
      <c r="F726" s="82">
        <v>0.27747092200000001</v>
      </c>
    </row>
    <row r="727" spans="3:6" ht="18">
      <c r="C727" s="5" t="str">
        <f t="shared" si="5"/>
        <v>奈良県022</v>
      </c>
      <c r="D727" t="s">
        <v>2943</v>
      </c>
      <c r="E727" t="s">
        <v>2968</v>
      </c>
      <c r="F727" s="82">
        <v>0.51202903300000002</v>
      </c>
    </row>
    <row r="728" spans="3:6" ht="18">
      <c r="C728" s="5" t="str">
        <f t="shared" si="5"/>
        <v>和歌山県022</v>
      </c>
      <c r="D728" t="s">
        <v>2944</v>
      </c>
      <c r="E728" t="s">
        <v>2968</v>
      </c>
      <c r="F728" s="82">
        <v>1.147932264</v>
      </c>
    </row>
    <row r="729" spans="3:6" ht="18">
      <c r="C729" s="5" t="str">
        <f t="shared" si="5"/>
        <v>鳥取県022</v>
      </c>
      <c r="D729" t="s">
        <v>2945</v>
      </c>
      <c r="E729" t="s">
        <v>2968</v>
      </c>
      <c r="F729" s="82">
        <v>1.6862029380000001</v>
      </c>
    </row>
    <row r="730" spans="3:6" ht="18">
      <c r="C730" s="5" t="str">
        <f t="shared" si="5"/>
        <v>島根県022</v>
      </c>
      <c r="D730" t="s">
        <v>2946</v>
      </c>
      <c r="E730" t="s">
        <v>2968</v>
      </c>
      <c r="F730" s="82">
        <v>2.8689257760000002</v>
      </c>
    </row>
    <row r="731" spans="3:6" ht="18">
      <c r="C731" s="5" t="str">
        <f t="shared" si="5"/>
        <v>岡山県022</v>
      </c>
      <c r="D731" t="s">
        <v>2947</v>
      </c>
      <c r="E731" t="s">
        <v>2968</v>
      </c>
      <c r="F731" s="82">
        <v>1.0022128400000001</v>
      </c>
    </row>
    <row r="732" spans="3:6" ht="18">
      <c r="C732" s="5" t="str">
        <f t="shared" si="5"/>
        <v>広島県022</v>
      </c>
      <c r="D732" t="s">
        <v>2948</v>
      </c>
      <c r="E732" t="s">
        <v>2968</v>
      </c>
      <c r="F732" s="82">
        <v>0.486551236</v>
      </c>
    </row>
    <row r="733" spans="3:6" ht="18">
      <c r="C733" s="5" t="str">
        <f t="shared" si="5"/>
        <v>山口県022</v>
      </c>
      <c r="D733" t="s">
        <v>2949</v>
      </c>
      <c r="E733" t="s">
        <v>2968</v>
      </c>
      <c r="F733" s="82">
        <v>1.9236171E-2</v>
      </c>
    </row>
    <row r="734" spans="3:6" ht="18">
      <c r="C734" s="5" t="str">
        <f t="shared" si="5"/>
        <v>徳島県022</v>
      </c>
      <c r="D734" t="s">
        <v>2950</v>
      </c>
      <c r="E734" t="s">
        <v>2968</v>
      </c>
      <c r="F734" s="82">
        <v>0.66313791700000002</v>
      </c>
    </row>
    <row r="735" spans="3:6" ht="18">
      <c r="C735" s="5" t="str">
        <f t="shared" si="5"/>
        <v>香川県022</v>
      </c>
      <c r="D735" t="s">
        <v>2951</v>
      </c>
      <c r="E735" t="s">
        <v>2968</v>
      </c>
      <c r="F735" s="82">
        <v>0</v>
      </c>
    </row>
    <row r="736" spans="3:6" ht="18">
      <c r="C736" s="5" t="str">
        <f t="shared" si="5"/>
        <v>愛媛県022</v>
      </c>
      <c r="D736" t="s">
        <v>2952</v>
      </c>
      <c r="E736" t="s">
        <v>2968</v>
      </c>
      <c r="F736" s="82">
        <v>1.333516355</v>
      </c>
    </row>
    <row r="737" spans="3:6" ht="18">
      <c r="C737" s="5" t="str">
        <f t="shared" si="5"/>
        <v>高知県022</v>
      </c>
      <c r="D737" t="s">
        <v>2953</v>
      </c>
      <c r="E737" t="s">
        <v>2968</v>
      </c>
      <c r="F737" s="82">
        <v>4.8168771499999998</v>
      </c>
    </row>
    <row r="738" spans="3:6" ht="18">
      <c r="C738" s="5" t="str">
        <f t="shared" si="5"/>
        <v>福岡県022</v>
      </c>
      <c r="D738" t="s">
        <v>2954</v>
      </c>
      <c r="E738" t="s">
        <v>2968</v>
      </c>
      <c r="F738" s="82">
        <v>8.4491742999999994E-2</v>
      </c>
    </row>
    <row r="739" spans="3:6" ht="18">
      <c r="C739" s="5" t="str">
        <f t="shared" si="5"/>
        <v>佐賀県022</v>
      </c>
      <c r="D739" t="s">
        <v>2955</v>
      </c>
      <c r="E739" t="s">
        <v>2968</v>
      </c>
      <c r="F739" s="82">
        <v>6.2663953999999994E-2</v>
      </c>
    </row>
    <row r="740" spans="3:6" ht="18">
      <c r="C740" s="5" t="str">
        <f t="shared" si="5"/>
        <v>長崎県022</v>
      </c>
      <c r="D740" t="s">
        <v>2956</v>
      </c>
      <c r="E740" t="s">
        <v>2968</v>
      </c>
      <c r="F740" s="82">
        <v>0.103528865</v>
      </c>
    </row>
    <row r="741" spans="3:6" ht="18">
      <c r="C741" s="5" t="str">
        <f t="shared" si="5"/>
        <v>熊本県022</v>
      </c>
      <c r="D741" t="s">
        <v>2957</v>
      </c>
      <c r="E741" t="s">
        <v>2968</v>
      </c>
      <c r="F741" s="82">
        <v>4.3429030729999996</v>
      </c>
    </row>
    <row r="742" spans="3:6" ht="18">
      <c r="C742" s="5" t="str">
        <f t="shared" si="5"/>
        <v>大分県022</v>
      </c>
      <c r="D742" t="s">
        <v>2958</v>
      </c>
      <c r="E742" t="s">
        <v>2968</v>
      </c>
      <c r="F742" s="82">
        <v>3.2202167840000002</v>
      </c>
    </row>
    <row r="743" spans="3:6" ht="18">
      <c r="C743" s="5" t="str">
        <f t="shared" si="5"/>
        <v>宮崎県022</v>
      </c>
      <c r="D743" t="s">
        <v>2959</v>
      </c>
      <c r="E743" t="s">
        <v>2968</v>
      </c>
      <c r="F743" s="82">
        <v>14.710167011999999</v>
      </c>
    </row>
    <row r="744" spans="3:6" ht="18">
      <c r="C744" s="5" t="str">
        <f t="shared" si="5"/>
        <v>鹿児島県022</v>
      </c>
      <c r="D744" t="s">
        <v>2960</v>
      </c>
      <c r="E744" t="s">
        <v>2968</v>
      </c>
      <c r="F744" s="82">
        <v>3.9015323820000001</v>
      </c>
    </row>
    <row r="745" spans="3:6" ht="18">
      <c r="C745" s="5" t="str">
        <f t="shared" si="5"/>
        <v>沖縄県022</v>
      </c>
      <c r="D745" t="s">
        <v>2961</v>
      </c>
      <c r="E745" t="s">
        <v>2968</v>
      </c>
      <c r="F745" s="82">
        <v>0</v>
      </c>
    </row>
    <row r="746" spans="3:6" ht="18">
      <c r="C746" s="5" t="str">
        <f t="shared" si="5"/>
        <v>全国023</v>
      </c>
      <c r="D746" t="s">
        <v>2913</v>
      </c>
      <c r="E746" t="s">
        <v>2969</v>
      </c>
      <c r="F746" s="82">
        <v>1</v>
      </c>
    </row>
    <row r="747" spans="3:6" ht="18">
      <c r="C747" s="5" t="str">
        <f t="shared" ref="C747:C810" si="6">D747&amp;LEFT(E747,3)</f>
        <v>北海道023</v>
      </c>
      <c r="D747" t="s">
        <v>2915</v>
      </c>
      <c r="E747" t="s">
        <v>2969</v>
      </c>
      <c r="F747" s="82">
        <v>1.766969252</v>
      </c>
    </row>
    <row r="748" spans="3:6" ht="18">
      <c r="C748" s="5" t="str">
        <f t="shared" si="6"/>
        <v>青森県023</v>
      </c>
      <c r="D748" t="s">
        <v>2916</v>
      </c>
      <c r="E748" t="s">
        <v>2969</v>
      </c>
      <c r="F748" s="82">
        <v>2.8538676710000002</v>
      </c>
    </row>
    <row r="749" spans="3:6" ht="18">
      <c r="C749" s="5" t="str">
        <f t="shared" si="6"/>
        <v>岩手県023</v>
      </c>
      <c r="D749" t="s">
        <v>2917</v>
      </c>
      <c r="E749" t="s">
        <v>2969</v>
      </c>
      <c r="F749" s="82">
        <v>0</v>
      </c>
    </row>
    <row r="750" spans="3:6" ht="18">
      <c r="C750" s="5" t="str">
        <f t="shared" si="6"/>
        <v>宮城県023</v>
      </c>
      <c r="D750" t="s">
        <v>2918</v>
      </c>
      <c r="E750" t="s">
        <v>2969</v>
      </c>
      <c r="F750" s="82">
        <v>0</v>
      </c>
    </row>
    <row r="751" spans="3:6" ht="18">
      <c r="C751" s="5" t="str">
        <f t="shared" si="6"/>
        <v>秋田県023</v>
      </c>
      <c r="D751" t="s">
        <v>2919</v>
      </c>
      <c r="E751" t="s">
        <v>2969</v>
      </c>
      <c r="F751" s="82">
        <v>0</v>
      </c>
    </row>
    <row r="752" spans="3:6" ht="18">
      <c r="C752" s="5" t="str">
        <f t="shared" si="6"/>
        <v>山形県023</v>
      </c>
      <c r="D752" t="s">
        <v>2920</v>
      </c>
      <c r="E752" t="s">
        <v>2969</v>
      </c>
      <c r="F752" s="82">
        <v>0.74881199399999998</v>
      </c>
    </row>
    <row r="753" spans="3:6" ht="18">
      <c r="C753" s="5" t="str">
        <f t="shared" si="6"/>
        <v>福島県023</v>
      </c>
      <c r="D753" t="s">
        <v>2921</v>
      </c>
      <c r="E753" t="s">
        <v>2969</v>
      </c>
      <c r="F753" s="82">
        <v>6.8452695849999996</v>
      </c>
    </row>
    <row r="754" spans="3:6" ht="18">
      <c r="C754" s="5" t="str">
        <f t="shared" si="6"/>
        <v>茨城県023</v>
      </c>
      <c r="D754" t="s">
        <v>2922</v>
      </c>
      <c r="E754" t="s">
        <v>2969</v>
      </c>
      <c r="F754" s="82">
        <v>0.21645821900000001</v>
      </c>
    </row>
    <row r="755" spans="3:6" ht="18">
      <c r="C755" s="5" t="str">
        <f t="shared" si="6"/>
        <v>栃木県023</v>
      </c>
      <c r="D755" t="s">
        <v>2923</v>
      </c>
      <c r="E755" t="s">
        <v>2969</v>
      </c>
      <c r="F755" s="82">
        <v>1.6205246069999999</v>
      </c>
    </row>
    <row r="756" spans="3:6" ht="18">
      <c r="C756" s="5" t="str">
        <f t="shared" si="6"/>
        <v>群馬県023</v>
      </c>
      <c r="D756" t="s">
        <v>2924</v>
      </c>
      <c r="E756" t="s">
        <v>2969</v>
      </c>
      <c r="F756" s="82">
        <v>9.8790968000000007E-2</v>
      </c>
    </row>
    <row r="757" spans="3:6" ht="18">
      <c r="C757" s="5" t="str">
        <f t="shared" si="6"/>
        <v>埼玉県023</v>
      </c>
      <c r="D757" t="s">
        <v>2925</v>
      </c>
      <c r="E757" t="s">
        <v>2969</v>
      </c>
      <c r="F757" s="82">
        <v>3.4556916E-2</v>
      </c>
    </row>
    <row r="758" spans="3:6" ht="18">
      <c r="C758" s="5" t="str">
        <f t="shared" si="6"/>
        <v>千葉県023</v>
      </c>
      <c r="D758" t="s">
        <v>2926</v>
      </c>
      <c r="E758" t="s">
        <v>2969</v>
      </c>
      <c r="F758" s="82">
        <v>0</v>
      </c>
    </row>
    <row r="759" spans="3:6" ht="18">
      <c r="C759" s="5" t="str">
        <f t="shared" si="6"/>
        <v>東京都023</v>
      </c>
      <c r="D759" t="s">
        <v>2927</v>
      </c>
      <c r="E759" t="s">
        <v>2969</v>
      </c>
      <c r="F759" s="82">
        <v>0</v>
      </c>
    </row>
    <row r="760" spans="3:6" ht="18">
      <c r="C760" s="5" t="str">
        <f t="shared" si="6"/>
        <v>神奈川県023</v>
      </c>
      <c r="D760" t="s">
        <v>2928</v>
      </c>
      <c r="E760" t="s">
        <v>2969</v>
      </c>
      <c r="F760" s="82">
        <v>1.7727012129999999</v>
      </c>
    </row>
    <row r="761" spans="3:6" ht="18">
      <c r="C761" s="5" t="str">
        <f t="shared" si="6"/>
        <v>新潟県023</v>
      </c>
      <c r="D761" t="s">
        <v>2929</v>
      </c>
      <c r="E761" t="s">
        <v>2969</v>
      </c>
      <c r="F761" s="82">
        <v>0.60745103300000003</v>
      </c>
    </row>
    <row r="762" spans="3:6" ht="18">
      <c r="C762" s="5" t="str">
        <f t="shared" si="6"/>
        <v>富山県023</v>
      </c>
      <c r="D762" t="s">
        <v>2930</v>
      </c>
      <c r="E762" t="s">
        <v>2969</v>
      </c>
      <c r="F762" s="82">
        <v>1.7639907239999999</v>
      </c>
    </row>
    <row r="763" spans="3:6" ht="18">
      <c r="C763" s="5" t="str">
        <f t="shared" si="6"/>
        <v>石川県023</v>
      </c>
      <c r="D763" t="s">
        <v>2931</v>
      </c>
      <c r="E763" t="s">
        <v>2969</v>
      </c>
      <c r="F763" s="82">
        <v>0</v>
      </c>
    </row>
    <row r="764" spans="3:6" ht="18">
      <c r="C764" s="5" t="str">
        <f t="shared" si="6"/>
        <v>福井県023</v>
      </c>
      <c r="D764" t="s">
        <v>2932</v>
      </c>
      <c r="E764" t="s">
        <v>2969</v>
      </c>
      <c r="F764" s="82">
        <v>0.70779871800000005</v>
      </c>
    </row>
    <row r="765" spans="3:6" ht="18">
      <c r="C765" s="5" t="str">
        <f t="shared" si="6"/>
        <v>山梨県023</v>
      </c>
      <c r="D765" t="s">
        <v>2933</v>
      </c>
      <c r="E765" t="s">
        <v>2969</v>
      </c>
      <c r="F765" s="82">
        <v>4.8592955660000001</v>
      </c>
    </row>
    <row r="766" spans="3:6" ht="18">
      <c r="C766" s="5" t="str">
        <f t="shared" si="6"/>
        <v>長野県023</v>
      </c>
      <c r="D766" t="s">
        <v>2934</v>
      </c>
      <c r="E766" t="s">
        <v>2969</v>
      </c>
      <c r="F766" s="82">
        <v>8.4360989980000003</v>
      </c>
    </row>
    <row r="767" spans="3:6" ht="18">
      <c r="C767" s="5" t="str">
        <f t="shared" si="6"/>
        <v>岐阜県023</v>
      </c>
      <c r="D767" t="s">
        <v>2935</v>
      </c>
      <c r="E767" t="s">
        <v>2969</v>
      </c>
      <c r="F767" s="82">
        <v>1.2126005259999999</v>
      </c>
    </row>
    <row r="768" spans="3:6" ht="18">
      <c r="C768" s="5" t="str">
        <f t="shared" si="6"/>
        <v>静岡県023</v>
      </c>
      <c r="D768" t="s">
        <v>2936</v>
      </c>
      <c r="E768" t="s">
        <v>2969</v>
      </c>
      <c r="F768" s="82">
        <v>0</v>
      </c>
    </row>
    <row r="769" spans="3:6" ht="18">
      <c r="C769" s="5" t="str">
        <f t="shared" si="6"/>
        <v>愛知県023</v>
      </c>
      <c r="D769" t="s">
        <v>2937</v>
      </c>
      <c r="E769" t="s">
        <v>2969</v>
      </c>
      <c r="F769" s="82">
        <v>0</v>
      </c>
    </row>
    <row r="770" spans="3:6" ht="18">
      <c r="C770" s="5" t="str">
        <f t="shared" si="6"/>
        <v>三重県023</v>
      </c>
      <c r="D770" t="s">
        <v>2938</v>
      </c>
      <c r="E770" t="s">
        <v>2969</v>
      </c>
      <c r="F770" s="82">
        <v>0.22219329600000001</v>
      </c>
    </row>
    <row r="771" spans="3:6" ht="18">
      <c r="C771" s="5" t="str">
        <f t="shared" si="6"/>
        <v>滋賀県023</v>
      </c>
      <c r="D771" t="s">
        <v>2939</v>
      </c>
      <c r="E771" t="s">
        <v>2969</v>
      </c>
      <c r="F771" s="82">
        <v>3.3970556329999999</v>
      </c>
    </row>
    <row r="772" spans="3:6" ht="18">
      <c r="C772" s="5" t="str">
        <f t="shared" si="6"/>
        <v>京都府023</v>
      </c>
      <c r="D772" t="s">
        <v>2940</v>
      </c>
      <c r="E772" t="s">
        <v>2969</v>
      </c>
      <c r="F772" s="82">
        <v>0</v>
      </c>
    </row>
    <row r="773" spans="3:6" ht="18">
      <c r="C773" s="5" t="str">
        <f t="shared" si="6"/>
        <v>大阪府023</v>
      </c>
      <c r="D773" t="s">
        <v>2941</v>
      </c>
      <c r="E773" t="s">
        <v>2969</v>
      </c>
      <c r="F773" s="82">
        <v>0.243114158</v>
      </c>
    </row>
    <row r="774" spans="3:6" ht="18">
      <c r="C774" s="5" t="str">
        <f t="shared" si="6"/>
        <v>兵庫県023</v>
      </c>
      <c r="D774" t="s">
        <v>2942</v>
      </c>
      <c r="E774" t="s">
        <v>2969</v>
      </c>
      <c r="F774" s="82">
        <v>0.88877540300000002</v>
      </c>
    </row>
    <row r="775" spans="3:6" ht="18">
      <c r="C775" s="5" t="str">
        <f t="shared" si="6"/>
        <v>奈良県023</v>
      </c>
      <c r="D775" t="s">
        <v>2943</v>
      </c>
      <c r="E775" t="s">
        <v>2969</v>
      </c>
      <c r="F775" s="82">
        <v>0</v>
      </c>
    </row>
    <row r="776" spans="3:6" ht="18">
      <c r="C776" s="5" t="str">
        <f t="shared" si="6"/>
        <v>和歌山県023</v>
      </c>
      <c r="D776" t="s">
        <v>2944</v>
      </c>
      <c r="E776" t="s">
        <v>2969</v>
      </c>
      <c r="F776" s="82">
        <v>1.8856287940000001</v>
      </c>
    </row>
    <row r="777" spans="3:6" ht="18">
      <c r="C777" s="5" t="str">
        <f t="shared" si="6"/>
        <v>鳥取県023</v>
      </c>
      <c r="D777" t="s">
        <v>2945</v>
      </c>
      <c r="E777" t="s">
        <v>2969</v>
      </c>
      <c r="F777" s="82">
        <v>0</v>
      </c>
    </row>
    <row r="778" spans="3:6" ht="18">
      <c r="C778" s="5" t="str">
        <f t="shared" si="6"/>
        <v>島根県023</v>
      </c>
      <c r="D778" t="s">
        <v>2946</v>
      </c>
      <c r="E778" t="s">
        <v>2969</v>
      </c>
      <c r="F778" s="82">
        <v>0</v>
      </c>
    </row>
    <row r="779" spans="3:6" ht="18">
      <c r="C779" s="5" t="str">
        <f t="shared" si="6"/>
        <v>岡山県023</v>
      </c>
      <c r="D779" t="s">
        <v>2947</v>
      </c>
      <c r="E779" t="s">
        <v>2969</v>
      </c>
      <c r="F779" s="82">
        <v>4.0127723810000004</v>
      </c>
    </row>
    <row r="780" spans="3:6" ht="18">
      <c r="C780" s="5" t="str">
        <f t="shared" si="6"/>
        <v>広島県023</v>
      </c>
      <c r="D780" t="s">
        <v>2948</v>
      </c>
      <c r="E780" t="s">
        <v>2969</v>
      </c>
      <c r="F780" s="82">
        <v>1.572157746</v>
      </c>
    </row>
    <row r="781" spans="3:6" ht="18">
      <c r="C781" s="5" t="str">
        <f t="shared" si="6"/>
        <v>山口県023</v>
      </c>
      <c r="D781" t="s">
        <v>2949</v>
      </c>
      <c r="E781" t="s">
        <v>2969</v>
      </c>
      <c r="F781" s="82">
        <v>0.770199411</v>
      </c>
    </row>
    <row r="782" spans="3:6" ht="18">
      <c r="C782" s="5" t="str">
        <f t="shared" si="6"/>
        <v>徳島県023</v>
      </c>
      <c r="D782" t="s">
        <v>2950</v>
      </c>
      <c r="E782" t="s">
        <v>2969</v>
      </c>
      <c r="F782" s="82">
        <v>0</v>
      </c>
    </row>
    <row r="783" spans="3:6" ht="18">
      <c r="C783" s="5" t="str">
        <f t="shared" si="6"/>
        <v>香川県023</v>
      </c>
      <c r="D783" t="s">
        <v>2951</v>
      </c>
      <c r="E783" t="s">
        <v>2969</v>
      </c>
      <c r="F783" s="82">
        <v>0</v>
      </c>
    </row>
    <row r="784" spans="3:6" ht="18">
      <c r="C784" s="5" t="str">
        <f t="shared" si="6"/>
        <v>愛媛県023</v>
      </c>
      <c r="D784" t="s">
        <v>2952</v>
      </c>
      <c r="E784" t="s">
        <v>2969</v>
      </c>
      <c r="F784" s="82">
        <v>0.78518862099999998</v>
      </c>
    </row>
    <row r="785" spans="3:6" ht="18">
      <c r="C785" s="5" t="str">
        <f t="shared" si="6"/>
        <v>高知県023</v>
      </c>
      <c r="D785" t="s">
        <v>2953</v>
      </c>
      <c r="E785" t="s">
        <v>2969</v>
      </c>
      <c r="F785" s="82">
        <v>3.1878271030000001</v>
      </c>
    </row>
    <row r="786" spans="3:6" ht="18">
      <c r="C786" s="5" t="str">
        <f t="shared" si="6"/>
        <v>福岡県023</v>
      </c>
      <c r="D786" t="s">
        <v>2954</v>
      </c>
      <c r="E786" t="s">
        <v>2969</v>
      </c>
      <c r="F786" s="82">
        <v>1.7113875279999999</v>
      </c>
    </row>
    <row r="787" spans="3:6" ht="18">
      <c r="C787" s="5" t="str">
        <f t="shared" si="6"/>
        <v>佐賀県023</v>
      </c>
      <c r="D787" t="s">
        <v>2955</v>
      </c>
      <c r="E787" t="s">
        <v>2969</v>
      </c>
      <c r="F787" s="82">
        <v>0</v>
      </c>
    </row>
    <row r="788" spans="3:6" ht="18">
      <c r="C788" s="5" t="str">
        <f t="shared" si="6"/>
        <v>長崎県023</v>
      </c>
      <c r="D788" t="s">
        <v>2956</v>
      </c>
      <c r="E788" t="s">
        <v>2969</v>
      </c>
      <c r="F788" s="82">
        <v>0.16580820099999999</v>
      </c>
    </row>
    <row r="789" spans="3:6" ht="18">
      <c r="C789" s="5" t="str">
        <f t="shared" si="6"/>
        <v>熊本県023</v>
      </c>
      <c r="D789" t="s">
        <v>2957</v>
      </c>
      <c r="E789" t="s">
        <v>2969</v>
      </c>
      <c r="F789" s="82">
        <v>5.0233742880000003</v>
      </c>
    </row>
    <row r="790" spans="3:6" ht="18">
      <c r="C790" s="5" t="str">
        <f t="shared" si="6"/>
        <v>大分県023</v>
      </c>
      <c r="D790" t="s">
        <v>2958</v>
      </c>
      <c r="E790" t="s">
        <v>2969</v>
      </c>
      <c r="F790" s="82">
        <v>1.657731316</v>
      </c>
    </row>
    <row r="791" spans="3:6" ht="18">
      <c r="C791" s="5" t="str">
        <f t="shared" si="6"/>
        <v>宮崎県023</v>
      </c>
      <c r="D791" t="s">
        <v>2959</v>
      </c>
      <c r="E791" t="s">
        <v>2969</v>
      </c>
      <c r="F791" s="82">
        <v>0</v>
      </c>
    </row>
    <row r="792" spans="3:6" ht="18">
      <c r="C792" s="5" t="str">
        <f t="shared" si="6"/>
        <v>鹿児島県023</v>
      </c>
      <c r="D792" t="s">
        <v>2960</v>
      </c>
      <c r="E792" t="s">
        <v>2969</v>
      </c>
      <c r="F792" s="82">
        <v>5.9826614319999996</v>
      </c>
    </row>
    <row r="793" spans="3:6" ht="18">
      <c r="C793" s="5" t="str">
        <f t="shared" si="6"/>
        <v>沖縄県023</v>
      </c>
      <c r="D793" t="s">
        <v>2961</v>
      </c>
      <c r="E793" t="s">
        <v>2969</v>
      </c>
      <c r="F793" s="82">
        <v>0</v>
      </c>
    </row>
    <row r="794" spans="3:6" ht="18">
      <c r="C794" s="5" t="str">
        <f t="shared" si="6"/>
        <v>全国024</v>
      </c>
      <c r="D794" t="s">
        <v>2913</v>
      </c>
      <c r="E794" t="s">
        <v>2970</v>
      </c>
      <c r="F794" s="82">
        <v>1</v>
      </c>
    </row>
    <row r="795" spans="3:6" ht="18">
      <c r="C795" s="5" t="str">
        <f t="shared" si="6"/>
        <v>北海道024</v>
      </c>
      <c r="D795" t="s">
        <v>2915</v>
      </c>
      <c r="E795" t="s">
        <v>2970</v>
      </c>
      <c r="F795" s="82">
        <v>2.9857799549999999</v>
      </c>
    </row>
    <row r="796" spans="3:6" ht="18">
      <c r="C796" s="5" t="str">
        <f t="shared" si="6"/>
        <v>青森県024</v>
      </c>
      <c r="D796" t="s">
        <v>2916</v>
      </c>
      <c r="E796" t="s">
        <v>2970</v>
      </c>
      <c r="F796" s="82">
        <v>3.8147905039999999</v>
      </c>
    </row>
    <row r="797" spans="3:6" ht="18">
      <c r="C797" s="5" t="str">
        <f t="shared" si="6"/>
        <v>岩手県024</v>
      </c>
      <c r="D797" t="s">
        <v>2917</v>
      </c>
      <c r="E797" t="s">
        <v>2970</v>
      </c>
      <c r="F797" s="82">
        <v>4.2719505099999999</v>
      </c>
    </row>
    <row r="798" spans="3:6" ht="18">
      <c r="C798" s="5" t="str">
        <f t="shared" si="6"/>
        <v>宮城県024</v>
      </c>
      <c r="D798" t="s">
        <v>2918</v>
      </c>
      <c r="E798" t="s">
        <v>2970</v>
      </c>
      <c r="F798" s="82">
        <v>1.323987609</v>
      </c>
    </row>
    <row r="799" spans="3:6" ht="18">
      <c r="C799" s="5" t="str">
        <f t="shared" si="6"/>
        <v>秋田県024</v>
      </c>
      <c r="D799" t="s">
        <v>2919</v>
      </c>
      <c r="E799" t="s">
        <v>2970</v>
      </c>
      <c r="F799" s="82">
        <v>3.7935667679999998</v>
      </c>
    </row>
    <row r="800" spans="3:6" ht="18">
      <c r="C800" s="5" t="str">
        <f t="shared" si="6"/>
        <v>山形県024</v>
      </c>
      <c r="D800" t="s">
        <v>2920</v>
      </c>
      <c r="E800" t="s">
        <v>2970</v>
      </c>
      <c r="F800" s="82">
        <v>2.2338942319999999</v>
      </c>
    </row>
    <row r="801" spans="3:6" ht="18">
      <c r="C801" s="5" t="str">
        <f t="shared" si="6"/>
        <v>福島県024</v>
      </c>
      <c r="D801" t="s">
        <v>2921</v>
      </c>
      <c r="E801" t="s">
        <v>2970</v>
      </c>
      <c r="F801" s="82">
        <v>2.1736697610000002</v>
      </c>
    </row>
    <row r="802" spans="3:6" ht="18">
      <c r="C802" s="5" t="str">
        <f t="shared" si="6"/>
        <v>茨城県024</v>
      </c>
      <c r="D802" t="s">
        <v>2922</v>
      </c>
      <c r="E802" t="s">
        <v>2970</v>
      </c>
      <c r="F802" s="82">
        <v>0.29892249100000001</v>
      </c>
    </row>
    <row r="803" spans="3:6" ht="18">
      <c r="C803" s="5" t="str">
        <f t="shared" si="6"/>
        <v>栃木県024</v>
      </c>
      <c r="D803" t="s">
        <v>2923</v>
      </c>
      <c r="E803" t="s">
        <v>2970</v>
      </c>
      <c r="F803" s="82">
        <v>1.549313479</v>
      </c>
    </row>
    <row r="804" spans="3:6" ht="18">
      <c r="C804" s="5" t="str">
        <f t="shared" si="6"/>
        <v>群馬県024</v>
      </c>
      <c r="D804" t="s">
        <v>2924</v>
      </c>
      <c r="E804" t="s">
        <v>2970</v>
      </c>
      <c r="F804" s="82">
        <v>1.539181455</v>
      </c>
    </row>
    <row r="805" spans="3:6" ht="18">
      <c r="C805" s="5" t="str">
        <f t="shared" si="6"/>
        <v>埼玉県024</v>
      </c>
      <c r="D805" t="s">
        <v>2925</v>
      </c>
      <c r="E805" t="s">
        <v>2970</v>
      </c>
      <c r="F805" s="82">
        <v>0.16519186299999999</v>
      </c>
    </row>
    <row r="806" spans="3:6" ht="18">
      <c r="C806" s="5" t="str">
        <f t="shared" si="6"/>
        <v>千葉県024</v>
      </c>
      <c r="D806" t="s">
        <v>2926</v>
      </c>
      <c r="E806" t="s">
        <v>2970</v>
      </c>
      <c r="F806" s="82">
        <v>0.44122222300000002</v>
      </c>
    </row>
    <row r="807" spans="3:6" ht="18">
      <c r="C807" s="5" t="str">
        <f t="shared" si="6"/>
        <v>東京都024</v>
      </c>
      <c r="D807" t="s">
        <v>2927</v>
      </c>
      <c r="E807" t="s">
        <v>2970</v>
      </c>
      <c r="F807" s="82">
        <v>6.0892632000000002E-2</v>
      </c>
    </row>
    <row r="808" spans="3:6" ht="18">
      <c r="C808" s="5" t="str">
        <f t="shared" si="6"/>
        <v>神奈川県024</v>
      </c>
      <c r="D808" t="s">
        <v>2928</v>
      </c>
      <c r="E808" t="s">
        <v>2970</v>
      </c>
      <c r="F808" s="82">
        <v>0.402094956</v>
      </c>
    </row>
    <row r="809" spans="3:6" ht="18">
      <c r="C809" s="5" t="str">
        <f t="shared" si="6"/>
        <v>新潟県024</v>
      </c>
      <c r="D809" t="s">
        <v>2929</v>
      </c>
      <c r="E809" t="s">
        <v>2970</v>
      </c>
      <c r="F809" s="82">
        <v>1.376610742</v>
      </c>
    </row>
    <row r="810" spans="3:6" ht="18">
      <c r="C810" s="5" t="str">
        <f t="shared" si="6"/>
        <v>富山県024</v>
      </c>
      <c r="D810" t="s">
        <v>2930</v>
      </c>
      <c r="E810" t="s">
        <v>2970</v>
      </c>
      <c r="F810" s="82">
        <v>1.080593387</v>
      </c>
    </row>
    <row r="811" spans="3:6" ht="18">
      <c r="C811" s="5" t="str">
        <f t="shared" ref="C811:C874" si="7">D811&amp;LEFT(E811,3)</f>
        <v>石川県024</v>
      </c>
      <c r="D811" t="s">
        <v>2931</v>
      </c>
      <c r="E811" t="s">
        <v>2970</v>
      </c>
      <c r="F811" s="82">
        <v>1.578598913</v>
      </c>
    </row>
    <row r="812" spans="3:6" ht="18">
      <c r="C812" s="5" t="str">
        <f t="shared" si="7"/>
        <v>福井県024</v>
      </c>
      <c r="D812" t="s">
        <v>2932</v>
      </c>
      <c r="E812" t="s">
        <v>2970</v>
      </c>
      <c r="F812" s="82">
        <v>1.3951628170000001</v>
      </c>
    </row>
    <row r="813" spans="3:6" ht="18">
      <c r="C813" s="5" t="str">
        <f t="shared" si="7"/>
        <v>山梨県024</v>
      </c>
      <c r="D813" t="s">
        <v>2933</v>
      </c>
      <c r="E813" t="s">
        <v>2970</v>
      </c>
      <c r="F813" s="82">
        <v>2.6670116890000002</v>
      </c>
    </row>
    <row r="814" spans="3:6" ht="18">
      <c r="C814" s="5" t="str">
        <f t="shared" si="7"/>
        <v>長野県024</v>
      </c>
      <c r="D814" t="s">
        <v>2934</v>
      </c>
      <c r="E814" t="s">
        <v>2970</v>
      </c>
      <c r="F814" s="82">
        <v>2.5832328649999998</v>
      </c>
    </row>
    <row r="815" spans="3:6" ht="18">
      <c r="C815" s="5" t="str">
        <f t="shared" si="7"/>
        <v>岐阜県024</v>
      </c>
      <c r="D815" t="s">
        <v>2935</v>
      </c>
      <c r="E815" t="s">
        <v>2970</v>
      </c>
      <c r="F815" s="82">
        <v>1.814113147</v>
      </c>
    </row>
    <row r="816" spans="3:6" ht="18">
      <c r="C816" s="5" t="str">
        <f t="shared" si="7"/>
        <v>静岡県024</v>
      </c>
      <c r="D816" t="s">
        <v>2936</v>
      </c>
      <c r="E816" t="s">
        <v>2970</v>
      </c>
      <c r="F816" s="82">
        <v>0.938298407</v>
      </c>
    </row>
    <row r="817" spans="3:6" ht="18">
      <c r="C817" s="5" t="str">
        <f t="shared" si="7"/>
        <v>愛知県024</v>
      </c>
      <c r="D817" t="s">
        <v>2937</v>
      </c>
      <c r="E817" t="s">
        <v>2970</v>
      </c>
      <c r="F817" s="82">
        <v>0.28490718700000001</v>
      </c>
    </row>
    <row r="818" spans="3:6" ht="18">
      <c r="C818" s="5" t="str">
        <f t="shared" si="7"/>
        <v>三重県024</v>
      </c>
      <c r="D818" t="s">
        <v>2938</v>
      </c>
      <c r="E818" t="s">
        <v>2970</v>
      </c>
      <c r="F818" s="82">
        <v>1.7269723370000001</v>
      </c>
    </row>
    <row r="819" spans="3:6" ht="18">
      <c r="C819" s="5" t="str">
        <f t="shared" si="7"/>
        <v>滋賀県024</v>
      </c>
      <c r="D819" t="s">
        <v>2939</v>
      </c>
      <c r="E819" t="s">
        <v>2970</v>
      </c>
      <c r="F819" s="82">
        <v>0.97276440900000005</v>
      </c>
    </row>
    <row r="820" spans="3:6" ht="18">
      <c r="C820" s="5" t="str">
        <f t="shared" si="7"/>
        <v>京都府024</v>
      </c>
      <c r="D820" t="s">
        <v>2940</v>
      </c>
      <c r="E820" t="s">
        <v>2970</v>
      </c>
      <c r="F820" s="82">
        <v>0.95596321699999998</v>
      </c>
    </row>
    <row r="821" spans="3:6" ht="18">
      <c r="C821" s="5" t="str">
        <f t="shared" si="7"/>
        <v>大阪府024</v>
      </c>
      <c r="D821" t="s">
        <v>2941</v>
      </c>
      <c r="E821" t="s">
        <v>2970</v>
      </c>
      <c r="F821" s="82">
        <v>5.3086077000000002E-2</v>
      </c>
    </row>
    <row r="822" spans="3:6" ht="18">
      <c r="C822" s="5" t="str">
        <f t="shared" si="7"/>
        <v>兵庫県024</v>
      </c>
      <c r="D822" t="s">
        <v>2942</v>
      </c>
      <c r="E822" t="s">
        <v>2970</v>
      </c>
      <c r="F822" s="82">
        <v>0.44488692299999999</v>
      </c>
    </row>
    <row r="823" spans="3:6" ht="18">
      <c r="C823" s="5" t="str">
        <f t="shared" si="7"/>
        <v>奈良県024</v>
      </c>
      <c r="D823" t="s">
        <v>2943</v>
      </c>
      <c r="E823" t="s">
        <v>2970</v>
      </c>
      <c r="F823" s="82">
        <v>0.38474671900000001</v>
      </c>
    </row>
    <row r="824" spans="3:6" ht="18">
      <c r="C824" s="5" t="str">
        <f t="shared" si="7"/>
        <v>和歌山県024</v>
      </c>
      <c r="D824" t="s">
        <v>2944</v>
      </c>
      <c r="E824" t="s">
        <v>2970</v>
      </c>
      <c r="F824" s="82">
        <v>2.8961136079999998</v>
      </c>
    </row>
    <row r="825" spans="3:6" ht="18">
      <c r="C825" s="5" t="str">
        <f t="shared" si="7"/>
        <v>鳥取県024</v>
      </c>
      <c r="D825" t="s">
        <v>2945</v>
      </c>
      <c r="E825" t="s">
        <v>2970</v>
      </c>
      <c r="F825" s="82">
        <v>4.1665452289999996</v>
      </c>
    </row>
    <row r="826" spans="3:6" ht="18">
      <c r="C826" s="5" t="str">
        <f t="shared" si="7"/>
        <v>島根県024</v>
      </c>
      <c r="D826" t="s">
        <v>2946</v>
      </c>
      <c r="E826" t="s">
        <v>2970</v>
      </c>
      <c r="F826" s="82">
        <v>5.0111163740000002</v>
      </c>
    </row>
    <row r="827" spans="3:6" ht="18">
      <c r="C827" s="5" t="str">
        <f t="shared" si="7"/>
        <v>岡山県024</v>
      </c>
      <c r="D827" t="s">
        <v>2947</v>
      </c>
      <c r="E827" t="s">
        <v>2970</v>
      </c>
      <c r="F827" s="82">
        <v>1.017673769</v>
      </c>
    </row>
    <row r="828" spans="3:6" ht="18">
      <c r="C828" s="5" t="str">
        <f t="shared" si="7"/>
        <v>広島県024</v>
      </c>
      <c r="D828" t="s">
        <v>2948</v>
      </c>
      <c r="E828" t="s">
        <v>2970</v>
      </c>
      <c r="F828" s="82">
        <v>1.1908396640000001</v>
      </c>
    </row>
    <row r="829" spans="3:6" ht="18">
      <c r="C829" s="5" t="str">
        <f t="shared" si="7"/>
        <v>山口県024</v>
      </c>
      <c r="D829" t="s">
        <v>2949</v>
      </c>
      <c r="E829" t="s">
        <v>2970</v>
      </c>
      <c r="F829" s="82">
        <v>1.3854370570000001</v>
      </c>
    </row>
    <row r="830" spans="3:6" ht="18">
      <c r="C830" s="5" t="str">
        <f t="shared" si="7"/>
        <v>徳島県024</v>
      </c>
      <c r="D830" t="s">
        <v>2950</v>
      </c>
      <c r="E830" t="s">
        <v>2970</v>
      </c>
      <c r="F830" s="82">
        <v>1.0864235200000001</v>
      </c>
    </row>
    <row r="831" spans="3:6" ht="18">
      <c r="C831" s="5" t="str">
        <f t="shared" si="7"/>
        <v>香川県024</v>
      </c>
      <c r="D831" t="s">
        <v>2951</v>
      </c>
      <c r="E831" t="s">
        <v>2970</v>
      </c>
      <c r="F831" s="82">
        <v>1.380560314</v>
      </c>
    </row>
    <row r="832" spans="3:6" ht="18">
      <c r="C832" s="5" t="str">
        <f t="shared" si="7"/>
        <v>愛媛県024</v>
      </c>
      <c r="D832" t="s">
        <v>2952</v>
      </c>
      <c r="E832" t="s">
        <v>2970</v>
      </c>
      <c r="F832" s="82">
        <v>1.8350074750000001</v>
      </c>
    </row>
    <row r="833" spans="3:6" ht="18">
      <c r="C833" s="5" t="str">
        <f t="shared" si="7"/>
        <v>高知県024</v>
      </c>
      <c r="D833" t="s">
        <v>2953</v>
      </c>
      <c r="E833" t="s">
        <v>2970</v>
      </c>
      <c r="F833" s="82">
        <v>6.4341253780000001</v>
      </c>
    </row>
    <row r="834" spans="3:6" ht="18">
      <c r="C834" s="5" t="str">
        <f t="shared" si="7"/>
        <v>福岡県024</v>
      </c>
      <c r="D834" t="s">
        <v>2954</v>
      </c>
      <c r="E834" t="s">
        <v>2970</v>
      </c>
      <c r="F834" s="82">
        <v>0.16347743000000001</v>
      </c>
    </row>
    <row r="835" spans="3:6" ht="18">
      <c r="C835" s="5" t="str">
        <f t="shared" si="7"/>
        <v>佐賀県024</v>
      </c>
      <c r="D835" t="s">
        <v>2955</v>
      </c>
      <c r="E835" t="s">
        <v>2970</v>
      </c>
      <c r="F835" s="82">
        <v>1.9811945609999999</v>
      </c>
    </row>
    <row r="836" spans="3:6" ht="18">
      <c r="C836" s="5" t="str">
        <f t="shared" si="7"/>
        <v>長崎県024</v>
      </c>
      <c r="D836" t="s">
        <v>2956</v>
      </c>
      <c r="E836" t="s">
        <v>2970</v>
      </c>
      <c r="F836" s="82">
        <v>0.90416279499999996</v>
      </c>
    </row>
    <row r="837" spans="3:6" ht="18">
      <c r="C837" s="5" t="str">
        <f t="shared" si="7"/>
        <v>熊本県024</v>
      </c>
      <c r="D837" t="s">
        <v>2957</v>
      </c>
      <c r="E837" t="s">
        <v>2970</v>
      </c>
      <c r="F837" s="82">
        <v>2.7319808999999999</v>
      </c>
    </row>
    <row r="838" spans="3:6" ht="18">
      <c r="C838" s="5" t="str">
        <f t="shared" si="7"/>
        <v>大分県024</v>
      </c>
      <c r="D838" t="s">
        <v>2958</v>
      </c>
      <c r="E838" t="s">
        <v>2970</v>
      </c>
      <c r="F838" s="82">
        <v>2.7327855990000001</v>
      </c>
    </row>
    <row r="839" spans="3:6" ht="18">
      <c r="C839" s="5" t="str">
        <f t="shared" si="7"/>
        <v>宮崎県024</v>
      </c>
      <c r="D839" t="s">
        <v>2959</v>
      </c>
      <c r="E839" t="s">
        <v>2970</v>
      </c>
      <c r="F839" s="82">
        <v>3.1793314709999998</v>
      </c>
    </row>
    <row r="840" spans="3:6" ht="18">
      <c r="C840" s="5" t="str">
        <f t="shared" si="7"/>
        <v>鹿児島県024</v>
      </c>
      <c r="D840" t="s">
        <v>2960</v>
      </c>
      <c r="E840" t="s">
        <v>2970</v>
      </c>
      <c r="F840" s="82">
        <v>2.8669433409999998</v>
      </c>
    </row>
    <row r="841" spans="3:6" ht="18">
      <c r="C841" s="5" t="str">
        <f t="shared" si="7"/>
        <v>沖縄県024</v>
      </c>
      <c r="D841" t="s">
        <v>2961</v>
      </c>
      <c r="E841" t="s">
        <v>2970</v>
      </c>
      <c r="F841" s="82">
        <v>0.25616829800000002</v>
      </c>
    </row>
    <row r="842" spans="3:6" ht="18">
      <c r="C842" s="5" t="str">
        <f t="shared" si="7"/>
        <v>全国029</v>
      </c>
      <c r="D842" t="s">
        <v>2913</v>
      </c>
      <c r="E842" t="s">
        <v>2971</v>
      </c>
      <c r="F842" s="82">
        <v>1</v>
      </c>
    </row>
    <row r="843" spans="3:6" ht="18">
      <c r="C843" s="5" t="str">
        <f t="shared" si="7"/>
        <v>北海道029</v>
      </c>
      <c r="D843" t="s">
        <v>2915</v>
      </c>
      <c r="E843" t="s">
        <v>2971</v>
      </c>
      <c r="F843" s="82">
        <v>2.0822500920000002</v>
      </c>
    </row>
    <row r="844" spans="3:6" ht="18">
      <c r="C844" s="5" t="str">
        <f t="shared" si="7"/>
        <v>青森県029</v>
      </c>
      <c r="D844" t="s">
        <v>2916</v>
      </c>
      <c r="E844" t="s">
        <v>2971</v>
      </c>
      <c r="F844" s="82">
        <v>0</v>
      </c>
    </row>
    <row r="845" spans="3:6" ht="18">
      <c r="C845" s="5" t="str">
        <f t="shared" si="7"/>
        <v>岩手県029</v>
      </c>
      <c r="D845" t="s">
        <v>2917</v>
      </c>
      <c r="E845" t="s">
        <v>2971</v>
      </c>
      <c r="F845" s="82">
        <v>0</v>
      </c>
    </row>
    <row r="846" spans="3:6" ht="18">
      <c r="C846" s="5" t="str">
        <f t="shared" si="7"/>
        <v>宮城県029</v>
      </c>
      <c r="D846" t="s">
        <v>2918</v>
      </c>
      <c r="E846" t="s">
        <v>2971</v>
      </c>
      <c r="F846" s="82">
        <v>0.58170832100000003</v>
      </c>
    </row>
    <row r="847" spans="3:6" ht="18">
      <c r="C847" s="5" t="str">
        <f t="shared" si="7"/>
        <v>秋田県029</v>
      </c>
      <c r="D847" t="s">
        <v>2919</v>
      </c>
      <c r="E847" t="s">
        <v>2971</v>
      </c>
      <c r="F847" s="82">
        <v>0</v>
      </c>
    </row>
    <row r="848" spans="3:6" ht="18">
      <c r="C848" s="5" t="str">
        <f t="shared" si="7"/>
        <v>山形県029</v>
      </c>
      <c r="D848" t="s">
        <v>2920</v>
      </c>
      <c r="E848" t="s">
        <v>2971</v>
      </c>
      <c r="F848" s="82">
        <v>0</v>
      </c>
    </row>
    <row r="849" spans="3:6" ht="18">
      <c r="C849" s="5" t="str">
        <f t="shared" si="7"/>
        <v>福島県029</v>
      </c>
      <c r="D849" t="s">
        <v>2921</v>
      </c>
      <c r="E849" t="s">
        <v>2971</v>
      </c>
      <c r="F849" s="82">
        <v>1.8164376870000001</v>
      </c>
    </row>
    <row r="850" spans="3:6" ht="18">
      <c r="C850" s="5" t="str">
        <f t="shared" si="7"/>
        <v>茨城県029</v>
      </c>
      <c r="D850" t="s">
        <v>2922</v>
      </c>
      <c r="E850" t="s">
        <v>2971</v>
      </c>
      <c r="F850" s="82">
        <v>0.33237817200000003</v>
      </c>
    </row>
    <row r="851" spans="3:6" ht="18">
      <c r="C851" s="5" t="str">
        <f t="shared" si="7"/>
        <v>栃木県029</v>
      </c>
      <c r="D851" t="s">
        <v>2923</v>
      </c>
      <c r="E851" t="s">
        <v>2971</v>
      </c>
      <c r="F851" s="82">
        <v>1.1997472979999999</v>
      </c>
    </row>
    <row r="852" spans="3:6" ht="18">
      <c r="C852" s="5" t="str">
        <f t="shared" si="7"/>
        <v>群馬県029</v>
      </c>
      <c r="D852" t="s">
        <v>2924</v>
      </c>
      <c r="E852" t="s">
        <v>2971</v>
      </c>
      <c r="F852" s="82">
        <v>0.195038399</v>
      </c>
    </row>
    <row r="853" spans="3:6" ht="18">
      <c r="C853" s="5" t="str">
        <f t="shared" si="7"/>
        <v>埼玉県029</v>
      </c>
      <c r="D853" t="s">
        <v>2925</v>
      </c>
      <c r="E853" t="s">
        <v>2971</v>
      </c>
      <c r="F853" s="82">
        <v>0</v>
      </c>
    </row>
    <row r="854" spans="3:6" ht="18">
      <c r="C854" s="5" t="str">
        <f t="shared" si="7"/>
        <v>千葉県029</v>
      </c>
      <c r="D854" t="s">
        <v>2926</v>
      </c>
      <c r="E854" t="s">
        <v>2971</v>
      </c>
      <c r="F854" s="82">
        <v>2.7703037999999999E-2</v>
      </c>
    </row>
    <row r="855" spans="3:6" ht="18">
      <c r="C855" s="5" t="str">
        <f t="shared" si="7"/>
        <v>東京都029</v>
      </c>
      <c r="D855" t="s">
        <v>2927</v>
      </c>
      <c r="E855" t="s">
        <v>2971</v>
      </c>
      <c r="F855" s="82">
        <v>1.3007901000000001E-2</v>
      </c>
    </row>
    <row r="856" spans="3:6" ht="18">
      <c r="C856" s="5" t="str">
        <f t="shared" si="7"/>
        <v>神奈川県029</v>
      </c>
      <c r="D856" t="s">
        <v>2928</v>
      </c>
      <c r="E856" t="s">
        <v>2971</v>
      </c>
      <c r="F856" s="82">
        <v>0.219791773</v>
      </c>
    </row>
    <row r="857" spans="3:6" ht="18">
      <c r="C857" s="5" t="str">
        <f t="shared" si="7"/>
        <v>新潟県029</v>
      </c>
      <c r="D857" t="s">
        <v>2929</v>
      </c>
      <c r="E857" t="s">
        <v>2971</v>
      </c>
      <c r="F857" s="82">
        <v>1.656124039</v>
      </c>
    </row>
    <row r="858" spans="3:6" ht="18">
      <c r="C858" s="5" t="str">
        <f t="shared" si="7"/>
        <v>富山県029</v>
      </c>
      <c r="D858" t="s">
        <v>2930</v>
      </c>
      <c r="E858" t="s">
        <v>2971</v>
      </c>
      <c r="F858" s="82">
        <v>0.81259840500000002</v>
      </c>
    </row>
    <row r="859" spans="3:6" ht="18">
      <c r="C859" s="5" t="str">
        <f t="shared" si="7"/>
        <v>石川県029</v>
      </c>
      <c r="D859" t="s">
        <v>2931</v>
      </c>
      <c r="E859" t="s">
        <v>2971</v>
      </c>
      <c r="F859" s="82">
        <v>0</v>
      </c>
    </row>
    <row r="860" spans="3:6" ht="18">
      <c r="C860" s="5" t="str">
        <f t="shared" si="7"/>
        <v>福井県029</v>
      </c>
      <c r="D860" t="s">
        <v>2932</v>
      </c>
      <c r="E860" t="s">
        <v>2971</v>
      </c>
      <c r="F860" s="82">
        <v>0</v>
      </c>
    </row>
    <row r="861" spans="3:6" ht="18">
      <c r="C861" s="5" t="str">
        <f t="shared" si="7"/>
        <v>山梨県029</v>
      </c>
      <c r="D861" t="s">
        <v>2933</v>
      </c>
      <c r="E861" t="s">
        <v>2971</v>
      </c>
      <c r="F861" s="82">
        <v>3.0379355029999999</v>
      </c>
    </row>
    <row r="862" spans="3:6" ht="18">
      <c r="C862" s="5" t="str">
        <f t="shared" si="7"/>
        <v>長野県029</v>
      </c>
      <c r="D862" t="s">
        <v>2934</v>
      </c>
      <c r="E862" t="s">
        <v>2971</v>
      </c>
      <c r="F862" s="82">
        <v>1.829526151</v>
      </c>
    </row>
    <row r="863" spans="3:6" ht="18">
      <c r="C863" s="5" t="str">
        <f t="shared" si="7"/>
        <v>岐阜県029</v>
      </c>
      <c r="D863" t="s">
        <v>2935</v>
      </c>
      <c r="E863" t="s">
        <v>2971</v>
      </c>
      <c r="F863" s="82">
        <v>0</v>
      </c>
    </row>
    <row r="864" spans="3:6" ht="18">
      <c r="C864" s="5" t="str">
        <f t="shared" si="7"/>
        <v>静岡県029</v>
      </c>
      <c r="D864" t="s">
        <v>2936</v>
      </c>
      <c r="E864" t="s">
        <v>2971</v>
      </c>
      <c r="F864" s="82">
        <v>0</v>
      </c>
    </row>
    <row r="865" spans="3:6" ht="18">
      <c r="C865" s="5" t="str">
        <f t="shared" si="7"/>
        <v>愛知県029</v>
      </c>
      <c r="D865" t="s">
        <v>2937</v>
      </c>
      <c r="E865" t="s">
        <v>2971</v>
      </c>
      <c r="F865" s="82">
        <v>0</v>
      </c>
    </row>
    <row r="866" spans="3:6" ht="18">
      <c r="C866" s="5" t="str">
        <f t="shared" si="7"/>
        <v>三重県029</v>
      </c>
      <c r="D866" t="s">
        <v>2938</v>
      </c>
      <c r="E866" t="s">
        <v>2971</v>
      </c>
      <c r="F866" s="82">
        <v>1.7546634329999999</v>
      </c>
    </row>
    <row r="867" spans="3:6" ht="18">
      <c r="C867" s="5" t="str">
        <f t="shared" si="7"/>
        <v>滋賀県029</v>
      </c>
      <c r="D867" t="s">
        <v>2939</v>
      </c>
      <c r="E867" t="s">
        <v>2971</v>
      </c>
      <c r="F867" s="82">
        <v>0</v>
      </c>
    </row>
    <row r="868" spans="3:6" ht="18">
      <c r="C868" s="5" t="str">
        <f t="shared" si="7"/>
        <v>京都府029</v>
      </c>
      <c r="D868" t="s">
        <v>2940</v>
      </c>
      <c r="E868" t="s">
        <v>2971</v>
      </c>
      <c r="F868" s="82">
        <v>1.338927797</v>
      </c>
    </row>
    <row r="869" spans="3:6" ht="18">
      <c r="C869" s="5" t="str">
        <f t="shared" si="7"/>
        <v>大阪府029</v>
      </c>
      <c r="D869" t="s">
        <v>2941</v>
      </c>
      <c r="E869" t="s">
        <v>2971</v>
      </c>
      <c r="F869" s="82">
        <v>0</v>
      </c>
    </row>
    <row r="870" spans="3:6" ht="18">
      <c r="C870" s="5" t="str">
        <f t="shared" si="7"/>
        <v>兵庫県029</v>
      </c>
      <c r="D870" t="s">
        <v>2942</v>
      </c>
      <c r="E870" t="s">
        <v>2971</v>
      </c>
      <c r="F870" s="82">
        <v>1.38246555</v>
      </c>
    </row>
    <row r="871" spans="3:6" ht="18">
      <c r="C871" s="5" t="str">
        <f t="shared" si="7"/>
        <v>奈良県029</v>
      </c>
      <c r="D871" t="s">
        <v>2943</v>
      </c>
      <c r="E871" t="s">
        <v>2971</v>
      </c>
      <c r="F871" s="82">
        <v>2.1586426890000001</v>
      </c>
    </row>
    <row r="872" spans="3:6" ht="18">
      <c r="C872" s="5" t="str">
        <f t="shared" si="7"/>
        <v>和歌山県029</v>
      </c>
      <c r="D872" t="s">
        <v>2944</v>
      </c>
      <c r="E872" t="s">
        <v>2971</v>
      </c>
      <c r="F872" s="82">
        <v>0</v>
      </c>
    </row>
    <row r="873" spans="3:6" ht="18">
      <c r="C873" s="5" t="str">
        <f t="shared" si="7"/>
        <v>鳥取県029</v>
      </c>
      <c r="D873" t="s">
        <v>2945</v>
      </c>
      <c r="E873" t="s">
        <v>2971</v>
      </c>
      <c r="F873" s="82">
        <v>19.041416287000001</v>
      </c>
    </row>
    <row r="874" spans="3:6" ht="18">
      <c r="C874" s="5" t="str">
        <f t="shared" si="7"/>
        <v>島根県029</v>
      </c>
      <c r="D874" t="s">
        <v>2946</v>
      </c>
      <c r="E874" t="s">
        <v>2971</v>
      </c>
      <c r="F874" s="82">
        <v>21.367814331999998</v>
      </c>
    </row>
    <row r="875" spans="3:6" ht="18">
      <c r="C875" s="5" t="str">
        <f t="shared" ref="C875:C938" si="8">D875&amp;LEFT(E875,3)</f>
        <v>岡山県029</v>
      </c>
      <c r="D875" t="s">
        <v>2947</v>
      </c>
      <c r="E875" t="s">
        <v>2971</v>
      </c>
      <c r="F875" s="82">
        <v>0.14274286999999999</v>
      </c>
    </row>
    <row r="876" spans="3:6" ht="18">
      <c r="C876" s="5" t="str">
        <f t="shared" si="8"/>
        <v>広島県029</v>
      </c>
      <c r="D876" t="s">
        <v>2948</v>
      </c>
      <c r="E876" t="s">
        <v>2971</v>
      </c>
      <c r="F876" s="82">
        <v>0.89966309899999997</v>
      </c>
    </row>
    <row r="877" spans="3:6" ht="18">
      <c r="C877" s="5" t="str">
        <f t="shared" si="8"/>
        <v>山口県029</v>
      </c>
      <c r="D877" t="s">
        <v>2949</v>
      </c>
      <c r="E877" t="s">
        <v>2971</v>
      </c>
      <c r="F877" s="82">
        <v>3.1425087820000002</v>
      </c>
    </row>
    <row r="878" spans="3:6" ht="18">
      <c r="C878" s="5" t="str">
        <f t="shared" si="8"/>
        <v>徳島県029</v>
      </c>
      <c r="D878" t="s">
        <v>2950</v>
      </c>
      <c r="E878" t="s">
        <v>2971</v>
      </c>
      <c r="F878" s="82">
        <v>0.97072797899999996</v>
      </c>
    </row>
    <row r="879" spans="3:6" ht="18">
      <c r="C879" s="5" t="str">
        <f t="shared" si="8"/>
        <v>香川県029</v>
      </c>
      <c r="D879" t="s">
        <v>2951</v>
      </c>
      <c r="E879" t="s">
        <v>2971</v>
      </c>
      <c r="F879" s="82">
        <v>0</v>
      </c>
    </row>
    <row r="880" spans="3:6" ht="18">
      <c r="C880" s="5" t="str">
        <f t="shared" si="8"/>
        <v>愛媛県029</v>
      </c>
      <c r="D880" t="s">
        <v>2952</v>
      </c>
      <c r="E880" t="s">
        <v>2971</v>
      </c>
      <c r="F880" s="82">
        <v>4.0304192829999996</v>
      </c>
    </row>
    <row r="881" spans="3:6" ht="18">
      <c r="C881" s="5" t="str">
        <f t="shared" si="8"/>
        <v>高知県029</v>
      </c>
      <c r="D881" t="s">
        <v>2953</v>
      </c>
      <c r="E881" t="s">
        <v>2971</v>
      </c>
      <c r="F881" s="82">
        <v>12.167584767999999</v>
      </c>
    </row>
    <row r="882" spans="3:6" ht="18">
      <c r="C882" s="5" t="str">
        <f t="shared" si="8"/>
        <v>福岡県029</v>
      </c>
      <c r="D882" t="s">
        <v>2954</v>
      </c>
      <c r="E882" t="s">
        <v>2971</v>
      </c>
      <c r="F882" s="82">
        <v>2.4096244580000001</v>
      </c>
    </row>
    <row r="883" spans="3:6" ht="18">
      <c r="C883" s="5" t="str">
        <f t="shared" si="8"/>
        <v>佐賀県029</v>
      </c>
      <c r="D883" t="s">
        <v>2955</v>
      </c>
      <c r="E883" t="s">
        <v>2971</v>
      </c>
      <c r="F883" s="82">
        <v>5.6138771439999999</v>
      </c>
    </row>
    <row r="884" spans="3:6" ht="18">
      <c r="C884" s="5" t="str">
        <f t="shared" si="8"/>
        <v>長崎県029</v>
      </c>
      <c r="D884" t="s">
        <v>2956</v>
      </c>
      <c r="E884" t="s">
        <v>2971</v>
      </c>
      <c r="F884" s="82">
        <v>1.964084371</v>
      </c>
    </row>
    <row r="885" spans="3:6" ht="18">
      <c r="C885" s="5" t="str">
        <f t="shared" si="8"/>
        <v>熊本県029</v>
      </c>
      <c r="D885" t="s">
        <v>2957</v>
      </c>
      <c r="E885" t="s">
        <v>2971</v>
      </c>
      <c r="F885" s="82">
        <v>1.6105201410000001</v>
      </c>
    </row>
    <row r="886" spans="3:6" ht="18">
      <c r="C886" s="5" t="str">
        <f t="shared" si="8"/>
        <v>大分県029</v>
      </c>
      <c r="D886" t="s">
        <v>2958</v>
      </c>
      <c r="E886" t="s">
        <v>2971</v>
      </c>
      <c r="F886" s="82">
        <v>2.4242826659999999</v>
      </c>
    </row>
    <row r="887" spans="3:6" ht="18">
      <c r="C887" s="5" t="str">
        <f t="shared" si="8"/>
        <v>宮崎県029</v>
      </c>
      <c r="D887" t="s">
        <v>2959</v>
      </c>
      <c r="E887" t="s">
        <v>2971</v>
      </c>
      <c r="F887" s="82">
        <v>2.4837775550000001</v>
      </c>
    </row>
    <row r="888" spans="3:6" ht="18">
      <c r="C888" s="5" t="str">
        <f t="shared" si="8"/>
        <v>鹿児島県029</v>
      </c>
      <c r="D888" t="s">
        <v>2960</v>
      </c>
      <c r="E888" t="s">
        <v>2971</v>
      </c>
      <c r="F888" s="82">
        <v>6.5618274200000002</v>
      </c>
    </row>
    <row r="889" spans="3:6" ht="18">
      <c r="C889" s="5" t="str">
        <f t="shared" si="8"/>
        <v>沖縄県029</v>
      </c>
      <c r="D889" t="s">
        <v>2961</v>
      </c>
      <c r="E889" t="s">
        <v>2971</v>
      </c>
      <c r="F889" s="82">
        <v>0</v>
      </c>
    </row>
    <row r="890" spans="3:6" ht="18">
      <c r="C890" s="5" t="str">
        <f t="shared" si="8"/>
        <v>全国030</v>
      </c>
      <c r="D890" t="s">
        <v>2913</v>
      </c>
      <c r="E890" t="s">
        <v>2972</v>
      </c>
      <c r="F890" s="82">
        <v>1</v>
      </c>
    </row>
    <row r="891" spans="3:6" ht="18">
      <c r="C891" s="5" t="str">
        <f t="shared" si="8"/>
        <v>北海道030</v>
      </c>
      <c r="D891" t="s">
        <v>2915</v>
      </c>
      <c r="E891" t="s">
        <v>2972</v>
      </c>
      <c r="F891" s="82">
        <v>0</v>
      </c>
    </row>
    <row r="892" spans="3:6" ht="18">
      <c r="C892" s="5" t="str">
        <f t="shared" si="8"/>
        <v>青森県030</v>
      </c>
      <c r="D892" t="s">
        <v>2916</v>
      </c>
      <c r="E892" t="s">
        <v>2972</v>
      </c>
      <c r="F892" s="82">
        <v>0</v>
      </c>
    </row>
    <row r="893" spans="3:6" ht="18">
      <c r="C893" s="5" t="str">
        <f t="shared" si="8"/>
        <v>岩手県030</v>
      </c>
      <c r="D893" t="s">
        <v>2917</v>
      </c>
      <c r="E893" t="s">
        <v>2972</v>
      </c>
      <c r="F893" s="82">
        <v>0</v>
      </c>
    </row>
    <row r="894" spans="3:6" ht="18">
      <c r="C894" s="5" t="str">
        <f t="shared" si="8"/>
        <v>宮城県030</v>
      </c>
      <c r="D894" t="s">
        <v>2918</v>
      </c>
      <c r="E894" t="s">
        <v>2972</v>
      </c>
      <c r="F894" s="82">
        <v>0</v>
      </c>
    </row>
    <row r="895" spans="3:6" ht="18">
      <c r="C895" s="5" t="str">
        <f t="shared" si="8"/>
        <v>秋田県030</v>
      </c>
      <c r="D895" t="s">
        <v>2919</v>
      </c>
      <c r="E895" t="s">
        <v>2972</v>
      </c>
      <c r="F895" s="82">
        <v>0</v>
      </c>
    </row>
    <row r="896" spans="3:6" ht="18">
      <c r="C896" s="5" t="str">
        <f t="shared" si="8"/>
        <v>山形県030</v>
      </c>
      <c r="D896" t="s">
        <v>2920</v>
      </c>
      <c r="E896" t="s">
        <v>2972</v>
      </c>
      <c r="F896" s="82">
        <v>0</v>
      </c>
    </row>
    <row r="897" spans="3:6" ht="18">
      <c r="C897" s="5" t="str">
        <f t="shared" si="8"/>
        <v>福島県030</v>
      </c>
      <c r="D897" t="s">
        <v>2921</v>
      </c>
      <c r="E897" t="s">
        <v>2972</v>
      </c>
      <c r="F897" s="82">
        <v>9.2022312720000006</v>
      </c>
    </row>
    <row r="898" spans="3:6" ht="18">
      <c r="C898" s="5" t="str">
        <f t="shared" si="8"/>
        <v>茨城県030</v>
      </c>
      <c r="D898" t="s">
        <v>2922</v>
      </c>
      <c r="E898" t="s">
        <v>2972</v>
      </c>
      <c r="F898" s="82">
        <v>0</v>
      </c>
    </row>
    <row r="899" spans="3:6" ht="18">
      <c r="C899" s="5" t="str">
        <f t="shared" si="8"/>
        <v>栃木県030</v>
      </c>
      <c r="D899" t="s">
        <v>2923</v>
      </c>
      <c r="E899" t="s">
        <v>2972</v>
      </c>
      <c r="F899" s="82">
        <v>0</v>
      </c>
    </row>
    <row r="900" spans="3:6" ht="18">
      <c r="C900" s="5" t="str">
        <f t="shared" si="8"/>
        <v>群馬県030</v>
      </c>
      <c r="D900" t="s">
        <v>2924</v>
      </c>
      <c r="E900" t="s">
        <v>2972</v>
      </c>
      <c r="F900" s="82">
        <v>0</v>
      </c>
    </row>
    <row r="901" spans="3:6" ht="18">
      <c r="C901" s="5" t="str">
        <f t="shared" si="8"/>
        <v>埼玉県030</v>
      </c>
      <c r="D901" t="s">
        <v>2925</v>
      </c>
      <c r="E901" t="s">
        <v>2972</v>
      </c>
      <c r="F901" s="82">
        <v>0</v>
      </c>
    </row>
    <row r="902" spans="3:6" ht="18">
      <c r="C902" s="5" t="str">
        <f t="shared" si="8"/>
        <v>千葉県030</v>
      </c>
      <c r="D902" t="s">
        <v>2926</v>
      </c>
      <c r="E902" t="s">
        <v>2972</v>
      </c>
      <c r="F902" s="82">
        <v>0</v>
      </c>
    </row>
    <row r="903" spans="3:6" ht="18">
      <c r="C903" s="5" t="str">
        <f t="shared" si="8"/>
        <v>東京都030</v>
      </c>
      <c r="D903" t="s">
        <v>2927</v>
      </c>
      <c r="E903" t="s">
        <v>2972</v>
      </c>
      <c r="F903" s="82">
        <v>0</v>
      </c>
    </row>
    <row r="904" spans="3:6" ht="18">
      <c r="C904" s="5" t="str">
        <f t="shared" si="8"/>
        <v>神奈川県030</v>
      </c>
      <c r="D904" t="s">
        <v>2928</v>
      </c>
      <c r="E904" t="s">
        <v>2972</v>
      </c>
      <c r="F904" s="82">
        <v>0</v>
      </c>
    </row>
    <row r="905" spans="3:6" ht="18">
      <c r="C905" s="5" t="str">
        <f t="shared" si="8"/>
        <v>新潟県030</v>
      </c>
      <c r="D905" t="s">
        <v>2929</v>
      </c>
      <c r="E905" t="s">
        <v>2972</v>
      </c>
      <c r="F905" s="82">
        <v>0</v>
      </c>
    </row>
    <row r="906" spans="3:6" ht="18">
      <c r="C906" s="5" t="str">
        <f t="shared" si="8"/>
        <v>富山県030</v>
      </c>
      <c r="D906" t="s">
        <v>2930</v>
      </c>
      <c r="E906" t="s">
        <v>2972</v>
      </c>
      <c r="F906" s="82">
        <v>0</v>
      </c>
    </row>
    <row r="907" spans="3:6" ht="18">
      <c r="C907" s="5" t="str">
        <f t="shared" si="8"/>
        <v>石川県030</v>
      </c>
      <c r="D907" t="s">
        <v>2931</v>
      </c>
      <c r="E907" t="s">
        <v>2972</v>
      </c>
      <c r="F907" s="82">
        <v>0</v>
      </c>
    </row>
    <row r="908" spans="3:6" ht="18">
      <c r="C908" s="5" t="str">
        <f t="shared" si="8"/>
        <v>福井県030</v>
      </c>
      <c r="D908" t="s">
        <v>2932</v>
      </c>
      <c r="E908" t="s">
        <v>2972</v>
      </c>
      <c r="F908" s="82">
        <v>0</v>
      </c>
    </row>
    <row r="909" spans="3:6" ht="18">
      <c r="C909" s="5" t="str">
        <f t="shared" si="8"/>
        <v>山梨県030</v>
      </c>
      <c r="D909" t="s">
        <v>2933</v>
      </c>
      <c r="E909" t="s">
        <v>2972</v>
      </c>
      <c r="F909" s="82">
        <v>0</v>
      </c>
    </row>
    <row r="910" spans="3:6" ht="18">
      <c r="C910" s="5" t="str">
        <f t="shared" si="8"/>
        <v>長野県030</v>
      </c>
      <c r="D910" t="s">
        <v>2934</v>
      </c>
      <c r="E910" t="s">
        <v>2972</v>
      </c>
      <c r="F910" s="82">
        <v>0</v>
      </c>
    </row>
    <row r="911" spans="3:6" ht="18">
      <c r="C911" s="5" t="str">
        <f t="shared" si="8"/>
        <v>岐阜県030</v>
      </c>
      <c r="D911" t="s">
        <v>2935</v>
      </c>
      <c r="E911" t="s">
        <v>2972</v>
      </c>
      <c r="F911" s="82">
        <v>0</v>
      </c>
    </row>
    <row r="912" spans="3:6" ht="18">
      <c r="C912" s="5" t="str">
        <f t="shared" si="8"/>
        <v>静岡県030</v>
      </c>
      <c r="D912" t="s">
        <v>2936</v>
      </c>
      <c r="E912" t="s">
        <v>2972</v>
      </c>
      <c r="F912" s="82">
        <v>2.8870474079999999</v>
      </c>
    </row>
    <row r="913" spans="3:6" ht="18">
      <c r="C913" s="5" t="str">
        <f t="shared" si="8"/>
        <v>愛知県030</v>
      </c>
      <c r="D913" t="s">
        <v>2937</v>
      </c>
      <c r="E913" t="s">
        <v>2972</v>
      </c>
      <c r="F913" s="82">
        <v>0</v>
      </c>
    </row>
    <row r="914" spans="3:6" ht="18">
      <c r="C914" s="5" t="str">
        <f t="shared" si="8"/>
        <v>三重県030</v>
      </c>
      <c r="D914" t="s">
        <v>2938</v>
      </c>
      <c r="E914" t="s">
        <v>2972</v>
      </c>
      <c r="F914" s="82">
        <v>0</v>
      </c>
    </row>
    <row r="915" spans="3:6" ht="18">
      <c r="C915" s="5" t="str">
        <f t="shared" si="8"/>
        <v>滋賀県030</v>
      </c>
      <c r="D915" t="s">
        <v>2939</v>
      </c>
      <c r="E915" t="s">
        <v>2972</v>
      </c>
      <c r="F915" s="82">
        <v>0</v>
      </c>
    </row>
    <row r="916" spans="3:6" ht="18">
      <c r="C916" s="5" t="str">
        <f t="shared" si="8"/>
        <v>京都府030</v>
      </c>
      <c r="D916" t="s">
        <v>2940</v>
      </c>
      <c r="E916" t="s">
        <v>2972</v>
      </c>
      <c r="F916" s="82">
        <v>0</v>
      </c>
    </row>
    <row r="917" spans="3:6" ht="18">
      <c r="C917" s="5" t="str">
        <f t="shared" si="8"/>
        <v>大阪府030</v>
      </c>
      <c r="D917" t="s">
        <v>2941</v>
      </c>
      <c r="E917" t="s">
        <v>2972</v>
      </c>
      <c r="F917" s="82">
        <v>0</v>
      </c>
    </row>
    <row r="918" spans="3:6" ht="18">
      <c r="C918" s="5" t="str">
        <f t="shared" si="8"/>
        <v>兵庫県030</v>
      </c>
      <c r="D918" t="s">
        <v>2942</v>
      </c>
      <c r="E918" t="s">
        <v>2972</v>
      </c>
      <c r="F918" s="82">
        <v>0</v>
      </c>
    </row>
    <row r="919" spans="3:6" ht="18">
      <c r="C919" s="5" t="str">
        <f t="shared" si="8"/>
        <v>奈良県030</v>
      </c>
      <c r="D919" t="s">
        <v>2943</v>
      </c>
      <c r="E919" t="s">
        <v>2972</v>
      </c>
      <c r="F919" s="82">
        <v>0</v>
      </c>
    </row>
    <row r="920" spans="3:6" ht="18">
      <c r="C920" s="5" t="str">
        <f t="shared" si="8"/>
        <v>和歌山県030</v>
      </c>
      <c r="D920" t="s">
        <v>2944</v>
      </c>
      <c r="E920" t="s">
        <v>2972</v>
      </c>
      <c r="F920" s="82">
        <v>0</v>
      </c>
    </row>
    <row r="921" spans="3:6" ht="18">
      <c r="C921" s="5" t="str">
        <f t="shared" si="8"/>
        <v>鳥取県030</v>
      </c>
      <c r="D921" t="s">
        <v>2945</v>
      </c>
      <c r="E921" t="s">
        <v>2972</v>
      </c>
      <c r="F921" s="82">
        <v>0</v>
      </c>
    </row>
    <row r="922" spans="3:6" ht="18">
      <c r="C922" s="5" t="str">
        <f t="shared" si="8"/>
        <v>島根県030</v>
      </c>
      <c r="D922" t="s">
        <v>2946</v>
      </c>
      <c r="E922" t="s">
        <v>2972</v>
      </c>
      <c r="F922" s="82">
        <v>0</v>
      </c>
    </row>
    <row r="923" spans="3:6" ht="18">
      <c r="C923" s="5" t="str">
        <f t="shared" si="8"/>
        <v>岡山県030</v>
      </c>
      <c r="D923" t="s">
        <v>2947</v>
      </c>
      <c r="E923" t="s">
        <v>2972</v>
      </c>
      <c r="F923" s="82">
        <v>0</v>
      </c>
    </row>
    <row r="924" spans="3:6" ht="18">
      <c r="C924" s="5" t="str">
        <f t="shared" si="8"/>
        <v>広島県030</v>
      </c>
      <c r="D924" t="s">
        <v>2948</v>
      </c>
      <c r="E924" t="s">
        <v>2972</v>
      </c>
      <c r="F924" s="82">
        <v>0</v>
      </c>
    </row>
    <row r="925" spans="3:6" ht="18">
      <c r="C925" s="5" t="str">
        <f t="shared" si="8"/>
        <v>山口県030</v>
      </c>
      <c r="D925" t="s">
        <v>2949</v>
      </c>
      <c r="E925" t="s">
        <v>2972</v>
      </c>
      <c r="F925" s="82">
        <v>25.677778627999999</v>
      </c>
    </row>
    <row r="926" spans="3:6" ht="18">
      <c r="C926" s="5" t="str">
        <f t="shared" si="8"/>
        <v>徳島県030</v>
      </c>
      <c r="D926" t="s">
        <v>2950</v>
      </c>
      <c r="E926" t="s">
        <v>2972</v>
      </c>
      <c r="F926" s="82">
        <v>0</v>
      </c>
    </row>
    <row r="927" spans="3:6" ht="18">
      <c r="C927" s="5" t="str">
        <f t="shared" si="8"/>
        <v>香川県030</v>
      </c>
      <c r="D927" t="s">
        <v>2951</v>
      </c>
      <c r="E927" t="s">
        <v>2972</v>
      </c>
      <c r="F927" s="82">
        <v>0</v>
      </c>
    </row>
    <row r="928" spans="3:6" ht="18">
      <c r="C928" s="5" t="str">
        <f t="shared" si="8"/>
        <v>愛媛県030</v>
      </c>
      <c r="D928" t="s">
        <v>2952</v>
      </c>
      <c r="E928" t="s">
        <v>2972</v>
      </c>
      <c r="F928" s="82">
        <v>26.177505846999999</v>
      </c>
    </row>
    <row r="929" spans="3:6" ht="18">
      <c r="C929" s="5" t="str">
        <f t="shared" si="8"/>
        <v>高知県030</v>
      </c>
      <c r="D929" t="s">
        <v>2953</v>
      </c>
      <c r="E929" t="s">
        <v>2972</v>
      </c>
      <c r="F929" s="82">
        <v>0</v>
      </c>
    </row>
    <row r="930" spans="3:6" ht="18">
      <c r="C930" s="5" t="str">
        <f t="shared" si="8"/>
        <v>福岡県030</v>
      </c>
      <c r="D930" t="s">
        <v>2954</v>
      </c>
      <c r="E930" t="s">
        <v>2972</v>
      </c>
      <c r="F930" s="82">
        <v>0</v>
      </c>
    </row>
    <row r="931" spans="3:6" ht="18">
      <c r="C931" s="5" t="str">
        <f t="shared" si="8"/>
        <v>佐賀県030</v>
      </c>
      <c r="D931" t="s">
        <v>2955</v>
      </c>
      <c r="E931" t="s">
        <v>2972</v>
      </c>
      <c r="F931" s="82">
        <v>0</v>
      </c>
    </row>
    <row r="932" spans="3:6" ht="18">
      <c r="C932" s="5" t="str">
        <f t="shared" si="8"/>
        <v>長崎県030</v>
      </c>
      <c r="D932" t="s">
        <v>2956</v>
      </c>
      <c r="E932" t="s">
        <v>2972</v>
      </c>
      <c r="F932" s="82">
        <v>27.639506151999999</v>
      </c>
    </row>
    <row r="933" spans="3:6" ht="18">
      <c r="C933" s="5" t="str">
        <f t="shared" si="8"/>
        <v>熊本県030</v>
      </c>
      <c r="D933" t="s">
        <v>2957</v>
      </c>
      <c r="E933" t="s">
        <v>2972</v>
      </c>
      <c r="F933" s="82">
        <v>0</v>
      </c>
    </row>
    <row r="934" spans="3:6" ht="18">
      <c r="C934" s="5" t="str">
        <f t="shared" si="8"/>
        <v>大分県030</v>
      </c>
      <c r="D934" t="s">
        <v>2958</v>
      </c>
      <c r="E934" t="s">
        <v>2972</v>
      </c>
      <c r="F934" s="82">
        <v>0</v>
      </c>
    </row>
    <row r="935" spans="3:6" ht="18">
      <c r="C935" s="5" t="str">
        <f t="shared" si="8"/>
        <v>宮崎県030</v>
      </c>
      <c r="D935" t="s">
        <v>2959</v>
      </c>
      <c r="E935" t="s">
        <v>2972</v>
      </c>
      <c r="F935" s="82">
        <v>0</v>
      </c>
    </row>
    <row r="936" spans="3:6" ht="18">
      <c r="C936" s="5" t="str">
        <f t="shared" si="8"/>
        <v>鹿児島県030</v>
      </c>
      <c r="D936" t="s">
        <v>2960</v>
      </c>
      <c r="E936" t="s">
        <v>2972</v>
      </c>
      <c r="F936" s="82">
        <v>0</v>
      </c>
    </row>
    <row r="937" spans="3:6" ht="18">
      <c r="C937" s="5" t="str">
        <f t="shared" si="8"/>
        <v>沖縄県030</v>
      </c>
      <c r="D937" t="s">
        <v>2961</v>
      </c>
      <c r="E937" t="s">
        <v>2972</v>
      </c>
      <c r="F937" s="82">
        <v>0</v>
      </c>
    </row>
    <row r="938" spans="3:6" ht="18">
      <c r="C938" s="5" t="str">
        <f t="shared" si="8"/>
        <v>全国031</v>
      </c>
      <c r="D938" t="s">
        <v>2913</v>
      </c>
      <c r="E938" t="s">
        <v>2973</v>
      </c>
      <c r="F938" s="82">
        <v>1</v>
      </c>
    </row>
    <row r="939" spans="3:6" ht="18">
      <c r="C939" s="5" t="str">
        <f t="shared" ref="C939:C1002" si="9">D939&amp;LEFT(E939,3)</f>
        <v>北海道031</v>
      </c>
      <c r="D939" t="s">
        <v>2915</v>
      </c>
      <c r="E939" t="s">
        <v>2973</v>
      </c>
      <c r="F939" s="82">
        <v>5.9371810900000002</v>
      </c>
    </row>
    <row r="940" spans="3:6" ht="18">
      <c r="C940" s="5" t="str">
        <f t="shared" si="9"/>
        <v>青森県031</v>
      </c>
      <c r="D940" t="s">
        <v>2916</v>
      </c>
      <c r="E940" t="s">
        <v>2973</v>
      </c>
      <c r="F940" s="82">
        <v>4.6439374779999998</v>
      </c>
    </row>
    <row r="941" spans="3:6" ht="18">
      <c r="C941" s="5" t="str">
        <f t="shared" si="9"/>
        <v>岩手県031</v>
      </c>
      <c r="D941" t="s">
        <v>2917</v>
      </c>
      <c r="E941" t="s">
        <v>2973</v>
      </c>
      <c r="F941" s="82">
        <v>4.2194098760000003</v>
      </c>
    </row>
    <row r="942" spans="3:6" ht="18">
      <c r="C942" s="5" t="str">
        <f t="shared" si="9"/>
        <v>宮城県031</v>
      </c>
      <c r="D942" t="s">
        <v>2918</v>
      </c>
      <c r="E942" t="s">
        <v>2973</v>
      </c>
      <c r="F942" s="82">
        <v>1.9492379639999999</v>
      </c>
    </row>
    <row r="943" spans="3:6" ht="18">
      <c r="C943" s="5" t="str">
        <f t="shared" si="9"/>
        <v>秋田県031</v>
      </c>
      <c r="D943" t="s">
        <v>2919</v>
      </c>
      <c r="E943" t="s">
        <v>2973</v>
      </c>
      <c r="F943" s="82">
        <v>0.58332078499999995</v>
      </c>
    </row>
    <row r="944" spans="3:6" ht="18">
      <c r="C944" s="5" t="str">
        <f t="shared" si="9"/>
        <v>山形県031</v>
      </c>
      <c r="D944" t="s">
        <v>2920</v>
      </c>
      <c r="E944" t="s">
        <v>2973</v>
      </c>
      <c r="F944" s="82">
        <v>0.46616343100000002</v>
      </c>
    </row>
    <row r="945" spans="3:6" ht="18">
      <c r="C945" s="5" t="str">
        <f t="shared" si="9"/>
        <v>福島県031</v>
      </c>
      <c r="D945" t="s">
        <v>2921</v>
      </c>
      <c r="E945" t="s">
        <v>2973</v>
      </c>
      <c r="F945" s="82">
        <v>0.69649275899999996</v>
      </c>
    </row>
    <row r="946" spans="3:6" ht="18">
      <c r="C946" s="5" t="str">
        <f t="shared" si="9"/>
        <v>茨城県031</v>
      </c>
      <c r="D946" t="s">
        <v>2922</v>
      </c>
      <c r="E946" t="s">
        <v>2973</v>
      </c>
      <c r="F946" s="82">
        <v>1.5252080059999999</v>
      </c>
    </row>
    <row r="947" spans="3:6" ht="18">
      <c r="C947" s="5" t="str">
        <f t="shared" si="9"/>
        <v>栃木県031</v>
      </c>
      <c r="D947" t="s">
        <v>2923</v>
      </c>
      <c r="E947" t="s">
        <v>2973</v>
      </c>
      <c r="F947" s="82">
        <v>0</v>
      </c>
    </row>
    <row r="948" spans="3:6" ht="18">
      <c r="C948" s="5" t="str">
        <f t="shared" si="9"/>
        <v>群馬県031</v>
      </c>
      <c r="D948" t="s">
        <v>2924</v>
      </c>
      <c r="E948" t="s">
        <v>2973</v>
      </c>
      <c r="F948" s="82">
        <v>0</v>
      </c>
    </row>
    <row r="949" spans="3:6" ht="18">
      <c r="C949" s="5" t="str">
        <f t="shared" si="9"/>
        <v>埼玉県031</v>
      </c>
      <c r="D949" t="s">
        <v>2925</v>
      </c>
      <c r="E949" t="s">
        <v>2973</v>
      </c>
      <c r="F949" s="82">
        <v>0</v>
      </c>
    </row>
    <row r="950" spans="3:6" ht="18">
      <c r="C950" s="5" t="str">
        <f t="shared" si="9"/>
        <v>千葉県031</v>
      </c>
      <c r="D950" t="s">
        <v>2926</v>
      </c>
      <c r="E950" t="s">
        <v>2973</v>
      </c>
      <c r="F950" s="82">
        <v>0.90034332299999997</v>
      </c>
    </row>
    <row r="951" spans="3:6" ht="18">
      <c r="C951" s="5" t="str">
        <f t="shared" si="9"/>
        <v>東京都031</v>
      </c>
      <c r="D951" t="s">
        <v>2927</v>
      </c>
      <c r="E951" t="s">
        <v>2973</v>
      </c>
      <c r="F951" s="82">
        <v>1.6133570999999999E-2</v>
      </c>
    </row>
    <row r="952" spans="3:6" ht="18">
      <c r="C952" s="5" t="str">
        <f t="shared" si="9"/>
        <v>神奈川県031</v>
      </c>
      <c r="D952" t="s">
        <v>2928</v>
      </c>
      <c r="E952" t="s">
        <v>2973</v>
      </c>
      <c r="F952" s="82">
        <v>0.15140804299999999</v>
      </c>
    </row>
    <row r="953" spans="3:6" ht="18">
      <c r="C953" s="5" t="str">
        <f t="shared" si="9"/>
        <v>新潟県031</v>
      </c>
      <c r="D953" t="s">
        <v>2929</v>
      </c>
      <c r="E953" t="s">
        <v>2973</v>
      </c>
      <c r="F953" s="82">
        <v>0.77793110499999996</v>
      </c>
    </row>
    <row r="954" spans="3:6" ht="18">
      <c r="C954" s="5" t="str">
        <f t="shared" si="9"/>
        <v>富山県031</v>
      </c>
      <c r="D954" t="s">
        <v>2930</v>
      </c>
      <c r="E954" t="s">
        <v>2973</v>
      </c>
      <c r="F954" s="82">
        <v>3.1089849589999998</v>
      </c>
    </row>
    <row r="955" spans="3:6" ht="18">
      <c r="C955" s="5" t="str">
        <f t="shared" si="9"/>
        <v>石川県031</v>
      </c>
      <c r="D955" t="s">
        <v>2931</v>
      </c>
      <c r="E955" t="s">
        <v>2973</v>
      </c>
      <c r="F955" s="82">
        <v>4.4469275980000003</v>
      </c>
    </row>
    <row r="956" spans="3:6" ht="18">
      <c r="C956" s="5" t="str">
        <f t="shared" si="9"/>
        <v>福井県031</v>
      </c>
      <c r="D956" t="s">
        <v>2932</v>
      </c>
      <c r="E956" t="s">
        <v>2973</v>
      </c>
      <c r="F956" s="82">
        <v>1.5079376630000001</v>
      </c>
    </row>
    <row r="957" spans="3:6" ht="18">
      <c r="C957" s="5" t="str">
        <f t="shared" si="9"/>
        <v>山梨県031</v>
      </c>
      <c r="D957" t="s">
        <v>2933</v>
      </c>
      <c r="E957" t="s">
        <v>2973</v>
      </c>
      <c r="F957" s="82">
        <v>0</v>
      </c>
    </row>
    <row r="958" spans="3:6" ht="18">
      <c r="C958" s="5" t="str">
        <f t="shared" si="9"/>
        <v>長野県031</v>
      </c>
      <c r="D958" t="s">
        <v>2934</v>
      </c>
      <c r="E958" t="s">
        <v>2973</v>
      </c>
      <c r="F958" s="82">
        <v>0</v>
      </c>
    </row>
    <row r="959" spans="3:6" ht="18">
      <c r="C959" s="5" t="str">
        <f t="shared" si="9"/>
        <v>岐阜県031</v>
      </c>
      <c r="D959" t="s">
        <v>2935</v>
      </c>
      <c r="E959" t="s">
        <v>2973</v>
      </c>
      <c r="F959" s="82">
        <v>0</v>
      </c>
    </row>
    <row r="960" spans="3:6" ht="18">
      <c r="C960" s="5" t="str">
        <f t="shared" si="9"/>
        <v>静岡県031</v>
      </c>
      <c r="D960" t="s">
        <v>2936</v>
      </c>
      <c r="E960" t="s">
        <v>2973</v>
      </c>
      <c r="F960" s="82">
        <v>1.7955447259999999</v>
      </c>
    </row>
    <row r="961" spans="3:6" ht="18">
      <c r="C961" s="5" t="str">
        <f t="shared" si="9"/>
        <v>愛知県031</v>
      </c>
      <c r="D961" t="s">
        <v>2937</v>
      </c>
      <c r="E961" t="s">
        <v>2973</v>
      </c>
      <c r="F961" s="82">
        <v>8.9967832999999997E-2</v>
      </c>
    </row>
    <row r="962" spans="3:6" ht="18">
      <c r="C962" s="5" t="str">
        <f t="shared" si="9"/>
        <v>三重県031</v>
      </c>
      <c r="D962" t="s">
        <v>2938</v>
      </c>
      <c r="E962" t="s">
        <v>2973</v>
      </c>
      <c r="F962" s="82">
        <v>1.9396046039999999</v>
      </c>
    </row>
    <row r="963" spans="3:6" ht="18">
      <c r="C963" s="5" t="str">
        <f t="shared" si="9"/>
        <v>滋賀県031</v>
      </c>
      <c r="D963" t="s">
        <v>2939</v>
      </c>
      <c r="E963" t="s">
        <v>2973</v>
      </c>
      <c r="F963" s="82">
        <v>8.1731169000000006E-2</v>
      </c>
    </row>
    <row r="964" spans="3:6" ht="18">
      <c r="C964" s="5" t="str">
        <f t="shared" si="9"/>
        <v>京都府031</v>
      </c>
      <c r="D964" t="s">
        <v>2940</v>
      </c>
      <c r="E964" t="s">
        <v>2973</v>
      </c>
      <c r="F964" s="82">
        <v>0.58891684600000005</v>
      </c>
    </row>
    <row r="965" spans="3:6" ht="18">
      <c r="C965" s="5" t="str">
        <f t="shared" si="9"/>
        <v>大阪府031</v>
      </c>
      <c r="D965" t="s">
        <v>2941</v>
      </c>
      <c r="E965" t="s">
        <v>2973</v>
      </c>
      <c r="F965" s="82">
        <v>2.6345700999999999E-2</v>
      </c>
    </row>
    <row r="966" spans="3:6" ht="18">
      <c r="C966" s="5" t="str">
        <f t="shared" si="9"/>
        <v>兵庫県031</v>
      </c>
      <c r="D966" t="s">
        <v>2942</v>
      </c>
      <c r="E966" t="s">
        <v>2973</v>
      </c>
      <c r="F966" s="82">
        <v>0.31185767800000003</v>
      </c>
    </row>
    <row r="967" spans="3:6" ht="18">
      <c r="C967" s="5" t="str">
        <f t="shared" si="9"/>
        <v>奈良県031</v>
      </c>
      <c r="D967" t="s">
        <v>2943</v>
      </c>
      <c r="E967" t="s">
        <v>2973</v>
      </c>
      <c r="F967" s="82">
        <v>0</v>
      </c>
    </row>
    <row r="968" spans="3:6" ht="18">
      <c r="C968" s="5" t="str">
        <f t="shared" si="9"/>
        <v>和歌山県031</v>
      </c>
      <c r="D968" t="s">
        <v>2944</v>
      </c>
      <c r="E968" t="s">
        <v>2973</v>
      </c>
      <c r="F968" s="82">
        <v>1.2912617790000001</v>
      </c>
    </row>
    <row r="969" spans="3:6" ht="18">
      <c r="C969" s="5" t="str">
        <f t="shared" si="9"/>
        <v>鳥取県031</v>
      </c>
      <c r="D969" t="s">
        <v>2945</v>
      </c>
      <c r="E969" t="s">
        <v>2973</v>
      </c>
      <c r="F969" s="82">
        <v>6.7995266460000003</v>
      </c>
    </row>
    <row r="970" spans="3:6" ht="18">
      <c r="C970" s="5" t="str">
        <f t="shared" si="9"/>
        <v>島根県031</v>
      </c>
      <c r="D970" t="s">
        <v>2946</v>
      </c>
      <c r="E970" t="s">
        <v>2973</v>
      </c>
      <c r="F970" s="82">
        <v>8.0176415460000001</v>
      </c>
    </row>
    <row r="971" spans="3:6" ht="18">
      <c r="C971" s="5" t="str">
        <f t="shared" si="9"/>
        <v>岡山県031</v>
      </c>
      <c r="D971" t="s">
        <v>2947</v>
      </c>
      <c r="E971" t="s">
        <v>2973</v>
      </c>
      <c r="F971" s="82">
        <v>0</v>
      </c>
    </row>
    <row r="972" spans="3:6" ht="18">
      <c r="C972" s="5" t="str">
        <f t="shared" si="9"/>
        <v>広島県031</v>
      </c>
      <c r="D972" t="s">
        <v>2948</v>
      </c>
      <c r="E972" t="s">
        <v>2973</v>
      </c>
      <c r="F972" s="82">
        <v>0.10969306400000001</v>
      </c>
    </row>
    <row r="973" spans="3:6" ht="18">
      <c r="C973" s="5" t="str">
        <f t="shared" si="9"/>
        <v>山口県031</v>
      </c>
      <c r="D973" t="s">
        <v>2949</v>
      </c>
      <c r="E973" t="s">
        <v>2973</v>
      </c>
      <c r="F973" s="82">
        <v>1.581211554</v>
      </c>
    </row>
    <row r="974" spans="3:6" ht="18">
      <c r="C974" s="5" t="str">
        <f t="shared" si="9"/>
        <v>徳島県031</v>
      </c>
      <c r="D974" t="s">
        <v>2950</v>
      </c>
      <c r="E974" t="s">
        <v>2973</v>
      </c>
      <c r="F974" s="82">
        <v>0.75095970400000001</v>
      </c>
    </row>
    <row r="975" spans="3:6" ht="18">
      <c r="C975" s="5" t="str">
        <f t="shared" si="9"/>
        <v>香川県031</v>
      </c>
      <c r="D975" t="s">
        <v>2951</v>
      </c>
      <c r="E975" t="s">
        <v>2973</v>
      </c>
      <c r="F975" s="82">
        <v>0.53363397300000004</v>
      </c>
    </row>
    <row r="976" spans="3:6" ht="18">
      <c r="C976" s="5" t="str">
        <f t="shared" si="9"/>
        <v>愛媛県031</v>
      </c>
      <c r="D976" t="s">
        <v>2952</v>
      </c>
      <c r="E976" t="s">
        <v>2973</v>
      </c>
      <c r="F976" s="82">
        <v>1.6250191620000001</v>
      </c>
    </row>
    <row r="977" spans="3:6" ht="18">
      <c r="C977" s="5" t="str">
        <f t="shared" si="9"/>
        <v>高知県031</v>
      </c>
      <c r="D977" t="s">
        <v>2953</v>
      </c>
      <c r="E977" t="s">
        <v>2973</v>
      </c>
      <c r="F977" s="82">
        <v>6.6592389990000003</v>
      </c>
    </row>
    <row r="978" spans="3:6" ht="18">
      <c r="C978" s="5" t="str">
        <f t="shared" si="9"/>
        <v>福岡県031</v>
      </c>
      <c r="D978" t="s">
        <v>2954</v>
      </c>
      <c r="E978" t="s">
        <v>2973</v>
      </c>
      <c r="F978" s="82">
        <v>0.20372040299999999</v>
      </c>
    </row>
    <row r="979" spans="3:6" ht="18">
      <c r="C979" s="5" t="str">
        <f t="shared" si="9"/>
        <v>佐賀県031</v>
      </c>
      <c r="D979" t="s">
        <v>2955</v>
      </c>
      <c r="E979" t="s">
        <v>2973</v>
      </c>
      <c r="F979" s="82">
        <v>0.20131829700000001</v>
      </c>
    </row>
    <row r="980" spans="3:6" ht="18">
      <c r="C980" s="5" t="str">
        <f t="shared" si="9"/>
        <v>長崎県031</v>
      </c>
      <c r="D980" t="s">
        <v>2956</v>
      </c>
      <c r="E980" t="s">
        <v>2973</v>
      </c>
      <c r="F980" s="82">
        <v>7.6751140739999997</v>
      </c>
    </row>
    <row r="981" spans="3:6" ht="18">
      <c r="C981" s="5" t="str">
        <f t="shared" si="9"/>
        <v>熊本県031</v>
      </c>
      <c r="D981" t="s">
        <v>2957</v>
      </c>
      <c r="E981" t="s">
        <v>2973</v>
      </c>
      <c r="F981" s="82">
        <v>0.39558225499999999</v>
      </c>
    </row>
    <row r="982" spans="3:6" ht="18">
      <c r="C982" s="5" t="str">
        <f t="shared" si="9"/>
        <v>大分県031</v>
      </c>
      <c r="D982" t="s">
        <v>2958</v>
      </c>
      <c r="E982" t="s">
        <v>2973</v>
      </c>
      <c r="F982" s="82">
        <v>2.2219844389999999</v>
      </c>
    </row>
    <row r="983" spans="3:6" ht="18">
      <c r="C983" s="5" t="str">
        <f t="shared" si="9"/>
        <v>宮崎県031</v>
      </c>
      <c r="D983" t="s">
        <v>2959</v>
      </c>
      <c r="E983" t="s">
        <v>2973</v>
      </c>
      <c r="F983" s="82">
        <v>7.1010549640000002</v>
      </c>
    </row>
    <row r="984" spans="3:6" ht="18">
      <c r="C984" s="5" t="str">
        <f t="shared" si="9"/>
        <v>鹿児島県031</v>
      </c>
      <c r="D984" t="s">
        <v>2960</v>
      </c>
      <c r="E984" t="s">
        <v>2973</v>
      </c>
      <c r="F984" s="82">
        <v>3.4136011810000002</v>
      </c>
    </row>
    <row r="985" spans="3:6" ht="18">
      <c r="C985" s="5" t="str">
        <f t="shared" si="9"/>
        <v>沖縄県031</v>
      </c>
      <c r="D985" t="s">
        <v>2961</v>
      </c>
      <c r="E985" t="s">
        <v>2973</v>
      </c>
      <c r="F985" s="82">
        <v>0.124547177</v>
      </c>
    </row>
    <row r="986" spans="3:6" ht="18">
      <c r="C986" s="5" t="str">
        <f t="shared" si="9"/>
        <v>全国032</v>
      </c>
      <c r="D986" t="s">
        <v>2913</v>
      </c>
      <c r="E986" t="s">
        <v>2974</v>
      </c>
      <c r="F986" s="82">
        <v>1</v>
      </c>
    </row>
    <row r="987" spans="3:6" ht="18">
      <c r="C987" s="5" t="str">
        <f t="shared" si="9"/>
        <v>北海道032</v>
      </c>
      <c r="D987" t="s">
        <v>2915</v>
      </c>
      <c r="E987" t="s">
        <v>2974</v>
      </c>
      <c r="F987" s="82">
        <v>0.73045638899999998</v>
      </c>
    </row>
    <row r="988" spans="3:6" ht="18">
      <c r="C988" s="5" t="str">
        <f t="shared" si="9"/>
        <v>青森県032</v>
      </c>
      <c r="D988" t="s">
        <v>2916</v>
      </c>
      <c r="E988" t="s">
        <v>2974</v>
      </c>
      <c r="F988" s="82">
        <v>5.1731574580000004</v>
      </c>
    </row>
    <row r="989" spans="3:6" ht="18">
      <c r="C989" s="5" t="str">
        <f t="shared" si="9"/>
        <v>岩手県032</v>
      </c>
      <c r="D989" t="s">
        <v>2917</v>
      </c>
      <c r="E989" t="s">
        <v>2974</v>
      </c>
      <c r="F989" s="82">
        <v>0.15852817799999999</v>
      </c>
    </row>
    <row r="990" spans="3:6" ht="18">
      <c r="C990" s="5" t="str">
        <f t="shared" si="9"/>
        <v>宮城県032</v>
      </c>
      <c r="D990" t="s">
        <v>2918</v>
      </c>
      <c r="E990" t="s">
        <v>2974</v>
      </c>
      <c r="F990" s="82">
        <v>2.3982905749999999</v>
      </c>
    </row>
    <row r="991" spans="3:6" ht="18">
      <c r="C991" s="5" t="str">
        <f t="shared" si="9"/>
        <v>秋田県032</v>
      </c>
      <c r="D991" t="s">
        <v>2919</v>
      </c>
      <c r="E991" t="s">
        <v>2974</v>
      </c>
      <c r="F991" s="82">
        <v>4.6292056539999997</v>
      </c>
    </row>
    <row r="992" spans="3:6" ht="18">
      <c r="C992" s="5" t="str">
        <f t="shared" si="9"/>
        <v>山形県032</v>
      </c>
      <c r="D992" t="s">
        <v>2920</v>
      </c>
      <c r="E992" t="s">
        <v>2974</v>
      </c>
      <c r="F992" s="82">
        <v>2.802289102</v>
      </c>
    </row>
    <row r="993" spans="3:6" ht="18">
      <c r="C993" s="5" t="str">
        <f t="shared" si="9"/>
        <v>福島県032</v>
      </c>
      <c r="D993" t="s">
        <v>2921</v>
      </c>
      <c r="E993" t="s">
        <v>2974</v>
      </c>
      <c r="F993" s="82">
        <v>0.20658986800000001</v>
      </c>
    </row>
    <row r="994" spans="3:6" ht="18">
      <c r="C994" s="5" t="str">
        <f t="shared" si="9"/>
        <v>茨城県032</v>
      </c>
      <c r="D994" t="s">
        <v>2922</v>
      </c>
      <c r="E994" t="s">
        <v>2974</v>
      </c>
      <c r="F994" s="82">
        <v>1.8901271129999999</v>
      </c>
    </row>
    <row r="995" spans="3:6" ht="18">
      <c r="C995" s="5" t="str">
        <f t="shared" si="9"/>
        <v>栃木県032</v>
      </c>
      <c r="D995" t="s">
        <v>2923</v>
      </c>
      <c r="E995" t="s">
        <v>2974</v>
      </c>
      <c r="F995" s="82">
        <v>1.1370957799999999</v>
      </c>
    </row>
    <row r="996" spans="3:6" ht="18">
      <c r="C996" s="5" t="str">
        <f t="shared" si="9"/>
        <v>群馬県032</v>
      </c>
      <c r="D996" t="s">
        <v>2924</v>
      </c>
      <c r="E996" t="s">
        <v>2974</v>
      </c>
      <c r="F996" s="82">
        <v>0.27728006700000002</v>
      </c>
    </row>
    <row r="997" spans="3:6" ht="18">
      <c r="C997" s="5" t="str">
        <f t="shared" si="9"/>
        <v>埼玉県032</v>
      </c>
      <c r="D997" t="s">
        <v>2925</v>
      </c>
      <c r="E997" t="s">
        <v>2974</v>
      </c>
      <c r="F997" s="82">
        <v>0</v>
      </c>
    </row>
    <row r="998" spans="3:6" ht="18">
      <c r="C998" s="5" t="str">
        <f t="shared" si="9"/>
        <v>千葉県032</v>
      </c>
      <c r="D998" t="s">
        <v>2926</v>
      </c>
      <c r="E998" t="s">
        <v>2974</v>
      </c>
      <c r="F998" s="82">
        <v>0</v>
      </c>
    </row>
    <row r="999" spans="3:6" ht="18">
      <c r="C999" s="5" t="str">
        <f t="shared" si="9"/>
        <v>東京都032</v>
      </c>
      <c r="D999" t="s">
        <v>2927</v>
      </c>
      <c r="E999" t="s">
        <v>2974</v>
      </c>
      <c r="F999" s="82">
        <v>0</v>
      </c>
    </row>
    <row r="1000" spans="3:6" ht="18">
      <c r="C1000" s="5" t="str">
        <f t="shared" si="9"/>
        <v>神奈川県032</v>
      </c>
      <c r="D1000" t="s">
        <v>2928</v>
      </c>
      <c r="E1000" t="s">
        <v>2974</v>
      </c>
      <c r="F1000" s="82">
        <v>0</v>
      </c>
    </row>
    <row r="1001" spans="3:6" ht="18">
      <c r="C1001" s="5" t="str">
        <f t="shared" si="9"/>
        <v>新潟県032</v>
      </c>
      <c r="D1001" t="s">
        <v>2929</v>
      </c>
      <c r="E1001" t="s">
        <v>2974</v>
      </c>
      <c r="F1001" s="82">
        <v>3.0039666970000001</v>
      </c>
    </row>
    <row r="1002" spans="3:6" ht="18">
      <c r="C1002" s="5" t="str">
        <f t="shared" si="9"/>
        <v>富山県032</v>
      </c>
      <c r="D1002" t="s">
        <v>2930</v>
      </c>
      <c r="E1002" t="s">
        <v>2974</v>
      </c>
      <c r="F1002" s="82">
        <v>0.16503514999999999</v>
      </c>
    </row>
    <row r="1003" spans="3:6" ht="18">
      <c r="C1003" s="5" t="str">
        <f t="shared" ref="C1003:C1066" si="10">D1003&amp;LEFT(E1003,3)</f>
        <v>石川県032</v>
      </c>
      <c r="D1003" t="s">
        <v>2931</v>
      </c>
      <c r="E1003" t="s">
        <v>2974</v>
      </c>
      <c r="F1003" s="82">
        <v>0.153908554</v>
      </c>
    </row>
    <row r="1004" spans="3:6" ht="18">
      <c r="C1004" s="5" t="str">
        <f t="shared" si="10"/>
        <v>福井県032</v>
      </c>
      <c r="D1004" t="s">
        <v>2932</v>
      </c>
      <c r="E1004" t="s">
        <v>2974</v>
      </c>
      <c r="F1004" s="82">
        <v>1.9866034299999999</v>
      </c>
    </row>
    <row r="1005" spans="3:6" ht="18">
      <c r="C1005" s="5" t="str">
        <f t="shared" si="10"/>
        <v>山梨県032</v>
      </c>
      <c r="D1005" t="s">
        <v>2933</v>
      </c>
      <c r="E1005" t="s">
        <v>2974</v>
      </c>
      <c r="F1005" s="82">
        <v>0</v>
      </c>
    </row>
    <row r="1006" spans="3:6" ht="18">
      <c r="C1006" s="5" t="str">
        <f t="shared" si="10"/>
        <v>長野県032</v>
      </c>
      <c r="D1006" t="s">
        <v>2934</v>
      </c>
      <c r="E1006" t="s">
        <v>2974</v>
      </c>
      <c r="F1006" s="82">
        <v>0</v>
      </c>
    </row>
    <row r="1007" spans="3:6" ht="18">
      <c r="C1007" s="5" t="str">
        <f t="shared" si="10"/>
        <v>岐阜県032</v>
      </c>
      <c r="D1007" t="s">
        <v>2935</v>
      </c>
      <c r="E1007" t="s">
        <v>2974</v>
      </c>
      <c r="F1007" s="82">
        <v>5.8614943420000003</v>
      </c>
    </row>
    <row r="1008" spans="3:6" ht="18">
      <c r="C1008" s="5" t="str">
        <f t="shared" si="10"/>
        <v>静岡県032</v>
      </c>
      <c r="D1008" t="s">
        <v>2936</v>
      </c>
      <c r="E1008" t="s">
        <v>2974</v>
      </c>
      <c r="F1008" s="82">
        <v>0.48610607900000002</v>
      </c>
    </row>
    <row r="1009" spans="3:6" ht="18">
      <c r="C1009" s="5" t="str">
        <f t="shared" si="10"/>
        <v>愛知県032</v>
      </c>
      <c r="D1009" t="s">
        <v>2937</v>
      </c>
      <c r="E1009" t="s">
        <v>2974</v>
      </c>
      <c r="F1009" s="82">
        <v>0.488524823</v>
      </c>
    </row>
    <row r="1010" spans="3:6" ht="18">
      <c r="C1010" s="5" t="str">
        <f t="shared" si="10"/>
        <v>三重県032</v>
      </c>
      <c r="D1010" t="s">
        <v>2938</v>
      </c>
      <c r="E1010" t="s">
        <v>2974</v>
      </c>
      <c r="F1010" s="82">
        <v>12.368814361</v>
      </c>
    </row>
    <row r="1011" spans="3:6" ht="18">
      <c r="C1011" s="5" t="str">
        <f t="shared" si="10"/>
        <v>滋賀県032</v>
      </c>
      <c r="D1011" t="s">
        <v>2939</v>
      </c>
      <c r="E1011" t="s">
        <v>2974</v>
      </c>
      <c r="F1011" s="82">
        <v>5.9418739340000002</v>
      </c>
    </row>
    <row r="1012" spans="3:6" ht="18">
      <c r="C1012" s="5" t="str">
        <f t="shared" si="10"/>
        <v>京都府032</v>
      </c>
      <c r="D1012" t="s">
        <v>2940</v>
      </c>
      <c r="E1012" t="s">
        <v>2974</v>
      </c>
      <c r="F1012" s="82">
        <v>0</v>
      </c>
    </row>
    <row r="1013" spans="3:6" ht="18">
      <c r="C1013" s="5" t="str">
        <f t="shared" si="10"/>
        <v>大阪府032</v>
      </c>
      <c r="D1013" t="s">
        <v>2941</v>
      </c>
      <c r="E1013" t="s">
        <v>2974</v>
      </c>
      <c r="F1013" s="82">
        <v>0</v>
      </c>
    </row>
    <row r="1014" spans="3:6" ht="18">
      <c r="C1014" s="5" t="str">
        <f t="shared" si="10"/>
        <v>兵庫県032</v>
      </c>
      <c r="D1014" t="s">
        <v>2942</v>
      </c>
      <c r="E1014" t="s">
        <v>2974</v>
      </c>
      <c r="F1014" s="82">
        <v>0.68033373399999997</v>
      </c>
    </row>
    <row r="1015" spans="3:6" ht="18">
      <c r="C1015" s="5" t="str">
        <f t="shared" si="10"/>
        <v>奈良県032</v>
      </c>
      <c r="D1015" t="s">
        <v>2943</v>
      </c>
      <c r="E1015" t="s">
        <v>2974</v>
      </c>
      <c r="F1015" s="82">
        <v>0</v>
      </c>
    </row>
    <row r="1016" spans="3:6" ht="18">
      <c r="C1016" s="5" t="str">
        <f t="shared" si="10"/>
        <v>和歌山県032</v>
      </c>
      <c r="D1016" t="s">
        <v>2944</v>
      </c>
      <c r="E1016" t="s">
        <v>2974</v>
      </c>
      <c r="F1016" s="82">
        <v>1.7641534400000001</v>
      </c>
    </row>
    <row r="1017" spans="3:6" ht="18">
      <c r="C1017" s="5" t="str">
        <f t="shared" si="10"/>
        <v>鳥取県032</v>
      </c>
      <c r="D1017" t="s">
        <v>2945</v>
      </c>
      <c r="E1017" t="s">
        <v>2974</v>
      </c>
      <c r="F1017" s="82">
        <v>16.603297216000001</v>
      </c>
    </row>
    <row r="1018" spans="3:6" ht="18">
      <c r="C1018" s="5" t="str">
        <f t="shared" si="10"/>
        <v>島根県032</v>
      </c>
      <c r="D1018" t="s">
        <v>2946</v>
      </c>
      <c r="E1018" t="s">
        <v>2974</v>
      </c>
      <c r="F1018" s="82">
        <v>1.1463381699999999</v>
      </c>
    </row>
    <row r="1019" spans="3:6" ht="18">
      <c r="C1019" s="5" t="str">
        <f t="shared" si="10"/>
        <v>岡山県032</v>
      </c>
      <c r="D1019" t="s">
        <v>2947</v>
      </c>
      <c r="E1019" t="s">
        <v>2974</v>
      </c>
      <c r="F1019" s="82">
        <v>0.30439969300000003</v>
      </c>
    </row>
    <row r="1020" spans="3:6" ht="18">
      <c r="C1020" s="5" t="str">
        <f t="shared" si="10"/>
        <v>広島県032</v>
      </c>
      <c r="D1020" t="s">
        <v>2948</v>
      </c>
      <c r="E1020" t="s">
        <v>2974</v>
      </c>
      <c r="F1020" s="82">
        <v>1.0871697490000001</v>
      </c>
    </row>
    <row r="1021" spans="3:6" ht="18">
      <c r="C1021" s="5" t="str">
        <f t="shared" si="10"/>
        <v>山口県032</v>
      </c>
      <c r="D1021" t="s">
        <v>2949</v>
      </c>
      <c r="E1021" t="s">
        <v>2974</v>
      </c>
      <c r="F1021" s="82">
        <v>0.14411637599999999</v>
      </c>
    </row>
    <row r="1022" spans="3:6" ht="18">
      <c r="C1022" s="5" t="str">
        <f t="shared" si="10"/>
        <v>徳島県032</v>
      </c>
      <c r="D1022" t="s">
        <v>2950</v>
      </c>
      <c r="E1022" t="s">
        <v>2974</v>
      </c>
      <c r="F1022" s="82">
        <v>0.276010796</v>
      </c>
    </row>
    <row r="1023" spans="3:6" ht="18">
      <c r="C1023" s="5" t="str">
        <f t="shared" si="10"/>
        <v>香川県032</v>
      </c>
      <c r="D1023" t="s">
        <v>2951</v>
      </c>
      <c r="E1023" t="s">
        <v>2974</v>
      </c>
      <c r="F1023" s="82">
        <v>0</v>
      </c>
    </row>
    <row r="1024" spans="3:6" ht="18">
      <c r="C1024" s="5" t="str">
        <f t="shared" si="10"/>
        <v>愛媛県032</v>
      </c>
      <c r="D1024" t="s">
        <v>2952</v>
      </c>
      <c r="E1024" t="s">
        <v>2974</v>
      </c>
      <c r="F1024" s="82">
        <v>0</v>
      </c>
    </row>
    <row r="1025" spans="3:6" ht="18">
      <c r="C1025" s="5" t="str">
        <f t="shared" si="10"/>
        <v>高知県032</v>
      </c>
      <c r="D1025" t="s">
        <v>2953</v>
      </c>
      <c r="E1025" t="s">
        <v>2974</v>
      </c>
      <c r="F1025" s="82">
        <v>4.4736929410000004</v>
      </c>
    </row>
    <row r="1026" spans="3:6" ht="18">
      <c r="C1026" s="5" t="str">
        <f t="shared" si="10"/>
        <v>福岡県032</v>
      </c>
      <c r="D1026" t="s">
        <v>2954</v>
      </c>
      <c r="E1026" t="s">
        <v>2974</v>
      </c>
      <c r="F1026" s="82">
        <v>0.40959320799999999</v>
      </c>
    </row>
    <row r="1027" spans="3:6" ht="18">
      <c r="C1027" s="5" t="str">
        <f t="shared" si="10"/>
        <v>佐賀県032</v>
      </c>
      <c r="D1027" t="s">
        <v>2955</v>
      </c>
      <c r="E1027" t="s">
        <v>2974</v>
      </c>
      <c r="F1027" s="82">
        <v>0</v>
      </c>
    </row>
    <row r="1028" spans="3:6" ht="18">
      <c r="C1028" s="5" t="str">
        <f t="shared" si="10"/>
        <v>長崎県032</v>
      </c>
      <c r="D1028" t="s">
        <v>2956</v>
      </c>
      <c r="E1028" t="s">
        <v>2974</v>
      </c>
      <c r="F1028" s="82">
        <v>0</v>
      </c>
    </row>
    <row r="1029" spans="3:6" ht="18">
      <c r="C1029" s="5" t="str">
        <f t="shared" si="10"/>
        <v>熊本県032</v>
      </c>
      <c r="D1029" t="s">
        <v>2957</v>
      </c>
      <c r="E1029" t="s">
        <v>2974</v>
      </c>
      <c r="F1029" s="82">
        <v>0.24101333999999999</v>
      </c>
    </row>
    <row r="1030" spans="3:6" ht="18">
      <c r="C1030" s="5" t="str">
        <f t="shared" si="10"/>
        <v>大分県032</v>
      </c>
      <c r="D1030" t="s">
        <v>2958</v>
      </c>
      <c r="E1030" t="s">
        <v>2974</v>
      </c>
      <c r="F1030" s="82">
        <v>4.6528124929999999</v>
      </c>
    </row>
    <row r="1031" spans="3:6" ht="18">
      <c r="C1031" s="5" t="str">
        <f t="shared" si="10"/>
        <v>宮崎県032</v>
      </c>
      <c r="D1031" t="s">
        <v>2959</v>
      </c>
      <c r="E1031" t="s">
        <v>2974</v>
      </c>
      <c r="F1031" s="82">
        <v>6.3188280959999998</v>
      </c>
    </row>
    <row r="1032" spans="3:6" ht="18">
      <c r="C1032" s="5" t="str">
        <f t="shared" si="10"/>
        <v>鹿児島県032</v>
      </c>
      <c r="D1032" t="s">
        <v>2960</v>
      </c>
      <c r="E1032" t="s">
        <v>2974</v>
      </c>
      <c r="F1032" s="82">
        <v>3.4827323360000002</v>
      </c>
    </row>
    <row r="1033" spans="3:6" ht="18">
      <c r="C1033" s="5" t="str">
        <f t="shared" si="10"/>
        <v>沖縄県032</v>
      </c>
      <c r="D1033" t="s">
        <v>2961</v>
      </c>
      <c r="E1033" t="s">
        <v>2974</v>
      </c>
      <c r="F1033" s="82">
        <v>0</v>
      </c>
    </row>
    <row r="1034" spans="3:6" ht="18">
      <c r="C1034" s="5" t="str">
        <f t="shared" si="10"/>
        <v>全国040</v>
      </c>
      <c r="D1034" t="s">
        <v>2913</v>
      </c>
      <c r="E1034" t="s">
        <v>2975</v>
      </c>
      <c r="F1034" s="82">
        <v>1</v>
      </c>
    </row>
    <row r="1035" spans="3:6" ht="18">
      <c r="C1035" s="5" t="str">
        <f t="shared" si="10"/>
        <v>北海道040</v>
      </c>
      <c r="D1035" t="s">
        <v>2915</v>
      </c>
      <c r="E1035" t="s">
        <v>2975</v>
      </c>
      <c r="F1035" s="82">
        <v>2.5827526160000001</v>
      </c>
    </row>
    <row r="1036" spans="3:6" ht="18">
      <c r="C1036" s="5" t="str">
        <f t="shared" si="10"/>
        <v>青森県040</v>
      </c>
      <c r="D1036" t="s">
        <v>2916</v>
      </c>
      <c r="E1036" t="s">
        <v>2975</v>
      </c>
      <c r="F1036" s="82">
        <v>0</v>
      </c>
    </row>
    <row r="1037" spans="3:6" ht="18">
      <c r="C1037" s="5" t="str">
        <f t="shared" si="10"/>
        <v>岩手県040</v>
      </c>
      <c r="D1037" t="s">
        <v>2917</v>
      </c>
      <c r="E1037" t="s">
        <v>2975</v>
      </c>
      <c r="F1037" s="82">
        <v>19.524954134000001</v>
      </c>
    </row>
    <row r="1038" spans="3:6" ht="18">
      <c r="C1038" s="5" t="str">
        <f t="shared" si="10"/>
        <v>宮城県040</v>
      </c>
      <c r="D1038" t="s">
        <v>2918</v>
      </c>
      <c r="E1038" t="s">
        <v>2975</v>
      </c>
      <c r="F1038" s="82">
        <v>1.8519304270000001</v>
      </c>
    </row>
    <row r="1039" spans="3:6" ht="18">
      <c r="C1039" s="5" t="str">
        <f t="shared" si="10"/>
        <v>秋田県040</v>
      </c>
      <c r="D1039" t="s">
        <v>2919</v>
      </c>
      <c r="E1039" t="s">
        <v>2975</v>
      </c>
      <c r="F1039" s="82">
        <v>0</v>
      </c>
    </row>
    <row r="1040" spans="3:6" ht="18">
      <c r="C1040" s="5" t="str">
        <f t="shared" si="10"/>
        <v>山形県040</v>
      </c>
      <c r="D1040" t="s">
        <v>2920</v>
      </c>
      <c r="E1040" t="s">
        <v>2975</v>
      </c>
      <c r="F1040" s="82">
        <v>0</v>
      </c>
    </row>
    <row r="1041" spans="3:6" ht="18">
      <c r="C1041" s="5" t="str">
        <f t="shared" si="10"/>
        <v>福島県040</v>
      </c>
      <c r="D1041" t="s">
        <v>2921</v>
      </c>
      <c r="E1041" t="s">
        <v>2975</v>
      </c>
      <c r="F1041" s="82">
        <v>0</v>
      </c>
    </row>
    <row r="1042" spans="3:6" ht="18">
      <c r="C1042" s="5" t="str">
        <f t="shared" si="10"/>
        <v>茨城県040</v>
      </c>
      <c r="D1042" t="s">
        <v>2922</v>
      </c>
      <c r="E1042" t="s">
        <v>2975</v>
      </c>
      <c r="F1042" s="82">
        <v>0</v>
      </c>
    </row>
    <row r="1043" spans="3:6" ht="18">
      <c r="C1043" s="5" t="str">
        <f t="shared" si="10"/>
        <v>栃木県040</v>
      </c>
      <c r="D1043" t="s">
        <v>2923</v>
      </c>
      <c r="E1043" t="s">
        <v>2975</v>
      </c>
      <c r="F1043" s="82">
        <v>0</v>
      </c>
    </row>
    <row r="1044" spans="3:6" ht="18">
      <c r="C1044" s="5" t="str">
        <f t="shared" si="10"/>
        <v>群馬県040</v>
      </c>
      <c r="D1044" t="s">
        <v>2924</v>
      </c>
      <c r="E1044" t="s">
        <v>2975</v>
      </c>
      <c r="F1044" s="82">
        <v>0</v>
      </c>
    </row>
    <row r="1045" spans="3:6" ht="18">
      <c r="C1045" s="5" t="str">
        <f t="shared" si="10"/>
        <v>埼玉県040</v>
      </c>
      <c r="D1045" t="s">
        <v>2925</v>
      </c>
      <c r="E1045" t="s">
        <v>2975</v>
      </c>
      <c r="F1045" s="82">
        <v>0</v>
      </c>
    </row>
    <row r="1046" spans="3:6" ht="18">
      <c r="C1046" s="5" t="str">
        <f t="shared" si="10"/>
        <v>千葉県040</v>
      </c>
      <c r="D1046" t="s">
        <v>2926</v>
      </c>
      <c r="E1046" t="s">
        <v>2975</v>
      </c>
      <c r="F1046" s="82">
        <v>0</v>
      </c>
    </row>
    <row r="1047" spans="3:6" ht="18">
      <c r="C1047" s="5" t="str">
        <f t="shared" si="10"/>
        <v>東京都040</v>
      </c>
      <c r="D1047" t="s">
        <v>2927</v>
      </c>
      <c r="E1047" t="s">
        <v>2975</v>
      </c>
      <c r="F1047" s="82">
        <v>0</v>
      </c>
    </row>
    <row r="1048" spans="3:6" ht="18">
      <c r="C1048" s="5" t="str">
        <f t="shared" si="10"/>
        <v>神奈川県040</v>
      </c>
      <c r="D1048" t="s">
        <v>2928</v>
      </c>
      <c r="E1048" t="s">
        <v>2975</v>
      </c>
      <c r="F1048" s="82">
        <v>0</v>
      </c>
    </row>
    <row r="1049" spans="3:6" ht="18">
      <c r="C1049" s="5" t="str">
        <f t="shared" si="10"/>
        <v>新潟県040</v>
      </c>
      <c r="D1049" t="s">
        <v>2929</v>
      </c>
      <c r="E1049" t="s">
        <v>2975</v>
      </c>
      <c r="F1049" s="82">
        <v>0</v>
      </c>
    </row>
    <row r="1050" spans="3:6" ht="18">
      <c r="C1050" s="5" t="str">
        <f t="shared" si="10"/>
        <v>富山県040</v>
      </c>
      <c r="D1050" t="s">
        <v>2930</v>
      </c>
      <c r="E1050" t="s">
        <v>2975</v>
      </c>
      <c r="F1050" s="82">
        <v>0</v>
      </c>
    </row>
    <row r="1051" spans="3:6" ht="18">
      <c r="C1051" s="5" t="str">
        <f t="shared" si="10"/>
        <v>石川県040</v>
      </c>
      <c r="D1051" t="s">
        <v>2931</v>
      </c>
      <c r="E1051" t="s">
        <v>2975</v>
      </c>
      <c r="F1051" s="82">
        <v>0</v>
      </c>
    </row>
    <row r="1052" spans="3:6" ht="18">
      <c r="C1052" s="5" t="str">
        <f t="shared" si="10"/>
        <v>福井県040</v>
      </c>
      <c r="D1052" t="s">
        <v>2932</v>
      </c>
      <c r="E1052" t="s">
        <v>2975</v>
      </c>
      <c r="F1052" s="82">
        <v>0</v>
      </c>
    </row>
    <row r="1053" spans="3:6" ht="18">
      <c r="C1053" s="5" t="str">
        <f t="shared" si="10"/>
        <v>山梨県040</v>
      </c>
      <c r="D1053" t="s">
        <v>2933</v>
      </c>
      <c r="E1053" t="s">
        <v>2975</v>
      </c>
      <c r="F1053" s="82">
        <v>0</v>
      </c>
    </row>
    <row r="1054" spans="3:6" ht="18">
      <c r="C1054" s="5" t="str">
        <f t="shared" si="10"/>
        <v>長野県040</v>
      </c>
      <c r="D1054" t="s">
        <v>2934</v>
      </c>
      <c r="E1054" t="s">
        <v>2975</v>
      </c>
      <c r="F1054" s="82">
        <v>0</v>
      </c>
    </row>
    <row r="1055" spans="3:6" ht="18">
      <c r="C1055" s="5" t="str">
        <f t="shared" si="10"/>
        <v>岐阜県040</v>
      </c>
      <c r="D1055" t="s">
        <v>2935</v>
      </c>
      <c r="E1055" t="s">
        <v>2975</v>
      </c>
      <c r="F1055" s="82">
        <v>0</v>
      </c>
    </row>
    <row r="1056" spans="3:6" ht="18">
      <c r="C1056" s="5" t="str">
        <f t="shared" si="10"/>
        <v>静岡県040</v>
      </c>
      <c r="D1056" t="s">
        <v>2936</v>
      </c>
      <c r="E1056" t="s">
        <v>2975</v>
      </c>
      <c r="F1056" s="82">
        <v>0</v>
      </c>
    </row>
    <row r="1057" spans="3:6" ht="18">
      <c r="C1057" s="5" t="str">
        <f t="shared" si="10"/>
        <v>愛知県040</v>
      </c>
      <c r="D1057" t="s">
        <v>2937</v>
      </c>
      <c r="E1057" t="s">
        <v>2975</v>
      </c>
      <c r="F1057" s="82">
        <v>0</v>
      </c>
    </row>
    <row r="1058" spans="3:6" ht="18">
      <c r="C1058" s="5" t="str">
        <f t="shared" si="10"/>
        <v>三重県040</v>
      </c>
      <c r="D1058" t="s">
        <v>2938</v>
      </c>
      <c r="E1058" t="s">
        <v>2975</v>
      </c>
      <c r="F1058" s="82">
        <v>0</v>
      </c>
    </row>
    <row r="1059" spans="3:6" ht="18">
      <c r="C1059" s="5" t="str">
        <f t="shared" si="10"/>
        <v>滋賀県040</v>
      </c>
      <c r="D1059" t="s">
        <v>2939</v>
      </c>
      <c r="E1059" t="s">
        <v>2975</v>
      </c>
      <c r="F1059" s="82">
        <v>6.1887913030000004</v>
      </c>
    </row>
    <row r="1060" spans="3:6" ht="18">
      <c r="C1060" s="5" t="str">
        <f t="shared" si="10"/>
        <v>京都府040</v>
      </c>
      <c r="D1060" t="s">
        <v>2940</v>
      </c>
      <c r="E1060" t="s">
        <v>2975</v>
      </c>
      <c r="F1060" s="82">
        <v>0</v>
      </c>
    </row>
    <row r="1061" spans="3:6" ht="18">
      <c r="C1061" s="5" t="str">
        <f t="shared" si="10"/>
        <v>大阪府040</v>
      </c>
      <c r="D1061" t="s">
        <v>2941</v>
      </c>
      <c r="E1061" t="s">
        <v>2975</v>
      </c>
      <c r="F1061" s="82">
        <v>0</v>
      </c>
    </row>
    <row r="1062" spans="3:6" ht="18">
      <c r="C1062" s="5" t="str">
        <f t="shared" si="10"/>
        <v>兵庫県040</v>
      </c>
      <c r="D1062" t="s">
        <v>2942</v>
      </c>
      <c r="E1062" t="s">
        <v>2975</v>
      </c>
      <c r="F1062" s="82">
        <v>0</v>
      </c>
    </row>
    <row r="1063" spans="3:6" ht="18">
      <c r="C1063" s="5" t="str">
        <f t="shared" si="10"/>
        <v>奈良県040</v>
      </c>
      <c r="D1063" t="s">
        <v>2943</v>
      </c>
      <c r="E1063" t="s">
        <v>2975</v>
      </c>
      <c r="F1063" s="82">
        <v>0</v>
      </c>
    </row>
    <row r="1064" spans="3:6" ht="18">
      <c r="C1064" s="5" t="str">
        <f t="shared" si="10"/>
        <v>和歌山県040</v>
      </c>
      <c r="D1064" t="s">
        <v>2944</v>
      </c>
      <c r="E1064" t="s">
        <v>2975</v>
      </c>
      <c r="F1064" s="82">
        <v>0</v>
      </c>
    </row>
    <row r="1065" spans="3:6" ht="18">
      <c r="C1065" s="5" t="str">
        <f t="shared" si="10"/>
        <v>鳥取県040</v>
      </c>
      <c r="D1065" t="s">
        <v>2945</v>
      </c>
      <c r="E1065" t="s">
        <v>2975</v>
      </c>
      <c r="F1065" s="82">
        <v>0</v>
      </c>
    </row>
    <row r="1066" spans="3:6" ht="18">
      <c r="C1066" s="5" t="str">
        <f t="shared" si="10"/>
        <v>島根県040</v>
      </c>
      <c r="D1066" t="s">
        <v>2946</v>
      </c>
      <c r="E1066" t="s">
        <v>2975</v>
      </c>
      <c r="F1066" s="82">
        <v>0</v>
      </c>
    </row>
    <row r="1067" spans="3:6" ht="18">
      <c r="C1067" s="5" t="str">
        <f t="shared" ref="C1067:C1130" si="11">D1067&amp;LEFT(E1067,3)</f>
        <v>岡山県040</v>
      </c>
      <c r="D1067" t="s">
        <v>2947</v>
      </c>
      <c r="E1067" t="s">
        <v>2975</v>
      </c>
      <c r="F1067" s="82">
        <v>0</v>
      </c>
    </row>
    <row r="1068" spans="3:6" ht="18">
      <c r="C1068" s="5" t="str">
        <f t="shared" si="11"/>
        <v>広島県040</v>
      </c>
      <c r="D1068" t="s">
        <v>2948</v>
      </c>
      <c r="E1068" t="s">
        <v>2975</v>
      </c>
      <c r="F1068" s="82">
        <v>0</v>
      </c>
    </row>
    <row r="1069" spans="3:6" ht="18">
      <c r="C1069" s="5" t="str">
        <f t="shared" si="11"/>
        <v>山口県040</v>
      </c>
      <c r="D1069" t="s">
        <v>2949</v>
      </c>
      <c r="E1069" t="s">
        <v>2975</v>
      </c>
      <c r="F1069" s="82">
        <v>0</v>
      </c>
    </row>
    <row r="1070" spans="3:6" ht="18">
      <c r="C1070" s="5" t="str">
        <f t="shared" si="11"/>
        <v>徳島県040</v>
      </c>
      <c r="D1070" t="s">
        <v>2950</v>
      </c>
      <c r="E1070" t="s">
        <v>2975</v>
      </c>
      <c r="F1070" s="82">
        <v>0</v>
      </c>
    </row>
    <row r="1071" spans="3:6" ht="18">
      <c r="C1071" s="5" t="str">
        <f t="shared" si="11"/>
        <v>香川県040</v>
      </c>
      <c r="D1071" t="s">
        <v>2951</v>
      </c>
      <c r="E1071" t="s">
        <v>2975</v>
      </c>
      <c r="F1071" s="82">
        <v>0</v>
      </c>
    </row>
    <row r="1072" spans="3:6" ht="18">
      <c r="C1072" s="5" t="str">
        <f t="shared" si="11"/>
        <v>愛媛県040</v>
      </c>
      <c r="D1072" t="s">
        <v>2952</v>
      </c>
      <c r="E1072" t="s">
        <v>2975</v>
      </c>
      <c r="F1072" s="82">
        <v>0</v>
      </c>
    </row>
    <row r="1073" spans="3:6" ht="18">
      <c r="C1073" s="5" t="str">
        <f t="shared" si="11"/>
        <v>高知県040</v>
      </c>
      <c r="D1073" t="s">
        <v>2953</v>
      </c>
      <c r="E1073" t="s">
        <v>2975</v>
      </c>
      <c r="F1073" s="82">
        <v>0</v>
      </c>
    </row>
    <row r="1074" spans="3:6" ht="18">
      <c r="C1074" s="5" t="str">
        <f t="shared" si="11"/>
        <v>福岡県040</v>
      </c>
      <c r="D1074" t="s">
        <v>2954</v>
      </c>
      <c r="E1074" t="s">
        <v>2975</v>
      </c>
      <c r="F1074" s="82">
        <v>0.41691827300000001</v>
      </c>
    </row>
    <row r="1075" spans="3:6" ht="18">
      <c r="C1075" s="5" t="str">
        <f t="shared" si="11"/>
        <v>佐賀県040</v>
      </c>
      <c r="D1075" t="s">
        <v>2955</v>
      </c>
      <c r="E1075" t="s">
        <v>2975</v>
      </c>
      <c r="F1075" s="82">
        <v>0</v>
      </c>
    </row>
    <row r="1076" spans="3:6" ht="18">
      <c r="C1076" s="5" t="str">
        <f t="shared" si="11"/>
        <v>長崎県040</v>
      </c>
      <c r="D1076" t="s">
        <v>2956</v>
      </c>
      <c r="E1076" t="s">
        <v>2975</v>
      </c>
      <c r="F1076" s="82">
        <v>24.316723992</v>
      </c>
    </row>
    <row r="1077" spans="3:6" ht="18">
      <c r="C1077" s="5" t="str">
        <f t="shared" si="11"/>
        <v>熊本県040</v>
      </c>
      <c r="D1077" t="s">
        <v>2957</v>
      </c>
      <c r="E1077" t="s">
        <v>2975</v>
      </c>
      <c r="F1077" s="82">
        <v>31.033430815999999</v>
      </c>
    </row>
    <row r="1078" spans="3:6" ht="18">
      <c r="C1078" s="5" t="str">
        <f t="shared" si="11"/>
        <v>大分県040</v>
      </c>
      <c r="D1078" t="s">
        <v>2958</v>
      </c>
      <c r="E1078" t="s">
        <v>2975</v>
      </c>
      <c r="F1078" s="82">
        <v>0</v>
      </c>
    </row>
    <row r="1079" spans="3:6" ht="18">
      <c r="C1079" s="5" t="str">
        <f t="shared" si="11"/>
        <v>宮崎県040</v>
      </c>
      <c r="D1079" t="s">
        <v>2959</v>
      </c>
      <c r="E1079" t="s">
        <v>2975</v>
      </c>
      <c r="F1079" s="82">
        <v>0</v>
      </c>
    </row>
    <row r="1080" spans="3:6" ht="18">
      <c r="C1080" s="5" t="str">
        <f t="shared" si="11"/>
        <v>鹿児島県040</v>
      </c>
      <c r="D1080" t="s">
        <v>2960</v>
      </c>
      <c r="E1080" t="s">
        <v>2975</v>
      </c>
      <c r="F1080" s="82">
        <v>0</v>
      </c>
    </row>
    <row r="1081" spans="3:6" ht="18">
      <c r="C1081" s="5" t="str">
        <f t="shared" si="11"/>
        <v>沖縄県040</v>
      </c>
      <c r="D1081" t="s">
        <v>2961</v>
      </c>
      <c r="E1081" t="s">
        <v>2975</v>
      </c>
      <c r="F1081" s="82">
        <v>0</v>
      </c>
    </row>
    <row r="1082" spans="3:6" ht="18">
      <c r="C1082" s="5" t="str">
        <f t="shared" si="11"/>
        <v>全国041</v>
      </c>
      <c r="D1082" t="s">
        <v>2913</v>
      </c>
      <c r="E1082" t="s">
        <v>2976</v>
      </c>
      <c r="F1082" s="82">
        <v>1</v>
      </c>
    </row>
    <row r="1083" spans="3:6" ht="18">
      <c r="C1083" s="5" t="str">
        <f t="shared" si="11"/>
        <v>北海道041</v>
      </c>
      <c r="D1083" t="s">
        <v>2915</v>
      </c>
      <c r="E1083" t="s">
        <v>2976</v>
      </c>
      <c r="F1083" s="82">
        <v>1.595846114</v>
      </c>
    </row>
    <row r="1084" spans="3:6" ht="18">
      <c r="C1084" s="5" t="str">
        <f t="shared" si="11"/>
        <v>青森県041</v>
      </c>
      <c r="D1084" t="s">
        <v>2916</v>
      </c>
      <c r="E1084" t="s">
        <v>2976</v>
      </c>
      <c r="F1084" s="82">
        <v>0.55953038799999999</v>
      </c>
    </row>
    <row r="1085" spans="3:6" ht="18">
      <c r="C1085" s="5" t="str">
        <f t="shared" si="11"/>
        <v>岩手県041</v>
      </c>
      <c r="D1085" t="s">
        <v>2917</v>
      </c>
      <c r="E1085" t="s">
        <v>2976</v>
      </c>
      <c r="F1085" s="82">
        <v>1.2438041470000001</v>
      </c>
    </row>
    <row r="1086" spans="3:6" ht="18">
      <c r="C1086" s="5" t="str">
        <f t="shared" si="11"/>
        <v>宮城県041</v>
      </c>
      <c r="D1086" t="s">
        <v>2918</v>
      </c>
      <c r="E1086" t="s">
        <v>2976</v>
      </c>
      <c r="F1086" s="82">
        <v>1.164616042</v>
      </c>
    </row>
    <row r="1087" spans="3:6" ht="18">
      <c r="C1087" s="5" t="str">
        <f t="shared" si="11"/>
        <v>秋田県041</v>
      </c>
      <c r="D1087" t="s">
        <v>2919</v>
      </c>
      <c r="E1087" t="s">
        <v>2976</v>
      </c>
      <c r="F1087" s="82">
        <v>0.364419891</v>
      </c>
    </row>
    <row r="1088" spans="3:6" ht="18">
      <c r="C1088" s="5" t="str">
        <f t="shared" si="11"/>
        <v>山形県041</v>
      </c>
      <c r="D1088" t="s">
        <v>2920</v>
      </c>
      <c r="E1088" t="s">
        <v>2976</v>
      </c>
      <c r="F1088" s="82">
        <v>0.21140980700000001</v>
      </c>
    </row>
    <row r="1089" spans="3:6" ht="18">
      <c r="C1089" s="5" t="str">
        <f t="shared" si="11"/>
        <v>福島県041</v>
      </c>
      <c r="D1089" t="s">
        <v>2921</v>
      </c>
      <c r="E1089" t="s">
        <v>2976</v>
      </c>
      <c r="F1089" s="82">
        <v>5.5415170999999999E-2</v>
      </c>
    </row>
    <row r="1090" spans="3:6" ht="18">
      <c r="C1090" s="5" t="str">
        <f t="shared" si="11"/>
        <v>茨城県041</v>
      </c>
      <c r="D1090" t="s">
        <v>2922</v>
      </c>
      <c r="E1090" t="s">
        <v>2976</v>
      </c>
      <c r="F1090" s="82">
        <v>0.15843848999999999</v>
      </c>
    </row>
    <row r="1091" spans="3:6" ht="18">
      <c r="C1091" s="5" t="str">
        <f t="shared" si="11"/>
        <v>栃木県041</v>
      </c>
      <c r="D1091" t="s">
        <v>2923</v>
      </c>
      <c r="E1091" t="s">
        <v>2976</v>
      </c>
      <c r="F1091" s="82">
        <v>1.2708827000000001E-2</v>
      </c>
    </row>
    <row r="1092" spans="3:6" ht="18">
      <c r="C1092" s="5" t="str">
        <f t="shared" si="11"/>
        <v>群馬県041</v>
      </c>
      <c r="D1092" t="s">
        <v>2924</v>
      </c>
      <c r="E1092" t="s">
        <v>2976</v>
      </c>
      <c r="F1092" s="82">
        <v>1.2396157E-2</v>
      </c>
    </row>
    <row r="1093" spans="3:6" ht="18">
      <c r="C1093" s="5" t="str">
        <f t="shared" si="11"/>
        <v>埼玉県041</v>
      </c>
      <c r="D1093" t="s">
        <v>2925</v>
      </c>
      <c r="E1093" t="s">
        <v>2976</v>
      </c>
      <c r="F1093" s="82">
        <v>0</v>
      </c>
    </row>
    <row r="1094" spans="3:6" ht="18">
      <c r="C1094" s="5" t="str">
        <f t="shared" si="11"/>
        <v>千葉県041</v>
      </c>
      <c r="D1094" t="s">
        <v>2926</v>
      </c>
      <c r="E1094" t="s">
        <v>2976</v>
      </c>
      <c r="F1094" s="82">
        <v>0.26939266000000001</v>
      </c>
    </row>
    <row r="1095" spans="3:6" ht="18">
      <c r="C1095" s="5" t="str">
        <f t="shared" si="11"/>
        <v>東京都041</v>
      </c>
      <c r="D1095" t="s">
        <v>2927</v>
      </c>
      <c r="E1095" t="s">
        <v>2976</v>
      </c>
      <c r="F1095" s="82">
        <v>0</v>
      </c>
    </row>
    <row r="1096" spans="3:6" ht="18">
      <c r="C1096" s="5" t="str">
        <f t="shared" si="11"/>
        <v>神奈川県041</v>
      </c>
      <c r="D1096" t="s">
        <v>2928</v>
      </c>
      <c r="E1096" t="s">
        <v>2976</v>
      </c>
      <c r="F1096" s="82">
        <v>2.7401554000000002E-2</v>
      </c>
    </row>
    <row r="1097" spans="3:6" ht="18">
      <c r="C1097" s="5" t="str">
        <f t="shared" si="11"/>
        <v>新潟県041</v>
      </c>
      <c r="D1097" t="s">
        <v>2929</v>
      </c>
      <c r="E1097" t="s">
        <v>2976</v>
      </c>
      <c r="F1097" s="82">
        <v>0.152444265</v>
      </c>
    </row>
    <row r="1098" spans="3:6" ht="18">
      <c r="C1098" s="5" t="str">
        <f t="shared" si="11"/>
        <v>富山県041</v>
      </c>
      <c r="D1098" t="s">
        <v>2930</v>
      </c>
      <c r="E1098" t="s">
        <v>2976</v>
      </c>
      <c r="F1098" s="82">
        <v>0.15494021599999999</v>
      </c>
    </row>
    <row r="1099" spans="3:6" ht="18">
      <c r="C1099" s="5" t="str">
        <f t="shared" si="11"/>
        <v>石川県041</v>
      </c>
      <c r="D1099" t="s">
        <v>2931</v>
      </c>
      <c r="E1099" t="s">
        <v>2976</v>
      </c>
      <c r="F1099" s="82">
        <v>7.2247108000000004E-2</v>
      </c>
    </row>
    <row r="1100" spans="3:6" ht="18">
      <c r="C1100" s="5" t="str">
        <f t="shared" si="11"/>
        <v>福井県041</v>
      </c>
      <c r="D1100" t="s">
        <v>2932</v>
      </c>
      <c r="E1100" t="s">
        <v>2976</v>
      </c>
      <c r="F1100" s="82">
        <v>0.32564995499999999</v>
      </c>
    </row>
    <row r="1101" spans="3:6" ht="18">
      <c r="C1101" s="5" t="str">
        <f t="shared" si="11"/>
        <v>山梨県041</v>
      </c>
      <c r="D1101" t="s">
        <v>2933</v>
      </c>
      <c r="E1101" t="s">
        <v>2976</v>
      </c>
      <c r="F1101" s="82">
        <v>0.12194756499999999</v>
      </c>
    </row>
    <row r="1102" spans="3:6" ht="18">
      <c r="C1102" s="5" t="str">
        <f t="shared" si="11"/>
        <v>長野県041</v>
      </c>
      <c r="D1102" t="s">
        <v>2934</v>
      </c>
      <c r="E1102" t="s">
        <v>2976</v>
      </c>
      <c r="F1102" s="82">
        <v>6.0144899999999999E-3</v>
      </c>
    </row>
    <row r="1103" spans="3:6" ht="18">
      <c r="C1103" s="5" t="str">
        <f t="shared" si="11"/>
        <v>岐阜県041</v>
      </c>
      <c r="D1103" t="s">
        <v>2935</v>
      </c>
      <c r="E1103" t="s">
        <v>2976</v>
      </c>
      <c r="F1103" s="82">
        <v>3.1699056000000003E-2</v>
      </c>
    </row>
    <row r="1104" spans="3:6" ht="18">
      <c r="C1104" s="5" t="str">
        <f t="shared" si="11"/>
        <v>静岡県041</v>
      </c>
      <c r="D1104" t="s">
        <v>2936</v>
      </c>
      <c r="E1104" t="s">
        <v>2976</v>
      </c>
      <c r="F1104" s="82">
        <v>0.18254870200000001</v>
      </c>
    </row>
    <row r="1105" spans="3:6" ht="18">
      <c r="C1105" s="5" t="str">
        <f t="shared" si="11"/>
        <v>愛知県041</v>
      </c>
      <c r="D1105" t="s">
        <v>2937</v>
      </c>
      <c r="E1105" t="s">
        <v>2976</v>
      </c>
      <c r="F1105" s="82">
        <v>4.7651173999999998E-2</v>
      </c>
    </row>
    <row r="1106" spans="3:6" ht="18">
      <c r="C1106" s="5" t="str">
        <f t="shared" si="11"/>
        <v>三重県041</v>
      </c>
      <c r="D1106" t="s">
        <v>2938</v>
      </c>
      <c r="E1106" t="s">
        <v>2976</v>
      </c>
      <c r="F1106" s="82">
        <v>2.0840684</v>
      </c>
    </row>
    <row r="1107" spans="3:6" ht="18">
      <c r="C1107" s="5" t="str">
        <f t="shared" si="11"/>
        <v>滋賀県041</v>
      </c>
      <c r="D1107" t="s">
        <v>2939</v>
      </c>
      <c r="E1107" t="s">
        <v>2976</v>
      </c>
      <c r="F1107" s="82">
        <v>2.7799430999999999E-2</v>
      </c>
    </row>
    <row r="1108" spans="3:6" ht="18">
      <c r="C1108" s="5" t="str">
        <f t="shared" si="11"/>
        <v>京都府041</v>
      </c>
      <c r="D1108" t="s">
        <v>2940</v>
      </c>
      <c r="E1108" t="s">
        <v>2976</v>
      </c>
      <c r="F1108" s="82">
        <v>0.127648394</v>
      </c>
    </row>
    <row r="1109" spans="3:6" ht="18">
      <c r="C1109" s="5" t="str">
        <f t="shared" si="11"/>
        <v>大阪府041</v>
      </c>
      <c r="D1109" t="s">
        <v>2941</v>
      </c>
      <c r="E1109" t="s">
        <v>2976</v>
      </c>
      <c r="F1109" s="82">
        <v>2.0337089999999999E-2</v>
      </c>
    </row>
    <row r="1110" spans="3:6" ht="18">
      <c r="C1110" s="5" t="str">
        <f t="shared" si="11"/>
        <v>兵庫県041</v>
      </c>
      <c r="D1110" t="s">
        <v>2942</v>
      </c>
      <c r="E1110" t="s">
        <v>2976</v>
      </c>
      <c r="F1110" s="82">
        <v>0.43595093899999998</v>
      </c>
    </row>
    <row r="1111" spans="3:6" ht="18">
      <c r="C1111" s="5" t="str">
        <f t="shared" si="11"/>
        <v>奈良県041</v>
      </c>
      <c r="D1111" t="s">
        <v>2943</v>
      </c>
      <c r="E1111" t="s">
        <v>2976</v>
      </c>
      <c r="F1111" s="82">
        <v>0</v>
      </c>
    </row>
    <row r="1112" spans="3:6" ht="18">
      <c r="C1112" s="5" t="str">
        <f t="shared" si="11"/>
        <v>和歌山県041</v>
      </c>
      <c r="D1112" t="s">
        <v>2944</v>
      </c>
      <c r="E1112" t="s">
        <v>2976</v>
      </c>
      <c r="F1112" s="82">
        <v>2.7949101010000001</v>
      </c>
    </row>
    <row r="1113" spans="3:6" ht="18">
      <c r="C1113" s="5" t="str">
        <f t="shared" si="11"/>
        <v>鳥取県041</v>
      </c>
      <c r="D1113" t="s">
        <v>2945</v>
      </c>
      <c r="E1113" t="s">
        <v>2976</v>
      </c>
      <c r="F1113" s="82">
        <v>0.31465854700000001</v>
      </c>
    </row>
    <row r="1114" spans="3:6" ht="18">
      <c r="C1114" s="5" t="str">
        <f t="shared" si="11"/>
        <v>島根県041</v>
      </c>
      <c r="D1114" t="s">
        <v>2946</v>
      </c>
      <c r="E1114" t="s">
        <v>2976</v>
      </c>
      <c r="F1114" s="82">
        <v>0.71107294799999998</v>
      </c>
    </row>
    <row r="1115" spans="3:6" ht="18">
      <c r="C1115" s="5" t="str">
        <f t="shared" si="11"/>
        <v>岡山県041</v>
      </c>
      <c r="D1115" t="s">
        <v>2947</v>
      </c>
      <c r="E1115" t="s">
        <v>2976</v>
      </c>
      <c r="F1115" s="82">
        <v>1.088685927</v>
      </c>
    </row>
    <row r="1116" spans="3:6" ht="18">
      <c r="C1116" s="5" t="str">
        <f t="shared" si="11"/>
        <v>広島県041</v>
      </c>
      <c r="D1116" t="s">
        <v>2948</v>
      </c>
      <c r="E1116" t="s">
        <v>2976</v>
      </c>
      <c r="F1116" s="82">
        <v>4.4000282950000003</v>
      </c>
    </row>
    <row r="1117" spans="3:6" ht="18">
      <c r="C1117" s="5" t="str">
        <f t="shared" si="11"/>
        <v>山口県041</v>
      </c>
      <c r="D1117" t="s">
        <v>2949</v>
      </c>
      <c r="E1117" t="s">
        <v>2976</v>
      </c>
      <c r="F1117" s="82">
        <v>1.3336813839999999</v>
      </c>
    </row>
    <row r="1118" spans="3:6" ht="18">
      <c r="C1118" s="5" t="str">
        <f t="shared" si="11"/>
        <v>徳島県041</v>
      </c>
      <c r="D1118" t="s">
        <v>2950</v>
      </c>
      <c r="E1118" t="s">
        <v>2976</v>
      </c>
      <c r="F1118" s="82">
        <v>2.498731018</v>
      </c>
    </row>
    <row r="1119" spans="3:6" ht="18">
      <c r="C1119" s="5" t="str">
        <f t="shared" si="11"/>
        <v>香川県041</v>
      </c>
      <c r="D1119" t="s">
        <v>2951</v>
      </c>
      <c r="E1119" t="s">
        <v>2976</v>
      </c>
      <c r="F1119" s="82">
        <v>5.6989069450000001</v>
      </c>
    </row>
    <row r="1120" spans="3:6" ht="18">
      <c r="C1120" s="5" t="str">
        <f t="shared" si="11"/>
        <v>愛媛県041</v>
      </c>
      <c r="D1120" t="s">
        <v>2952</v>
      </c>
      <c r="E1120" t="s">
        <v>2976</v>
      </c>
      <c r="F1120" s="82">
        <v>9.8721453080000003</v>
      </c>
    </row>
    <row r="1121" spans="3:6" ht="18">
      <c r="C1121" s="5" t="str">
        <f t="shared" si="11"/>
        <v>高知県041</v>
      </c>
      <c r="D1121" t="s">
        <v>2953</v>
      </c>
      <c r="E1121" t="s">
        <v>2976</v>
      </c>
      <c r="F1121" s="82">
        <v>8.5200900060000002</v>
      </c>
    </row>
    <row r="1122" spans="3:6" ht="18">
      <c r="C1122" s="5" t="str">
        <f t="shared" si="11"/>
        <v>福岡県041</v>
      </c>
      <c r="D1122" t="s">
        <v>2954</v>
      </c>
      <c r="E1122" t="s">
        <v>2976</v>
      </c>
      <c r="F1122" s="82">
        <v>0.10737129400000001</v>
      </c>
    </row>
    <row r="1123" spans="3:6" ht="18">
      <c r="C1123" s="5" t="str">
        <f t="shared" si="11"/>
        <v>佐賀県041</v>
      </c>
      <c r="D1123" t="s">
        <v>2955</v>
      </c>
      <c r="E1123" t="s">
        <v>2976</v>
      </c>
      <c r="F1123" s="82">
        <v>0.99170552599999995</v>
      </c>
    </row>
    <row r="1124" spans="3:6" ht="18">
      <c r="C1124" s="5" t="str">
        <f t="shared" si="11"/>
        <v>長崎県041</v>
      </c>
      <c r="D1124" t="s">
        <v>2956</v>
      </c>
      <c r="E1124" t="s">
        <v>2976</v>
      </c>
      <c r="F1124" s="82">
        <v>15.177530812000001</v>
      </c>
    </row>
    <row r="1125" spans="3:6" ht="18">
      <c r="C1125" s="5" t="str">
        <f t="shared" si="11"/>
        <v>熊本県041</v>
      </c>
      <c r="D1125" t="s">
        <v>2957</v>
      </c>
      <c r="E1125" t="s">
        <v>2976</v>
      </c>
      <c r="F1125" s="82">
        <v>5.9961799989999998</v>
      </c>
    </row>
    <row r="1126" spans="3:6" ht="18">
      <c r="C1126" s="5" t="str">
        <f t="shared" si="11"/>
        <v>大分県041</v>
      </c>
      <c r="D1126" t="s">
        <v>2958</v>
      </c>
      <c r="E1126" t="s">
        <v>2976</v>
      </c>
      <c r="F1126" s="82">
        <v>6.3211891140000001</v>
      </c>
    </row>
    <row r="1127" spans="3:6" ht="18">
      <c r="C1127" s="5" t="str">
        <f t="shared" si="11"/>
        <v>宮崎県041</v>
      </c>
      <c r="D1127" t="s">
        <v>2959</v>
      </c>
      <c r="E1127" t="s">
        <v>2976</v>
      </c>
      <c r="F1127" s="82">
        <v>4.673567952</v>
      </c>
    </row>
    <row r="1128" spans="3:6" ht="18">
      <c r="C1128" s="5" t="str">
        <f t="shared" si="11"/>
        <v>鹿児島県041</v>
      </c>
      <c r="D1128" t="s">
        <v>2960</v>
      </c>
      <c r="E1128" t="s">
        <v>2976</v>
      </c>
      <c r="F1128" s="82">
        <v>11.010211672000001</v>
      </c>
    </row>
    <row r="1129" spans="3:6" ht="18">
      <c r="C1129" s="5" t="str">
        <f t="shared" si="11"/>
        <v>沖縄県041</v>
      </c>
      <c r="D1129" t="s">
        <v>2961</v>
      </c>
      <c r="E1129" t="s">
        <v>2976</v>
      </c>
      <c r="F1129" s="82">
        <v>1.7751925099999999</v>
      </c>
    </row>
    <row r="1130" spans="3:6" ht="18">
      <c r="C1130" s="5" t="str">
        <f t="shared" si="11"/>
        <v>全国042</v>
      </c>
      <c r="D1130" t="s">
        <v>2913</v>
      </c>
      <c r="E1130" t="s">
        <v>2977</v>
      </c>
      <c r="F1130" s="82">
        <v>1</v>
      </c>
    </row>
    <row r="1131" spans="3:6" ht="18">
      <c r="C1131" s="5" t="str">
        <f t="shared" ref="C1131:C1194" si="12">D1131&amp;LEFT(E1131,3)</f>
        <v>北海道042</v>
      </c>
      <c r="D1131" t="s">
        <v>2915</v>
      </c>
      <c r="E1131" t="s">
        <v>2977</v>
      </c>
      <c r="F1131" s="82">
        <v>1.662159961</v>
      </c>
    </row>
    <row r="1132" spans="3:6" ht="18">
      <c r="C1132" s="5" t="str">
        <f t="shared" si="12"/>
        <v>青森県042</v>
      </c>
      <c r="D1132" t="s">
        <v>2916</v>
      </c>
      <c r="E1132" t="s">
        <v>2977</v>
      </c>
      <c r="F1132" s="82">
        <v>2.0902779790000001</v>
      </c>
    </row>
    <row r="1133" spans="3:6" ht="18">
      <c r="C1133" s="5" t="str">
        <f t="shared" si="12"/>
        <v>岩手県042</v>
      </c>
      <c r="D1133" t="s">
        <v>2917</v>
      </c>
      <c r="E1133" t="s">
        <v>2977</v>
      </c>
      <c r="F1133" s="82">
        <v>2.989245591</v>
      </c>
    </row>
    <row r="1134" spans="3:6" ht="18">
      <c r="C1134" s="5" t="str">
        <f t="shared" si="12"/>
        <v>宮城県042</v>
      </c>
      <c r="D1134" t="s">
        <v>2918</v>
      </c>
      <c r="E1134" t="s">
        <v>2977</v>
      </c>
      <c r="F1134" s="82">
        <v>1.782177181</v>
      </c>
    </row>
    <row r="1135" spans="3:6" ht="18">
      <c r="C1135" s="5" t="str">
        <f t="shared" si="12"/>
        <v>秋田県042</v>
      </c>
      <c r="D1135" t="s">
        <v>2919</v>
      </c>
      <c r="E1135" t="s">
        <v>2977</v>
      </c>
      <c r="F1135" s="82">
        <v>1.54518537</v>
      </c>
    </row>
    <row r="1136" spans="3:6" ht="18">
      <c r="C1136" s="5" t="str">
        <f t="shared" si="12"/>
        <v>山形県042</v>
      </c>
      <c r="D1136" t="s">
        <v>2920</v>
      </c>
      <c r="E1136" t="s">
        <v>2977</v>
      </c>
      <c r="F1136" s="82">
        <v>2.4297258429999999</v>
      </c>
    </row>
    <row r="1137" spans="3:6" ht="18">
      <c r="C1137" s="5" t="str">
        <f t="shared" si="12"/>
        <v>福島県042</v>
      </c>
      <c r="D1137" t="s">
        <v>2921</v>
      </c>
      <c r="E1137" t="s">
        <v>2977</v>
      </c>
      <c r="F1137" s="82">
        <v>1.4190780629999999</v>
      </c>
    </row>
    <row r="1138" spans="3:6" ht="18">
      <c r="C1138" s="5" t="str">
        <f t="shared" si="12"/>
        <v>茨城県042</v>
      </c>
      <c r="D1138" t="s">
        <v>2922</v>
      </c>
      <c r="E1138" t="s">
        <v>2977</v>
      </c>
      <c r="F1138" s="82">
        <v>0.48187671799999998</v>
      </c>
    </row>
    <row r="1139" spans="3:6" ht="18">
      <c r="C1139" s="5" t="str">
        <f t="shared" si="12"/>
        <v>栃木県042</v>
      </c>
      <c r="D1139" t="s">
        <v>2923</v>
      </c>
      <c r="E1139" t="s">
        <v>2977</v>
      </c>
      <c r="F1139" s="82">
        <v>2.016508151</v>
      </c>
    </row>
    <row r="1140" spans="3:6" ht="18">
      <c r="C1140" s="5" t="str">
        <f t="shared" si="12"/>
        <v>群馬県042</v>
      </c>
      <c r="D1140" t="s">
        <v>2924</v>
      </c>
      <c r="E1140" t="s">
        <v>2977</v>
      </c>
      <c r="F1140" s="82">
        <v>1.3195636799999999</v>
      </c>
    </row>
    <row r="1141" spans="3:6" ht="18">
      <c r="C1141" s="5" t="str">
        <f t="shared" si="12"/>
        <v>埼玉県042</v>
      </c>
      <c r="D1141" t="s">
        <v>2925</v>
      </c>
      <c r="E1141" t="s">
        <v>2977</v>
      </c>
      <c r="F1141" s="82">
        <v>6.5318090999999995E-2</v>
      </c>
    </row>
    <row r="1142" spans="3:6" ht="18">
      <c r="C1142" s="5" t="str">
        <f t="shared" si="12"/>
        <v>千葉県042</v>
      </c>
      <c r="D1142" t="s">
        <v>2926</v>
      </c>
      <c r="E1142" t="s">
        <v>2977</v>
      </c>
      <c r="F1142" s="82">
        <v>0.19096576200000001</v>
      </c>
    </row>
    <row r="1143" spans="3:6" ht="18">
      <c r="C1143" s="5" t="str">
        <f t="shared" si="12"/>
        <v>東京都042</v>
      </c>
      <c r="D1143" t="s">
        <v>2927</v>
      </c>
      <c r="E1143" t="s">
        <v>2977</v>
      </c>
      <c r="F1143" s="82">
        <v>2.6153037000000001E-2</v>
      </c>
    </row>
    <row r="1144" spans="3:6" ht="18">
      <c r="C1144" s="5" t="str">
        <f t="shared" si="12"/>
        <v>神奈川県042</v>
      </c>
      <c r="D1144" t="s">
        <v>2928</v>
      </c>
      <c r="E1144" t="s">
        <v>2977</v>
      </c>
      <c r="F1144" s="82">
        <v>3.8848562000000003E-2</v>
      </c>
    </row>
    <row r="1145" spans="3:6" ht="18">
      <c r="C1145" s="5" t="str">
        <f t="shared" si="12"/>
        <v>新潟県042</v>
      </c>
      <c r="D1145" t="s">
        <v>2929</v>
      </c>
      <c r="E1145" t="s">
        <v>2977</v>
      </c>
      <c r="F1145" s="82">
        <v>1.8042820429999999</v>
      </c>
    </row>
    <row r="1146" spans="3:6" ht="18">
      <c r="C1146" s="5" t="str">
        <f t="shared" si="12"/>
        <v>富山県042</v>
      </c>
      <c r="D1146" t="s">
        <v>2930</v>
      </c>
      <c r="E1146" t="s">
        <v>2977</v>
      </c>
      <c r="F1146" s="82">
        <v>1.822709248</v>
      </c>
    </row>
    <row r="1147" spans="3:6" ht="18">
      <c r="C1147" s="5" t="str">
        <f t="shared" si="12"/>
        <v>石川県042</v>
      </c>
      <c r="D1147" t="s">
        <v>2931</v>
      </c>
      <c r="E1147" t="s">
        <v>2977</v>
      </c>
      <c r="F1147" s="82">
        <v>0.103647744</v>
      </c>
    </row>
    <row r="1148" spans="3:6" ht="18">
      <c r="C1148" s="5" t="str">
        <f t="shared" si="12"/>
        <v>福井県042</v>
      </c>
      <c r="D1148" t="s">
        <v>2932</v>
      </c>
      <c r="E1148" t="s">
        <v>2977</v>
      </c>
      <c r="F1148" s="82">
        <v>1.5459630449999999</v>
      </c>
    </row>
    <row r="1149" spans="3:6" ht="18">
      <c r="C1149" s="5" t="str">
        <f t="shared" si="12"/>
        <v>山梨県042</v>
      </c>
      <c r="D1149" t="s">
        <v>2933</v>
      </c>
      <c r="E1149" t="s">
        <v>2977</v>
      </c>
      <c r="F1149" s="82">
        <v>3.4596248759999999</v>
      </c>
    </row>
    <row r="1150" spans="3:6" ht="18">
      <c r="C1150" s="5" t="str">
        <f t="shared" si="12"/>
        <v>長野県042</v>
      </c>
      <c r="D1150" t="s">
        <v>2934</v>
      </c>
      <c r="E1150" t="s">
        <v>2977</v>
      </c>
      <c r="F1150" s="82">
        <v>2.9837552509999998</v>
      </c>
    </row>
    <row r="1151" spans="3:6" ht="18">
      <c r="C1151" s="5" t="str">
        <f t="shared" si="12"/>
        <v>岐阜県042</v>
      </c>
      <c r="D1151" t="s">
        <v>2935</v>
      </c>
      <c r="E1151" t="s">
        <v>2977</v>
      </c>
      <c r="F1151" s="82">
        <v>1.8336069479999999</v>
      </c>
    </row>
    <row r="1152" spans="3:6" ht="18">
      <c r="C1152" s="5" t="str">
        <f t="shared" si="12"/>
        <v>静岡県042</v>
      </c>
      <c r="D1152" t="s">
        <v>2936</v>
      </c>
      <c r="E1152" t="s">
        <v>2977</v>
      </c>
      <c r="F1152" s="82">
        <v>2.0754745269999999</v>
      </c>
    </row>
    <row r="1153" spans="3:6" ht="18">
      <c r="C1153" s="5" t="str">
        <f t="shared" si="12"/>
        <v>愛知県042</v>
      </c>
      <c r="D1153" t="s">
        <v>2937</v>
      </c>
      <c r="E1153" t="s">
        <v>2977</v>
      </c>
      <c r="F1153" s="82">
        <v>0.68788982300000001</v>
      </c>
    </row>
    <row r="1154" spans="3:6" ht="18">
      <c r="C1154" s="5" t="str">
        <f t="shared" si="12"/>
        <v>三重県042</v>
      </c>
      <c r="D1154" t="s">
        <v>2938</v>
      </c>
      <c r="E1154" t="s">
        <v>2977</v>
      </c>
      <c r="F1154" s="82">
        <v>1.4279347899999999</v>
      </c>
    </row>
    <row r="1155" spans="3:6" ht="18">
      <c r="C1155" s="5" t="str">
        <f t="shared" si="12"/>
        <v>滋賀県042</v>
      </c>
      <c r="D1155" t="s">
        <v>2939</v>
      </c>
      <c r="E1155" t="s">
        <v>2977</v>
      </c>
      <c r="F1155" s="82">
        <v>4.6156593790000002</v>
      </c>
    </row>
    <row r="1156" spans="3:6" ht="18">
      <c r="C1156" s="5" t="str">
        <f t="shared" si="12"/>
        <v>京都府042</v>
      </c>
      <c r="D1156" t="s">
        <v>2940</v>
      </c>
      <c r="E1156" t="s">
        <v>2977</v>
      </c>
      <c r="F1156" s="82">
        <v>0.44373321999999998</v>
      </c>
    </row>
    <row r="1157" spans="3:6" ht="18">
      <c r="C1157" s="5" t="str">
        <f t="shared" si="12"/>
        <v>大阪府042</v>
      </c>
      <c r="D1157" t="s">
        <v>2941</v>
      </c>
      <c r="E1157" t="s">
        <v>2977</v>
      </c>
      <c r="F1157" s="82">
        <v>0</v>
      </c>
    </row>
    <row r="1158" spans="3:6" ht="18">
      <c r="C1158" s="5" t="str">
        <f t="shared" si="12"/>
        <v>兵庫県042</v>
      </c>
      <c r="D1158" t="s">
        <v>2942</v>
      </c>
      <c r="E1158" t="s">
        <v>2977</v>
      </c>
      <c r="F1158" s="82">
        <v>0.183264816</v>
      </c>
    </row>
    <row r="1159" spans="3:6" ht="18">
      <c r="C1159" s="5" t="str">
        <f t="shared" si="12"/>
        <v>奈良県042</v>
      </c>
      <c r="D1159" t="s">
        <v>2943</v>
      </c>
      <c r="E1159" t="s">
        <v>2977</v>
      </c>
      <c r="F1159" s="82">
        <v>1.5241875499999999</v>
      </c>
    </row>
    <row r="1160" spans="3:6" ht="18">
      <c r="C1160" s="5" t="str">
        <f t="shared" si="12"/>
        <v>和歌山県042</v>
      </c>
      <c r="D1160" t="s">
        <v>2944</v>
      </c>
      <c r="E1160" t="s">
        <v>2977</v>
      </c>
      <c r="F1160" s="82">
        <v>4.4848756830000003</v>
      </c>
    </row>
    <row r="1161" spans="3:6" ht="18">
      <c r="C1161" s="5" t="str">
        <f t="shared" si="12"/>
        <v>鳥取県042</v>
      </c>
      <c r="D1161" t="s">
        <v>2945</v>
      </c>
      <c r="E1161" t="s">
        <v>2977</v>
      </c>
      <c r="F1161" s="82">
        <v>7.583823239</v>
      </c>
    </row>
    <row r="1162" spans="3:6" ht="18">
      <c r="C1162" s="5" t="str">
        <f t="shared" si="12"/>
        <v>島根県042</v>
      </c>
      <c r="D1162" t="s">
        <v>2946</v>
      </c>
      <c r="E1162" t="s">
        <v>2977</v>
      </c>
      <c r="F1162" s="82">
        <v>0.73338742099999998</v>
      </c>
    </row>
    <row r="1163" spans="3:6" ht="18">
      <c r="C1163" s="5" t="str">
        <f t="shared" si="12"/>
        <v>岡山県042</v>
      </c>
      <c r="D1163" t="s">
        <v>2947</v>
      </c>
      <c r="E1163" t="s">
        <v>2977</v>
      </c>
      <c r="F1163" s="82">
        <v>0.64231476799999998</v>
      </c>
    </row>
    <row r="1164" spans="3:6" ht="18">
      <c r="C1164" s="5" t="str">
        <f t="shared" si="12"/>
        <v>広島県042</v>
      </c>
      <c r="D1164" t="s">
        <v>2948</v>
      </c>
      <c r="E1164" t="s">
        <v>2977</v>
      </c>
      <c r="F1164" s="82">
        <v>1.136971196</v>
      </c>
    </row>
    <row r="1165" spans="3:6" ht="18">
      <c r="C1165" s="5" t="str">
        <f t="shared" si="12"/>
        <v>山口県042</v>
      </c>
      <c r="D1165" t="s">
        <v>2949</v>
      </c>
      <c r="E1165" t="s">
        <v>2977</v>
      </c>
      <c r="F1165" s="82">
        <v>1.5334425739999999</v>
      </c>
    </row>
    <row r="1166" spans="3:6" ht="18">
      <c r="C1166" s="5" t="str">
        <f t="shared" si="12"/>
        <v>徳島県042</v>
      </c>
      <c r="D1166" t="s">
        <v>2950</v>
      </c>
      <c r="E1166" t="s">
        <v>2977</v>
      </c>
      <c r="F1166" s="82">
        <v>4.0149202009999998</v>
      </c>
    </row>
    <row r="1167" spans="3:6" ht="18">
      <c r="C1167" s="5" t="str">
        <f t="shared" si="12"/>
        <v>香川県042</v>
      </c>
      <c r="D1167" t="s">
        <v>2951</v>
      </c>
      <c r="E1167" t="s">
        <v>2977</v>
      </c>
      <c r="F1167" s="82">
        <v>0.653318395</v>
      </c>
    </row>
    <row r="1168" spans="3:6" ht="18">
      <c r="C1168" s="5" t="str">
        <f t="shared" si="12"/>
        <v>愛媛県042</v>
      </c>
      <c r="D1168" t="s">
        <v>2952</v>
      </c>
      <c r="E1168" t="s">
        <v>2977</v>
      </c>
      <c r="F1168" s="82">
        <v>0</v>
      </c>
    </row>
    <row r="1169" spans="3:6" ht="18">
      <c r="C1169" s="5" t="str">
        <f t="shared" si="12"/>
        <v>高知県042</v>
      </c>
      <c r="D1169" t="s">
        <v>2953</v>
      </c>
      <c r="E1169" t="s">
        <v>2977</v>
      </c>
      <c r="F1169" s="82">
        <v>2.3298609369999999</v>
      </c>
    </row>
    <row r="1170" spans="3:6" ht="18">
      <c r="C1170" s="5" t="str">
        <f t="shared" si="12"/>
        <v>福岡県042</v>
      </c>
      <c r="D1170" t="s">
        <v>2954</v>
      </c>
      <c r="E1170" t="s">
        <v>2977</v>
      </c>
      <c r="F1170" s="82">
        <v>0.30091123600000003</v>
      </c>
    </row>
    <row r="1171" spans="3:6" ht="18">
      <c r="C1171" s="5" t="str">
        <f t="shared" si="12"/>
        <v>佐賀県042</v>
      </c>
      <c r="D1171" t="s">
        <v>2955</v>
      </c>
      <c r="E1171" t="s">
        <v>2977</v>
      </c>
      <c r="F1171" s="82">
        <v>0.69555629799999996</v>
      </c>
    </row>
    <row r="1172" spans="3:6" ht="18">
      <c r="C1172" s="5" t="str">
        <f t="shared" si="12"/>
        <v>長崎県042</v>
      </c>
      <c r="D1172" t="s">
        <v>2956</v>
      </c>
      <c r="E1172" t="s">
        <v>2977</v>
      </c>
      <c r="F1172" s="82">
        <v>0.45965917699999997</v>
      </c>
    </row>
    <row r="1173" spans="3:6" ht="18">
      <c r="C1173" s="5" t="str">
        <f t="shared" si="12"/>
        <v>熊本県042</v>
      </c>
      <c r="D1173" t="s">
        <v>2957</v>
      </c>
      <c r="E1173" t="s">
        <v>2977</v>
      </c>
      <c r="F1173" s="82">
        <v>1.4769968570000001</v>
      </c>
    </row>
    <row r="1174" spans="3:6" ht="18">
      <c r="C1174" s="5" t="str">
        <f t="shared" si="12"/>
        <v>大分県042</v>
      </c>
      <c r="D1174" t="s">
        <v>2958</v>
      </c>
      <c r="E1174" t="s">
        <v>2977</v>
      </c>
      <c r="F1174" s="82">
        <v>2.5995423830000002</v>
      </c>
    </row>
    <row r="1175" spans="3:6" ht="18">
      <c r="C1175" s="5" t="str">
        <f t="shared" si="12"/>
        <v>宮崎県042</v>
      </c>
      <c r="D1175" t="s">
        <v>2959</v>
      </c>
      <c r="E1175" t="s">
        <v>2977</v>
      </c>
      <c r="F1175" s="82">
        <v>5.4818712520000004</v>
      </c>
    </row>
    <row r="1176" spans="3:6" ht="18">
      <c r="C1176" s="5" t="str">
        <f t="shared" si="12"/>
        <v>鹿児島県042</v>
      </c>
      <c r="D1176" t="s">
        <v>2960</v>
      </c>
      <c r="E1176" t="s">
        <v>2977</v>
      </c>
      <c r="F1176" s="82">
        <v>9.0633014500000009</v>
      </c>
    </row>
    <row r="1177" spans="3:6" ht="18">
      <c r="C1177" s="5" t="str">
        <f t="shared" si="12"/>
        <v>沖縄県042</v>
      </c>
      <c r="D1177" t="s">
        <v>2961</v>
      </c>
      <c r="E1177" t="s">
        <v>2977</v>
      </c>
      <c r="F1177" s="82">
        <v>0.14180719</v>
      </c>
    </row>
    <row r="1178" spans="3:6" ht="18">
      <c r="C1178" s="5" t="str">
        <f t="shared" si="12"/>
        <v>全国050</v>
      </c>
      <c r="D1178" t="s">
        <v>2913</v>
      </c>
      <c r="E1178" t="s">
        <v>2978</v>
      </c>
      <c r="F1178" s="82">
        <v>1</v>
      </c>
    </row>
    <row r="1179" spans="3:6" ht="18">
      <c r="C1179" s="5" t="str">
        <f t="shared" si="12"/>
        <v>北海道050</v>
      </c>
      <c r="D1179" t="s">
        <v>2915</v>
      </c>
      <c r="E1179" t="s">
        <v>2978</v>
      </c>
      <c r="F1179" s="82">
        <v>0.19068165000000001</v>
      </c>
    </row>
    <row r="1180" spans="3:6" ht="18">
      <c r="C1180" s="5" t="str">
        <f t="shared" si="12"/>
        <v>青森県050</v>
      </c>
      <c r="D1180" t="s">
        <v>2916</v>
      </c>
      <c r="E1180" t="s">
        <v>2978</v>
      </c>
      <c r="F1180" s="82">
        <v>1.2658628119999999</v>
      </c>
    </row>
    <row r="1181" spans="3:6" ht="18">
      <c r="C1181" s="5" t="str">
        <f t="shared" si="12"/>
        <v>岩手県050</v>
      </c>
      <c r="D1181" t="s">
        <v>2917</v>
      </c>
      <c r="E1181" t="s">
        <v>2978</v>
      </c>
      <c r="F1181" s="82">
        <v>1.8038082360000001</v>
      </c>
    </row>
    <row r="1182" spans="3:6" ht="18">
      <c r="C1182" s="5" t="str">
        <f t="shared" si="12"/>
        <v>宮城県050</v>
      </c>
      <c r="D1182" t="s">
        <v>2918</v>
      </c>
      <c r="E1182" t="s">
        <v>2978</v>
      </c>
      <c r="F1182" s="82">
        <v>0.33779337599999998</v>
      </c>
    </row>
    <row r="1183" spans="3:6" ht="18">
      <c r="C1183" s="5" t="str">
        <f t="shared" si="12"/>
        <v>秋田県050</v>
      </c>
      <c r="D1183" t="s">
        <v>2919</v>
      </c>
      <c r="E1183" t="s">
        <v>2978</v>
      </c>
      <c r="F1183" s="82">
        <v>3.2884099670000002</v>
      </c>
    </row>
    <row r="1184" spans="3:6" ht="18">
      <c r="C1184" s="5" t="str">
        <f t="shared" si="12"/>
        <v>山形県050</v>
      </c>
      <c r="D1184" t="s">
        <v>2920</v>
      </c>
      <c r="E1184" t="s">
        <v>2978</v>
      </c>
      <c r="F1184" s="82">
        <v>0</v>
      </c>
    </row>
    <row r="1185" spans="3:6" ht="18">
      <c r="C1185" s="5" t="str">
        <f t="shared" si="12"/>
        <v>福島県050</v>
      </c>
      <c r="D1185" t="s">
        <v>2921</v>
      </c>
      <c r="E1185" t="s">
        <v>2978</v>
      </c>
      <c r="F1185" s="82">
        <v>0.93424332899999996</v>
      </c>
    </row>
    <row r="1186" spans="3:6" ht="18">
      <c r="C1186" s="5" t="str">
        <f t="shared" si="12"/>
        <v>茨城県050</v>
      </c>
      <c r="D1186" t="s">
        <v>2922</v>
      </c>
      <c r="E1186" t="s">
        <v>2978</v>
      </c>
      <c r="F1186" s="82">
        <v>0.17725348399999999</v>
      </c>
    </row>
    <row r="1187" spans="3:6" ht="18">
      <c r="C1187" s="5" t="str">
        <f t="shared" si="12"/>
        <v>栃木県050</v>
      </c>
      <c r="D1187" t="s">
        <v>2923</v>
      </c>
      <c r="E1187" t="s">
        <v>2978</v>
      </c>
      <c r="F1187" s="82">
        <v>0</v>
      </c>
    </row>
    <row r="1188" spans="3:6" ht="18">
      <c r="C1188" s="5" t="str">
        <f t="shared" si="12"/>
        <v>群馬県050</v>
      </c>
      <c r="D1188" t="s">
        <v>2924</v>
      </c>
      <c r="E1188" t="s">
        <v>2978</v>
      </c>
      <c r="F1188" s="82">
        <v>0.67415024000000001</v>
      </c>
    </row>
    <row r="1189" spans="3:6" ht="18">
      <c r="C1189" s="5" t="str">
        <f t="shared" si="12"/>
        <v>埼玉県050</v>
      </c>
      <c r="D1189" t="s">
        <v>2925</v>
      </c>
      <c r="E1189" t="s">
        <v>2978</v>
      </c>
      <c r="F1189" s="82">
        <v>5.6595990999999998E-2</v>
      </c>
    </row>
    <row r="1190" spans="3:6" ht="18">
      <c r="C1190" s="5" t="str">
        <f t="shared" si="12"/>
        <v>千葉県050</v>
      </c>
      <c r="D1190" t="s">
        <v>2926</v>
      </c>
      <c r="E1190" t="s">
        <v>2978</v>
      </c>
      <c r="F1190" s="82">
        <v>0.43664531400000001</v>
      </c>
    </row>
    <row r="1191" spans="3:6" ht="18">
      <c r="C1191" s="5" t="str">
        <f t="shared" si="12"/>
        <v>東京都050</v>
      </c>
      <c r="D1191" t="s">
        <v>2927</v>
      </c>
      <c r="E1191" t="s">
        <v>2978</v>
      </c>
      <c r="F1191" s="82">
        <v>4.305542902</v>
      </c>
    </row>
    <row r="1192" spans="3:6" ht="18">
      <c r="C1192" s="5" t="str">
        <f t="shared" si="12"/>
        <v>神奈川県050</v>
      </c>
      <c r="D1192" t="s">
        <v>2928</v>
      </c>
      <c r="E1192" t="s">
        <v>2978</v>
      </c>
      <c r="F1192" s="82">
        <v>4.9088972000000002E-2</v>
      </c>
    </row>
    <row r="1193" spans="3:6" ht="18">
      <c r="C1193" s="5" t="str">
        <f t="shared" si="12"/>
        <v>新潟県050</v>
      </c>
      <c r="D1193" t="s">
        <v>2929</v>
      </c>
      <c r="E1193" t="s">
        <v>2978</v>
      </c>
      <c r="F1193" s="82">
        <v>4.0978757159999999</v>
      </c>
    </row>
    <row r="1194" spans="3:6" ht="18">
      <c r="C1194" s="5" t="str">
        <f t="shared" si="12"/>
        <v>富山県050</v>
      </c>
      <c r="D1194" t="s">
        <v>2930</v>
      </c>
      <c r="E1194" t="s">
        <v>2978</v>
      </c>
      <c r="F1194" s="82">
        <v>0.38519951200000002</v>
      </c>
    </row>
    <row r="1195" spans="3:6" ht="18">
      <c r="C1195" s="5" t="str">
        <f t="shared" ref="C1195:C1258" si="13">D1195&amp;LEFT(E1195,3)</f>
        <v>石川県050</v>
      </c>
      <c r="D1195" t="s">
        <v>2931</v>
      </c>
      <c r="E1195" t="s">
        <v>2978</v>
      </c>
      <c r="F1195" s="82">
        <v>0.62865168400000004</v>
      </c>
    </row>
    <row r="1196" spans="3:6" ht="18">
      <c r="C1196" s="5" t="str">
        <f t="shared" si="13"/>
        <v>福井県050</v>
      </c>
      <c r="D1196" t="s">
        <v>2932</v>
      </c>
      <c r="E1196" t="s">
        <v>2978</v>
      </c>
      <c r="F1196" s="82">
        <v>0</v>
      </c>
    </row>
    <row r="1197" spans="3:6" ht="18">
      <c r="C1197" s="5" t="str">
        <f t="shared" si="13"/>
        <v>山梨県050</v>
      </c>
      <c r="D1197" t="s">
        <v>2933</v>
      </c>
      <c r="E1197" t="s">
        <v>2978</v>
      </c>
      <c r="F1197" s="82">
        <v>0</v>
      </c>
    </row>
    <row r="1198" spans="3:6" ht="18">
      <c r="C1198" s="5" t="str">
        <f t="shared" si="13"/>
        <v>長野県050</v>
      </c>
      <c r="D1198" t="s">
        <v>2934</v>
      </c>
      <c r="E1198" t="s">
        <v>2978</v>
      </c>
      <c r="F1198" s="82">
        <v>0.1831709</v>
      </c>
    </row>
    <row r="1199" spans="3:6" ht="18">
      <c r="C1199" s="5" t="str">
        <f t="shared" si="13"/>
        <v>岐阜県050</v>
      </c>
      <c r="D1199" t="s">
        <v>2935</v>
      </c>
      <c r="E1199" t="s">
        <v>2978</v>
      </c>
      <c r="F1199" s="82">
        <v>0.77231413199999999</v>
      </c>
    </row>
    <row r="1200" spans="3:6" ht="18">
      <c r="C1200" s="5" t="str">
        <f t="shared" si="13"/>
        <v>静岡県050</v>
      </c>
      <c r="D1200" t="s">
        <v>2936</v>
      </c>
      <c r="E1200" t="s">
        <v>2978</v>
      </c>
      <c r="F1200" s="82">
        <v>2.8364839999999999E-2</v>
      </c>
    </row>
    <row r="1201" spans="3:6" ht="18">
      <c r="C1201" s="5" t="str">
        <f t="shared" si="13"/>
        <v>愛知県050</v>
      </c>
      <c r="D1201" t="s">
        <v>2937</v>
      </c>
      <c r="E1201" t="s">
        <v>2978</v>
      </c>
      <c r="F1201" s="82">
        <v>0.20731619200000001</v>
      </c>
    </row>
    <row r="1202" spans="3:6" ht="18">
      <c r="C1202" s="5" t="str">
        <f t="shared" si="13"/>
        <v>三重県050</v>
      </c>
      <c r="D1202" t="s">
        <v>2938</v>
      </c>
      <c r="E1202" t="s">
        <v>2978</v>
      </c>
      <c r="F1202" s="82">
        <v>0.18194982800000001</v>
      </c>
    </row>
    <row r="1203" spans="3:6" ht="18">
      <c r="C1203" s="5" t="str">
        <f t="shared" si="13"/>
        <v>滋賀県050</v>
      </c>
      <c r="D1203" t="s">
        <v>2939</v>
      </c>
      <c r="E1203" t="s">
        <v>2978</v>
      </c>
      <c r="F1203" s="82">
        <v>0</v>
      </c>
    </row>
    <row r="1204" spans="3:6" ht="18">
      <c r="C1204" s="5" t="str">
        <f t="shared" si="13"/>
        <v>京都府050</v>
      </c>
      <c r="D1204" t="s">
        <v>2940</v>
      </c>
      <c r="E1204" t="s">
        <v>2978</v>
      </c>
      <c r="F1204" s="82">
        <v>0.106800093</v>
      </c>
    </row>
    <row r="1205" spans="3:6" ht="18">
      <c r="C1205" s="5" t="str">
        <f t="shared" si="13"/>
        <v>大阪府050</v>
      </c>
      <c r="D1205" t="s">
        <v>2941</v>
      </c>
      <c r="E1205" t="s">
        <v>2978</v>
      </c>
      <c r="F1205" s="82">
        <v>1.6590127E-2</v>
      </c>
    </row>
    <row r="1206" spans="3:6" ht="18">
      <c r="C1206" s="5" t="str">
        <f t="shared" si="13"/>
        <v>兵庫県050</v>
      </c>
      <c r="D1206" t="s">
        <v>2942</v>
      </c>
      <c r="E1206" t="s">
        <v>2978</v>
      </c>
      <c r="F1206" s="82">
        <v>0.198491217</v>
      </c>
    </row>
    <row r="1207" spans="3:6" ht="18">
      <c r="C1207" s="5" t="str">
        <f t="shared" si="13"/>
        <v>奈良県050</v>
      </c>
      <c r="D1207" t="s">
        <v>2943</v>
      </c>
      <c r="E1207" t="s">
        <v>2978</v>
      </c>
      <c r="F1207" s="82">
        <v>0</v>
      </c>
    </row>
    <row r="1208" spans="3:6" ht="18">
      <c r="C1208" s="5" t="str">
        <f t="shared" si="13"/>
        <v>和歌山県050</v>
      </c>
      <c r="D1208" t="s">
        <v>2944</v>
      </c>
      <c r="E1208" t="s">
        <v>2978</v>
      </c>
      <c r="F1208" s="82">
        <v>0.90072806400000005</v>
      </c>
    </row>
    <row r="1209" spans="3:6" ht="18">
      <c r="C1209" s="5" t="str">
        <f t="shared" si="13"/>
        <v>鳥取県050</v>
      </c>
      <c r="D1209" t="s">
        <v>2945</v>
      </c>
      <c r="E1209" t="s">
        <v>2978</v>
      </c>
      <c r="F1209" s="82">
        <v>0</v>
      </c>
    </row>
    <row r="1210" spans="3:6" ht="18">
      <c r="C1210" s="5" t="str">
        <f t="shared" si="13"/>
        <v>島根県050</v>
      </c>
      <c r="D1210" t="s">
        <v>2946</v>
      </c>
      <c r="E1210" t="s">
        <v>2978</v>
      </c>
      <c r="F1210" s="82">
        <v>2.8428305210000002</v>
      </c>
    </row>
    <row r="1211" spans="3:6" ht="18">
      <c r="C1211" s="5" t="str">
        <f t="shared" si="13"/>
        <v>岡山県050</v>
      </c>
      <c r="D1211" t="s">
        <v>2947</v>
      </c>
      <c r="E1211" t="s">
        <v>2978</v>
      </c>
      <c r="F1211" s="82">
        <v>0.414448223</v>
      </c>
    </row>
    <row r="1212" spans="3:6" ht="18">
      <c r="C1212" s="5" t="str">
        <f t="shared" si="13"/>
        <v>広島県050</v>
      </c>
      <c r="D1212" t="s">
        <v>2948</v>
      </c>
      <c r="E1212" t="s">
        <v>2978</v>
      </c>
      <c r="F1212" s="82">
        <v>5.5974339999999997E-2</v>
      </c>
    </row>
    <row r="1213" spans="3:6" ht="18">
      <c r="C1213" s="5" t="str">
        <f t="shared" si="13"/>
        <v>山口県050</v>
      </c>
      <c r="D1213" t="s">
        <v>2949</v>
      </c>
      <c r="E1213" t="s">
        <v>2978</v>
      </c>
      <c r="F1213" s="82">
        <v>0.84093536700000004</v>
      </c>
    </row>
    <row r="1214" spans="3:6" ht="18">
      <c r="C1214" s="5" t="str">
        <f t="shared" si="13"/>
        <v>徳島県050</v>
      </c>
      <c r="D1214" t="s">
        <v>2950</v>
      </c>
      <c r="E1214" t="s">
        <v>2978</v>
      </c>
      <c r="F1214" s="82">
        <v>0.64422169500000004</v>
      </c>
    </row>
    <row r="1215" spans="3:6" ht="18">
      <c r="C1215" s="5" t="str">
        <f t="shared" si="13"/>
        <v>香川県050</v>
      </c>
      <c r="D1215" t="s">
        <v>2951</v>
      </c>
      <c r="E1215" t="s">
        <v>2978</v>
      </c>
      <c r="F1215" s="82">
        <v>0.16982371199999999</v>
      </c>
    </row>
    <row r="1216" spans="3:6" ht="18">
      <c r="C1216" s="5" t="str">
        <f t="shared" si="13"/>
        <v>愛媛県050</v>
      </c>
      <c r="D1216" t="s">
        <v>2952</v>
      </c>
      <c r="E1216" t="s">
        <v>2978</v>
      </c>
      <c r="F1216" s="82">
        <v>0.12859518</v>
      </c>
    </row>
    <row r="1217" spans="3:6" ht="18">
      <c r="C1217" s="5" t="str">
        <f t="shared" si="13"/>
        <v>高知県050</v>
      </c>
      <c r="D1217" t="s">
        <v>2953</v>
      </c>
      <c r="E1217" t="s">
        <v>2978</v>
      </c>
      <c r="F1217" s="82">
        <v>0.174030032</v>
      </c>
    </row>
    <row r="1218" spans="3:6" ht="18">
      <c r="C1218" s="5" t="str">
        <f t="shared" si="13"/>
        <v>福岡県050</v>
      </c>
      <c r="D1218" t="s">
        <v>2954</v>
      </c>
      <c r="E1218" t="s">
        <v>2978</v>
      </c>
      <c r="F1218" s="82">
        <v>0.11950113699999999</v>
      </c>
    </row>
    <row r="1219" spans="3:6" ht="18">
      <c r="C1219" s="5" t="str">
        <f t="shared" si="13"/>
        <v>佐賀県050</v>
      </c>
      <c r="D1219" t="s">
        <v>2955</v>
      </c>
      <c r="E1219" t="s">
        <v>2978</v>
      </c>
      <c r="F1219" s="82">
        <v>0</v>
      </c>
    </row>
    <row r="1220" spans="3:6" ht="18">
      <c r="C1220" s="5" t="str">
        <f t="shared" si="13"/>
        <v>長崎県050</v>
      </c>
      <c r="D1220" t="s">
        <v>2956</v>
      </c>
      <c r="E1220" t="s">
        <v>2978</v>
      </c>
      <c r="F1220" s="82">
        <v>0.13577715500000001</v>
      </c>
    </row>
    <row r="1221" spans="3:6" ht="18">
      <c r="C1221" s="5" t="str">
        <f t="shared" si="13"/>
        <v>熊本県050</v>
      </c>
      <c r="D1221" t="s">
        <v>2957</v>
      </c>
      <c r="E1221" t="s">
        <v>2978</v>
      </c>
      <c r="F1221" s="82">
        <v>1.0899135950000001</v>
      </c>
    </row>
    <row r="1222" spans="3:6" ht="18">
      <c r="C1222" s="5" t="str">
        <f t="shared" si="13"/>
        <v>大分県050</v>
      </c>
      <c r="D1222" t="s">
        <v>2958</v>
      </c>
      <c r="E1222" t="s">
        <v>2978</v>
      </c>
      <c r="F1222" s="82">
        <v>0.100554398</v>
      </c>
    </row>
    <row r="1223" spans="3:6" ht="18">
      <c r="C1223" s="5" t="str">
        <f t="shared" si="13"/>
        <v>宮崎県050</v>
      </c>
      <c r="D1223" t="s">
        <v>2959</v>
      </c>
      <c r="E1223" t="s">
        <v>2978</v>
      </c>
      <c r="F1223" s="82">
        <v>0</v>
      </c>
    </row>
    <row r="1224" spans="3:6" ht="18">
      <c r="C1224" s="5" t="str">
        <f t="shared" si="13"/>
        <v>鹿児島県050</v>
      </c>
      <c r="D1224" t="s">
        <v>2960</v>
      </c>
      <c r="E1224" t="s">
        <v>2978</v>
      </c>
      <c r="F1224" s="82">
        <v>0.97981733999999998</v>
      </c>
    </row>
    <row r="1225" spans="3:6" ht="18">
      <c r="C1225" s="5" t="str">
        <f t="shared" si="13"/>
        <v>沖縄県050</v>
      </c>
      <c r="D1225" t="s">
        <v>2961</v>
      </c>
      <c r="E1225" t="s">
        <v>2978</v>
      </c>
      <c r="F1225" s="82">
        <v>0.26329563499999997</v>
      </c>
    </row>
    <row r="1226" spans="3:6" ht="18">
      <c r="C1226" s="5" t="str">
        <f t="shared" si="13"/>
        <v>全国051</v>
      </c>
      <c r="D1226" t="s">
        <v>2913</v>
      </c>
      <c r="E1226" t="s">
        <v>2979</v>
      </c>
      <c r="F1226" s="82">
        <v>1</v>
      </c>
    </row>
    <row r="1227" spans="3:6" ht="18">
      <c r="C1227" s="5" t="str">
        <f t="shared" si="13"/>
        <v>北海道051</v>
      </c>
      <c r="D1227" t="s">
        <v>2915</v>
      </c>
      <c r="E1227" t="s">
        <v>2979</v>
      </c>
      <c r="F1227" s="82">
        <v>0</v>
      </c>
    </row>
    <row r="1228" spans="3:6" ht="18">
      <c r="C1228" s="5" t="str">
        <f t="shared" si="13"/>
        <v>青森県051</v>
      </c>
      <c r="D1228" t="s">
        <v>2916</v>
      </c>
      <c r="E1228" t="s">
        <v>2979</v>
      </c>
      <c r="F1228" s="82">
        <v>0</v>
      </c>
    </row>
    <row r="1229" spans="3:6" ht="18">
      <c r="C1229" s="5" t="str">
        <f t="shared" si="13"/>
        <v>岩手県051</v>
      </c>
      <c r="D1229" t="s">
        <v>2917</v>
      </c>
      <c r="E1229" t="s">
        <v>2979</v>
      </c>
      <c r="F1229" s="82">
        <v>0</v>
      </c>
    </row>
    <row r="1230" spans="3:6" ht="18">
      <c r="C1230" s="5" t="str">
        <f t="shared" si="13"/>
        <v>宮城県051</v>
      </c>
      <c r="D1230" t="s">
        <v>2918</v>
      </c>
      <c r="E1230" t="s">
        <v>2979</v>
      </c>
      <c r="F1230" s="82">
        <v>0</v>
      </c>
    </row>
    <row r="1231" spans="3:6" ht="18">
      <c r="C1231" s="5" t="str">
        <f t="shared" si="13"/>
        <v>秋田県051</v>
      </c>
      <c r="D1231" t="s">
        <v>2919</v>
      </c>
      <c r="E1231" t="s">
        <v>2979</v>
      </c>
      <c r="F1231" s="82">
        <v>0</v>
      </c>
    </row>
    <row r="1232" spans="3:6" ht="18">
      <c r="C1232" s="5" t="str">
        <f t="shared" si="13"/>
        <v>山形県051</v>
      </c>
      <c r="D1232" t="s">
        <v>2920</v>
      </c>
      <c r="E1232" t="s">
        <v>2979</v>
      </c>
      <c r="F1232" s="82">
        <v>2.8080449770000002</v>
      </c>
    </row>
    <row r="1233" spans="3:6" ht="18">
      <c r="C1233" s="5" t="str">
        <f t="shared" si="13"/>
        <v>福島県051</v>
      </c>
      <c r="D1233" t="s">
        <v>2921</v>
      </c>
      <c r="E1233" t="s">
        <v>2979</v>
      </c>
      <c r="F1233" s="82">
        <v>0</v>
      </c>
    </row>
    <row r="1234" spans="3:6" ht="18">
      <c r="C1234" s="5" t="str">
        <f t="shared" si="13"/>
        <v>茨城県051</v>
      </c>
      <c r="D1234" t="s">
        <v>2922</v>
      </c>
      <c r="E1234" t="s">
        <v>2979</v>
      </c>
      <c r="F1234" s="82">
        <v>0.43291643800000001</v>
      </c>
    </row>
    <row r="1235" spans="3:6" ht="18">
      <c r="C1235" s="5" t="str">
        <f t="shared" si="13"/>
        <v>栃木県051</v>
      </c>
      <c r="D1235" t="s">
        <v>2923</v>
      </c>
      <c r="E1235" t="s">
        <v>2979</v>
      </c>
      <c r="F1235" s="82">
        <v>0</v>
      </c>
    </row>
    <row r="1236" spans="3:6" ht="18">
      <c r="C1236" s="5" t="str">
        <f t="shared" si="13"/>
        <v>群馬県051</v>
      </c>
      <c r="D1236" t="s">
        <v>2924</v>
      </c>
      <c r="E1236" t="s">
        <v>2979</v>
      </c>
      <c r="F1236" s="82">
        <v>0</v>
      </c>
    </row>
    <row r="1237" spans="3:6" ht="18">
      <c r="C1237" s="5" t="str">
        <f t="shared" si="13"/>
        <v>埼玉県051</v>
      </c>
      <c r="D1237" t="s">
        <v>2925</v>
      </c>
      <c r="E1237" t="s">
        <v>2979</v>
      </c>
      <c r="F1237" s="82">
        <v>0</v>
      </c>
    </row>
    <row r="1238" spans="3:6" ht="18">
      <c r="C1238" s="5" t="str">
        <f t="shared" si="13"/>
        <v>千葉県051</v>
      </c>
      <c r="D1238" t="s">
        <v>2926</v>
      </c>
      <c r="E1238" t="s">
        <v>2979</v>
      </c>
      <c r="F1238" s="82">
        <v>0</v>
      </c>
    </row>
    <row r="1239" spans="3:6" ht="18">
      <c r="C1239" s="5" t="str">
        <f t="shared" si="13"/>
        <v>東京都051</v>
      </c>
      <c r="D1239" t="s">
        <v>2927</v>
      </c>
      <c r="E1239" t="s">
        <v>2979</v>
      </c>
      <c r="F1239" s="82">
        <v>5.9298928000000001E-2</v>
      </c>
    </row>
    <row r="1240" spans="3:6" ht="18">
      <c r="C1240" s="5" t="str">
        <f t="shared" si="13"/>
        <v>神奈川県051</v>
      </c>
      <c r="D1240" t="s">
        <v>2928</v>
      </c>
      <c r="E1240" t="s">
        <v>2979</v>
      </c>
      <c r="F1240" s="82">
        <v>0</v>
      </c>
    </row>
    <row r="1241" spans="3:6" ht="18">
      <c r="C1241" s="5" t="str">
        <f t="shared" si="13"/>
        <v>新潟県051</v>
      </c>
      <c r="D1241" t="s">
        <v>2929</v>
      </c>
      <c r="E1241" t="s">
        <v>2979</v>
      </c>
      <c r="F1241" s="82">
        <v>0</v>
      </c>
    </row>
    <row r="1242" spans="3:6" ht="18">
      <c r="C1242" s="5" t="str">
        <f t="shared" si="13"/>
        <v>富山県051</v>
      </c>
      <c r="D1242" t="s">
        <v>2930</v>
      </c>
      <c r="E1242" t="s">
        <v>2979</v>
      </c>
      <c r="F1242" s="82">
        <v>0</v>
      </c>
    </row>
    <row r="1243" spans="3:6" ht="18">
      <c r="C1243" s="5" t="str">
        <f t="shared" si="13"/>
        <v>石川県051</v>
      </c>
      <c r="D1243" t="s">
        <v>2931</v>
      </c>
      <c r="E1243" t="s">
        <v>2979</v>
      </c>
      <c r="F1243" s="82">
        <v>0</v>
      </c>
    </row>
    <row r="1244" spans="3:6" ht="18">
      <c r="C1244" s="5" t="str">
        <f t="shared" si="13"/>
        <v>福井県051</v>
      </c>
      <c r="D1244" t="s">
        <v>2932</v>
      </c>
      <c r="E1244" t="s">
        <v>2979</v>
      </c>
      <c r="F1244" s="82">
        <v>0</v>
      </c>
    </row>
    <row r="1245" spans="3:6" ht="18">
      <c r="C1245" s="5" t="str">
        <f t="shared" si="13"/>
        <v>山梨県051</v>
      </c>
      <c r="D1245" t="s">
        <v>2933</v>
      </c>
      <c r="E1245" t="s">
        <v>2979</v>
      </c>
      <c r="F1245" s="82">
        <v>0</v>
      </c>
    </row>
    <row r="1246" spans="3:6" ht="18">
      <c r="C1246" s="5" t="str">
        <f t="shared" si="13"/>
        <v>長野県051</v>
      </c>
      <c r="D1246" t="s">
        <v>2934</v>
      </c>
      <c r="E1246" t="s">
        <v>2979</v>
      </c>
      <c r="F1246" s="82">
        <v>0</v>
      </c>
    </row>
    <row r="1247" spans="3:6" ht="18">
      <c r="C1247" s="5" t="str">
        <f t="shared" si="13"/>
        <v>岐阜県051</v>
      </c>
      <c r="D1247" t="s">
        <v>2935</v>
      </c>
      <c r="E1247" t="s">
        <v>2979</v>
      </c>
      <c r="F1247" s="82">
        <v>0</v>
      </c>
    </row>
    <row r="1248" spans="3:6" ht="18">
      <c r="C1248" s="5" t="str">
        <f t="shared" si="13"/>
        <v>静岡県051</v>
      </c>
      <c r="D1248" t="s">
        <v>2936</v>
      </c>
      <c r="E1248" t="s">
        <v>2979</v>
      </c>
      <c r="F1248" s="82">
        <v>0</v>
      </c>
    </row>
    <row r="1249" spans="3:6" ht="18">
      <c r="C1249" s="5" t="str">
        <f t="shared" si="13"/>
        <v>愛知県051</v>
      </c>
      <c r="D1249" t="s">
        <v>2937</v>
      </c>
      <c r="E1249" t="s">
        <v>2979</v>
      </c>
      <c r="F1249" s="82">
        <v>0</v>
      </c>
    </row>
    <row r="1250" spans="3:6" ht="18">
      <c r="C1250" s="5" t="str">
        <f t="shared" si="13"/>
        <v>三重県051</v>
      </c>
      <c r="D1250" t="s">
        <v>2938</v>
      </c>
      <c r="E1250" t="s">
        <v>2979</v>
      </c>
      <c r="F1250" s="82">
        <v>0</v>
      </c>
    </row>
    <row r="1251" spans="3:6" ht="18">
      <c r="C1251" s="5" t="str">
        <f t="shared" si="13"/>
        <v>滋賀県051</v>
      </c>
      <c r="D1251" t="s">
        <v>2939</v>
      </c>
      <c r="E1251" t="s">
        <v>2979</v>
      </c>
      <c r="F1251" s="82">
        <v>0</v>
      </c>
    </row>
    <row r="1252" spans="3:6" ht="18">
      <c r="C1252" s="5" t="str">
        <f t="shared" si="13"/>
        <v>京都府051</v>
      </c>
      <c r="D1252" t="s">
        <v>2940</v>
      </c>
      <c r="E1252" t="s">
        <v>2979</v>
      </c>
      <c r="F1252" s="82">
        <v>0</v>
      </c>
    </row>
    <row r="1253" spans="3:6" ht="18">
      <c r="C1253" s="5" t="str">
        <f t="shared" si="13"/>
        <v>大阪府051</v>
      </c>
      <c r="D1253" t="s">
        <v>2941</v>
      </c>
      <c r="E1253" t="s">
        <v>2979</v>
      </c>
      <c r="F1253" s="82">
        <v>0</v>
      </c>
    </row>
    <row r="1254" spans="3:6" ht="18">
      <c r="C1254" s="5" t="str">
        <f t="shared" si="13"/>
        <v>兵庫県051</v>
      </c>
      <c r="D1254" t="s">
        <v>2942</v>
      </c>
      <c r="E1254" t="s">
        <v>2979</v>
      </c>
      <c r="F1254" s="82">
        <v>0</v>
      </c>
    </row>
    <row r="1255" spans="3:6" ht="18">
      <c r="C1255" s="5" t="str">
        <f t="shared" si="13"/>
        <v>奈良県051</v>
      </c>
      <c r="D1255" t="s">
        <v>2943</v>
      </c>
      <c r="E1255" t="s">
        <v>2979</v>
      </c>
      <c r="F1255" s="82">
        <v>0</v>
      </c>
    </row>
    <row r="1256" spans="3:6" ht="18">
      <c r="C1256" s="5" t="str">
        <f t="shared" si="13"/>
        <v>和歌山県051</v>
      </c>
      <c r="D1256" t="s">
        <v>2944</v>
      </c>
      <c r="E1256" t="s">
        <v>2979</v>
      </c>
      <c r="F1256" s="82">
        <v>0</v>
      </c>
    </row>
    <row r="1257" spans="3:6" ht="18">
      <c r="C1257" s="5" t="str">
        <f t="shared" si="13"/>
        <v>鳥取県051</v>
      </c>
      <c r="D1257" t="s">
        <v>2945</v>
      </c>
      <c r="E1257" t="s">
        <v>2979</v>
      </c>
      <c r="F1257" s="82">
        <v>0</v>
      </c>
    </row>
    <row r="1258" spans="3:6" ht="18">
      <c r="C1258" s="5" t="str">
        <f t="shared" si="13"/>
        <v>島根県051</v>
      </c>
      <c r="D1258" t="s">
        <v>2946</v>
      </c>
      <c r="E1258" t="s">
        <v>2979</v>
      </c>
      <c r="F1258" s="82">
        <v>0</v>
      </c>
    </row>
    <row r="1259" spans="3:6" ht="18">
      <c r="C1259" s="5" t="str">
        <f t="shared" ref="C1259:C1322" si="14">D1259&amp;LEFT(E1259,3)</f>
        <v>岡山県051</v>
      </c>
      <c r="D1259" t="s">
        <v>2947</v>
      </c>
      <c r="E1259" t="s">
        <v>2979</v>
      </c>
      <c r="F1259" s="82">
        <v>0</v>
      </c>
    </row>
    <row r="1260" spans="3:6" ht="18">
      <c r="C1260" s="5" t="str">
        <f t="shared" si="14"/>
        <v>広島県051</v>
      </c>
      <c r="D1260" t="s">
        <v>2948</v>
      </c>
      <c r="E1260" t="s">
        <v>2979</v>
      </c>
      <c r="F1260" s="82">
        <v>0</v>
      </c>
    </row>
    <row r="1261" spans="3:6" ht="18">
      <c r="C1261" s="5" t="str">
        <f t="shared" si="14"/>
        <v>山口県051</v>
      </c>
      <c r="D1261" t="s">
        <v>2949</v>
      </c>
      <c r="E1261" t="s">
        <v>2979</v>
      </c>
      <c r="F1261" s="82">
        <v>0</v>
      </c>
    </row>
    <row r="1262" spans="3:6" ht="18">
      <c r="C1262" s="5" t="str">
        <f t="shared" si="14"/>
        <v>徳島県051</v>
      </c>
      <c r="D1262" t="s">
        <v>2950</v>
      </c>
      <c r="E1262" t="s">
        <v>2979</v>
      </c>
      <c r="F1262" s="82">
        <v>0</v>
      </c>
    </row>
    <row r="1263" spans="3:6" ht="18">
      <c r="C1263" s="5" t="str">
        <f t="shared" si="14"/>
        <v>香川県051</v>
      </c>
      <c r="D1263" t="s">
        <v>2951</v>
      </c>
      <c r="E1263" t="s">
        <v>2979</v>
      </c>
      <c r="F1263" s="82">
        <v>0</v>
      </c>
    </row>
    <row r="1264" spans="3:6" ht="18">
      <c r="C1264" s="5" t="str">
        <f t="shared" si="14"/>
        <v>愛媛県051</v>
      </c>
      <c r="D1264" t="s">
        <v>2952</v>
      </c>
      <c r="E1264" t="s">
        <v>2979</v>
      </c>
      <c r="F1264" s="82">
        <v>0</v>
      </c>
    </row>
    <row r="1265" spans="3:6" ht="18">
      <c r="C1265" s="5" t="str">
        <f t="shared" si="14"/>
        <v>高知県051</v>
      </c>
      <c r="D1265" t="s">
        <v>2953</v>
      </c>
      <c r="E1265" t="s">
        <v>2979</v>
      </c>
      <c r="F1265" s="82">
        <v>0</v>
      </c>
    </row>
    <row r="1266" spans="3:6" ht="18">
      <c r="C1266" s="5" t="str">
        <f t="shared" si="14"/>
        <v>福岡県051</v>
      </c>
      <c r="D1266" t="s">
        <v>2954</v>
      </c>
      <c r="E1266" t="s">
        <v>2979</v>
      </c>
      <c r="F1266" s="82">
        <v>0</v>
      </c>
    </row>
    <row r="1267" spans="3:6" ht="18">
      <c r="C1267" s="5" t="str">
        <f t="shared" si="14"/>
        <v>佐賀県051</v>
      </c>
      <c r="D1267" t="s">
        <v>2955</v>
      </c>
      <c r="E1267" t="s">
        <v>2979</v>
      </c>
      <c r="F1267" s="82">
        <v>0</v>
      </c>
    </row>
    <row r="1268" spans="3:6" ht="18">
      <c r="C1268" s="5" t="str">
        <f t="shared" si="14"/>
        <v>長崎県051</v>
      </c>
      <c r="D1268" t="s">
        <v>2956</v>
      </c>
      <c r="E1268" t="s">
        <v>2979</v>
      </c>
      <c r="F1268" s="82">
        <v>0</v>
      </c>
    </row>
    <row r="1269" spans="3:6" ht="18">
      <c r="C1269" s="5" t="str">
        <f t="shared" si="14"/>
        <v>熊本県051</v>
      </c>
      <c r="D1269" t="s">
        <v>2957</v>
      </c>
      <c r="E1269" t="s">
        <v>2979</v>
      </c>
      <c r="F1269" s="82">
        <v>0</v>
      </c>
    </row>
    <row r="1270" spans="3:6" ht="18">
      <c r="C1270" s="5" t="str">
        <f t="shared" si="14"/>
        <v>大分県051</v>
      </c>
      <c r="D1270" t="s">
        <v>2958</v>
      </c>
      <c r="E1270" t="s">
        <v>2979</v>
      </c>
      <c r="F1270" s="82">
        <v>0</v>
      </c>
    </row>
    <row r="1271" spans="3:6" ht="18">
      <c r="C1271" s="5" t="str">
        <f t="shared" si="14"/>
        <v>宮崎県051</v>
      </c>
      <c r="D1271" t="s">
        <v>2959</v>
      </c>
      <c r="E1271" t="s">
        <v>2979</v>
      </c>
      <c r="F1271" s="82">
        <v>0</v>
      </c>
    </row>
    <row r="1272" spans="3:6" ht="18">
      <c r="C1272" s="5" t="str">
        <f t="shared" si="14"/>
        <v>鹿児島県051</v>
      </c>
      <c r="D1272" t="s">
        <v>2960</v>
      </c>
      <c r="E1272" t="s">
        <v>2979</v>
      </c>
      <c r="F1272" s="82">
        <v>81.364195473999999</v>
      </c>
    </row>
    <row r="1273" spans="3:6" ht="18">
      <c r="C1273" s="5" t="str">
        <f t="shared" si="14"/>
        <v>沖縄県051</v>
      </c>
      <c r="D1273" t="s">
        <v>2961</v>
      </c>
      <c r="E1273" t="s">
        <v>2979</v>
      </c>
      <c r="F1273" s="82">
        <v>0</v>
      </c>
    </row>
    <row r="1274" spans="3:6" ht="18">
      <c r="C1274" s="5" t="str">
        <f t="shared" si="14"/>
        <v>全国052</v>
      </c>
      <c r="D1274" t="s">
        <v>2913</v>
      </c>
      <c r="E1274" t="s">
        <v>2980</v>
      </c>
      <c r="F1274" s="82">
        <v>1</v>
      </c>
    </row>
    <row r="1275" spans="3:6" ht="18">
      <c r="C1275" s="5" t="str">
        <f t="shared" si="14"/>
        <v>北海道052</v>
      </c>
      <c r="D1275" t="s">
        <v>2915</v>
      </c>
      <c r="E1275" t="s">
        <v>2980</v>
      </c>
      <c r="F1275" s="82">
        <v>25.851234729000002</v>
      </c>
    </row>
    <row r="1276" spans="3:6" ht="18">
      <c r="C1276" s="5" t="str">
        <f t="shared" si="14"/>
        <v>青森県052</v>
      </c>
      <c r="D1276" t="s">
        <v>2916</v>
      </c>
      <c r="E1276" t="s">
        <v>2980</v>
      </c>
      <c r="F1276" s="82">
        <v>0</v>
      </c>
    </row>
    <row r="1277" spans="3:6" ht="18">
      <c r="C1277" s="5" t="str">
        <f t="shared" si="14"/>
        <v>岩手県052</v>
      </c>
      <c r="D1277" t="s">
        <v>2917</v>
      </c>
      <c r="E1277" t="s">
        <v>2980</v>
      </c>
      <c r="F1277" s="82">
        <v>0</v>
      </c>
    </row>
    <row r="1278" spans="3:6" ht="18">
      <c r="C1278" s="5" t="str">
        <f t="shared" si="14"/>
        <v>宮城県052</v>
      </c>
      <c r="D1278" t="s">
        <v>2918</v>
      </c>
      <c r="E1278" t="s">
        <v>2980</v>
      </c>
      <c r="F1278" s="82">
        <v>0</v>
      </c>
    </row>
    <row r="1279" spans="3:6" ht="18">
      <c r="C1279" s="5" t="str">
        <f t="shared" si="14"/>
        <v>秋田県052</v>
      </c>
      <c r="D1279" t="s">
        <v>2919</v>
      </c>
      <c r="E1279" t="s">
        <v>2980</v>
      </c>
      <c r="F1279" s="82">
        <v>0</v>
      </c>
    </row>
    <row r="1280" spans="3:6" ht="18">
      <c r="C1280" s="5" t="str">
        <f t="shared" si="14"/>
        <v>山形県052</v>
      </c>
      <c r="D1280" t="s">
        <v>2920</v>
      </c>
      <c r="E1280" t="s">
        <v>2980</v>
      </c>
      <c r="F1280" s="82">
        <v>0</v>
      </c>
    </row>
    <row r="1281" spans="3:6" ht="18">
      <c r="C1281" s="5" t="str">
        <f t="shared" si="14"/>
        <v>福島県052</v>
      </c>
      <c r="D1281" t="s">
        <v>2921</v>
      </c>
      <c r="E1281" t="s">
        <v>2980</v>
      </c>
      <c r="F1281" s="82">
        <v>0</v>
      </c>
    </row>
    <row r="1282" spans="3:6" ht="18">
      <c r="C1282" s="5" t="str">
        <f t="shared" si="14"/>
        <v>茨城県052</v>
      </c>
      <c r="D1282" t="s">
        <v>2922</v>
      </c>
      <c r="E1282" t="s">
        <v>2980</v>
      </c>
      <c r="F1282" s="82">
        <v>0</v>
      </c>
    </row>
    <row r="1283" spans="3:6" ht="18">
      <c r="C1283" s="5" t="str">
        <f t="shared" si="14"/>
        <v>栃木県052</v>
      </c>
      <c r="D1283" t="s">
        <v>2923</v>
      </c>
      <c r="E1283" t="s">
        <v>2980</v>
      </c>
      <c r="F1283" s="82">
        <v>0</v>
      </c>
    </row>
    <row r="1284" spans="3:6" ht="18">
      <c r="C1284" s="5" t="str">
        <f t="shared" si="14"/>
        <v>群馬県052</v>
      </c>
      <c r="D1284" t="s">
        <v>2924</v>
      </c>
      <c r="E1284" t="s">
        <v>2980</v>
      </c>
      <c r="F1284" s="82">
        <v>0</v>
      </c>
    </row>
    <row r="1285" spans="3:6" ht="18">
      <c r="C1285" s="5" t="str">
        <f t="shared" si="14"/>
        <v>埼玉県052</v>
      </c>
      <c r="D1285" t="s">
        <v>2925</v>
      </c>
      <c r="E1285" t="s">
        <v>2980</v>
      </c>
      <c r="F1285" s="82">
        <v>0.34205993800000001</v>
      </c>
    </row>
    <row r="1286" spans="3:6" ht="18">
      <c r="C1286" s="5" t="str">
        <f t="shared" si="14"/>
        <v>千葉県052</v>
      </c>
      <c r="D1286" t="s">
        <v>2926</v>
      </c>
      <c r="E1286" t="s">
        <v>2980</v>
      </c>
      <c r="F1286" s="82">
        <v>0</v>
      </c>
    </row>
    <row r="1287" spans="3:6" ht="18">
      <c r="C1287" s="5" t="str">
        <f t="shared" si="14"/>
        <v>東京都052</v>
      </c>
      <c r="D1287" t="s">
        <v>2927</v>
      </c>
      <c r="E1287" t="s">
        <v>2980</v>
      </c>
      <c r="F1287" s="82">
        <v>0</v>
      </c>
    </row>
    <row r="1288" spans="3:6" ht="18">
      <c r="C1288" s="5" t="str">
        <f t="shared" si="14"/>
        <v>神奈川県052</v>
      </c>
      <c r="D1288" t="s">
        <v>2928</v>
      </c>
      <c r="E1288" t="s">
        <v>2980</v>
      </c>
      <c r="F1288" s="82">
        <v>0</v>
      </c>
    </row>
    <row r="1289" spans="3:6" ht="18">
      <c r="C1289" s="5" t="str">
        <f t="shared" si="14"/>
        <v>新潟県052</v>
      </c>
      <c r="D1289" t="s">
        <v>2929</v>
      </c>
      <c r="E1289" t="s">
        <v>2980</v>
      </c>
      <c r="F1289" s="82">
        <v>0</v>
      </c>
    </row>
    <row r="1290" spans="3:6" ht="18">
      <c r="C1290" s="5" t="str">
        <f t="shared" si="14"/>
        <v>富山県052</v>
      </c>
      <c r="D1290" t="s">
        <v>2930</v>
      </c>
      <c r="E1290" t="s">
        <v>2980</v>
      </c>
      <c r="F1290" s="82">
        <v>0</v>
      </c>
    </row>
    <row r="1291" spans="3:6" ht="18">
      <c r="C1291" s="5" t="str">
        <f t="shared" si="14"/>
        <v>石川県052</v>
      </c>
      <c r="D1291" t="s">
        <v>2931</v>
      </c>
      <c r="E1291" t="s">
        <v>2980</v>
      </c>
      <c r="F1291" s="82">
        <v>0</v>
      </c>
    </row>
    <row r="1292" spans="3:6" ht="18">
      <c r="C1292" s="5" t="str">
        <f t="shared" si="14"/>
        <v>福井県052</v>
      </c>
      <c r="D1292" t="s">
        <v>2932</v>
      </c>
      <c r="E1292" t="s">
        <v>2980</v>
      </c>
      <c r="F1292" s="82">
        <v>0</v>
      </c>
    </row>
    <row r="1293" spans="3:6" ht="18">
      <c r="C1293" s="5" t="str">
        <f t="shared" si="14"/>
        <v>山梨県052</v>
      </c>
      <c r="D1293" t="s">
        <v>2933</v>
      </c>
      <c r="E1293" t="s">
        <v>2980</v>
      </c>
      <c r="F1293" s="82">
        <v>0</v>
      </c>
    </row>
    <row r="1294" spans="3:6" ht="18">
      <c r="C1294" s="5" t="str">
        <f t="shared" si="14"/>
        <v>長野県052</v>
      </c>
      <c r="D1294" t="s">
        <v>2934</v>
      </c>
      <c r="E1294" t="s">
        <v>2980</v>
      </c>
      <c r="F1294" s="82">
        <v>0</v>
      </c>
    </row>
    <row r="1295" spans="3:6" ht="18">
      <c r="C1295" s="5" t="str">
        <f t="shared" si="14"/>
        <v>岐阜県052</v>
      </c>
      <c r="D1295" t="s">
        <v>2935</v>
      </c>
      <c r="E1295" t="s">
        <v>2980</v>
      </c>
      <c r="F1295" s="82">
        <v>0</v>
      </c>
    </row>
    <row r="1296" spans="3:6" ht="18">
      <c r="C1296" s="5" t="str">
        <f t="shared" si="14"/>
        <v>静岡県052</v>
      </c>
      <c r="D1296" t="s">
        <v>2936</v>
      </c>
      <c r="E1296" t="s">
        <v>2980</v>
      </c>
      <c r="F1296" s="82">
        <v>0</v>
      </c>
    </row>
    <row r="1297" spans="3:6" ht="18">
      <c r="C1297" s="5" t="str">
        <f t="shared" si="14"/>
        <v>愛知県052</v>
      </c>
      <c r="D1297" t="s">
        <v>2937</v>
      </c>
      <c r="E1297" t="s">
        <v>2980</v>
      </c>
      <c r="F1297" s="82">
        <v>0</v>
      </c>
    </row>
    <row r="1298" spans="3:6" ht="18">
      <c r="C1298" s="5" t="str">
        <f t="shared" si="14"/>
        <v>三重県052</v>
      </c>
      <c r="D1298" t="s">
        <v>2938</v>
      </c>
      <c r="E1298" t="s">
        <v>2980</v>
      </c>
      <c r="F1298" s="82">
        <v>0</v>
      </c>
    </row>
    <row r="1299" spans="3:6" ht="18">
      <c r="C1299" s="5" t="str">
        <f t="shared" si="14"/>
        <v>滋賀県052</v>
      </c>
      <c r="D1299" t="s">
        <v>2939</v>
      </c>
      <c r="E1299" t="s">
        <v>2980</v>
      </c>
      <c r="F1299" s="82">
        <v>0</v>
      </c>
    </row>
    <row r="1300" spans="3:6" ht="18">
      <c r="C1300" s="5" t="str">
        <f t="shared" si="14"/>
        <v>京都府052</v>
      </c>
      <c r="D1300" t="s">
        <v>2940</v>
      </c>
      <c r="E1300" t="s">
        <v>2980</v>
      </c>
      <c r="F1300" s="82">
        <v>0</v>
      </c>
    </row>
    <row r="1301" spans="3:6" ht="18">
      <c r="C1301" s="5" t="str">
        <f t="shared" si="14"/>
        <v>大阪府052</v>
      </c>
      <c r="D1301" t="s">
        <v>2941</v>
      </c>
      <c r="E1301" t="s">
        <v>2980</v>
      </c>
      <c r="F1301" s="82">
        <v>0</v>
      </c>
    </row>
    <row r="1302" spans="3:6" ht="18">
      <c r="C1302" s="5" t="str">
        <f t="shared" si="14"/>
        <v>兵庫県052</v>
      </c>
      <c r="D1302" t="s">
        <v>2942</v>
      </c>
      <c r="E1302" t="s">
        <v>2980</v>
      </c>
      <c r="F1302" s="82">
        <v>0</v>
      </c>
    </row>
    <row r="1303" spans="3:6" ht="18">
      <c r="C1303" s="5" t="str">
        <f t="shared" si="14"/>
        <v>奈良県052</v>
      </c>
      <c r="D1303" t="s">
        <v>2943</v>
      </c>
      <c r="E1303" t="s">
        <v>2980</v>
      </c>
      <c r="F1303" s="82">
        <v>0</v>
      </c>
    </row>
    <row r="1304" spans="3:6" ht="18">
      <c r="C1304" s="5" t="str">
        <f t="shared" si="14"/>
        <v>和歌山県052</v>
      </c>
      <c r="D1304" t="s">
        <v>2944</v>
      </c>
      <c r="E1304" t="s">
        <v>2980</v>
      </c>
      <c r="F1304" s="82">
        <v>0</v>
      </c>
    </row>
    <row r="1305" spans="3:6" ht="18">
      <c r="C1305" s="5" t="str">
        <f t="shared" si="14"/>
        <v>鳥取県052</v>
      </c>
      <c r="D1305" t="s">
        <v>2945</v>
      </c>
      <c r="E1305" t="s">
        <v>2980</v>
      </c>
      <c r="F1305" s="82">
        <v>0</v>
      </c>
    </row>
    <row r="1306" spans="3:6" ht="18">
      <c r="C1306" s="5" t="str">
        <f t="shared" si="14"/>
        <v>島根県052</v>
      </c>
      <c r="D1306" t="s">
        <v>2946</v>
      </c>
      <c r="E1306" t="s">
        <v>2980</v>
      </c>
      <c r="F1306" s="82">
        <v>0</v>
      </c>
    </row>
    <row r="1307" spans="3:6" ht="18">
      <c r="C1307" s="5" t="str">
        <f t="shared" si="14"/>
        <v>岡山県052</v>
      </c>
      <c r="D1307" t="s">
        <v>2947</v>
      </c>
      <c r="E1307" t="s">
        <v>2980</v>
      </c>
      <c r="F1307" s="82">
        <v>0</v>
      </c>
    </row>
    <row r="1308" spans="3:6" ht="18">
      <c r="C1308" s="5" t="str">
        <f t="shared" si="14"/>
        <v>広島県052</v>
      </c>
      <c r="D1308" t="s">
        <v>2948</v>
      </c>
      <c r="E1308" t="s">
        <v>2980</v>
      </c>
      <c r="F1308" s="82">
        <v>0</v>
      </c>
    </row>
    <row r="1309" spans="3:6" ht="18">
      <c r="C1309" s="5" t="str">
        <f t="shared" si="14"/>
        <v>山口県052</v>
      </c>
      <c r="D1309" t="s">
        <v>2949</v>
      </c>
      <c r="E1309" t="s">
        <v>2980</v>
      </c>
      <c r="F1309" s="82">
        <v>0</v>
      </c>
    </row>
    <row r="1310" spans="3:6" ht="18">
      <c r="C1310" s="5" t="str">
        <f t="shared" si="14"/>
        <v>徳島県052</v>
      </c>
      <c r="D1310" t="s">
        <v>2950</v>
      </c>
      <c r="E1310" t="s">
        <v>2980</v>
      </c>
      <c r="F1310" s="82">
        <v>0</v>
      </c>
    </row>
    <row r="1311" spans="3:6" ht="18">
      <c r="C1311" s="5" t="str">
        <f t="shared" si="14"/>
        <v>香川県052</v>
      </c>
      <c r="D1311" t="s">
        <v>2951</v>
      </c>
      <c r="E1311" t="s">
        <v>2980</v>
      </c>
      <c r="F1311" s="82">
        <v>0</v>
      </c>
    </row>
    <row r="1312" spans="3:6" ht="18">
      <c r="C1312" s="5" t="str">
        <f t="shared" si="14"/>
        <v>愛媛県052</v>
      </c>
      <c r="D1312" t="s">
        <v>2952</v>
      </c>
      <c r="E1312" t="s">
        <v>2980</v>
      </c>
      <c r="F1312" s="82">
        <v>0</v>
      </c>
    </row>
    <row r="1313" spans="3:6" ht="18">
      <c r="C1313" s="5" t="str">
        <f t="shared" si="14"/>
        <v>高知県052</v>
      </c>
      <c r="D1313" t="s">
        <v>2953</v>
      </c>
      <c r="E1313" t="s">
        <v>2980</v>
      </c>
      <c r="F1313" s="82">
        <v>0</v>
      </c>
    </row>
    <row r="1314" spans="3:6" ht="18">
      <c r="C1314" s="5" t="str">
        <f t="shared" si="14"/>
        <v>福岡県052</v>
      </c>
      <c r="D1314" t="s">
        <v>2954</v>
      </c>
      <c r="E1314" t="s">
        <v>2980</v>
      </c>
      <c r="F1314" s="82">
        <v>0</v>
      </c>
    </row>
    <row r="1315" spans="3:6" ht="18">
      <c r="C1315" s="5" t="str">
        <f t="shared" si="14"/>
        <v>佐賀県052</v>
      </c>
      <c r="D1315" t="s">
        <v>2955</v>
      </c>
      <c r="E1315" t="s">
        <v>2980</v>
      </c>
      <c r="F1315" s="82">
        <v>0</v>
      </c>
    </row>
    <row r="1316" spans="3:6" ht="18">
      <c r="C1316" s="5" t="str">
        <f t="shared" si="14"/>
        <v>長崎県052</v>
      </c>
      <c r="D1316" t="s">
        <v>2956</v>
      </c>
      <c r="E1316" t="s">
        <v>2980</v>
      </c>
      <c r="F1316" s="82">
        <v>0</v>
      </c>
    </row>
    <row r="1317" spans="3:6" ht="18">
      <c r="C1317" s="5" t="str">
        <f t="shared" si="14"/>
        <v>熊本県052</v>
      </c>
      <c r="D1317" t="s">
        <v>2957</v>
      </c>
      <c r="E1317" t="s">
        <v>2980</v>
      </c>
      <c r="F1317" s="82">
        <v>0</v>
      </c>
    </row>
    <row r="1318" spans="3:6" ht="18">
      <c r="C1318" s="5" t="str">
        <f t="shared" si="14"/>
        <v>大分県052</v>
      </c>
      <c r="D1318" t="s">
        <v>2958</v>
      </c>
      <c r="E1318" t="s">
        <v>2980</v>
      </c>
      <c r="F1318" s="82">
        <v>0</v>
      </c>
    </row>
    <row r="1319" spans="3:6" ht="18">
      <c r="C1319" s="5" t="str">
        <f t="shared" si="14"/>
        <v>宮崎県052</v>
      </c>
      <c r="D1319" t="s">
        <v>2959</v>
      </c>
      <c r="E1319" t="s">
        <v>2980</v>
      </c>
      <c r="F1319" s="82">
        <v>0</v>
      </c>
    </row>
    <row r="1320" spans="3:6" ht="18">
      <c r="C1320" s="5" t="str">
        <f t="shared" si="14"/>
        <v>鹿児島県052</v>
      </c>
      <c r="D1320" t="s">
        <v>2960</v>
      </c>
      <c r="E1320" t="s">
        <v>2980</v>
      </c>
      <c r="F1320" s="82">
        <v>0</v>
      </c>
    </row>
    <row r="1321" spans="3:6" ht="18">
      <c r="C1321" s="5" t="str">
        <f t="shared" si="14"/>
        <v>沖縄県052</v>
      </c>
      <c r="D1321" t="s">
        <v>2961</v>
      </c>
      <c r="E1321" t="s">
        <v>2980</v>
      </c>
      <c r="F1321" s="82">
        <v>0</v>
      </c>
    </row>
    <row r="1322" spans="3:6" ht="18">
      <c r="C1322" s="5" t="str">
        <f t="shared" si="14"/>
        <v>全国053</v>
      </c>
      <c r="D1322" t="s">
        <v>2913</v>
      </c>
      <c r="E1322" t="s">
        <v>2981</v>
      </c>
      <c r="F1322" s="82">
        <v>1</v>
      </c>
    </row>
    <row r="1323" spans="3:6" ht="18">
      <c r="C1323" s="5" t="str">
        <f t="shared" ref="C1323:C1386" si="15">D1323&amp;LEFT(E1323,3)</f>
        <v>北海道053</v>
      </c>
      <c r="D1323" t="s">
        <v>2915</v>
      </c>
      <c r="E1323" t="s">
        <v>2981</v>
      </c>
      <c r="F1323" s="82">
        <v>1.6746163860000001</v>
      </c>
    </row>
    <row r="1324" spans="3:6" ht="18">
      <c r="C1324" s="5" t="str">
        <f t="shared" si="15"/>
        <v>青森県053</v>
      </c>
      <c r="D1324" t="s">
        <v>2916</v>
      </c>
      <c r="E1324" t="s">
        <v>2981</v>
      </c>
      <c r="F1324" s="82">
        <v>0</v>
      </c>
    </row>
    <row r="1325" spans="3:6" ht="18">
      <c r="C1325" s="5" t="str">
        <f t="shared" si="15"/>
        <v>岩手県053</v>
      </c>
      <c r="D1325" t="s">
        <v>2917</v>
      </c>
      <c r="E1325" t="s">
        <v>2981</v>
      </c>
      <c r="F1325" s="82">
        <v>0</v>
      </c>
    </row>
    <row r="1326" spans="3:6" ht="18">
      <c r="C1326" s="5" t="str">
        <f t="shared" si="15"/>
        <v>宮城県053</v>
      </c>
      <c r="D1326" t="s">
        <v>2918</v>
      </c>
      <c r="E1326" t="s">
        <v>2981</v>
      </c>
      <c r="F1326" s="82">
        <v>0</v>
      </c>
    </row>
    <row r="1327" spans="3:6" ht="18">
      <c r="C1327" s="5" t="str">
        <f t="shared" si="15"/>
        <v>秋田県053</v>
      </c>
      <c r="D1327" t="s">
        <v>2919</v>
      </c>
      <c r="E1327" t="s">
        <v>2981</v>
      </c>
      <c r="F1327" s="82">
        <v>19.462842071000001</v>
      </c>
    </row>
    <row r="1328" spans="3:6" ht="18">
      <c r="C1328" s="5" t="str">
        <f t="shared" si="15"/>
        <v>山形県053</v>
      </c>
      <c r="D1328" t="s">
        <v>2920</v>
      </c>
      <c r="E1328" t="s">
        <v>2981</v>
      </c>
      <c r="F1328" s="82">
        <v>0.45773998500000002</v>
      </c>
    </row>
    <row r="1329" spans="3:6" ht="18">
      <c r="C1329" s="5" t="str">
        <f t="shared" si="15"/>
        <v>福島県053</v>
      </c>
      <c r="D1329" t="s">
        <v>2921</v>
      </c>
      <c r="E1329" t="s">
        <v>2981</v>
      </c>
      <c r="F1329" s="82">
        <v>0</v>
      </c>
    </row>
    <row r="1330" spans="3:6" ht="18">
      <c r="C1330" s="5" t="str">
        <f t="shared" si="15"/>
        <v>茨城県053</v>
      </c>
      <c r="D1330" t="s">
        <v>2922</v>
      </c>
      <c r="E1330" t="s">
        <v>2981</v>
      </c>
      <c r="F1330" s="82">
        <v>0</v>
      </c>
    </row>
    <row r="1331" spans="3:6" ht="18">
      <c r="C1331" s="5" t="str">
        <f t="shared" si="15"/>
        <v>栃木県053</v>
      </c>
      <c r="D1331" t="s">
        <v>2923</v>
      </c>
      <c r="E1331" t="s">
        <v>2981</v>
      </c>
      <c r="F1331" s="82">
        <v>0</v>
      </c>
    </row>
    <row r="1332" spans="3:6" ht="18">
      <c r="C1332" s="5" t="str">
        <f t="shared" si="15"/>
        <v>群馬県053</v>
      </c>
      <c r="D1332" t="s">
        <v>2924</v>
      </c>
      <c r="E1332" t="s">
        <v>2981</v>
      </c>
      <c r="F1332" s="82">
        <v>0</v>
      </c>
    </row>
    <row r="1333" spans="3:6" ht="18">
      <c r="C1333" s="5" t="str">
        <f t="shared" si="15"/>
        <v>埼玉県053</v>
      </c>
      <c r="D1333" t="s">
        <v>2925</v>
      </c>
      <c r="E1333" t="s">
        <v>2981</v>
      </c>
      <c r="F1333" s="82">
        <v>0</v>
      </c>
    </row>
    <row r="1334" spans="3:6" ht="18">
      <c r="C1334" s="5" t="str">
        <f t="shared" si="15"/>
        <v>千葉県053</v>
      </c>
      <c r="D1334" t="s">
        <v>2926</v>
      </c>
      <c r="E1334" t="s">
        <v>2981</v>
      </c>
      <c r="F1334" s="82">
        <v>7.5140602489999999</v>
      </c>
    </row>
    <row r="1335" spans="3:6" ht="18">
      <c r="C1335" s="5" t="str">
        <f t="shared" si="15"/>
        <v>東京都053</v>
      </c>
      <c r="D1335" t="s">
        <v>2927</v>
      </c>
      <c r="E1335" t="s">
        <v>2981</v>
      </c>
      <c r="F1335" s="82">
        <v>0.66053257099999996</v>
      </c>
    </row>
    <row r="1336" spans="3:6" ht="18">
      <c r="C1336" s="5" t="str">
        <f t="shared" si="15"/>
        <v>神奈川県053</v>
      </c>
      <c r="D1336" t="s">
        <v>2928</v>
      </c>
      <c r="E1336" t="s">
        <v>2981</v>
      </c>
      <c r="F1336" s="82">
        <v>0</v>
      </c>
    </row>
    <row r="1337" spans="3:6" ht="18">
      <c r="C1337" s="5" t="str">
        <f t="shared" si="15"/>
        <v>新潟県053</v>
      </c>
      <c r="D1337" t="s">
        <v>2929</v>
      </c>
      <c r="E1337" t="s">
        <v>2981</v>
      </c>
      <c r="F1337" s="82">
        <v>22.562577633</v>
      </c>
    </row>
    <row r="1338" spans="3:6" ht="18">
      <c r="C1338" s="5" t="str">
        <f t="shared" si="15"/>
        <v>富山県053</v>
      </c>
      <c r="D1338" t="s">
        <v>2930</v>
      </c>
      <c r="E1338" t="s">
        <v>2981</v>
      </c>
      <c r="F1338" s="82">
        <v>0</v>
      </c>
    </row>
    <row r="1339" spans="3:6" ht="18">
      <c r="C1339" s="5" t="str">
        <f t="shared" si="15"/>
        <v>石川県053</v>
      </c>
      <c r="D1339" t="s">
        <v>2931</v>
      </c>
      <c r="E1339" t="s">
        <v>2981</v>
      </c>
      <c r="F1339" s="82">
        <v>0</v>
      </c>
    </row>
    <row r="1340" spans="3:6" ht="18">
      <c r="C1340" s="5" t="str">
        <f t="shared" si="15"/>
        <v>福井県053</v>
      </c>
      <c r="D1340" t="s">
        <v>2932</v>
      </c>
      <c r="E1340" t="s">
        <v>2981</v>
      </c>
      <c r="F1340" s="82">
        <v>0</v>
      </c>
    </row>
    <row r="1341" spans="3:6" ht="18">
      <c r="C1341" s="5" t="str">
        <f t="shared" si="15"/>
        <v>山梨県053</v>
      </c>
      <c r="D1341" t="s">
        <v>2933</v>
      </c>
      <c r="E1341" t="s">
        <v>2981</v>
      </c>
      <c r="F1341" s="82">
        <v>0</v>
      </c>
    </row>
    <row r="1342" spans="3:6" ht="18">
      <c r="C1342" s="5" t="str">
        <f t="shared" si="15"/>
        <v>長野県053</v>
      </c>
      <c r="D1342" t="s">
        <v>2934</v>
      </c>
      <c r="E1342" t="s">
        <v>2981</v>
      </c>
      <c r="F1342" s="82">
        <v>0</v>
      </c>
    </row>
    <row r="1343" spans="3:6" ht="18">
      <c r="C1343" s="5" t="str">
        <f t="shared" si="15"/>
        <v>岐阜県053</v>
      </c>
      <c r="D1343" t="s">
        <v>2935</v>
      </c>
      <c r="E1343" t="s">
        <v>2981</v>
      </c>
      <c r="F1343" s="82">
        <v>0</v>
      </c>
    </row>
    <row r="1344" spans="3:6" ht="18">
      <c r="C1344" s="5" t="str">
        <f t="shared" si="15"/>
        <v>静岡県053</v>
      </c>
      <c r="D1344" t="s">
        <v>2936</v>
      </c>
      <c r="E1344" t="s">
        <v>2981</v>
      </c>
      <c r="F1344" s="82">
        <v>0</v>
      </c>
    </row>
    <row r="1345" spans="3:6" ht="18">
      <c r="C1345" s="5" t="str">
        <f t="shared" si="15"/>
        <v>愛知県053</v>
      </c>
      <c r="D1345" t="s">
        <v>2937</v>
      </c>
      <c r="E1345" t="s">
        <v>2981</v>
      </c>
      <c r="F1345" s="82">
        <v>0</v>
      </c>
    </row>
    <row r="1346" spans="3:6" ht="18">
      <c r="C1346" s="5" t="str">
        <f t="shared" si="15"/>
        <v>三重県053</v>
      </c>
      <c r="D1346" t="s">
        <v>2938</v>
      </c>
      <c r="E1346" t="s">
        <v>2981</v>
      </c>
      <c r="F1346" s="82">
        <v>0</v>
      </c>
    </row>
    <row r="1347" spans="3:6" ht="18">
      <c r="C1347" s="5" t="str">
        <f t="shared" si="15"/>
        <v>滋賀県053</v>
      </c>
      <c r="D1347" t="s">
        <v>2939</v>
      </c>
      <c r="E1347" t="s">
        <v>2981</v>
      </c>
      <c r="F1347" s="82">
        <v>0</v>
      </c>
    </row>
    <row r="1348" spans="3:6" ht="18">
      <c r="C1348" s="5" t="str">
        <f t="shared" si="15"/>
        <v>京都府053</v>
      </c>
      <c r="D1348" t="s">
        <v>2940</v>
      </c>
      <c r="E1348" t="s">
        <v>2981</v>
      </c>
      <c r="F1348" s="82">
        <v>0</v>
      </c>
    </row>
    <row r="1349" spans="3:6" ht="18">
      <c r="C1349" s="5" t="str">
        <f t="shared" si="15"/>
        <v>大阪府053</v>
      </c>
      <c r="D1349" t="s">
        <v>2941</v>
      </c>
      <c r="E1349" t="s">
        <v>2981</v>
      </c>
      <c r="F1349" s="82">
        <v>0</v>
      </c>
    </row>
    <row r="1350" spans="3:6" ht="18">
      <c r="C1350" s="5" t="str">
        <f t="shared" si="15"/>
        <v>兵庫県053</v>
      </c>
      <c r="D1350" t="s">
        <v>2942</v>
      </c>
      <c r="E1350" t="s">
        <v>2981</v>
      </c>
      <c r="F1350" s="82">
        <v>0</v>
      </c>
    </row>
    <row r="1351" spans="3:6" ht="18">
      <c r="C1351" s="5" t="str">
        <f t="shared" si="15"/>
        <v>奈良県053</v>
      </c>
      <c r="D1351" t="s">
        <v>2943</v>
      </c>
      <c r="E1351" t="s">
        <v>2981</v>
      </c>
      <c r="F1351" s="82">
        <v>0</v>
      </c>
    </row>
    <row r="1352" spans="3:6" ht="18">
      <c r="C1352" s="5" t="str">
        <f t="shared" si="15"/>
        <v>和歌山県053</v>
      </c>
      <c r="D1352" t="s">
        <v>2944</v>
      </c>
      <c r="E1352" t="s">
        <v>2981</v>
      </c>
      <c r="F1352" s="82">
        <v>0</v>
      </c>
    </row>
    <row r="1353" spans="3:6" ht="18">
      <c r="C1353" s="5" t="str">
        <f t="shared" si="15"/>
        <v>鳥取県053</v>
      </c>
      <c r="D1353" t="s">
        <v>2945</v>
      </c>
      <c r="E1353" t="s">
        <v>2981</v>
      </c>
      <c r="F1353" s="82">
        <v>0</v>
      </c>
    </row>
    <row r="1354" spans="3:6" ht="18">
      <c r="C1354" s="5" t="str">
        <f t="shared" si="15"/>
        <v>島根県053</v>
      </c>
      <c r="D1354" t="s">
        <v>2946</v>
      </c>
      <c r="E1354" t="s">
        <v>2981</v>
      </c>
      <c r="F1354" s="82">
        <v>0</v>
      </c>
    </row>
    <row r="1355" spans="3:6" ht="18">
      <c r="C1355" s="5" t="str">
        <f t="shared" si="15"/>
        <v>岡山県053</v>
      </c>
      <c r="D1355" t="s">
        <v>2947</v>
      </c>
      <c r="E1355" t="s">
        <v>2981</v>
      </c>
      <c r="F1355" s="82">
        <v>0</v>
      </c>
    </row>
    <row r="1356" spans="3:6" ht="18">
      <c r="C1356" s="5" t="str">
        <f t="shared" si="15"/>
        <v>広島県053</v>
      </c>
      <c r="D1356" t="s">
        <v>2948</v>
      </c>
      <c r="E1356" t="s">
        <v>2981</v>
      </c>
      <c r="F1356" s="82">
        <v>0</v>
      </c>
    </row>
    <row r="1357" spans="3:6" ht="18">
      <c r="C1357" s="5" t="str">
        <f t="shared" si="15"/>
        <v>山口県053</v>
      </c>
      <c r="D1357" t="s">
        <v>2949</v>
      </c>
      <c r="E1357" t="s">
        <v>2981</v>
      </c>
      <c r="F1357" s="82">
        <v>0</v>
      </c>
    </row>
    <row r="1358" spans="3:6" ht="18">
      <c r="C1358" s="5" t="str">
        <f t="shared" si="15"/>
        <v>徳島県053</v>
      </c>
      <c r="D1358" t="s">
        <v>2950</v>
      </c>
      <c r="E1358" t="s">
        <v>2981</v>
      </c>
      <c r="F1358" s="82">
        <v>0</v>
      </c>
    </row>
    <row r="1359" spans="3:6" ht="18">
      <c r="C1359" s="5" t="str">
        <f t="shared" si="15"/>
        <v>香川県053</v>
      </c>
      <c r="D1359" t="s">
        <v>2951</v>
      </c>
      <c r="E1359" t="s">
        <v>2981</v>
      </c>
      <c r="F1359" s="82">
        <v>0</v>
      </c>
    </row>
    <row r="1360" spans="3:6" ht="18">
      <c r="C1360" s="5" t="str">
        <f t="shared" si="15"/>
        <v>愛媛県053</v>
      </c>
      <c r="D1360" t="s">
        <v>2952</v>
      </c>
      <c r="E1360" t="s">
        <v>2981</v>
      </c>
      <c r="F1360" s="82">
        <v>0</v>
      </c>
    </row>
    <row r="1361" spans="3:6" ht="18">
      <c r="C1361" s="5" t="str">
        <f t="shared" si="15"/>
        <v>高知県053</v>
      </c>
      <c r="D1361" t="s">
        <v>2953</v>
      </c>
      <c r="E1361" t="s">
        <v>2981</v>
      </c>
      <c r="F1361" s="82">
        <v>0</v>
      </c>
    </row>
    <row r="1362" spans="3:6" ht="18">
      <c r="C1362" s="5" t="str">
        <f t="shared" si="15"/>
        <v>福岡県053</v>
      </c>
      <c r="D1362" t="s">
        <v>2954</v>
      </c>
      <c r="E1362" t="s">
        <v>2981</v>
      </c>
      <c r="F1362" s="82">
        <v>0</v>
      </c>
    </row>
    <row r="1363" spans="3:6" ht="18">
      <c r="C1363" s="5" t="str">
        <f t="shared" si="15"/>
        <v>佐賀県053</v>
      </c>
      <c r="D1363" t="s">
        <v>2955</v>
      </c>
      <c r="E1363" t="s">
        <v>2981</v>
      </c>
      <c r="F1363" s="82">
        <v>0</v>
      </c>
    </row>
    <row r="1364" spans="3:6" ht="18">
      <c r="C1364" s="5" t="str">
        <f t="shared" si="15"/>
        <v>長崎県053</v>
      </c>
      <c r="D1364" t="s">
        <v>2956</v>
      </c>
      <c r="E1364" t="s">
        <v>2981</v>
      </c>
      <c r="F1364" s="82">
        <v>0</v>
      </c>
    </row>
    <row r="1365" spans="3:6" ht="18">
      <c r="C1365" s="5" t="str">
        <f t="shared" si="15"/>
        <v>熊本県053</v>
      </c>
      <c r="D1365" t="s">
        <v>2957</v>
      </c>
      <c r="E1365" t="s">
        <v>2981</v>
      </c>
      <c r="F1365" s="82">
        <v>0</v>
      </c>
    </row>
    <row r="1366" spans="3:6" ht="18">
      <c r="C1366" s="5" t="str">
        <f t="shared" si="15"/>
        <v>大分県053</v>
      </c>
      <c r="D1366" t="s">
        <v>2958</v>
      </c>
      <c r="E1366" t="s">
        <v>2981</v>
      </c>
      <c r="F1366" s="82">
        <v>0</v>
      </c>
    </row>
    <row r="1367" spans="3:6" ht="18">
      <c r="C1367" s="5" t="str">
        <f t="shared" si="15"/>
        <v>宮崎県053</v>
      </c>
      <c r="D1367" t="s">
        <v>2959</v>
      </c>
      <c r="E1367" t="s">
        <v>2981</v>
      </c>
      <c r="F1367" s="82">
        <v>0</v>
      </c>
    </row>
    <row r="1368" spans="3:6" ht="18">
      <c r="C1368" s="5" t="str">
        <f t="shared" si="15"/>
        <v>鹿児島県053</v>
      </c>
      <c r="D1368" t="s">
        <v>2960</v>
      </c>
      <c r="E1368" t="s">
        <v>2981</v>
      </c>
      <c r="F1368" s="82">
        <v>0</v>
      </c>
    </row>
    <row r="1369" spans="3:6" ht="18">
      <c r="C1369" s="5" t="str">
        <f t="shared" si="15"/>
        <v>沖縄県053</v>
      </c>
      <c r="D1369" t="s">
        <v>2961</v>
      </c>
      <c r="E1369" t="s">
        <v>2981</v>
      </c>
      <c r="F1369" s="82">
        <v>0</v>
      </c>
    </row>
    <row r="1370" spans="3:6" ht="18">
      <c r="C1370" s="5" t="str">
        <f t="shared" si="15"/>
        <v>全国054</v>
      </c>
      <c r="D1370" t="s">
        <v>2913</v>
      </c>
      <c r="E1370" t="s">
        <v>2982</v>
      </c>
      <c r="F1370" s="82">
        <v>1</v>
      </c>
    </row>
    <row r="1371" spans="3:6" ht="18">
      <c r="C1371" s="5" t="str">
        <f t="shared" si="15"/>
        <v>北海道054</v>
      </c>
      <c r="D1371" t="s">
        <v>2915</v>
      </c>
      <c r="E1371" t="s">
        <v>2982</v>
      </c>
      <c r="F1371" s="82">
        <v>2.4004665040000002</v>
      </c>
    </row>
    <row r="1372" spans="3:6" ht="18">
      <c r="C1372" s="5" t="str">
        <f t="shared" si="15"/>
        <v>青森県054</v>
      </c>
      <c r="D1372" t="s">
        <v>2916</v>
      </c>
      <c r="E1372" t="s">
        <v>2982</v>
      </c>
      <c r="F1372" s="82">
        <v>2.6120372359999999</v>
      </c>
    </row>
    <row r="1373" spans="3:6" ht="18">
      <c r="C1373" s="5" t="str">
        <f t="shared" si="15"/>
        <v>岩手県054</v>
      </c>
      <c r="D1373" t="s">
        <v>2917</v>
      </c>
      <c r="E1373" t="s">
        <v>2982</v>
      </c>
      <c r="F1373" s="82">
        <v>5.2978191880000001</v>
      </c>
    </row>
    <row r="1374" spans="3:6" ht="18">
      <c r="C1374" s="5" t="str">
        <f t="shared" si="15"/>
        <v>宮城県054</v>
      </c>
      <c r="D1374" t="s">
        <v>2918</v>
      </c>
      <c r="E1374" t="s">
        <v>2982</v>
      </c>
      <c r="F1374" s="82">
        <v>1.927519424</v>
      </c>
    </row>
    <row r="1375" spans="3:6" ht="18">
      <c r="C1375" s="5" t="str">
        <f t="shared" si="15"/>
        <v>秋田県054</v>
      </c>
      <c r="D1375" t="s">
        <v>2919</v>
      </c>
      <c r="E1375" t="s">
        <v>2982</v>
      </c>
      <c r="F1375" s="82">
        <v>4.6106038519999997</v>
      </c>
    </row>
    <row r="1376" spans="3:6" ht="18">
      <c r="C1376" s="5" t="str">
        <f t="shared" si="15"/>
        <v>山形県054</v>
      </c>
      <c r="D1376" t="s">
        <v>2920</v>
      </c>
      <c r="E1376" t="s">
        <v>2982</v>
      </c>
      <c r="F1376" s="82">
        <v>1.8509704309999999</v>
      </c>
    </row>
    <row r="1377" spans="3:6" ht="18">
      <c r="C1377" s="5" t="str">
        <f t="shared" si="15"/>
        <v>福島県054</v>
      </c>
      <c r="D1377" t="s">
        <v>2921</v>
      </c>
      <c r="E1377" t="s">
        <v>2982</v>
      </c>
      <c r="F1377" s="82">
        <v>2.8442047480000001</v>
      </c>
    </row>
    <row r="1378" spans="3:6" ht="18">
      <c r="C1378" s="5" t="str">
        <f t="shared" si="15"/>
        <v>茨城県054</v>
      </c>
      <c r="D1378" t="s">
        <v>2922</v>
      </c>
      <c r="E1378" t="s">
        <v>2982</v>
      </c>
      <c r="F1378" s="82">
        <v>1.4769525800000001</v>
      </c>
    </row>
    <row r="1379" spans="3:6" ht="18">
      <c r="C1379" s="5" t="str">
        <f t="shared" si="15"/>
        <v>栃木県054</v>
      </c>
      <c r="D1379" t="s">
        <v>2923</v>
      </c>
      <c r="E1379" t="s">
        <v>2982</v>
      </c>
      <c r="F1379" s="82">
        <v>1.8783653739999999</v>
      </c>
    </row>
    <row r="1380" spans="3:6" ht="18">
      <c r="C1380" s="5" t="str">
        <f t="shared" si="15"/>
        <v>群馬県054</v>
      </c>
      <c r="D1380" t="s">
        <v>2924</v>
      </c>
      <c r="E1380" t="s">
        <v>2982</v>
      </c>
      <c r="F1380" s="82">
        <v>0.70223720199999995</v>
      </c>
    </row>
    <row r="1381" spans="3:6" ht="18">
      <c r="C1381" s="5" t="str">
        <f t="shared" si="15"/>
        <v>埼玉県054</v>
      </c>
      <c r="D1381" t="s">
        <v>2925</v>
      </c>
      <c r="E1381" t="s">
        <v>2982</v>
      </c>
      <c r="F1381" s="82">
        <v>0.35830400200000001</v>
      </c>
    </row>
    <row r="1382" spans="3:6" ht="18">
      <c r="C1382" s="5" t="str">
        <f t="shared" si="15"/>
        <v>千葉県054</v>
      </c>
      <c r="D1382" t="s">
        <v>2926</v>
      </c>
      <c r="E1382" t="s">
        <v>2982</v>
      </c>
      <c r="F1382" s="82">
        <v>1.131693182</v>
      </c>
    </row>
    <row r="1383" spans="3:6" ht="18">
      <c r="C1383" s="5" t="str">
        <f t="shared" si="15"/>
        <v>東京都054</v>
      </c>
      <c r="D1383" t="s">
        <v>2927</v>
      </c>
      <c r="E1383" t="s">
        <v>2982</v>
      </c>
      <c r="F1383" s="82">
        <v>6.3913987000000005E-2</v>
      </c>
    </row>
    <row r="1384" spans="3:6" ht="18">
      <c r="C1384" s="5" t="str">
        <f t="shared" si="15"/>
        <v>神奈川県054</v>
      </c>
      <c r="D1384" t="s">
        <v>2928</v>
      </c>
      <c r="E1384" t="s">
        <v>2982</v>
      </c>
      <c r="F1384" s="82">
        <v>0.29933527300000001</v>
      </c>
    </row>
    <row r="1385" spans="3:6" ht="18">
      <c r="C1385" s="5" t="str">
        <f t="shared" si="15"/>
        <v>新潟県054</v>
      </c>
      <c r="D1385" t="s">
        <v>2929</v>
      </c>
      <c r="E1385" t="s">
        <v>2982</v>
      </c>
      <c r="F1385" s="82">
        <v>3.4274618160000001</v>
      </c>
    </row>
    <row r="1386" spans="3:6" ht="18">
      <c r="C1386" s="5" t="str">
        <f t="shared" si="15"/>
        <v>富山県054</v>
      </c>
      <c r="D1386" t="s">
        <v>2930</v>
      </c>
      <c r="E1386" t="s">
        <v>2982</v>
      </c>
      <c r="F1386" s="82">
        <v>2.0741202410000001</v>
      </c>
    </row>
    <row r="1387" spans="3:6" ht="18">
      <c r="C1387" s="5" t="str">
        <f t="shared" ref="C1387:C1450" si="16">D1387&amp;LEFT(E1387,3)</f>
        <v>石川県054</v>
      </c>
      <c r="D1387" t="s">
        <v>2931</v>
      </c>
      <c r="E1387" t="s">
        <v>2982</v>
      </c>
      <c r="F1387" s="82">
        <v>1.1078171910000001</v>
      </c>
    </row>
    <row r="1388" spans="3:6" ht="18">
      <c r="C1388" s="5" t="str">
        <f t="shared" si="16"/>
        <v>福井県054</v>
      </c>
      <c r="D1388" t="s">
        <v>2932</v>
      </c>
      <c r="E1388" t="s">
        <v>2982</v>
      </c>
      <c r="F1388" s="82">
        <v>0.85745706200000005</v>
      </c>
    </row>
    <row r="1389" spans="3:6" ht="18">
      <c r="C1389" s="5" t="str">
        <f t="shared" si="16"/>
        <v>山梨県054</v>
      </c>
      <c r="D1389" t="s">
        <v>2933</v>
      </c>
      <c r="E1389" t="s">
        <v>2982</v>
      </c>
      <c r="F1389" s="82">
        <v>3.33727039</v>
      </c>
    </row>
    <row r="1390" spans="3:6" ht="18">
      <c r="C1390" s="5" t="str">
        <f t="shared" si="16"/>
        <v>長野県054</v>
      </c>
      <c r="D1390" t="s">
        <v>2934</v>
      </c>
      <c r="E1390" t="s">
        <v>2982</v>
      </c>
      <c r="F1390" s="82">
        <v>1.767636832</v>
      </c>
    </row>
    <row r="1391" spans="3:6" ht="18">
      <c r="C1391" s="5" t="str">
        <f t="shared" si="16"/>
        <v>岐阜県054</v>
      </c>
      <c r="D1391" t="s">
        <v>2935</v>
      </c>
      <c r="E1391" t="s">
        <v>2982</v>
      </c>
      <c r="F1391" s="82">
        <v>1.7606338930000001</v>
      </c>
    </row>
    <row r="1392" spans="3:6" ht="18">
      <c r="C1392" s="5" t="str">
        <f t="shared" si="16"/>
        <v>静岡県054</v>
      </c>
      <c r="D1392" t="s">
        <v>2936</v>
      </c>
      <c r="E1392" t="s">
        <v>2982</v>
      </c>
      <c r="F1392" s="82">
        <v>1.0857819230000001</v>
      </c>
    </row>
    <row r="1393" spans="3:6" ht="18">
      <c r="C1393" s="5" t="str">
        <f t="shared" si="16"/>
        <v>愛知県054</v>
      </c>
      <c r="D1393" t="s">
        <v>2937</v>
      </c>
      <c r="E1393" t="s">
        <v>2982</v>
      </c>
      <c r="F1393" s="82">
        <v>0.33742743400000003</v>
      </c>
    </row>
    <row r="1394" spans="3:6" ht="18">
      <c r="C1394" s="5" t="str">
        <f t="shared" si="16"/>
        <v>三重県054</v>
      </c>
      <c r="D1394" t="s">
        <v>2938</v>
      </c>
      <c r="E1394" t="s">
        <v>2982</v>
      </c>
      <c r="F1394" s="82">
        <v>1.5972326800000001</v>
      </c>
    </row>
    <row r="1395" spans="3:6" ht="18">
      <c r="C1395" s="5" t="str">
        <f t="shared" si="16"/>
        <v>滋賀県054</v>
      </c>
      <c r="D1395" t="s">
        <v>2939</v>
      </c>
      <c r="E1395" t="s">
        <v>2982</v>
      </c>
      <c r="F1395" s="82">
        <v>0.552570652</v>
      </c>
    </row>
    <row r="1396" spans="3:6" ht="18">
      <c r="C1396" s="5" t="str">
        <f t="shared" si="16"/>
        <v>京都府054</v>
      </c>
      <c r="D1396" t="s">
        <v>2940</v>
      </c>
      <c r="E1396" t="s">
        <v>2982</v>
      </c>
      <c r="F1396" s="82">
        <v>0.54370144300000001</v>
      </c>
    </row>
    <row r="1397" spans="3:6" ht="18">
      <c r="C1397" s="5" t="str">
        <f t="shared" si="16"/>
        <v>大阪府054</v>
      </c>
      <c r="D1397" t="s">
        <v>2941</v>
      </c>
      <c r="E1397" t="s">
        <v>2982</v>
      </c>
      <c r="F1397" s="82">
        <v>0.13426587400000001</v>
      </c>
    </row>
    <row r="1398" spans="3:6" ht="18">
      <c r="C1398" s="5" t="str">
        <f t="shared" si="16"/>
        <v>兵庫県054</v>
      </c>
      <c r="D1398" t="s">
        <v>2942</v>
      </c>
      <c r="E1398" t="s">
        <v>2982</v>
      </c>
      <c r="F1398" s="82">
        <v>0.43399063199999999</v>
      </c>
    </row>
    <row r="1399" spans="3:6" ht="18">
      <c r="C1399" s="5" t="str">
        <f t="shared" si="16"/>
        <v>奈良県054</v>
      </c>
      <c r="D1399" t="s">
        <v>2943</v>
      </c>
      <c r="E1399" t="s">
        <v>2982</v>
      </c>
      <c r="F1399" s="82">
        <v>0.69029487899999997</v>
      </c>
    </row>
    <row r="1400" spans="3:6" ht="18">
      <c r="C1400" s="5" t="str">
        <f t="shared" si="16"/>
        <v>和歌山県054</v>
      </c>
      <c r="D1400" t="s">
        <v>2944</v>
      </c>
      <c r="E1400" t="s">
        <v>2982</v>
      </c>
      <c r="F1400" s="82">
        <v>1.436104415</v>
      </c>
    </row>
    <row r="1401" spans="3:6" ht="18">
      <c r="C1401" s="5" t="str">
        <f t="shared" si="16"/>
        <v>鳥取県054</v>
      </c>
      <c r="D1401" t="s">
        <v>2945</v>
      </c>
      <c r="E1401" t="s">
        <v>2982</v>
      </c>
      <c r="F1401" s="82">
        <v>0.65981363500000001</v>
      </c>
    </row>
    <row r="1402" spans="3:6" ht="18">
      <c r="C1402" s="5" t="str">
        <f t="shared" si="16"/>
        <v>島根県054</v>
      </c>
      <c r="D1402" t="s">
        <v>2946</v>
      </c>
      <c r="E1402" t="s">
        <v>2982</v>
      </c>
      <c r="F1402" s="82">
        <v>3.0942069970000001</v>
      </c>
    </row>
    <row r="1403" spans="3:6" ht="18">
      <c r="C1403" s="5" t="str">
        <f t="shared" si="16"/>
        <v>岡山県054</v>
      </c>
      <c r="D1403" t="s">
        <v>2947</v>
      </c>
      <c r="E1403" t="s">
        <v>2982</v>
      </c>
      <c r="F1403" s="82">
        <v>1.1129072769999999</v>
      </c>
    </row>
    <row r="1404" spans="3:6" ht="18">
      <c r="C1404" s="5" t="str">
        <f t="shared" si="16"/>
        <v>広島県054</v>
      </c>
      <c r="D1404" t="s">
        <v>2948</v>
      </c>
      <c r="E1404" t="s">
        <v>2982</v>
      </c>
      <c r="F1404" s="82">
        <v>0.379941362</v>
      </c>
    </row>
    <row r="1405" spans="3:6" ht="18">
      <c r="C1405" s="5" t="str">
        <f t="shared" si="16"/>
        <v>山口県054</v>
      </c>
      <c r="D1405" t="s">
        <v>2949</v>
      </c>
      <c r="E1405" t="s">
        <v>2982</v>
      </c>
      <c r="F1405" s="82">
        <v>0.93854042000000004</v>
      </c>
    </row>
    <row r="1406" spans="3:6" ht="18">
      <c r="C1406" s="5" t="str">
        <f t="shared" si="16"/>
        <v>徳島県054</v>
      </c>
      <c r="D1406" t="s">
        <v>2950</v>
      </c>
      <c r="E1406" t="s">
        <v>2982</v>
      </c>
      <c r="F1406" s="82">
        <v>2.3335793979999999</v>
      </c>
    </row>
    <row r="1407" spans="3:6" ht="18">
      <c r="C1407" s="5" t="str">
        <f t="shared" si="16"/>
        <v>香川県054</v>
      </c>
      <c r="D1407" t="s">
        <v>2951</v>
      </c>
      <c r="E1407" t="s">
        <v>2982</v>
      </c>
      <c r="F1407" s="82">
        <v>2.028353622</v>
      </c>
    </row>
    <row r="1408" spans="3:6" ht="18">
      <c r="C1408" s="5" t="str">
        <f t="shared" si="16"/>
        <v>愛媛県054</v>
      </c>
      <c r="D1408" t="s">
        <v>2952</v>
      </c>
      <c r="E1408" t="s">
        <v>2982</v>
      </c>
      <c r="F1408" s="82">
        <v>1.712178787</v>
      </c>
    </row>
    <row r="1409" spans="3:6" ht="18">
      <c r="C1409" s="5" t="str">
        <f t="shared" si="16"/>
        <v>高知県054</v>
      </c>
      <c r="D1409" t="s">
        <v>2953</v>
      </c>
      <c r="E1409" t="s">
        <v>2982</v>
      </c>
      <c r="F1409" s="82">
        <v>2.8793629699999999</v>
      </c>
    </row>
    <row r="1410" spans="3:6" ht="18">
      <c r="C1410" s="5" t="str">
        <f t="shared" si="16"/>
        <v>福岡県054</v>
      </c>
      <c r="D1410" t="s">
        <v>2954</v>
      </c>
      <c r="E1410" t="s">
        <v>2982</v>
      </c>
      <c r="F1410" s="82">
        <v>0.61261460499999998</v>
      </c>
    </row>
    <row r="1411" spans="3:6" ht="18">
      <c r="C1411" s="5" t="str">
        <f t="shared" si="16"/>
        <v>佐賀県054</v>
      </c>
      <c r="D1411" t="s">
        <v>2955</v>
      </c>
      <c r="E1411" t="s">
        <v>2982</v>
      </c>
      <c r="F1411" s="82">
        <v>0.93867521499999995</v>
      </c>
    </row>
    <row r="1412" spans="3:6" ht="18">
      <c r="C1412" s="5" t="str">
        <f t="shared" si="16"/>
        <v>長崎県054</v>
      </c>
      <c r="D1412" t="s">
        <v>2956</v>
      </c>
      <c r="E1412" t="s">
        <v>2982</v>
      </c>
      <c r="F1412" s="82">
        <v>2.711704643</v>
      </c>
    </row>
    <row r="1413" spans="3:6" ht="18">
      <c r="C1413" s="5" t="str">
        <f t="shared" si="16"/>
        <v>熊本県054</v>
      </c>
      <c r="D1413" t="s">
        <v>2957</v>
      </c>
      <c r="E1413" t="s">
        <v>2982</v>
      </c>
      <c r="F1413" s="82">
        <v>1.996383083</v>
      </c>
    </row>
    <row r="1414" spans="3:6" ht="18">
      <c r="C1414" s="5" t="str">
        <f t="shared" si="16"/>
        <v>大分県054</v>
      </c>
      <c r="D1414" t="s">
        <v>2958</v>
      </c>
      <c r="E1414" t="s">
        <v>2982</v>
      </c>
      <c r="F1414" s="82">
        <v>1.3683631949999999</v>
      </c>
    </row>
    <row r="1415" spans="3:6" ht="18">
      <c r="C1415" s="5" t="str">
        <f t="shared" si="16"/>
        <v>宮崎県054</v>
      </c>
      <c r="D1415" t="s">
        <v>2959</v>
      </c>
      <c r="E1415" t="s">
        <v>2982</v>
      </c>
      <c r="F1415" s="82">
        <v>0.80687454199999997</v>
      </c>
    </row>
    <row r="1416" spans="3:6" ht="18">
      <c r="C1416" s="5" t="str">
        <f t="shared" si="16"/>
        <v>鹿児島県054</v>
      </c>
      <c r="D1416" t="s">
        <v>2960</v>
      </c>
      <c r="E1416" t="s">
        <v>2982</v>
      </c>
      <c r="F1416" s="82">
        <v>2.1032387529999998</v>
      </c>
    </row>
    <row r="1417" spans="3:6" ht="18">
      <c r="C1417" s="5" t="str">
        <f t="shared" si="16"/>
        <v>沖縄県054</v>
      </c>
      <c r="D1417" t="s">
        <v>2961</v>
      </c>
      <c r="E1417" t="s">
        <v>2982</v>
      </c>
      <c r="F1417" s="82">
        <v>1.0310724010000001</v>
      </c>
    </row>
    <row r="1418" spans="3:6" ht="18">
      <c r="C1418" s="5" t="str">
        <f t="shared" si="16"/>
        <v>全国055</v>
      </c>
      <c r="D1418" t="s">
        <v>2913</v>
      </c>
      <c r="E1418" t="s">
        <v>2983</v>
      </c>
      <c r="F1418" s="82">
        <v>1</v>
      </c>
    </row>
    <row r="1419" spans="3:6" ht="18">
      <c r="C1419" s="5" t="str">
        <f t="shared" si="16"/>
        <v>北海道055</v>
      </c>
      <c r="D1419" t="s">
        <v>2915</v>
      </c>
      <c r="E1419" t="s">
        <v>2983</v>
      </c>
      <c r="F1419" s="82">
        <v>0.85247975600000003</v>
      </c>
    </row>
    <row r="1420" spans="3:6" ht="18">
      <c r="C1420" s="5" t="str">
        <f t="shared" si="16"/>
        <v>青森県055</v>
      </c>
      <c r="D1420" t="s">
        <v>2916</v>
      </c>
      <c r="E1420" t="s">
        <v>2983</v>
      </c>
      <c r="F1420" s="82">
        <v>4.6428340690000001</v>
      </c>
    </row>
    <row r="1421" spans="3:6" ht="18">
      <c r="C1421" s="5" t="str">
        <f t="shared" si="16"/>
        <v>岩手県055</v>
      </c>
      <c r="D1421" t="s">
        <v>2917</v>
      </c>
      <c r="E1421" t="s">
        <v>2983</v>
      </c>
      <c r="F1421" s="82">
        <v>5.3059599710000001</v>
      </c>
    </row>
    <row r="1422" spans="3:6" ht="18">
      <c r="C1422" s="5" t="str">
        <f t="shared" si="16"/>
        <v>宮城県055</v>
      </c>
      <c r="D1422" t="s">
        <v>2918</v>
      </c>
      <c r="E1422" t="s">
        <v>2983</v>
      </c>
      <c r="F1422" s="82">
        <v>0.27679695199999999</v>
      </c>
    </row>
    <row r="1423" spans="3:6" ht="18">
      <c r="C1423" s="5" t="str">
        <f t="shared" si="16"/>
        <v>秋田県055</v>
      </c>
      <c r="D1423" t="s">
        <v>2919</v>
      </c>
      <c r="E1423" t="s">
        <v>2983</v>
      </c>
      <c r="F1423" s="82">
        <v>0</v>
      </c>
    </row>
    <row r="1424" spans="3:6" ht="18">
      <c r="C1424" s="5" t="str">
        <f t="shared" si="16"/>
        <v>山形県055</v>
      </c>
      <c r="D1424" t="s">
        <v>2920</v>
      </c>
      <c r="E1424" t="s">
        <v>2983</v>
      </c>
      <c r="F1424" s="82">
        <v>0</v>
      </c>
    </row>
    <row r="1425" spans="3:6" ht="18">
      <c r="C1425" s="5" t="str">
        <f t="shared" si="16"/>
        <v>福島県055</v>
      </c>
      <c r="D1425" t="s">
        <v>2921</v>
      </c>
      <c r="E1425" t="s">
        <v>2983</v>
      </c>
      <c r="F1425" s="82">
        <v>0.34572956700000002</v>
      </c>
    </row>
    <row r="1426" spans="3:6" ht="18">
      <c r="C1426" s="5" t="str">
        <f t="shared" si="16"/>
        <v>茨城県055</v>
      </c>
      <c r="D1426" t="s">
        <v>2922</v>
      </c>
      <c r="E1426" t="s">
        <v>2983</v>
      </c>
      <c r="F1426" s="82">
        <v>0.39539259399999999</v>
      </c>
    </row>
    <row r="1427" spans="3:6" ht="18">
      <c r="C1427" s="5" t="str">
        <f t="shared" si="16"/>
        <v>栃木県055</v>
      </c>
      <c r="D1427" t="s">
        <v>2923</v>
      </c>
      <c r="E1427" t="s">
        <v>2983</v>
      </c>
      <c r="F1427" s="82">
        <v>0.67395707500000002</v>
      </c>
    </row>
    <row r="1428" spans="3:6" ht="18">
      <c r="C1428" s="5" t="str">
        <f t="shared" si="16"/>
        <v>群馬県055</v>
      </c>
      <c r="D1428" t="s">
        <v>2924</v>
      </c>
      <c r="E1428" t="s">
        <v>2983</v>
      </c>
      <c r="F1428" s="82">
        <v>0.73471432800000003</v>
      </c>
    </row>
    <row r="1429" spans="3:6" ht="18">
      <c r="C1429" s="5" t="str">
        <f t="shared" si="16"/>
        <v>埼玉県055</v>
      </c>
      <c r="D1429" t="s">
        <v>2925</v>
      </c>
      <c r="E1429" t="s">
        <v>2983</v>
      </c>
      <c r="F1429" s="82">
        <v>1.5352478810000001</v>
      </c>
    </row>
    <row r="1430" spans="3:6" ht="18">
      <c r="C1430" s="5" t="str">
        <f t="shared" si="16"/>
        <v>千葉県055</v>
      </c>
      <c r="D1430" t="s">
        <v>2926</v>
      </c>
      <c r="E1430" t="s">
        <v>2983</v>
      </c>
      <c r="F1430" s="82">
        <v>0</v>
      </c>
    </row>
    <row r="1431" spans="3:6" ht="18">
      <c r="C1431" s="5" t="str">
        <f t="shared" si="16"/>
        <v>東京都055</v>
      </c>
      <c r="D1431" t="s">
        <v>2927</v>
      </c>
      <c r="E1431" t="s">
        <v>2983</v>
      </c>
      <c r="F1431" s="82">
        <v>7.3501610999999994E-2</v>
      </c>
    </row>
    <row r="1432" spans="3:6" ht="18">
      <c r="C1432" s="5" t="str">
        <f t="shared" si="16"/>
        <v>神奈川県055</v>
      </c>
      <c r="D1432" t="s">
        <v>2928</v>
      </c>
      <c r="E1432" t="s">
        <v>2983</v>
      </c>
      <c r="F1432" s="82">
        <v>0</v>
      </c>
    </row>
    <row r="1433" spans="3:6" ht="18">
      <c r="C1433" s="5" t="str">
        <f t="shared" si="16"/>
        <v>新潟県055</v>
      </c>
      <c r="D1433" t="s">
        <v>2929</v>
      </c>
      <c r="E1433" t="s">
        <v>2983</v>
      </c>
      <c r="F1433" s="82">
        <v>0.49252571000000001</v>
      </c>
    </row>
    <row r="1434" spans="3:6" ht="18">
      <c r="C1434" s="5" t="str">
        <f t="shared" si="16"/>
        <v>富山県055</v>
      </c>
      <c r="D1434" t="s">
        <v>2930</v>
      </c>
      <c r="E1434" t="s">
        <v>2983</v>
      </c>
      <c r="F1434" s="82">
        <v>0.31071089299999999</v>
      </c>
    </row>
    <row r="1435" spans="3:6" ht="18">
      <c r="C1435" s="5" t="str">
        <f t="shared" si="16"/>
        <v>石川県055</v>
      </c>
      <c r="D1435" t="s">
        <v>2931</v>
      </c>
      <c r="E1435" t="s">
        <v>2983</v>
      </c>
      <c r="F1435" s="82">
        <v>0.22537114699999999</v>
      </c>
    </row>
    <row r="1436" spans="3:6" ht="18">
      <c r="C1436" s="5" t="str">
        <f t="shared" si="16"/>
        <v>福井県055</v>
      </c>
      <c r="D1436" t="s">
        <v>2932</v>
      </c>
      <c r="E1436" t="s">
        <v>2983</v>
      </c>
      <c r="F1436" s="82">
        <v>1.1081981759999999</v>
      </c>
    </row>
    <row r="1437" spans="3:6" ht="18">
      <c r="C1437" s="5" t="str">
        <f t="shared" si="16"/>
        <v>山梨県055</v>
      </c>
      <c r="D1437" t="s">
        <v>2933</v>
      </c>
      <c r="E1437" t="s">
        <v>2983</v>
      </c>
      <c r="F1437" s="82">
        <v>0</v>
      </c>
    </row>
    <row r="1438" spans="3:6" ht="18">
      <c r="C1438" s="5" t="str">
        <f t="shared" si="16"/>
        <v>長野県055</v>
      </c>
      <c r="D1438" t="s">
        <v>2934</v>
      </c>
      <c r="E1438" t="s">
        <v>2983</v>
      </c>
      <c r="F1438" s="82">
        <v>0.16885704200000001</v>
      </c>
    </row>
    <row r="1439" spans="3:6" ht="18">
      <c r="C1439" s="5" t="str">
        <f t="shared" si="16"/>
        <v>岐阜県055</v>
      </c>
      <c r="D1439" t="s">
        <v>2935</v>
      </c>
      <c r="E1439" t="s">
        <v>2983</v>
      </c>
      <c r="F1439" s="82">
        <v>2.5314196579999999</v>
      </c>
    </row>
    <row r="1440" spans="3:6" ht="18">
      <c r="C1440" s="5" t="str">
        <f t="shared" si="16"/>
        <v>静岡県055</v>
      </c>
      <c r="D1440" t="s">
        <v>2936</v>
      </c>
      <c r="E1440" t="s">
        <v>2983</v>
      </c>
      <c r="F1440" s="82">
        <v>0.65080149799999998</v>
      </c>
    </row>
    <row r="1441" spans="3:6" ht="18">
      <c r="C1441" s="5" t="str">
        <f t="shared" si="16"/>
        <v>愛知県055</v>
      </c>
      <c r="D1441" t="s">
        <v>2937</v>
      </c>
      <c r="E1441" t="s">
        <v>2983</v>
      </c>
      <c r="F1441" s="82">
        <v>0.54812988500000004</v>
      </c>
    </row>
    <row r="1442" spans="3:6" ht="18">
      <c r="C1442" s="5" t="str">
        <f t="shared" si="16"/>
        <v>三重県055</v>
      </c>
      <c r="D1442" t="s">
        <v>2938</v>
      </c>
      <c r="E1442" t="s">
        <v>2983</v>
      </c>
      <c r="F1442" s="82">
        <v>2.413468344</v>
      </c>
    </row>
    <row r="1443" spans="3:6" ht="18">
      <c r="C1443" s="5" t="str">
        <f t="shared" si="16"/>
        <v>滋賀県055</v>
      </c>
      <c r="D1443" t="s">
        <v>2939</v>
      </c>
      <c r="E1443" t="s">
        <v>2983</v>
      </c>
      <c r="F1443" s="82">
        <v>0.86718898</v>
      </c>
    </row>
    <row r="1444" spans="3:6" ht="18">
      <c r="C1444" s="5" t="str">
        <f t="shared" si="16"/>
        <v>京都府055</v>
      </c>
      <c r="D1444" t="s">
        <v>2940</v>
      </c>
      <c r="E1444" t="s">
        <v>2983</v>
      </c>
      <c r="F1444" s="82">
        <v>0.24504160999999999</v>
      </c>
    </row>
    <row r="1445" spans="3:6" ht="18">
      <c r="C1445" s="5" t="str">
        <f t="shared" si="16"/>
        <v>大阪府055</v>
      </c>
      <c r="D1445" t="s">
        <v>2941</v>
      </c>
      <c r="E1445" t="s">
        <v>2983</v>
      </c>
      <c r="F1445" s="82">
        <v>1.9825158999999998E-2</v>
      </c>
    </row>
    <row r="1446" spans="3:6" ht="18">
      <c r="C1446" s="5" t="str">
        <f t="shared" si="16"/>
        <v>兵庫県055</v>
      </c>
      <c r="D1446" t="s">
        <v>2942</v>
      </c>
      <c r="E1446" t="s">
        <v>2983</v>
      </c>
      <c r="F1446" s="82">
        <v>0.58508469600000002</v>
      </c>
    </row>
    <row r="1447" spans="3:6" ht="18">
      <c r="C1447" s="5" t="str">
        <f t="shared" si="16"/>
        <v>奈良県055</v>
      </c>
      <c r="D1447" t="s">
        <v>2943</v>
      </c>
      <c r="E1447" t="s">
        <v>2983</v>
      </c>
      <c r="F1447" s="82">
        <v>0</v>
      </c>
    </row>
    <row r="1448" spans="3:6" ht="18">
      <c r="C1448" s="5" t="str">
        <f t="shared" si="16"/>
        <v>和歌山県055</v>
      </c>
      <c r="D1448" t="s">
        <v>2944</v>
      </c>
      <c r="E1448" t="s">
        <v>2983</v>
      </c>
      <c r="F1448" s="82">
        <v>0</v>
      </c>
    </row>
    <row r="1449" spans="3:6" ht="18">
      <c r="C1449" s="5" t="str">
        <f t="shared" si="16"/>
        <v>鳥取県055</v>
      </c>
      <c r="D1449" t="s">
        <v>2945</v>
      </c>
      <c r="E1449" t="s">
        <v>2983</v>
      </c>
      <c r="F1449" s="82">
        <v>0.45302824400000002</v>
      </c>
    </row>
    <row r="1450" spans="3:6" ht="18">
      <c r="C1450" s="5" t="str">
        <f t="shared" si="16"/>
        <v>島根県055</v>
      </c>
      <c r="D1450" t="s">
        <v>2946</v>
      </c>
      <c r="E1450" t="s">
        <v>2983</v>
      </c>
      <c r="F1450" s="82">
        <v>3.177357996</v>
      </c>
    </row>
    <row r="1451" spans="3:6" ht="18">
      <c r="C1451" s="5" t="str">
        <f t="shared" ref="C1451:C1514" si="17">D1451&amp;LEFT(E1451,3)</f>
        <v>岡山県055</v>
      </c>
      <c r="D1451" t="s">
        <v>2947</v>
      </c>
      <c r="E1451" t="s">
        <v>2983</v>
      </c>
      <c r="F1451" s="82">
        <v>3.2050692789999999</v>
      </c>
    </row>
    <row r="1452" spans="3:6" ht="18">
      <c r="C1452" s="5" t="str">
        <f t="shared" si="17"/>
        <v>広島県055</v>
      </c>
      <c r="D1452" t="s">
        <v>2948</v>
      </c>
      <c r="E1452" t="s">
        <v>2983</v>
      </c>
      <c r="F1452" s="82">
        <v>0.61538058200000001</v>
      </c>
    </row>
    <row r="1453" spans="3:6" ht="18">
      <c r="C1453" s="5" t="str">
        <f t="shared" si="17"/>
        <v>山口県055</v>
      </c>
      <c r="D1453" t="s">
        <v>2949</v>
      </c>
      <c r="E1453" t="s">
        <v>2983</v>
      </c>
      <c r="F1453" s="82">
        <v>8.1398165020000004</v>
      </c>
    </row>
    <row r="1454" spans="3:6" ht="18">
      <c r="C1454" s="5" t="str">
        <f t="shared" si="17"/>
        <v>徳島県055</v>
      </c>
      <c r="D1454" t="s">
        <v>2950</v>
      </c>
      <c r="E1454" t="s">
        <v>2983</v>
      </c>
      <c r="F1454" s="82">
        <v>1.5589326450000001</v>
      </c>
    </row>
    <row r="1455" spans="3:6" ht="18">
      <c r="C1455" s="5" t="str">
        <f t="shared" si="17"/>
        <v>香川県055</v>
      </c>
      <c r="D1455" t="s">
        <v>2951</v>
      </c>
      <c r="E1455" t="s">
        <v>2983</v>
      </c>
      <c r="F1455" s="82">
        <v>0</v>
      </c>
    </row>
    <row r="1456" spans="3:6" ht="18">
      <c r="C1456" s="5" t="str">
        <f t="shared" si="17"/>
        <v>愛媛県055</v>
      </c>
      <c r="D1456" t="s">
        <v>2952</v>
      </c>
      <c r="E1456" t="s">
        <v>2983</v>
      </c>
      <c r="F1456" s="82">
        <v>0.15367091199999999</v>
      </c>
    </row>
    <row r="1457" spans="3:6" ht="18">
      <c r="C1457" s="5" t="str">
        <f t="shared" si="17"/>
        <v>高知県055</v>
      </c>
      <c r="D1457" t="s">
        <v>2953</v>
      </c>
      <c r="E1457" t="s">
        <v>2983</v>
      </c>
      <c r="F1457" s="82">
        <v>16.720421655999999</v>
      </c>
    </row>
    <row r="1458" spans="3:6" ht="18">
      <c r="C1458" s="5" t="str">
        <f t="shared" si="17"/>
        <v>福岡県055</v>
      </c>
      <c r="D1458" t="s">
        <v>2954</v>
      </c>
      <c r="E1458" t="s">
        <v>2983</v>
      </c>
      <c r="F1458" s="82">
        <v>2.0330033159999998</v>
      </c>
    </row>
    <row r="1459" spans="3:6" ht="18">
      <c r="C1459" s="5" t="str">
        <f t="shared" si="17"/>
        <v>佐賀県055</v>
      </c>
      <c r="D1459" t="s">
        <v>2955</v>
      </c>
      <c r="E1459" t="s">
        <v>2983</v>
      </c>
      <c r="F1459" s="82">
        <v>0.24552178699999999</v>
      </c>
    </row>
    <row r="1460" spans="3:6" ht="18">
      <c r="C1460" s="5" t="str">
        <f t="shared" si="17"/>
        <v>長崎県055</v>
      </c>
      <c r="D1460" t="s">
        <v>2956</v>
      </c>
      <c r="E1460" t="s">
        <v>2983</v>
      </c>
      <c r="F1460" s="82">
        <v>0.71391475800000004</v>
      </c>
    </row>
    <row r="1461" spans="3:6" ht="18">
      <c r="C1461" s="5" t="str">
        <f t="shared" si="17"/>
        <v>熊本県055</v>
      </c>
      <c r="D1461" t="s">
        <v>2957</v>
      </c>
      <c r="E1461" t="s">
        <v>2983</v>
      </c>
      <c r="F1461" s="82">
        <v>0.957926528</v>
      </c>
    </row>
    <row r="1462" spans="3:6" ht="18">
      <c r="C1462" s="5" t="str">
        <f t="shared" si="17"/>
        <v>大分県055</v>
      </c>
      <c r="D1462" t="s">
        <v>2958</v>
      </c>
      <c r="E1462" t="s">
        <v>2983</v>
      </c>
      <c r="F1462" s="82">
        <v>18.637164905999999</v>
      </c>
    </row>
    <row r="1463" spans="3:6" ht="18">
      <c r="C1463" s="5" t="str">
        <f t="shared" si="17"/>
        <v>宮崎県055</v>
      </c>
      <c r="D1463" t="s">
        <v>2959</v>
      </c>
      <c r="E1463" t="s">
        <v>2983</v>
      </c>
      <c r="F1463" s="82">
        <v>0</v>
      </c>
    </row>
    <row r="1464" spans="3:6" ht="18">
      <c r="C1464" s="5" t="str">
        <f t="shared" si="17"/>
        <v>鹿児島県055</v>
      </c>
      <c r="D1464" t="s">
        <v>2960</v>
      </c>
      <c r="E1464" t="s">
        <v>2983</v>
      </c>
      <c r="F1464" s="82">
        <v>0.182136768</v>
      </c>
    </row>
    <row r="1465" spans="3:6" ht="18">
      <c r="C1465" s="5" t="str">
        <f t="shared" si="17"/>
        <v>沖縄県055</v>
      </c>
      <c r="D1465" t="s">
        <v>2961</v>
      </c>
      <c r="E1465" t="s">
        <v>2983</v>
      </c>
      <c r="F1465" s="82">
        <v>5.3173756350000003</v>
      </c>
    </row>
    <row r="1466" spans="3:6" ht="18">
      <c r="C1466" s="5" t="str">
        <f t="shared" si="17"/>
        <v>全国059</v>
      </c>
      <c r="D1466" t="s">
        <v>2913</v>
      </c>
      <c r="E1466" t="s">
        <v>2984</v>
      </c>
      <c r="F1466" s="82">
        <v>1</v>
      </c>
    </row>
    <row r="1467" spans="3:6" ht="18">
      <c r="C1467" s="5" t="str">
        <f t="shared" si="17"/>
        <v>北海道059</v>
      </c>
      <c r="D1467" t="s">
        <v>2915</v>
      </c>
      <c r="E1467" t="s">
        <v>2984</v>
      </c>
      <c r="F1467" s="82">
        <v>0.58092887000000004</v>
      </c>
    </row>
    <row r="1468" spans="3:6" ht="18">
      <c r="C1468" s="5" t="str">
        <f t="shared" si="17"/>
        <v>青森県059</v>
      </c>
      <c r="D1468" t="s">
        <v>2916</v>
      </c>
      <c r="E1468" t="s">
        <v>2984</v>
      </c>
      <c r="F1468" s="82">
        <v>3.0259205339999999</v>
      </c>
    </row>
    <row r="1469" spans="3:6" ht="18">
      <c r="C1469" s="5" t="str">
        <f t="shared" si="17"/>
        <v>岩手県059</v>
      </c>
      <c r="D1469" t="s">
        <v>2917</v>
      </c>
      <c r="E1469" t="s">
        <v>2984</v>
      </c>
      <c r="F1469" s="82">
        <v>0</v>
      </c>
    </row>
    <row r="1470" spans="3:6" ht="18">
      <c r="C1470" s="5" t="str">
        <f t="shared" si="17"/>
        <v>宮城県059</v>
      </c>
      <c r="D1470" t="s">
        <v>2918</v>
      </c>
      <c r="E1470" t="s">
        <v>2984</v>
      </c>
      <c r="F1470" s="82">
        <v>0.99971465500000001</v>
      </c>
    </row>
    <row r="1471" spans="3:6" ht="18">
      <c r="C1471" s="5" t="str">
        <f t="shared" si="17"/>
        <v>秋田県059</v>
      </c>
      <c r="D1471" t="s">
        <v>2919</v>
      </c>
      <c r="E1471" t="s">
        <v>2984</v>
      </c>
      <c r="F1471" s="82">
        <v>3.64957383</v>
      </c>
    </row>
    <row r="1472" spans="3:6" ht="18">
      <c r="C1472" s="5" t="str">
        <f t="shared" si="17"/>
        <v>山形県059</v>
      </c>
      <c r="D1472" t="s">
        <v>2920</v>
      </c>
      <c r="E1472" t="s">
        <v>2984</v>
      </c>
      <c r="F1472" s="82">
        <v>29.641026983</v>
      </c>
    </row>
    <row r="1473" spans="3:6" ht="18">
      <c r="C1473" s="5" t="str">
        <f t="shared" si="17"/>
        <v>福島県059</v>
      </c>
      <c r="D1473" t="s">
        <v>2921</v>
      </c>
      <c r="E1473" t="s">
        <v>2984</v>
      </c>
      <c r="F1473" s="82">
        <v>0</v>
      </c>
    </row>
    <row r="1474" spans="3:6" ht="18">
      <c r="C1474" s="5" t="str">
        <f t="shared" si="17"/>
        <v>茨城県059</v>
      </c>
      <c r="D1474" t="s">
        <v>2922</v>
      </c>
      <c r="E1474" t="s">
        <v>2984</v>
      </c>
      <c r="F1474" s="82">
        <v>1.428049578</v>
      </c>
    </row>
    <row r="1475" spans="3:6" ht="18">
      <c r="C1475" s="5" t="str">
        <f t="shared" si="17"/>
        <v>栃木県059</v>
      </c>
      <c r="D1475" t="s">
        <v>2923</v>
      </c>
      <c r="E1475" t="s">
        <v>2984</v>
      </c>
      <c r="F1475" s="82">
        <v>2.2909628839999998</v>
      </c>
    </row>
    <row r="1476" spans="3:6" ht="18">
      <c r="C1476" s="5" t="str">
        <f t="shared" si="17"/>
        <v>群馬県059</v>
      </c>
      <c r="D1476" t="s">
        <v>2924</v>
      </c>
      <c r="E1476" t="s">
        <v>2984</v>
      </c>
      <c r="F1476" s="82">
        <v>0.83797471400000001</v>
      </c>
    </row>
    <row r="1477" spans="3:6" ht="18">
      <c r="C1477" s="5" t="str">
        <f t="shared" si="17"/>
        <v>埼玉県059</v>
      </c>
      <c r="D1477" t="s">
        <v>2925</v>
      </c>
      <c r="E1477" t="s">
        <v>2984</v>
      </c>
      <c r="F1477" s="82">
        <v>0</v>
      </c>
    </row>
    <row r="1478" spans="3:6" ht="18">
      <c r="C1478" s="5" t="str">
        <f t="shared" si="17"/>
        <v>千葉県059</v>
      </c>
      <c r="D1478" t="s">
        <v>2926</v>
      </c>
      <c r="E1478" t="s">
        <v>2984</v>
      </c>
      <c r="F1478" s="82">
        <v>0</v>
      </c>
    </row>
    <row r="1479" spans="3:6" ht="18">
      <c r="C1479" s="5" t="str">
        <f t="shared" si="17"/>
        <v>東京都059</v>
      </c>
      <c r="D1479" t="s">
        <v>2927</v>
      </c>
      <c r="E1479" t="s">
        <v>2984</v>
      </c>
      <c r="F1479" s="82">
        <v>0.195607746</v>
      </c>
    </row>
    <row r="1480" spans="3:6" ht="18">
      <c r="C1480" s="5" t="str">
        <f t="shared" si="17"/>
        <v>神奈川県059</v>
      </c>
      <c r="D1480" t="s">
        <v>2928</v>
      </c>
      <c r="E1480" t="s">
        <v>2984</v>
      </c>
      <c r="F1480" s="82">
        <v>7.2640508000000006E-2</v>
      </c>
    </row>
    <row r="1481" spans="3:6" ht="18">
      <c r="C1481" s="5" t="str">
        <f t="shared" si="17"/>
        <v>新潟県059</v>
      </c>
      <c r="D1481" t="s">
        <v>2929</v>
      </c>
      <c r="E1481" t="s">
        <v>2984</v>
      </c>
      <c r="F1481" s="82">
        <v>5.643304573</v>
      </c>
    </row>
    <row r="1482" spans="3:6" ht="18">
      <c r="C1482" s="5" t="str">
        <f t="shared" si="17"/>
        <v>富山県059</v>
      </c>
      <c r="D1482" t="s">
        <v>2930</v>
      </c>
      <c r="E1482" t="s">
        <v>2984</v>
      </c>
      <c r="F1482" s="82">
        <v>0</v>
      </c>
    </row>
    <row r="1483" spans="3:6" ht="18">
      <c r="C1483" s="5" t="str">
        <f t="shared" si="17"/>
        <v>石川県059</v>
      </c>
      <c r="D1483" t="s">
        <v>2931</v>
      </c>
      <c r="E1483" t="s">
        <v>2984</v>
      </c>
      <c r="F1483" s="82">
        <v>0</v>
      </c>
    </row>
    <row r="1484" spans="3:6" ht="18">
      <c r="C1484" s="5" t="str">
        <f t="shared" si="17"/>
        <v>福井県059</v>
      </c>
      <c r="D1484" t="s">
        <v>2932</v>
      </c>
      <c r="E1484" t="s">
        <v>2984</v>
      </c>
      <c r="F1484" s="82">
        <v>0</v>
      </c>
    </row>
    <row r="1485" spans="3:6" ht="18">
      <c r="C1485" s="5" t="str">
        <f t="shared" si="17"/>
        <v>山梨県059</v>
      </c>
      <c r="D1485" t="s">
        <v>2933</v>
      </c>
      <c r="E1485" t="s">
        <v>2984</v>
      </c>
      <c r="F1485" s="82">
        <v>0</v>
      </c>
    </row>
    <row r="1486" spans="3:6" ht="18">
      <c r="C1486" s="5" t="str">
        <f t="shared" si="17"/>
        <v>長野県059</v>
      </c>
      <c r="D1486" t="s">
        <v>2934</v>
      </c>
      <c r="E1486" t="s">
        <v>2984</v>
      </c>
      <c r="F1486" s="82">
        <v>0.81315375000000001</v>
      </c>
    </row>
    <row r="1487" spans="3:6" ht="18">
      <c r="C1487" s="5" t="str">
        <f t="shared" si="17"/>
        <v>岐阜県059</v>
      </c>
      <c r="D1487" t="s">
        <v>2935</v>
      </c>
      <c r="E1487" t="s">
        <v>2984</v>
      </c>
      <c r="F1487" s="82">
        <v>0</v>
      </c>
    </row>
    <row r="1488" spans="3:6" ht="18">
      <c r="C1488" s="5" t="str">
        <f t="shared" si="17"/>
        <v>静岡県059</v>
      </c>
      <c r="D1488" t="s">
        <v>2936</v>
      </c>
      <c r="E1488" t="s">
        <v>2984</v>
      </c>
      <c r="F1488" s="82">
        <v>0</v>
      </c>
    </row>
    <row r="1489" spans="3:6" ht="18">
      <c r="C1489" s="5" t="str">
        <f t="shared" si="17"/>
        <v>愛知県059</v>
      </c>
      <c r="D1489" t="s">
        <v>2937</v>
      </c>
      <c r="E1489" t="s">
        <v>2984</v>
      </c>
      <c r="F1489" s="82">
        <v>2.6172235960000001</v>
      </c>
    </row>
    <row r="1490" spans="3:6" ht="18">
      <c r="C1490" s="5" t="str">
        <f t="shared" si="17"/>
        <v>三重県059</v>
      </c>
      <c r="D1490" t="s">
        <v>2938</v>
      </c>
      <c r="E1490" t="s">
        <v>2984</v>
      </c>
      <c r="F1490" s="82">
        <v>1.256473594</v>
      </c>
    </row>
    <row r="1491" spans="3:6" ht="18">
      <c r="C1491" s="5" t="str">
        <f t="shared" si="17"/>
        <v>滋賀県059</v>
      </c>
      <c r="D1491" t="s">
        <v>2939</v>
      </c>
      <c r="E1491" t="s">
        <v>2984</v>
      </c>
      <c r="F1491" s="82">
        <v>0</v>
      </c>
    </row>
    <row r="1492" spans="3:6" ht="18">
      <c r="C1492" s="5" t="str">
        <f t="shared" si="17"/>
        <v>京都府059</v>
      </c>
      <c r="D1492" t="s">
        <v>2940</v>
      </c>
      <c r="E1492" t="s">
        <v>2984</v>
      </c>
      <c r="F1492" s="82">
        <v>1.106278839</v>
      </c>
    </row>
    <row r="1493" spans="3:6" ht="18">
      <c r="C1493" s="5" t="str">
        <f t="shared" si="17"/>
        <v>大阪府059</v>
      </c>
      <c r="D1493" t="s">
        <v>2941</v>
      </c>
      <c r="E1493" t="s">
        <v>2984</v>
      </c>
      <c r="F1493" s="82">
        <v>0</v>
      </c>
    </row>
    <row r="1494" spans="3:6" ht="18">
      <c r="C1494" s="5" t="str">
        <f t="shared" si="17"/>
        <v>兵庫県059</v>
      </c>
      <c r="D1494" t="s">
        <v>2942</v>
      </c>
      <c r="E1494" t="s">
        <v>2984</v>
      </c>
      <c r="F1494" s="82">
        <v>0.34267547199999998</v>
      </c>
    </row>
    <row r="1495" spans="3:6" ht="18">
      <c r="C1495" s="5" t="str">
        <f t="shared" si="17"/>
        <v>奈良県059</v>
      </c>
      <c r="D1495" t="s">
        <v>2943</v>
      </c>
      <c r="E1495" t="s">
        <v>2984</v>
      </c>
      <c r="F1495" s="82">
        <v>0</v>
      </c>
    </row>
    <row r="1496" spans="3:6" ht="18">
      <c r="C1496" s="5" t="str">
        <f t="shared" si="17"/>
        <v>和歌山県059</v>
      </c>
      <c r="D1496" t="s">
        <v>2944</v>
      </c>
      <c r="E1496" t="s">
        <v>2984</v>
      </c>
      <c r="F1496" s="82">
        <v>0</v>
      </c>
    </row>
    <row r="1497" spans="3:6" ht="18">
      <c r="C1497" s="5" t="str">
        <f t="shared" si="17"/>
        <v>鳥取県059</v>
      </c>
      <c r="D1497" t="s">
        <v>2945</v>
      </c>
      <c r="E1497" t="s">
        <v>2984</v>
      </c>
      <c r="F1497" s="82">
        <v>0</v>
      </c>
    </row>
    <row r="1498" spans="3:6" ht="18">
      <c r="C1498" s="5" t="str">
        <f t="shared" si="17"/>
        <v>島根県059</v>
      </c>
      <c r="D1498" t="s">
        <v>2946</v>
      </c>
      <c r="E1498" t="s">
        <v>2984</v>
      </c>
      <c r="F1498" s="82">
        <v>12.125315914</v>
      </c>
    </row>
    <row r="1499" spans="3:6" ht="18">
      <c r="C1499" s="5" t="str">
        <f t="shared" si="17"/>
        <v>岡山県059</v>
      </c>
      <c r="D1499" t="s">
        <v>2947</v>
      </c>
      <c r="E1499" t="s">
        <v>2984</v>
      </c>
      <c r="F1499" s="82">
        <v>2.453156232</v>
      </c>
    </row>
    <row r="1500" spans="3:6" ht="18">
      <c r="C1500" s="5" t="str">
        <f t="shared" si="17"/>
        <v>広島県059</v>
      </c>
      <c r="D1500" t="s">
        <v>2948</v>
      </c>
      <c r="E1500" t="s">
        <v>2984</v>
      </c>
      <c r="F1500" s="82">
        <v>0</v>
      </c>
    </row>
    <row r="1501" spans="3:6" ht="18">
      <c r="C1501" s="5" t="str">
        <f t="shared" si="17"/>
        <v>山口県059</v>
      </c>
      <c r="D1501" t="s">
        <v>2949</v>
      </c>
      <c r="E1501" t="s">
        <v>2984</v>
      </c>
      <c r="F1501" s="82">
        <v>0</v>
      </c>
    </row>
    <row r="1502" spans="3:6" ht="18">
      <c r="C1502" s="5" t="str">
        <f t="shared" si="17"/>
        <v>徳島県059</v>
      </c>
      <c r="D1502" t="s">
        <v>2950</v>
      </c>
      <c r="E1502" t="s">
        <v>2984</v>
      </c>
      <c r="F1502" s="82">
        <v>0</v>
      </c>
    </row>
    <row r="1503" spans="3:6" ht="18">
      <c r="C1503" s="5" t="str">
        <f t="shared" si="17"/>
        <v>香川県059</v>
      </c>
      <c r="D1503" t="s">
        <v>2951</v>
      </c>
      <c r="E1503" t="s">
        <v>2984</v>
      </c>
      <c r="F1503" s="82">
        <v>0</v>
      </c>
    </row>
    <row r="1504" spans="3:6" ht="18">
      <c r="C1504" s="5" t="str">
        <f t="shared" si="17"/>
        <v>愛媛県059</v>
      </c>
      <c r="D1504" t="s">
        <v>2952</v>
      </c>
      <c r="E1504" t="s">
        <v>2984</v>
      </c>
      <c r="F1504" s="82">
        <v>0</v>
      </c>
    </row>
    <row r="1505" spans="3:6" ht="18">
      <c r="C1505" s="5" t="str">
        <f t="shared" si="17"/>
        <v>高知県059</v>
      </c>
      <c r="D1505" t="s">
        <v>2953</v>
      </c>
      <c r="E1505" t="s">
        <v>2984</v>
      </c>
      <c r="F1505" s="82">
        <v>0</v>
      </c>
    </row>
    <row r="1506" spans="3:6" ht="18">
      <c r="C1506" s="5" t="str">
        <f t="shared" si="17"/>
        <v>福岡県059</v>
      </c>
      <c r="D1506" t="s">
        <v>2954</v>
      </c>
      <c r="E1506" t="s">
        <v>2984</v>
      </c>
      <c r="F1506" s="82">
        <v>0</v>
      </c>
    </row>
    <row r="1507" spans="3:6" ht="18">
      <c r="C1507" s="5" t="str">
        <f t="shared" si="17"/>
        <v>佐賀県059</v>
      </c>
      <c r="D1507" t="s">
        <v>2955</v>
      </c>
      <c r="E1507" t="s">
        <v>2984</v>
      </c>
      <c r="F1507" s="82">
        <v>0</v>
      </c>
    </row>
    <row r="1508" spans="3:6" ht="18">
      <c r="C1508" s="5" t="str">
        <f t="shared" si="17"/>
        <v>長崎県059</v>
      </c>
      <c r="D1508" t="s">
        <v>2956</v>
      </c>
      <c r="E1508" t="s">
        <v>2984</v>
      </c>
      <c r="F1508" s="82">
        <v>0.93762336499999999</v>
      </c>
    </row>
    <row r="1509" spans="3:6" ht="18">
      <c r="C1509" s="5" t="str">
        <f t="shared" si="17"/>
        <v>熊本県059</v>
      </c>
      <c r="D1509" t="s">
        <v>2957</v>
      </c>
      <c r="E1509" t="s">
        <v>2984</v>
      </c>
      <c r="F1509" s="82">
        <v>0</v>
      </c>
    </row>
    <row r="1510" spans="3:6" ht="18">
      <c r="C1510" s="5" t="str">
        <f t="shared" si="17"/>
        <v>大分県059</v>
      </c>
      <c r="D1510" t="s">
        <v>2958</v>
      </c>
      <c r="E1510" t="s">
        <v>2984</v>
      </c>
      <c r="F1510" s="82">
        <v>10.415833933</v>
      </c>
    </row>
    <row r="1511" spans="3:6" ht="18">
      <c r="C1511" s="5" t="str">
        <f t="shared" si="17"/>
        <v>宮崎県059</v>
      </c>
      <c r="D1511" t="s">
        <v>2959</v>
      </c>
      <c r="E1511" t="s">
        <v>2984</v>
      </c>
      <c r="F1511" s="82">
        <v>1.1233106690000001</v>
      </c>
    </row>
    <row r="1512" spans="3:6" ht="18">
      <c r="C1512" s="5" t="str">
        <f t="shared" si="17"/>
        <v>鹿児島県059</v>
      </c>
      <c r="D1512" t="s">
        <v>2960</v>
      </c>
      <c r="E1512" t="s">
        <v>2984</v>
      </c>
      <c r="F1512" s="82">
        <v>0</v>
      </c>
    </row>
    <row r="1513" spans="3:6" ht="18">
      <c r="C1513" s="5" t="str">
        <f t="shared" si="17"/>
        <v>沖縄県059</v>
      </c>
      <c r="D1513" t="s">
        <v>2961</v>
      </c>
      <c r="E1513" t="s">
        <v>2984</v>
      </c>
      <c r="F1513" s="82">
        <v>0</v>
      </c>
    </row>
    <row r="1514" spans="3:6" ht="18">
      <c r="C1514" s="5" t="str">
        <f t="shared" si="17"/>
        <v>全国060</v>
      </c>
      <c r="D1514" t="s">
        <v>2913</v>
      </c>
      <c r="E1514" t="s">
        <v>2985</v>
      </c>
      <c r="F1514" s="82">
        <v>1</v>
      </c>
    </row>
    <row r="1515" spans="3:6" ht="18">
      <c r="C1515" s="5" t="str">
        <f t="shared" ref="C1515:C1578" si="18">D1515&amp;LEFT(E1515,3)</f>
        <v>北海道060</v>
      </c>
      <c r="D1515" t="s">
        <v>2915</v>
      </c>
      <c r="E1515" t="s">
        <v>2985</v>
      </c>
      <c r="F1515" s="82">
        <v>0.68883934899999999</v>
      </c>
    </row>
    <row r="1516" spans="3:6" ht="18">
      <c r="C1516" s="5" t="str">
        <f t="shared" si="18"/>
        <v>青森県060</v>
      </c>
      <c r="D1516" t="s">
        <v>2916</v>
      </c>
      <c r="E1516" t="s">
        <v>2985</v>
      </c>
      <c r="F1516" s="82">
        <v>9.2953383000000001E-2</v>
      </c>
    </row>
    <row r="1517" spans="3:6" ht="18">
      <c r="C1517" s="5" t="str">
        <f t="shared" si="18"/>
        <v>岩手県060</v>
      </c>
      <c r="D1517" t="s">
        <v>2917</v>
      </c>
      <c r="E1517" t="s">
        <v>2985</v>
      </c>
      <c r="F1517" s="82">
        <v>2.2370207070000001</v>
      </c>
    </row>
    <row r="1518" spans="3:6" ht="18">
      <c r="C1518" s="5" t="str">
        <f t="shared" si="18"/>
        <v>宮城県060</v>
      </c>
      <c r="D1518" t="s">
        <v>2918</v>
      </c>
      <c r="E1518" t="s">
        <v>2985</v>
      </c>
      <c r="F1518" s="82">
        <v>1.213055964</v>
      </c>
    </row>
    <row r="1519" spans="3:6" ht="18">
      <c r="C1519" s="5" t="str">
        <f t="shared" si="18"/>
        <v>秋田県060</v>
      </c>
      <c r="D1519" t="s">
        <v>2919</v>
      </c>
      <c r="E1519" t="s">
        <v>2985</v>
      </c>
      <c r="F1519" s="82">
        <v>0.59792755099999995</v>
      </c>
    </row>
    <row r="1520" spans="3:6" ht="18">
      <c r="C1520" s="5" t="str">
        <f t="shared" si="18"/>
        <v>山形県060</v>
      </c>
      <c r="D1520" t="s">
        <v>2920</v>
      </c>
      <c r="E1520" t="s">
        <v>2985</v>
      </c>
      <c r="F1520" s="82">
        <v>1.4633742620000001</v>
      </c>
    </row>
    <row r="1521" spans="3:6" ht="18">
      <c r="C1521" s="5" t="str">
        <f t="shared" si="18"/>
        <v>福島県060</v>
      </c>
      <c r="D1521" t="s">
        <v>2921</v>
      </c>
      <c r="E1521" t="s">
        <v>2985</v>
      </c>
      <c r="F1521" s="82">
        <v>0.163022628</v>
      </c>
    </row>
    <row r="1522" spans="3:6" ht="18">
      <c r="C1522" s="5" t="str">
        <f t="shared" si="18"/>
        <v>茨城県060</v>
      </c>
      <c r="D1522" t="s">
        <v>2922</v>
      </c>
      <c r="E1522" t="s">
        <v>2985</v>
      </c>
      <c r="F1522" s="82">
        <v>0.28827750899999999</v>
      </c>
    </row>
    <row r="1523" spans="3:6" ht="18">
      <c r="C1523" s="5" t="str">
        <f t="shared" si="18"/>
        <v>栃木県060</v>
      </c>
      <c r="D1523" t="s">
        <v>2923</v>
      </c>
      <c r="E1523" t="s">
        <v>2985</v>
      </c>
      <c r="F1523" s="82">
        <v>0.448648196</v>
      </c>
    </row>
    <row r="1524" spans="3:6" ht="18">
      <c r="C1524" s="5" t="str">
        <f t="shared" si="18"/>
        <v>群馬県060</v>
      </c>
      <c r="D1524" t="s">
        <v>2924</v>
      </c>
      <c r="E1524" t="s">
        <v>2985</v>
      </c>
      <c r="F1524" s="82">
        <v>0.22309543800000001</v>
      </c>
    </row>
    <row r="1525" spans="3:6" ht="18">
      <c r="C1525" s="5" t="str">
        <f t="shared" si="18"/>
        <v>埼玉県060</v>
      </c>
      <c r="D1525" t="s">
        <v>2925</v>
      </c>
      <c r="E1525" t="s">
        <v>2985</v>
      </c>
      <c r="F1525" s="82">
        <v>0.86742697199999996</v>
      </c>
    </row>
    <row r="1526" spans="3:6" ht="18">
      <c r="C1526" s="5" t="str">
        <f t="shared" si="18"/>
        <v>千葉県060</v>
      </c>
      <c r="D1526" t="s">
        <v>2926</v>
      </c>
      <c r="E1526" t="s">
        <v>2985</v>
      </c>
      <c r="F1526" s="82">
        <v>0.46801075599999997</v>
      </c>
    </row>
    <row r="1527" spans="3:6" ht="18">
      <c r="C1527" s="5" t="str">
        <f t="shared" si="18"/>
        <v>東京都060</v>
      </c>
      <c r="D1527" t="s">
        <v>2927</v>
      </c>
      <c r="E1527" t="s">
        <v>2985</v>
      </c>
      <c r="F1527" s="82">
        <v>2.6456252450000002</v>
      </c>
    </row>
    <row r="1528" spans="3:6" ht="18">
      <c r="C1528" s="5" t="str">
        <f t="shared" si="18"/>
        <v>神奈川県060</v>
      </c>
      <c r="D1528" t="s">
        <v>2928</v>
      </c>
      <c r="E1528" t="s">
        <v>2985</v>
      </c>
      <c r="F1528" s="82">
        <v>1.053242928</v>
      </c>
    </row>
    <row r="1529" spans="3:6" ht="18">
      <c r="C1529" s="5" t="str">
        <f t="shared" si="18"/>
        <v>新潟県060</v>
      </c>
      <c r="D1529" t="s">
        <v>2929</v>
      </c>
      <c r="E1529" t="s">
        <v>2985</v>
      </c>
      <c r="F1529" s="82">
        <v>1.8240162499999999</v>
      </c>
    </row>
    <row r="1530" spans="3:6" ht="18">
      <c r="C1530" s="5" t="str">
        <f t="shared" si="18"/>
        <v>富山県060</v>
      </c>
      <c r="D1530" t="s">
        <v>2930</v>
      </c>
      <c r="E1530" t="s">
        <v>2985</v>
      </c>
      <c r="F1530" s="82">
        <v>0.79670903599999998</v>
      </c>
    </row>
    <row r="1531" spans="3:6" ht="18">
      <c r="C1531" s="5" t="str">
        <f t="shared" si="18"/>
        <v>石川県060</v>
      </c>
      <c r="D1531" t="s">
        <v>2931</v>
      </c>
      <c r="E1531" t="s">
        <v>2985</v>
      </c>
      <c r="F1531" s="82">
        <v>5.7153481999999999E-2</v>
      </c>
    </row>
    <row r="1532" spans="3:6" ht="18">
      <c r="C1532" s="5" t="str">
        <f t="shared" si="18"/>
        <v>福井県060</v>
      </c>
      <c r="D1532" t="s">
        <v>2932</v>
      </c>
      <c r="E1532" t="s">
        <v>2985</v>
      </c>
      <c r="F1532" s="82">
        <v>8.1968806000000005E-2</v>
      </c>
    </row>
    <row r="1533" spans="3:6" ht="18">
      <c r="C1533" s="5" t="str">
        <f t="shared" si="18"/>
        <v>山梨県060</v>
      </c>
      <c r="D1533" t="s">
        <v>2933</v>
      </c>
      <c r="E1533" t="s">
        <v>2985</v>
      </c>
      <c r="F1533" s="82">
        <v>0.12661777399999999</v>
      </c>
    </row>
    <row r="1534" spans="3:6" ht="18">
      <c r="C1534" s="5" t="str">
        <f t="shared" si="18"/>
        <v>長野県060</v>
      </c>
      <c r="D1534" t="s">
        <v>2934</v>
      </c>
      <c r="E1534" t="s">
        <v>2985</v>
      </c>
      <c r="F1534" s="82">
        <v>0.68276767199999999</v>
      </c>
    </row>
    <row r="1535" spans="3:6" ht="18">
      <c r="C1535" s="5" t="str">
        <f t="shared" si="18"/>
        <v>岐阜県060</v>
      </c>
      <c r="D1535" t="s">
        <v>2935</v>
      </c>
      <c r="E1535" t="s">
        <v>2985</v>
      </c>
      <c r="F1535" s="82">
        <v>0.18431297199999999</v>
      </c>
    </row>
    <row r="1536" spans="3:6" ht="18">
      <c r="C1536" s="5" t="str">
        <f t="shared" si="18"/>
        <v>静岡県060</v>
      </c>
      <c r="D1536" t="s">
        <v>2936</v>
      </c>
      <c r="E1536" t="s">
        <v>2985</v>
      </c>
      <c r="F1536" s="82">
        <v>0.56410638199999996</v>
      </c>
    </row>
    <row r="1537" spans="3:6" ht="18">
      <c r="C1537" s="5" t="str">
        <f t="shared" si="18"/>
        <v>愛知県060</v>
      </c>
      <c r="D1537" t="s">
        <v>2937</v>
      </c>
      <c r="E1537" t="s">
        <v>2985</v>
      </c>
      <c r="F1537" s="82">
        <v>1.107026938</v>
      </c>
    </row>
    <row r="1538" spans="3:6" ht="18">
      <c r="C1538" s="5" t="str">
        <f t="shared" si="18"/>
        <v>三重県060</v>
      </c>
      <c r="D1538" t="s">
        <v>2938</v>
      </c>
      <c r="E1538" t="s">
        <v>2985</v>
      </c>
      <c r="F1538" s="82">
        <v>0.106143583</v>
      </c>
    </row>
    <row r="1539" spans="3:6" ht="18">
      <c r="C1539" s="5" t="str">
        <f t="shared" si="18"/>
        <v>滋賀県060</v>
      </c>
      <c r="D1539" t="s">
        <v>2939</v>
      </c>
      <c r="E1539" t="s">
        <v>2985</v>
      </c>
      <c r="F1539" s="82">
        <v>0.192427078</v>
      </c>
    </row>
    <row r="1540" spans="3:6" ht="18">
      <c r="C1540" s="5" t="str">
        <f t="shared" si="18"/>
        <v>京都府060</v>
      </c>
      <c r="D1540" t="s">
        <v>2940</v>
      </c>
      <c r="E1540" t="s">
        <v>2985</v>
      </c>
      <c r="F1540" s="82">
        <v>0.23788679099999999</v>
      </c>
    </row>
    <row r="1541" spans="3:6" ht="18">
      <c r="C1541" s="5" t="str">
        <f t="shared" si="18"/>
        <v>大阪府060</v>
      </c>
      <c r="D1541" t="s">
        <v>2941</v>
      </c>
      <c r="E1541" t="s">
        <v>2985</v>
      </c>
      <c r="F1541" s="82">
        <v>1.3426216500000001</v>
      </c>
    </row>
    <row r="1542" spans="3:6" ht="18">
      <c r="C1542" s="5" t="str">
        <f t="shared" si="18"/>
        <v>兵庫県060</v>
      </c>
      <c r="D1542" t="s">
        <v>2942</v>
      </c>
      <c r="E1542" t="s">
        <v>2985</v>
      </c>
      <c r="F1542" s="82">
        <v>0.29474655300000002</v>
      </c>
    </row>
    <row r="1543" spans="3:6" ht="18">
      <c r="C1543" s="5" t="str">
        <f t="shared" si="18"/>
        <v>奈良県060</v>
      </c>
      <c r="D1543" t="s">
        <v>2943</v>
      </c>
      <c r="E1543" t="s">
        <v>2985</v>
      </c>
      <c r="F1543" s="82">
        <v>3.5613055999999997E-2</v>
      </c>
    </row>
    <row r="1544" spans="3:6" ht="18">
      <c r="C1544" s="5" t="str">
        <f t="shared" si="18"/>
        <v>和歌山県060</v>
      </c>
      <c r="D1544" t="s">
        <v>2944</v>
      </c>
      <c r="E1544" t="s">
        <v>2985</v>
      </c>
      <c r="F1544" s="82">
        <v>0.18425056400000001</v>
      </c>
    </row>
    <row r="1545" spans="3:6" ht="18">
      <c r="C1545" s="5" t="str">
        <f t="shared" si="18"/>
        <v>鳥取県060</v>
      </c>
      <c r="D1545" t="s">
        <v>2945</v>
      </c>
      <c r="E1545" t="s">
        <v>2985</v>
      </c>
      <c r="F1545" s="82">
        <v>0.30157752199999999</v>
      </c>
    </row>
    <row r="1546" spans="3:6" ht="18">
      <c r="C1546" s="5" t="str">
        <f t="shared" si="18"/>
        <v>島根県060</v>
      </c>
      <c r="D1546" t="s">
        <v>2946</v>
      </c>
      <c r="E1546" t="s">
        <v>2985</v>
      </c>
      <c r="F1546" s="82">
        <v>0.90458967599999995</v>
      </c>
    </row>
    <row r="1547" spans="3:6" ht="18">
      <c r="C1547" s="5" t="str">
        <f t="shared" si="18"/>
        <v>岡山県060</v>
      </c>
      <c r="D1547" t="s">
        <v>2947</v>
      </c>
      <c r="E1547" t="s">
        <v>2985</v>
      </c>
      <c r="F1547" s="82">
        <v>0.25433531500000001</v>
      </c>
    </row>
    <row r="1548" spans="3:6" ht="18">
      <c r="C1548" s="5" t="str">
        <f t="shared" si="18"/>
        <v>広島県060</v>
      </c>
      <c r="D1548" t="s">
        <v>2948</v>
      </c>
      <c r="E1548" t="s">
        <v>2985</v>
      </c>
      <c r="F1548" s="82">
        <v>0.77774939399999998</v>
      </c>
    </row>
    <row r="1549" spans="3:6" ht="18">
      <c r="C1549" s="5" t="str">
        <f t="shared" si="18"/>
        <v>山口県060</v>
      </c>
      <c r="D1549" t="s">
        <v>2949</v>
      </c>
      <c r="E1549" t="s">
        <v>2985</v>
      </c>
      <c r="F1549" s="82">
        <v>0.80275779300000005</v>
      </c>
    </row>
    <row r="1550" spans="3:6" ht="18">
      <c r="C1550" s="5" t="str">
        <f t="shared" si="18"/>
        <v>徳島県060</v>
      </c>
      <c r="D1550" t="s">
        <v>2950</v>
      </c>
      <c r="E1550" t="s">
        <v>2985</v>
      </c>
      <c r="F1550" s="82">
        <v>0.30748735700000002</v>
      </c>
    </row>
    <row r="1551" spans="3:6" ht="18">
      <c r="C1551" s="5" t="str">
        <f t="shared" si="18"/>
        <v>香川県060</v>
      </c>
      <c r="D1551" t="s">
        <v>2951</v>
      </c>
      <c r="E1551" t="s">
        <v>2985</v>
      </c>
      <c r="F1551" s="82">
        <v>1.549088335</v>
      </c>
    </row>
    <row r="1552" spans="3:6" ht="18">
      <c r="C1552" s="5" t="str">
        <f t="shared" si="18"/>
        <v>愛媛県060</v>
      </c>
      <c r="D1552" t="s">
        <v>2952</v>
      </c>
      <c r="E1552" t="s">
        <v>2985</v>
      </c>
      <c r="F1552" s="82">
        <v>0.80474095999999995</v>
      </c>
    </row>
    <row r="1553" spans="3:6" ht="18">
      <c r="C1553" s="5" t="str">
        <f t="shared" si="18"/>
        <v>高知県060</v>
      </c>
      <c r="D1553" t="s">
        <v>2953</v>
      </c>
      <c r="E1553" t="s">
        <v>2985</v>
      </c>
      <c r="F1553" s="82">
        <v>0.52607596700000003</v>
      </c>
    </row>
    <row r="1554" spans="3:6" ht="18">
      <c r="C1554" s="5" t="str">
        <f t="shared" si="18"/>
        <v>福岡県060</v>
      </c>
      <c r="D1554" t="s">
        <v>2954</v>
      </c>
      <c r="E1554" t="s">
        <v>2985</v>
      </c>
      <c r="F1554" s="82">
        <v>0.411364652</v>
      </c>
    </row>
    <row r="1555" spans="3:6" ht="18">
      <c r="C1555" s="5" t="str">
        <f t="shared" si="18"/>
        <v>佐賀県060</v>
      </c>
      <c r="D1555" t="s">
        <v>2955</v>
      </c>
      <c r="E1555" t="s">
        <v>2985</v>
      </c>
      <c r="F1555" s="82">
        <v>4.3584538999999999E-2</v>
      </c>
    </row>
    <row r="1556" spans="3:6" ht="18">
      <c r="C1556" s="5" t="str">
        <f t="shared" si="18"/>
        <v>長崎県060</v>
      </c>
      <c r="D1556" t="s">
        <v>2956</v>
      </c>
      <c r="E1556" t="s">
        <v>2985</v>
      </c>
      <c r="F1556" s="82">
        <v>0.129613016</v>
      </c>
    </row>
    <row r="1557" spans="3:6" ht="18">
      <c r="C1557" s="5" t="str">
        <f t="shared" si="18"/>
        <v>熊本県060</v>
      </c>
      <c r="D1557" t="s">
        <v>2957</v>
      </c>
      <c r="E1557" t="s">
        <v>2985</v>
      </c>
      <c r="F1557" s="82">
        <v>0.20137406599999999</v>
      </c>
    </row>
    <row r="1558" spans="3:6" ht="18">
      <c r="C1558" s="5" t="str">
        <f t="shared" si="18"/>
        <v>大分県060</v>
      </c>
      <c r="D1558" t="s">
        <v>2958</v>
      </c>
      <c r="E1558" t="s">
        <v>2985</v>
      </c>
      <c r="F1558" s="82">
        <v>0.143984003</v>
      </c>
    </row>
    <row r="1559" spans="3:6" ht="18">
      <c r="C1559" s="5" t="str">
        <f t="shared" si="18"/>
        <v>宮崎県060</v>
      </c>
      <c r="D1559" t="s">
        <v>2959</v>
      </c>
      <c r="E1559" t="s">
        <v>2985</v>
      </c>
      <c r="F1559" s="82">
        <v>0</v>
      </c>
    </row>
    <row r="1560" spans="3:6" ht="18">
      <c r="C1560" s="5" t="str">
        <f t="shared" si="18"/>
        <v>鹿児島県060</v>
      </c>
      <c r="D1560" t="s">
        <v>2960</v>
      </c>
      <c r="E1560" t="s">
        <v>2985</v>
      </c>
      <c r="F1560" s="82">
        <v>8.0831391000000002E-2</v>
      </c>
    </row>
    <row r="1561" spans="3:6" ht="18">
      <c r="C1561" s="5" t="str">
        <f t="shared" si="18"/>
        <v>沖縄県060</v>
      </c>
      <c r="D1561" t="s">
        <v>2961</v>
      </c>
      <c r="E1561" t="s">
        <v>2985</v>
      </c>
      <c r="F1561" s="82">
        <v>0.30719613499999998</v>
      </c>
    </row>
    <row r="1562" spans="3:6" ht="18">
      <c r="C1562" s="5" t="str">
        <f t="shared" si="18"/>
        <v>全国061</v>
      </c>
      <c r="D1562" t="s">
        <v>2913</v>
      </c>
      <c r="E1562" t="s">
        <v>2986</v>
      </c>
      <c r="F1562" s="82">
        <v>1</v>
      </c>
    </row>
    <row r="1563" spans="3:6" ht="18">
      <c r="C1563" s="5" t="str">
        <f t="shared" si="18"/>
        <v>北海道061</v>
      </c>
      <c r="D1563" t="s">
        <v>2915</v>
      </c>
      <c r="E1563" t="s">
        <v>2986</v>
      </c>
      <c r="F1563" s="82">
        <v>1.464040966</v>
      </c>
    </row>
    <row r="1564" spans="3:6" ht="18">
      <c r="C1564" s="5" t="str">
        <f t="shared" si="18"/>
        <v>青森県061</v>
      </c>
      <c r="D1564" t="s">
        <v>2916</v>
      </c>
      <c r="E1564" t="s">
        <v>2986</v>
      </c>
      <c r="F1564" s="82">
        <v>1.6986440410000001</v>
      </c>
    </row>
    <row r="1565" spans="3:6" ht="18">
      <c r="C1565" s="5" t="str">
        <f t="shared" si="18"/>
        <v>岩手県061</v>
      </c>
      <c r="D1565" t="s">
        <v>2917</v>
      </c>
      <c r="E1565" t="s">
        <v>2986</v>
      </c>
      <c r="F1565" s="82">
        <v>2.2060907950000002</v>
      </c>
    </row>
    <row r="1566" spans="3:6" ht="18">
      <c r="C1566" s="5" t="str">
        <f t="shared" si="18"/>
        <v>宮城県061</v>
      </c>
      <c r="D1566" t="s">
        <v>2918</v>
      </c>
      <c r="E1566" t="s">
        <v>2986</v>
      </c>
      <c r="F1566" s="82">
        <v>2.2113986739999998</v>
      </c>
    </row>
    <row r="1567" spans="3:6" ht="18">
      <c r="C1567" s="5" t="str">
        <f t="shared" si="18"/>
        <v>秋田県061</v>
      </c>
      <c r="D1567" t="s">
        <v>2919</v>
      </c>
      <c r="E1567" t="s">
        <v>2986</v>
      </c>
      <c r="F1567" s="82">
        <v>1.57621298</v>
      </c>
    </row>
    <row r="1568" spans="3:6" ht="18">
      <c r="C1568" s="5" t="str">
        <f t="shared" si="18"/>
        <v>山形県061</v>
      </c>
      <c r="D1568" t="s">
        <v>2920</v>
      </c>
      <c r="E1568" t="s">
        <v>2986</v>
      </c>
      <c r="F1568" s="82">
        <v>2.0898705450000001</v>
      </c>
    </row>
    <row r="1569" spans="3:6" ht="18">
      <c r="C1569" s="5" t="str">
        <f t="shared" si="18"/>
        <v>福島県061</v>
      </c>
      <c r="D1569" t="s">
        <v>2921</v>
      </c>
      <c r="E1569" t="s">
        <v>2986</v>
      </c>
      <c r="F1569" s="82">
        <v>1.6754849789999999</v>
      </c>
    </row>
    <row r="1570" spans="3:6" ht="18">
      <c r="C1570" s="5" t="str">
        <f t="shared" si="18"/>
        <v>茨城県061</v>
      </c>
      <c r="D1570" t="s">
        <v>2922</v>
      </c>
      <c r="E1570" t="s">
        <v>2986</v>
      </c>
      <c r="F1570" s="82">
        <v>0.77821066999999999</v>
      </c>
    </row>
    <row r="1571" spans="3:6" ht="18">
      <c r="C1571" s="5" t="str">
        <f t="shared" si="18"/>
        <v>栃木県061</v>
      </c>
      <c r="D1571" t="s">
        <v>2923</v>
      </c>
      <c r="E1571" t="s">
        <v>2986</v>
      </c>
      <c r="F1571" s="82">
        <v>0.82024617300000002</v>
      </c>
    </row>
    <row r="1572" spans="3:6" ht="18">
      <c r="C1572" s="5" t="str">
        <f t="shared" si="18"/>
        <v>群馬県061</v>
      </c>
      <c r="D1572" t="s">
        <v>2924</v>
      </c>
      <c r="E1572" t="s">
        <v>2986</v>
      </c>
      <c r="F1572" s="82">
        <v>1.0877440300000001</v>
      </c>
    </row>
    <row r="1573" spans="3:6" ht="18">
      <c r="C1573" s="5" t="str">
        <f t="shared" si="18"/>
        <v>埼玉県061</v>
      </c>
      <c r="D1573" t="s">
        <v>2925</v>
      </c>
      <c r="E1573" t="s">
        <v>2986</v>
      </c>
      <c r="F1573" s="82">
        <v>0.52538860600000004</v>
      </c>
    </row>
    <row r="1574" spans="3:6" ht="18">
      <c r="C1574" s="5" t="str">
        <f t="shared" si="18"/>
        <v>千葉県061</v>
      </c>
      <c r="D1574" t="s">
        <v>2926</v>
      </c>
      <c r="E1574" t="s">
        <v>2986</v>
      </c>
      <c r="F1574" s="82">
        <v>0.45074761299999999</v>
      </c>
    </row>
    <row r="1575" spans="3:6" ht="18">
      <c r="C1575" s="5" t="str">
        <f t="shared" si="18"/>
        <v>東京都061</v>
      </c>
      <c r="D1575" t="s">
        <v>2927</v>
      </c>
      <c r="E1575" t="s">
        <v>2986</v>
      </c>
      <c r="F1575" s="82">
        <v>1.018928276</v>
      </c>
    </row>
    <row r="1576" spans="3:6" ht="18">
      <c r="C1576" s="5" t="str">
        <f t="shared" si="18"/>
        <v>神奈川県061</v>
      </c>
      <c r="D1576" t="s">
        <v>2928</v>
      </c>
      <c r="E1576" t="s">
        <v>2986</v>
      </c>
      <c r="F1576" s="82">
        <v>0.413637745</v>
      </c>
    </row>
    <row r="1577" spans="3:6" ht="18">
      <c r="C1577" s="5" t="str">
        <f t="shared" si="18"/>
        <v>新潟県061</v>
      </c>
      <c r="D1577" t="s">
        <v>2929</v>
      </c>
      <c r="E1577" t="s">
        <v>2986</v>
      </c>
      <c r="F1577" s="82">
        <v>2.2569340809999998</v>
      </c>
    </row>
    <row r="1578" spans="3:6" ht="18">
      <c r="C1578" s="5" t="str">
        <f t="shared" si="18"/>
        <v>富山県061</v>
      </c>
      <c r="D1578" t="s">
        <v>2930</v>
      </c>
      <c r="E1578" t="s">
        <v>2986</v>
      </c>
      <c r="F1578" s="82">
        <v>1.447320078</v>
      </c>
    </row>
    <row r="1579" spans="3:6" ht="18">
      <c r="C1579" s="5" t="str">
        <f t="shared" ref="C1579:C1642" si="19">D1579&amp;LEFT(E1579,3)</f>
        <v>石川県061</v>
      </c>
      <c r="D1579" t="s">
        <v>2931</v>
      </c>
      <c r="E1579" t="s">
        <v>2986</v>
      </c>
      <c r="F1579" s="82">
        <v>0.85990824399999999</v>
      </c>
    </row>
    <row r="1580" spans="3:6" ht="18">
      <c r="C1580" s="5" t="str">
        <f t="shared" si="19"/>
        <v>福井県061</v>
      </c>
      <c r="D1580" t="s">
        <v>2932</v>
      </c>
      <c r="E1580" t="s">
        <v>2986</v>
      </c>
      <c r="F1580" s="82">
        <v>1.0548767459999999</v>
      </c>
    </row>
    <row r="1581" spans="3:6" ht="18">
      <c r="C1581" s="5" t="str">
        <f t="shared" si="19"/>
        <v>山梨県061</v>
      </c>
      <c r="D1581" t="s">
        <v>2933</v>
      </c>
      <c r="E1581" t="s">
        <v>2986</v>
      </c>
      <c r="F1581" s="82">
        <v>0.98762979799999995</v>
      </c>
    </row>
    <row r="1582" spans="3:6" ht="18">
      <c r="C1582" s="5" t="str">
        <f t="shared" si="19"/>
        <v>長野県061</v>
      </c>
      <c r="D1582" t="s">
        <v>2934</v>
      </c>
      <c r="E1582" t="s">
        <v>2986</v>
      </c>
      <c r="F1582" s="82">
        <v>1.367629534</v>
      </c>
    </row>
    <row r="1583" spans="3:6" ht="18">
      <c r="C1583" s="5" t="str">
        <f t="shared" si="19"/>
        <v>岐阜県061</v>
      </c>
      <c r="D1583" t="s">
        <v>2935</v>
      </c>
      <c r="E1583" t="s">
        <v>2986</v>
      </c>
      <c r="F1583" s="82">
        <v>1.037790709</v>
      </c>
    </row>
    <row r="1584" spans="3:6" ht="18">
      <c r="C1584" s="5" t="str">
        <f t="shared" si="19"/>
        <v>静岡県061</v>
      </c>
      <c r="D1584" t="s">
        <v>2936</v>
      </c>
      <c r="E1584" t="s">
        <v>2986</v>
      </c>
      <c r="F1584" s="82">
        <v>0.86283496299999995</v>
      </c>
    </row>
    <row r="1585" spans="3:6" ht="18">
      <c r="C1585" s="5" t="str">
        <f t="shared" si="19"/>
        <v>愛知県061</v>
      </c>
      <c r="D1585" t="s">
        <v>2937</v>
      </c>
      <c r="E1585" t="s">
        <v>2986</v>
      </c>
      <c r="F1585" s="82">
        <v>0.71058091000000001</v>
      </c>
    </row>
    <row r="1586" spans="3:6" ht="18">
      <c r="C1586" s="5" t="str">
        <f t="shared" si="19"/>
        <v>三重県061</v>
      </c>
      <c r="D1586" t="s">
        <v>2938</v>
      </c>
      <c r="E1586" t="s">
        <v>2986</v>
      </c>
      <c r="F1586" s="82">
        <v>0.71367031700000005</v>
      </c>
    </row>
    <row r="1587" spans="3:6" ht="18">
      <c r="C1587" s="5" t="str">
        <f t="shared" si="19"/>
        <v>滋賀県061</v>
      </c>
      <c r="D1587" t="s">
        <v>2939</v>
      </c>
      <c r="E1587" t="s">
        <v>2986</v>
      </c>
      <c r="F1587" s="82">
        <v>0.74620544099999997</v>
      </c>
    </row>
    <row r="1588" spans="3:6" ht="18">
      <c r="C1588" s="5" t="str">
        <f t="shared" si="19"/>
        <v>京都府061</v>
      </c>
      <c r="D1588" t="s">
        <v>2940</v>
      </c>
      <c r="E1588" t="s">
        <v>2986</v>
      </c>
      <c r="F1588" s="82">
        <v>0.56723593299999997</v>
      </c>
    </row>
    <row r="1589" spans="3:6" ht="18">
      <c r="C1589" s="5" t="str">
        <f t="shared" si="19"/>
        <v>大阪府061</v>
      </c>
      <c r="D1589" t="s">
        <v>2941</v>
      </c>
      <c r="E1589" t="s">
        <v>2986</v>
      </c>
      <c r="F1589" s="82">
        <v>0.77618257000000002</v>
      </c>
    </row>
    <row r="1590" spans="3:6" ht="18">
      <c r="C1590" s="5" t="str">
        <f t="shared" si="19"/>
        <v>兵庫県061</v>
      </c>
      <c r="D1590" t="s">
        <v>2942</v>
      </c>
      <c r="E1590" t="s">
        <v>2986</v>
      </c>
      <c r="F1590" s="82">
        <v>0.60171115900000005</v>
      </c>
    </row>
    <row r="1591" spans="3:6" ht="18">
      <c r="C1591" s="5" t="str">
        <f t="shared" si="19"/>
        <v>奈良県061</v>
      </c>
      <c r="D1591" t="s">
        <v>2943</v>
      </c>
      <c r="E1591" t="s">
        <v>2986</v>
      </c>
      <c r="F1591" s="82">
        <v>1.0677960710000001</v>
      </c>
    </row>
    <row r="1592" spans="3:6" ht="18">
      <c r="C1592" s="5" t="str">
        <f t="shared" si="19"/>
        <v>和歌山県061</v>
      </c>
      <c r="D1592" t="s">
        <v>2944</v>
      </c>
      <c r="E1592" t="s">
        <v>2986</v>
      </c>
      <c r="F1592" s="82">
        <v>1.2769940550000001</v>
      </c>
    </row>
    <row r="1593" spans="3:6" ht="18">
      <c r="C1593" s="5" t="str">
        <f t="shared" si="19"/>
        <v>鳥取県061</v>
      </c>
      <c r="D1593" t="s">
        <v>2945</v>
      </c>
      <c r="E1593" t="s">
        <v>2986</v>
      </c>
      <c r="F1593" s="82">
        <v>1.727333177</v>
      </c>
    </row>
    <row r="1594" spans="3:6" ht="18">
      <c r="C1594" s="5" t="str">
        <f t="shared" si="19"/>
        <v>島根県061</v>
      </c>
      <c r="D1594" t="s">
        <v>2946</v>
      </c>
      <c r="E1594" t="s">
        <v>2986</v>
      </c>
      <c r="F1594" s="82">
        <v>2.541035318</v>
      </c>
    </row>
    <row r="1595" spans="3:6" ht="18">
      <c r="C1595" s="5" t="str">
        <f t="shared" si="19"/>
        <v>岡山県061</v>
      </c>
      <c r="D1595" t="s">
        <v>2947</v>
      </c>
      <c r="E1595" t="s">
        <v>2986</v>
      </c>
      <c r="F1595" s="82">
        <v>0.94541083000000004</v>
      </c>
    </row>
    <row r="1596" spans="3:6" ht="18">
      <c r="C1596" s="5" t="str">
        <f t="shared" si="19"/>
        <v>広島県061</v>
      </c>
      <c r="D1596" t="s">
        <v>2948</v>
      </c>
      <c r="E1596" t="s">
        <v>2986</v>
      </c>
      <c r="F1596" s="82">
        <v>1.183609312</v>
      </c>
    </row>
    <row r="1597" spans="3:6" ht="18">
      <c r="C1597" s="5" t="str">
        <f t="shared" si="19"/>
        <v>山口県061</v>
      </c>
      <c r="D1597" t="s">
        <v>2949</v>
      </c>
      <c r="E1597" t="s">
        <v>2986</v>
      </c>
      <c r="F1597" s="82">
        <v>1.36782589</v>
      </c>
    </row>
    <row r="1598" spans="3:6" ht="18">
      <c r="C1598" s="5" t="str">
        <f t="shared" si="19"/>
        <v>徳島県061</v>
      </c>
      <c r="D1598" t="s">
        <v>2950</v>
      </c>
      <c r="E1598" t="s">
        <v>2986</v>
      </c>
      <c r="F1598" s="82">
        <v>1.410298077</v>
      </c>
    </row>
    <row r="1599" spans="3:6" ht="18">
      <c r="C1599" s="5" t="str">
        <f t="shared" si="19"/>
        <v>香川県061</v>
      </c>
      <c r="D1599" t="s">
        <v>2951</v>
      </c>
      <c r="E1599" t="s">
        <v>2986</v>
      </c>
      <c r="F1599" s="82">
        <v>0.84624160900000001</v>
      </c>
    </row>
    <row r="1600" spans="3:6" ht="18">
      <c r="C1600" s="5" t="str">
        <f t="shared" si="19"/>
        <v>愛媛県061</v>
      </c>
      <c r="D1600" t="s">
        <v>2952</v>
      </c>
      <c r="E1600" t="s">
        <v>2986</v>
      </c>
      <c r="F1600" s="82">
        <v>0.87434989200000002</v>
      </c>
    </row>
    <row r="1601" spans="3:6" ht="18">
      <c r="C1601" s="5" t="str">
        <f t="shared" si="19"/>
        <v>高知県061</v>
      </c>
      <c r="D1601" t="s">
        <v>2953</v>
      </c>
      <c r="E1601" t="s">
        <v>2986</v>
      </c>
      <c r="F1601" s="82">
        <v>1.0468176650000001</v>
      </c>
    </row>
    <row r="1602" spans="3:6" ht="18">
      <c r="C1602" s="5" t="str">
        <f t="shared" si="19"/>
        <v>福岡県061</v>
      </c>
      <c r="D1602" t="s">
        <v>2954</v>
      </c>
      <c r="E1602" t="s">
        <v>2986</v>
      </c>
      <c r="F1602" s="82">
        <v>0.89123222199999996</v>
      </c>
    </row>
    <row r="1603" spans="3:6" ht="18">
      <c r="C1603" s="5" t="str">
        <f t="shared" si="19"/>
        <v>佐賀県061</v>
      </c>
      <c r="D1603" t="s">
        <v>2955</v>
      </c>
      <c r="E1603" t="s">
        <v>2986</v>
      </c>
      <c r="F1603" s="82">
        <v>1.212735919</v>
      </c>
    </row>
    <row r="1604" spans="3:6" ht="18">
      <c r="C1604" s="5" t="str">
        <f t="shared" si="19"/>
        <v>長崎県061</v>
      </c>
      <c r="D1604" t="s">
        <v>2956</v>
      </c>
      <c r="E1604" t="s">
        <v>2986</v>
      </c>
      <c r="F1604" s="82">
        <v>1.4775054649999999</v>
      </c>
    </row>
    <row r="1605" spans="3:6" ht="18">
      <c r="C1605" s="5" t="str">
        <f t="shared" si="19"/>
        <v>熊本県061</v>
      </c>
      <c r="D1605" t="s">
        <v>2957</v>
      </c>
      <c r="E1605" t="s">
        <v>2986</v>
      </c>
      <c r="F1605" s="82">
        <v>1.0209981770000001</v>
      </c>
    </row>
    <row r="1606" spans="3:6" ht="18">
      <c r="C1606" s="5" t="str">
        <f t="shared" si="19"/>
        <v>大分県061</v>
      </c>
      <c r="D1606" t="s">
        <v>2958</v>
      </c>
      <c r="E1606" t="s">
        <v>2986</v>
      </c>
      <c r="F1606" s="82">
        <v>1.0163327019999999</v>
      </c>
    </row>
    <row r="1607" spans="3:6" ht="18">
      <c r="C1607" s="5" t="str">
        <f t="shared" si="19"/>
        <v>宮崎県061</v>
      </c>
      <c r="D1607" t="s">
        <v>2959</v>
      </c>
      <c r="E1607" t="s">
        <v>2986</v>
      </c>
      <c r="F1607" s="82">
        <v>0.86209134099999996</v>
      </c>
    </row>
    <row r="1608" spans="3:6" ht="18">
      <c r="C1608" s="5" t="str">
        <f t="shared" si="19"/>
        <v>鹿児島県061</v>
      </c>
      <c r="D1608" t="s">
        <v>2960</v>
      </c>
      <c r="E1608" t="s">
        <v>2986</v>
      </c>
      <c r="F1608" s="82">
        <v>1.744635763</v>
      </c>
    </row>
    <row r="1609" spans="3:6" ht="18">
      <c r="C1609" s="5" t="str">
        <f t="shared" si="19"/>
        <v>沖縄県061</v>
      </c>
      <c r="D1609" t="s">
        <v>2961</v>
      </c>
      <c r="E1609" t="s">
        <v>2986</v>
      </c>
      <c r="F1609" s="82">
        <v>2.1036486459999999</v>
      </c>
    </row>
    <row r="1610" spans="3:6" ht="18">
      <c r="C1610" s="5" t="str">
        <f t="shared" si="19"/>
        <v>全国062</v>
      </c>
      <c r="D1610" t="s">
        <v>2913</v>
      </c>
      <c r="E1610" t="s">
        <v>2987</v>
      </c>
      <c r="F1610" s="82">
        <v>1</v>
      </c>
    </row>
    <row r="1611" spans="3:6" ht="18">
      <c r="C1611" s="5" t="str">
        <f t="shared" si="19"/>
        <v>北海道062</v>
      </c>
      <c r="D1611" t="s">
        <v>2915</v>
      </c>
      <c r="E1611" t="s">
        <v>2987</v>
      </c>
      <c r="F1611" s="82">
        <v>1.723018991</v>
      </c>
    </row>
    <row r="1612" spans="3:6" ht="18">
      <c r="C1612" s="5" t="str">
        <f t="shared" si="19"/>
        <v>青森県062</v>
      </c>
      <c r="D1612" t="s">
        <v>2916</v>
      </c>
      <c r="E1612" t="s">
        <v>2987</v>
      </c>
      <c r="F1612" s="82">
        <v>2.4537259410000001</v>
      </c>
    </row>
    <row r="1613" spans="3:6" ht="18">
      <c r="C1613" s="5" t="str">
        <f t="shared" si="19"/>
        <v>岩手県062</v>
      </c>
      <c r="D1613" t="s">
        <v>2917</v>
      </c>
      <c r="E1613" t="s">
        <v>2987</v>
      </c>
      <c r="F1613" s="82">
        <v>2.2410034670000001</v>
      </c>
    </row>
    <row r="1614" spans="3:6" ht="18">
      <c r="C1614" s="5" t="str">
        <f t="shared" si="19"/>
        <v>宮城県062</v>
      </c>
      <c r="D1614" t="s">
        <v>2918</v>
      </c>
      <c r="E1614" t="s">
        <v>2987</v>
      </c>
      <c r="F1614" s="82">
        <v>1.8315619000000001</v>
      </c>
    </row>
    <row r="1615" spans="3:6" ht="18">
      <c r="C1615" s="5" t="str">
        <f t="shared" si="19"/>
        <v>秋田県062</v>
      </c>
      <c r="D1615" t="s">
        <v>2919</v>
      </c>
      <c r="E1615" t="s">
        <v>2987</v>
      </c>
      <c r="F1615" s="82">
        <v>2.2145460809999999</v>
      </c>
    </row>
    <row r="1616" spans="3:6" ht="18">
      <c r="C1616" s="5" t="str">
        <f t="shared" si="19"/>
        <v>山形県062</v>
      </c>
      <c r="D1616" t="s">
        <v>2920</v>
      </c>
      <c r="E1616" t="s">
        <v>2987</v>
      </c>
      <c r="F1616" s="82">
        <v>1.7487298149999999</v>
      </c>
    </row>
    <row r="1617" spans="3:6" ht="18">
      <c r="C1617" s="5" t="str">
        <f t="shared" si="19"/>
        <v>福島県062</v>
      </c>
      <c r="D1617" t="s">
        <v>2921</v>
      </c>
      <c r="E1617" t="s">
        <v>2987</v>
      </c>
      <c r="F1617" s="82">
        <v>2.190212373</v>
      </c>
    </row>
    <row r="1618" spans="3:6" ht="18">
      <c r="C1618" s="5" t="str">
        <f t="shared" si="19"/>
        <v>茨城県062</v>
      </c>
      <c r="D1618" t="s">
        <v>2922</v>
      </c>
      <c r="E1618" t="s">
        <v>2987</v>
      </c>
      <c r="F1618" s="82">
        <v>1.2892124140000001</v>
      </c>
    </row>
    <row r="1619" spans="3:6" ht="18">
      <c r="C1619" s="5" t="str">
        <f t="shared" si="19"/>
        <v>栃木県062</v>
      </c>
      <c r="D1619" t="s">
        <v>2923</v>
      </c>
      <c r="E1619" t="s">
        <v>2987</v>
      </c>
      <c r="F1619" s="82">
        <v>1.087738586</v>
      </c>
    </row>
    <row r="1620" spans="3:6" ht="18">
      <c r="C1620" s="5" t="str">
        <f t="shared" si="19"/>
        <v>群馬県062</v>
      </c>
      <c r="D1620" t="s">
        <v>2924</v>
      </c>
      <c r="E1620" t="s">
        <v>2987</v>
      </c>
      <c r="F1620" s="82">
        <v>0.98945897999999999</v>
      </c>
    </row>
    <row r="1621" spans="3:6" ht="18">
      <c r="C1621" s="5" t="str">
        <f t="shared" si="19"/>
        <v>埼玉県062</v>
      </c>
      <c r="D1621" t="s">
        <v>2925</v>
      </c>
      <c r="E1621" t="s">
        <v>2987</v>
      </c>
      <c r="F1621" s="82">
        <v>0.71508039599999995</v>
      </c>
    </row>
    <row r="1622" spans="3:6" ht="18">
      <c r="C1622" s="5" t="str">
        <f t="shared" si="19"/>
        <v>千葉県062</v>
      </c>
      <c r="D1622" t="s">
        <v>2926</v>
      </c>
      <c r="E1622" t="s">
        <v>2987</v>
      </c>
      <c r="F1622" s="82">
        <v>0.92926111</v>
      </c>
    </row>
    <row r="1623" spans="3:6" ht="18">
      <c r="C1623" s="5" t="str">
        <f t="shared" si="19"/>
        <v>東京都062</v>
      </c>
      <c r="D1623" t="s">
        <v>2927</v>
      </c>
      <c r="E1623" t="s">
        <v>2987</v>
      </c>
      <c r="F1623" s="82">
        <v>0.34719742199999998</v>
      </c>
    </row>
    <row r="1624" spans="3:6" ht="18">
      <c r="C1624" s="5" t="str">
        <f t="shared" si="19"/>
        <v>神奈川県062</v>
      </c>
      <c r="D1624" t="s">
        <v>2928</v>
      </c>
      <c r="E1624" t="s">
        <v>2987</v>
      </c>
      <c r="F1624" s="82">
        <v>0.67777379299999996</v>
      </c>
    </row>
    <row r="1625" spans="3:6" ht="18">
      <c r="C1625" s="5" t="str">
        <f t="shared" si="19"/>
        <v>新潟県062</v>
      </c>
      <c r="D1625" t="s">
        <v>2929</v>
      </c>
      <c r="E1625" t="s">
        <v>2987</v>
      </c>
      <c r="F1625" s="82">
        <v>1.8646583290000001</v>
      </c>
    </row>
    <row r="1626" spans="3:6" ht="18">
      <c r="C1626" s="5" t="str">
        <f t="shared" si="19"/>
        <v>富山県062</v>
      </c>
      <c r="D1626" t="s">
        <v>2930</v>
      </c>
      <c r="E1626" t="s">
        <v>2987</v>
      </c>
      <c r="F1626" s="82">
        <v>1.3475128860000001</v>
      </c>
    </row>
    <row r="1627" spans="3:6" ht="18">
      <c r="C1627" s="5" t="str">
        <f t="shared" si="19"/>
        <v>石川県062</v>
      </c>
      <c r="D1627" t="s">
        <v>2931</v>
      </c>
      <c r="E1627" t="s">
        <v>2987</v>
      </c>
      <c r="F1627" s="82">
        <v>1.1619042879999999</v>
      </c>
    </row>
    <row r="1628" spans="3:6" ht="18">
      <c r="C1628" s="5" t="str">
        <f t="shared" si="19"/>
        <v>福井県062</v>
      </c>
      <c r="D1628" t="s">
        <v>2932</v>
      </c>
      <c r="E1628" t="s">
        <v>2987</v>
      </c>
      <c r="F1628" s="82">
        <v>1.593776648</v>
      </c>
    </row>
    <row r="1629" spans="3:6" ht="18">
      <c r="C1629" s="5" t="str">
        <f t="shared" si="19"/>
        <v>山梨県062</v>
      </c>
      <c r="D1629" t="s">
        <v>2933</v>
      </c>
      <c r="E1629" t="s">
        <v>2987</v>
      </c>
      <c r="F1629" s="82">
        <v>1.6332427970000001</v>
      </c>
    </row>
    <row r="1630" spans="3:6" ht="18">
      <c r="C1630" s="5" t="str">
        <f t="shared" si="19"/>
        <v>長野県062</v>
      </c>
      <c r="D1630" t="s">
        <v>2934</v>
      </c>
      <c r="E1630" t="s">
        <v>2987</v>
      </c>
      <c r="F1630" s="82">
        <v>1.3208902090000001</v>
      </c>
    </row>
    <row r="1631" spans="3:6" ht="18">
      <c r="C1631" s="5" t="str">
        <f t="shared" si="19"/>
        <v>岐阜県062</v>
      </c>
      <c r="D1631" t="s">
        <v>2935</v>
      </c>
      <c r="E1631" t="s">
        <v>2987</v>
      </c>
      <c r="F1631" s="82">
        <v>1.372098585</v>
      </c>
    </row>
    <row r="1632" spans="3:6" ht="18">
      <c r="C1632" s="5" t="str">
        <f t="shared" si="19"/>
        <v>静岡県062</v>
      </c>
      <c r="D1632" t="s">
        <v>2936</v>
      </c>
      <c r="E1632" t="s">
        <v>2987</v>
      </c>
      <c r="F1632" s="82">
        <v>0.94694152200000004</v>
      </c>
    </row>
    <row r="1633" spans="3:6" ht="18">
      <c r="C1633" s="5" t="str">
        <f t="shared" si="19"/>
        <v>愛知県062</v>
      </c>
      <c r="D1633" t="s">
        <v>2937</v>
      </c>
      <c r="E1633" t="s">
        <v>2987</v>
      </c>
      <c r="F1633" s="82">
        <v>0.67331982999999995</v>
      </c>
    </row>
    <row r="1634" spans="3:6" ht="18">
      <c r="C1634" s="5" t="str">
        <f t="shared" si="19"/>
        <v>三重県062</v>
      </c>
      <c r="D1634" t="s">
        <v>2938</v>
      </c>
      <c r="E1634" t="s">
        <v>2987</v>
      </c>
      <c r="F1634" s="82">
        <v>1.131386596</v>
      </c>
    </row>
    <row r="1635" spans="3:6" ht="18">
      <c r="C1635" s="5" t="str">
        <f t="shared" si="19"/>
        <v>滋賀県062</v>
      </c>
      <c r="D1635" t="s">
        <v>2939</v>
      </c>
      <c r="E1635" t="s">
        <v>2987</v>
      </c>
      <c r="F1635" s="82">
        <v>0.89080763399999996</v>
      </c>
    </row>
    <row r="1636" spans="3:6" ht="18">
      <c r="C1636" s="5" t="str">
        <f t="shared" si="19"/>
        <v>京都府062</v>
      </c>
      <c r="D1636" t="s">
        <v>2940</v>
      </c>
      <c r="E1636" t="s">
        <v>2987</v>
      </c>
      <c r="F1636" s="82">
        <v>0.71208368899999996</v>
      </c>
    </row>
    <row r="1637" spans="3:6" ht="18">
      <c r="C1637" s="5" t="str">
        <f t="shared" si="19"/>
        <v>大阪府062</v>
      </c>
      <c r="D1637" t="s">
        <v>2941</v>
      </c>
      <c r="E1637" t="s">
        <v>2987</v>
      </c>
      <c r="F1637" s="82">
        <v>0.45810806100000001</v>
      </c>
    </row>
    <row r="1638" spans="3:6" ht="18">
      <c r="C1638" s="5" t="str">
        <f t="shared" si="19"/>
        <v>兵庫県062</v>
      </c>
      <c r="D1638" t="s">
        <v>2942</v>
      </c>
      <c r="E1638" t="s">
        <v>2987</v>
      </c>
      <c r="F1638" s="82">
        <v>0.86042566799999998</v>
      </c>
    </row>
    <row r="1639" spans="3:6" ht="18">
      <c r="C1639" s="5" t="str">
        <f t="shared" si="19"/>
        <v>奈良県062</v>
      </c>
      <c r="D1639" t="s">
        <v>2943</v>
      </c>
      <c r="E1639" t="s">
        <v>2987</v>
      </c>
      <c r="F1639" s="82">
        <v>1.094283017</v>
      </c>
    </row>
    <row r="1640" spans="3:6" ht="18">
      <c r="C1640" s="5" t="str">
        <f t="shared" si="19"/>
        <v>和歌山県062</v>
      </c>
      <c r="D1640" t="s">
        <v>2944</v>
      </c>
      <c r="E1640" t="s">
        <v>2987</v>
      </c>
      <c r="F1640" s="82">
        <v>1.4854728079999999</v>
      </c>
    </row>
    <row r="1641" spans="3:6" ht="18">
      <c r="C1641" s="5" t="str">
        <f t="shared" si="19"/>
        <v>鳥取県062</v>
      </c>
      <c r="D1641" t="s">
        <v>2945</v>
      </c>
      <c r="E1641" t="s">
        <v>2987</v>
      </c>
      <c r="F1641" s="82">
        <v>1.81929027</v>
      </c>
    </row>
    <row r="1642" spans="3:6" ht="18">
      <c r="C1642" s="5" t="str">
        <f t="shared" si="19"/>
        <v>島根県062</v>
      </c>
      <c r="D1642" t="s">
        <v>2946</v>
      </c>
      <c r="E1642" t="s">
        <v>2987</v>
      </c>
      <c r="F1642" s="82">
        <v>1.9321942409999999</v>
      </c>
    </row>
    <row r="1643" spans="3:6" ht="18">
      <c r="C1643" s="5" t="str">
        <f t="shared" ref="C1643:C1706" si="20">D1643&amp;LEFT(E1643,3)</f>
        <v>岡山県062</v>
      </c>
      <c r="D1643" t="s">
        <v>2947</v>
      </c>
      <c r="E1643" t="s">
        <v>2987</v>
      </c>
      <c r="F1643" s="82">
        <v>1.174411949</v>
      </c>
    </row>
    <row r="1644" spans="3:6" ht="18">
      <c r="C1644" s="5" t="str">
        <f t="shared" si="20"/>
        <v>広島県062</v>
      </c>
      <c r="D1644" t="s">
        <v>2948</v>
      </c>
      <c r="E1644" t="s">
        <v>2987</v>
      </c>
      <c r="F1644" s="82">
        <v>0.86892961899999999</v>
      </c>
    </row>
    <row r="1645" spans="3:6" ht="18">
      <c r="C1645" s="5" t="str">
        <f t="shared" si="20"/>
        <v>山口県062</v>
      </c>
      <c r="D1645" t="s">
        <v>2949</v>
      </c>
      <c r="E1645" t="s">
        <v>2987</v>
      </c>
      <c r="F1645" s="82">
        <v>1.2713856269999999</v>
      </c>
    </row>
    <row r="1646" spans="3:6" ht="18">
      <c r="C1646" s="5" t="str">
        <f t="shared" si="20"/>
        <v>徳島県062</v>
      </c>
      <c r="D1646" t="s">
        <v>2950</v>
      </c>
      <c r="E1646" t="s">
        <v>2987</v>
      </c>
      <c r="F1646" s="82">
        <v>1.7267437640000001</v>
      </c>
    </row>
    <row r="1647" spans="3:6" ht="18">
      <c r="C1647" s="5" t="str">
        <f t="shared" si="20"/>
        <v>香川県062</v>
      </c>
      <c r="D1647" t="s">
        <v>2951</v>
      </c>
      <c r="E1647" t="s">
        <v>2987</v>
      </c>
      <c r="F1647" s="82">
        <v>1.2551788049999999</v>
      </c>
    </row>
    <row r="1648" spans="3:6" ht="18">
      <c r="C1648" s="5" t="str">
        <f t="shared" si="20"/>
        <v>愛媛県062</v>
      </c>
      <c r="D1648" t="s">
        <v>2952</v>
      </c>
      <c r="E1648" t="s">
        <v>2987</v>
      </c>
      <c r="F1648" s="82">
        <v>1.1887911980000001</v>
      </c>
    </row>
    <row r="1649" spans="3:6" ht="18">
      <c r="C1649" s="5" t="str">
        <f t="shared" si="20"/>
        <v>高知県062</v>
      </c>
      <c r="D1649" t="s">
        <v>2953</v>
      </c>
      <c r="E1649" t="s">
        <v>2987</v>
      </c>
      <c r="F1649" s="82">
        <v>2.2439402190000002</v>
      </c>
    </row>
    <row r="1650" spans="3:6" ht="18">
      <c r="C1650" s="5" t="str">
        <f t="shared" si="20"/>
        <v>福岡県062</v>
      </c>
      <c r="D1650" t="s">
        <v>2954</v>
      </c>
      <c r="E1650" t="s">
        <v>2987</v>
      </c>
      <c r="F1650" s="82">
        <v>1.013372621</v>
      </c>
    </row>
    <row r="1651" spans="3:6" ht="18">
      <c r="C1651" s="5" t="str">
        <f t="shared" si="20"/>
        <v>佐賀県062</v>
      </c>
      <c r="D1651" t="s">
        <v>2955</v>
      </c>
      <c r="E1651" t="s">
        <v>2987</v>
      </c>
      <c r="F1651" s="82">
        <v>1.7105633659999999</v>
      </c>
    </row>
    <row r="1652" spans="3:6" ht="18">
      <c r="C1652" s="5" t="str">
        <f t="shared" si="20"/>
        <v>長崎県062</v>
      </c>
      <c r="D1652" t="s">
        <v>2956</v>
      </c>
      <c r="E1652" t="s">
        <v>2987</v>
      </c>
      <c r="F1652" s="82">
        <v>1.505612181</v>
      </c>
    </row>
    <row r="1653" spans="3:6" ht="18">
      <c r="C1653" s="5" t="str">
        <f t="shared" si="20"/>
        <v>熊本県062</v>
      </c>
      <c r="D1653" t="s">
        <v>2957</v>
      </c>
      <c r="E1653" t="s">
        <v>2987</v>
      </c>
      <c r="F1653" s="82">
        <v>1.6114566889999999</v>
      </c>
    </row>
    <row r="1654" spans="3:6" ht="18">
      <c r="C1654" s="5" t="str">
        <f t="shared" si="20"/>
        <v>大分県062</v>
      </c>
      <c r="D1654" t="s">
        <v>2958</v>
      </c>
      <c r="E1654" t="s">
        <v>2987</v>
      </c>
      <c r="F1654" s="82">
        <v>1.5117917009999999</v>
      </c>
    </row>
    <row r="1655" spans="3:6" ht="18">
      <c r="C1655" s="5" t="str">
        <f t="shared" si="20"/>
        <v>宮崎県062</v>
      </c>
      <c r="D1655" t="s">
        <v>2959</v>
      </c>
      <c r="E1655" t="s">
        <v>2987</v>
      </c>
      <c r="F1655" s="82">
        <v>1.788454604</v>
      </c>
    </row>
    <row r="1656" spans="3:6" ht="18">
      <c r="C1656" s="5" t="str">
        <f t="shared" si="20"/>
        <v>鹿児島県062</v>
      </c>
      <c r="D1656" t="s">
        <v>2960</v>
      </c>
      <c r="E1656" t="s">
        <v>2987</v>
      </c>
      <c r="F1656" s="82">
        <v>1.9659580750000001</v>
      </c>
    </row>
    <row r="1657" spans="3:6" ht="18">
      <c r="C1657" s="5" t="str">
        <f t="shared" si="20"/>
        <v>沖縄県062</v>
      </c>
      <c r="D1657" t="s">
        <v>2961</v>
      </c>
      <c r="E1657" t="s">
        <v>2987</v>
      </c>
      <c r="F1657" s="82">
        <v>1.174770216</v>
      </c>
    </row>
    <row r="1658" spans="3:6" ht="18">
      <c r="C1658" s="5" t="str">
        <f t="shared" si="20"/>
        <v>全国063</v>
      </c>
      <c r="D1658" t="s">
        <v>2913</v>
      </c>
      <c r="E1658" t="s">
        <v>2988</v>
      </c>
      <c r="F1658" s="82">
        <v>1</v>
      </c>
    </row>
    <row r="1659" spans="3:6" ht="18">
      <c r="C1659" s="5" t="str">
        <f t="shared" si="20"/>
        <v>北海道063</v>
      </c>
      <c r="D1659" t="s">
        <v>2915</v>
      </c>
      <c r="E1659" t="s">
        <v>2988</v>
      </c>
      <c r="F1659" s="82">
        <v>2.248798436</v>
      </c>
    </row>
    <row r="1660" spans="3:6" ht="18">
      <c r="C1660" s="5" t="str">
        <f t="shared" si="20"/>
        <v>青森県063</v>
      </c>
      <c r="D1660" t="s">
        <v>2916</v>
      </c>
      <c r="E1660" t="s">
        <v>2988</v>
      </c>
      <c r="F1660" s="82">
        <v>1.617156383</v>
      </c>
    </row>
    <row r="1661" spans="3:6" ht="18">
      <c r="C1661" s="5" t="str">
        <f t="shared" si="20"/>
        <v>岩手県063</v>
      </c>
      <c r="D1661" t="s">
        <v>2917</v>
      </c>
      <c r="E1661" t="s">
        <v>2988</v>
      </c>
      <c r="F1661" s="82">
        <v>1.797684638</v>
      </c>
    </row>
    <row r="1662" spans="3:6" ht="18">
      <c r="C1662" s="5" t="str">
        <f t="shared" si="20"/>
        <v>宮城県063</v>
      </c>
      <c r="D1662" t="s">
        <v>2918</v>
      </c>
      <c r="E1662" t="s">
        <v>2988</v>
      </c>
      <c r="F1662" s="82">
        <v>2.2494396160000001</v>
      </c>
    </row>
    <row r="1663" spans="3:6" ht="18">
      <c r="C1663" s="5" t="str">
        <f t="shared" si="20"/>
        <v>秋田県063</v>
      </c>
      <c r="D1663" t="s">
        <v>2919</v>
      </c>
      <c r="E1663" t="s">
        <v>2988</v>
      </c>
      <c r="F1663" s="82">
        <v>1.515070659</v>
      </c>
    </row>
    <row r="1664" spans="3:6" ht="18">
      <c r="C1664" s="5" t="str">
        <f t="shared" si="20"/>
        <v>山形県063</v>
      </c>
      <c r="D1664" t="s">
        <v>2920</v>
      </c>
      <c r="E1664" t="s">
        <v>2988</v>
      </c>
      <c r="F1664" s="82">
        <v>1.936824785</v>
      </c>
    </row>
    <row r="1665" spans="3:6" ht="18">
      <c r="C1665" s="5" t="str">
        <f t="shared" si="20"/>
        <v>福島県063</v>
      </c>
      <c r="D1665" t="s">
        <v>2921</v>
      </c>
      <c r="E1665" t="s">
        <v>2988</v>
      </c>
      <c r="F1665" s="82">
        <v>1.7885857629999999</v>
      </c>
    </row>
    <row r="1666" spans="3:6" ht="18">
      <c r="C1666" s="5" t="str">
        <f t="shared" si="20"/>
        <v>茨城県063</v>
      </c>
      <c r="D1666" t="s">
        <v>2922</v>
      </c>
      <c r="E1666" t="s">
        <v>2988</v>
      </c>
      <c r="F1666" s="82">
        <v>0.87419189100000005</v>
      </c>
    </row>
    <row r="1667" spans="3:6" ht="18">
      <c r="C1667" s="5" t="str">
        <f t="shared" si="20"/>
        <v>栃木県063</v>
      </c>
      <c r="D1667" t="s">
        <v>2923</v>
      </c>
      <c r="E1667" t="s">
        <v>2988</v>
      </c>
      <c r="F1667" s="82">
        <v>1.007439288</v>
      </c>
    </row>
    <row r="1668" spans="3:6" ht="18">
      <c r="C1668" s="5" t="str">
        <f t="shared" si="20"/>
        <v>群馬県063</v>
      </c>
      <c r="D1668" t="s">
        <v>2924</v>
      </c>
      <c r="E1668" t="s">
        <v>2988</v>
      </c>
      <c r="F1668" s="82">
        <v>0.99968871500000001</v>
      </c>
    </row>
    <row r="1669" spans="3:6" ht="18">
      <c r="C1669" s="5" t="str">
        <f t="shared" si="20"/>
        <v>埼玉県063</v>
      </c>
      <c r="D1669" t="s">
        <v>2925</v>
      </c>
      <c r="E1669" t="s">
        <v>2988</v>
      </c>
      <c r="F1669" s="82">
        <v>0.83266859400000004</v>
      </c>
    </row>
    <row r="1670" spans="3:6" ht="18">
      <c r="C1670" s="5" t="str">
        <f t="shared" si="20"/>
        <v>千葉県063</v>
      </c>
      <c r="D1670" t="s">
        <v>2926</v>
      </c>
      <c r="E1670" t="s">
        <v>2988</v>
      </c>
      <c r="F1670" s="82">
        <v>1.009754059</v>
      </c>
    </row>
    <row r="1671" spans="3:6" ht="18">
      <c r="C1671" s="5" t="str">
        <f t="shared" si="20"/>
        <v>東京都063</v>
      </c>
      <c r="D1671" t="s">
        <v>2927</v>
      </c>
      <c r="E1671" t="s">
        <v>2988</v>
      </c>
      <c r="F1671" s="82">
        <v>0.71047415599999997</v>
      </c>
    </row>
    <row r="1672" spans="3:6" ht="18">
      <c r="C1672" s="5" t="str">
        <f t="shared" si="20"/>
        <v>神奈川県063</v>
      </c>
      <c r="D1672" t="s">
        <v>2928</v>
      </c>
      <c r="E1672" t="s">
        <v>2988</v>
      </c>
      <c r="F1672" s="82">
        <v>0.60389147300000001</v>
      </c>
    </row>
    <row r="1673" spans="3:6" ht="18">
      <c r="C1673" s="5" t="str">
        <f t="shared" si="20"/>
        <v>新潟県063</v>
      </c>
      <c r="D1673" t="s">
        <v>2929</v>
      </c>
      <c r="E1673" t="s">
        <v>2988</v>
      </c>
      <c r="F1673" s="82">
        <v>1.917718609</v>
      </c>
    </row>
    <row r="1674" spans="3:6" ht="18">
      <c r="C1674" s="5" t="str">
        <f t="shared" si="20"/>
        <v>富山県063</v>
      </c>
      <c r="D1674" t="s">
        <v>2930</v>
      </c>
      <c r="E1674" t="s">
        <v>2988</v>
      </c>
      <c r="F1674" s="82">
        <v>1.1030322260000001</v>
      </c>
    </row>
    <row r="1675" spans="3:6" ht="18">
      <c r="C1675" s="5" t="str">
        <f t="shared" si="20"/>
        <v>石川県063</v>
      </c>
      <c r="D1675" t="s">
        <v>2931</v>
      </c>
      <c r="E1675" t="s">
        <v>2988</v>
      </c>
      <c r="F1675" s="82">
        <v>2.0498676539999998</v>
      </c>
    </row>
    <row r="1676" spans="3:6" ht="18">
      <c r="C1676" s="5" t="str">
        <f t="shared" si="20"/>
        <v>福井県063</v>
      </c>
      <c r="D1676" t="s">
        <v>2932</v>
      </c>
      <c r="E1676" t="s">
        <v>2988</v>
      </c>
      <c r="F1676" s="82">
        <v>0.914300746</v>
      </c>
    </row>
    <row r="1677" spans="3:6" ht="18">
      <c r="C1677" s="5" t="str">
        <f t="shared" si="20"/>
        <v>山梨県063</v>
      </c>
      <c r="D1677" t="s">
        <v>2933</v>
      </c>
      <c r="E1677" t="s">
        <v>2988</v>
      </c>
      <c r="F1677" s="82">
        <v>1.1488245969999999</v>
      </c>
    </row>
    <row r="1678" spans="3:6" ht="18">
      <c r="C1678" s="5" t="str">
        <f t="shared" si="20"/>
        <v>長野県063</v>
      </c>
      <c r="D1678" t="s">
        <v>2934</v>
      </c>
      <c r="E1678" t="s">
        <v>2988</v>
      </c>
      <c r="F1678" s="82">
        <v>1.090141187</v>
      </c>
    </row>
    <row r="1679" spans="3:6" ht="18">
      <c r="C1679" s="5" t="str">
        <f t="shared" si="20"/>
        <v>岐阜県063</v>
      </c>
      <c r="D1679" t="s">
        <v>2935</v>
      </c>
      <c r="E1679" t="s">
        <v>2988</v>
      </c>
      <c r="F1679" s="82">
        <v>0.92900624499999995</v>
      </c>
    </row>
    <row r="1680" spans="3:6" ht="18">
      <c r="C1680" s="5" t="str">
        <f t="shared" si="20"/>
        <v>静岡県063</v>
      </c>
      <c r="D1680" t="s">
        <v>2936</v>
      </c>
      <c r="E1680" t="s">
        <v>2988</v>
      </c>
      <c r="F1680" s="82">
        <v>0.84783876000000002</v>
      </c>
    </row>
    <row r="1681" spans="3:6" ht="18">
      <c r="C1681" s="5" t="str">
        <f t="shared" si="20"/>
        <v>愛知県063</v>
      </c>
      <c r="D1681" t="s">
        <v>2937</v>
      </c>
      <c r="E1681" t="s">
        <v>2988</v>
      </c>
      <c r="F1681" s="82">
        <v>0.75456493599999996</v>
      </c>
    </row>
    <row r="1682" spans="3:6" ht="18">
      <c r="C1682" s="5" t="str">
        <f t="shared" si="20"/>
        <v>三重県063</v>
      </c>
      <c r="D1682" t="s">
        <v>2938</v>
      </c>
      <c r="E1682" t="s">
        <v>2988</v>
      </c>
      <c r="F1682" s="82">
        <v>0.87013058300000001</v>
      </c>
    </row>
    <row r="1683" spans="3:6" ht="18">
      <c r="C1683" s="5" t="str">
        <f t="shared" si="20"/>
        <v>滋賀県063</v>
      </c>
      <c r="D1683" t="s">
        <v>2939</v>
      </c>
      <c r="E1683" t="s">
        <v>2988</v>
      </c>
      <c r="F1683" s="82">
        <v>1.297546297</v>
      </c>
    </row>
    <row r="1684" spans="3:6" ht="18">
      <c r="C1684" s="5" t="str">
        <f t="shared" si="20"/>
        <v>京都府063</v>
      </c>
      <c r="D1684" t="s">
        <v>2940</v>
      </c>
      <c r="E1684" t="s">
        <v>2988</v>
      </c>
      <c r="F1684" s="82">
        <v>0.65124469600000001</v>
      </c>
    </row>
    <row r="1685" spans="3:6" ht="18">
      <c r="C1685" s="5" t="str">
        <f t="shared" si="20"/>
        <v>大阪府063</v>
      </c>
      <c r="D1685" t="s">
        <v>2941</v>
      </c>
      <c r="E1685" t="s">
        <v>2988</v>
      </c>
      <c r="F1685" s="82">
        <v>0.52659253900000003</v>
      </c>
    </row>
    <row r="1686" spans="3:6" ht="18">
      <c r="C1686" s="5" t="str">
        <f t="shared" si="20"/>
        <v>兵庫県063</v>
      </c>
      <c r="D1686" t="s">
        <v>2942</v>
      </c>
      <c r="E1686" t="s">
        <v>2988</v>
      </c>
      <c r="F1686" s="82">
        <v>0.60972538600000004</v>
      </c>
    </row>
    <row r="1687" spans="3:6" ht="18">
      <c r="C1687" s="5" t="str">
        <f t="shared" si="20"/>
        <v>奈良県063</v>
      </c>
      <c r="D1687" t="s">
        <v>2943</v>
      </c>
      <c r="E1687" t="s">
        <v>2988</v>
      </c>
      <c r="F1687" s="82">
        <v>0.53026955399999998</v>
      </c>
    </row>
    <row r="1688" spans="3:6" ht="18">
      <c r="C1688" s="5" t="str">
        <f t="shared" si="20"/>
        <v>和歌山県063</v>
      </c>
      <c r="D1688" t="s">
        <v>2944</v>
      </c>
      <c r="E1688" t="s">
        <v>2988</v>
      </c>
      <c r="F1688" s="82">
        <v>0.598958769</v>
      </c>
    </row>
    <row r="1689" spans="3:6" ht="18">
      <c r="C1689" s="5" t="str">
        <f t="shared" si="20"/>
        <v>鳥取県063</v>
      </c>
      <c r="D1689" t="s">
        <v>2945</v>
      </c>
      <c r="E1689" t="s">
        <v>2988</v>
      </c>
      <c r="F1689" s="82">
        <v>0.71076343200000003</v>
      </c>
    </row>
    <row r="1690" spans="3:6" ht="18">
      <c r="C1690" s="5" t="str">
        <f t="shared" si="20"/>
        <v>島根県063</v>
      </c>
      <c r="D1690" t="s">
        <v>2946</v>
      </c>
      <c r="E1690" t="s">
        <v>2988</v>
      </c>
      <c r="F1690" s="82">
        <v>2.2240025289999998</v>
      </c>
    </row>
    <row r="1691" spans="3:6" ht="18">
      <c r="C1691" s="5" t="str">
        <f t="shared" si="20"/>
        <v>岡山県063</v>
      </c>
      <c r="D1691" t="s">
        <v>2947</v>
      </c>
      <c r="E1691" t="s">
        <v>2988</v>
      </c>
      <c r="F1691" s="82">
        <v>1.225419636</v>
      </c>
    </row>
    <row r="1692" spans="3:6" ht="18">
      <c r="C1692" s="5" t="str">
        <f t="shared" si="20"/>
        <v>広島県063</v>
      </c>
      <c r="D1692" t="s">
        <v>2948</v>
      </c>
      <c r="E1692" t="s">
        <v>2988</v>
      </c>
      <c r="F1692" s="82">
        <v>0.959070329</v>
      </c>
    </row>
    <row r="1693" spans="3:6" ht="18">
      <c r="C1693" s="5" t="str">
        <f t="shared" si="20"/>
        <v>山口県063</v>
      </c>
      <c r="D1693" t="s">
        <v>2949</v>
      </c>
      <c r="E1693" t="s">
        <v>2988</v>
      </c>
      <c r="F1693" s="82">
        <v>1.1169986270000001</v>
      </c>
    </row>
    <row r="1694" spans="3:6" ht="18">
      <c r="C1694" s="5" t="str">
        <f t="shared" si="20"/>
        <v>徳島県063</v>
      </c>
      <c r="D1694" t="s">
        <v>2950</v>
      </c>
      <c r="E1694" t="s">
        <v>2988</v>
      </c>
      <c r="F1694" s="82">
        <v>1.328006722</v>
      </c>
    </row>
    <row r="1695" spans="3:6" ht="18">
      <c r="C1695" s="5" t="str">
        <f t="shared" si="20"/>
        <v>香川県063</v>
      </c>
      <c r="D1695" t="s">
        <v>2951</v>
      </c>
      <c r="E1695" t="s">
        <v>2988</v>
      </c>
      <c r="F1695" s="82">
        <v>1.5866381300000001</v>
      </c>
    </row>
    <row r="1696" spans="3:6" ht="18">
      <c r="C1696" s="5" t="str">
        <f t="shared" si="20"/>
        <v>愛媛県063</v>
      </c>
      <c r="D1696" t="s">
        <v>2952</v>
      </c>
      <c r="E1696" t="s">
        <v>2988</v>
      </c>
      <c r="F1696" s="82">
        <v>1.390997958</v>
      </c>
    </row>
    <row r="1697" spans="3:6" ht="18">
      <c r="C1697" s="5" t="str">
        <f t="shared" si="20"/>
        <v>高知県063</v>
      </c>
      <c r="D1697" t="s">
        <v>2953</v>
      </c>
      <c r="E1697" t="s">
        <v>2988</v>
      </c>
      <c r="F1697" s="82">
        <v>2.1061961760000001</v>
      </c>
    </row>
    <row r="1698" spans="3:6" ht="18">
      <c r="C1698" s="5" t="str">
        <f t="shared" si="20"/>
        <v>福岡県063</v>
      </c>
      <c r="D1698" t="s">
        <v>2954</v>
      </c>
      <c r="E1698" t="s">
        <v>2988</v>
      </c>
      <c r="F1698" s="82">
        <v>1.018595369</v>
      </c>
    </row>
    <row r="1699" spans="3:6" ht="18">
      <c r="C1699" s="5" t="str">
        <f t="shared" si="20"/>
        <v>佐賀県063</v>
      </c>
      <c r="D1699" t="s">
        <v>2955</v>
      </c>
      <c r="E1699" t="s">
        <v>2988</v>
      </c>
      <c r="F1699" s="82">
        <v>1.145362674</v>
      </c>
    </row>
    <row r="1700" spans="3:6" ht="18">
      <c r="C1700" s="5" t="str">
        <f t="shared" si="20"/>
        <v>長崎県063</v>
      </c>
      <c r="D1700" t="s">
        <v>2956</v>
      </c>
      <c r="E1700" t="s">
        <v>2988</v>
      </c>
      <c r="F1700" s="82">
        <v>1.271555725</v>
      </c>
    </row>
    <row r="1701" spans="3:6" ht="18">
      <c r="C1701" s="5" t="str">
        <f t="shared" si="20"/>
        <v>熊本県063</v>
      </c>
      <c r="D1701" t="s">
        <v>2957</v>
      </c>
      <c r="E1701" t="s">
        <v>2988</v>
      </c>
      <c r="F1701" s="82">
        <v>1.0661012480000001</v>
      </c>
    </row>
    <row r="1702" spans="3:6" ht="18">
      <c r="C1702" s="5" t="str">
        <f t="shared" si="20"/>
        <v>大分県063</v>
      </c>
      <c r="D1702" t="s">
        <v>2958</v>
      </c>
      <c r="E1702" t="s">
        <v>2988</v>
      </c>
      <c r="F1702" s="82">
        <v>1.4359439169999999</v>
      </c>
    </row>
    <row r="1703" spans="3:6" ht="18">
      <c r="C1703" s="5" t="str">
        <f t="shared" si="20"/>
        <v>宮崎県063</v>
      </c>
      <c r="D1703" t="s">
        <v>2959</v>
      </c>
      <c r="E1703" t="s">
        <v>2988</v>
      </c>
      <c r="F1703" s="82">
        <v>1.4909245310000001</v>
      </c>
    </row>
    <row r="1704" spans="3:6" ht="18">
      <c r="C1704" s="5" t="str">
        <f t="shared" si="20"/>
        <v>鹿児島県063</v>
      </c>
      <c r="D1704" t="s">
        <v>2960</v>
      </c>
      <c r="E1704" t="s">
        <v>2988</v>
      </c>
      <c r="F1704" s="82">
        <v>0.68774818000000004</v>
      </c>
    </row>
    <row r="1705" spans="3:6" ht="18">
      <c r="C1705" s="5" t="str">
        <f t="shared" si="20"/>
        <v>沖縄県063</v>
      </c>
      <c r="D1705" t="s">
        <v>2961</v>
      </c>
      <c r="E1705" t="s">
        <v>2988</v>
      </c>
      <c r="F1705" s="82">
        <v>0.76891133199999995</v>
      </c>
    </row>
    <row r="1706" spans="3:6" ht="18">
      <c r="C1706" s="5" t="str">
        <f t="shared" si="20"/>
        <v>全国064</v>
      </c>
      <c r="D1706" t="s">
        <v>2913</v>
      </c>
      <c r="E1706" t="s">
        <v>2989</v>
      </c>
      <c r="F1706" s="82">
        <v>1</v>
      </c>
    </row>
    <row r="1707" spans="3:6" ht="18">
      <c r="C1707" s="5" t="str">
        <f t="shared" ref="C1707:C1770" si="21">D1707&amp;LEFT(E1707,3)</f>
        <v>北海道064</v>
      </c>
      <c r="D1707" t="s">
        <v>2915</v>
      </c>
      <c r="E1707" t="s">
        <v>2989</v>
      </c>
      <c r="F1707" s="82">
        <v>1.0128018080000001</v>
      </c>
    </row>
    <row r="1708" spans="3:6" ht="18">
      <c r="C1708" s="5" t="str">
        <f t="shared" si="21"/>
        <v>青森県064</v>
      </c>
      <c r="D1708" t="s">
        <v>2916</v>
      </c>
      <c r="E1708" t="s">
        <v>2989</v>
      </c>
      <c r="F1708" s="82">
        <v>1.2185588439999999</v>
      </c>
    </row>
    <row r="1709" spans="3:6" ht="18">
      <c r="C1709" s="5" t="str">
        <f t="shared" si="21"/>
        <v>岩手県064</v>
      </c>
      <c r="D1709" t="s">
        <v>2917</v>
      </c>
      <c r="E1709" t="s">
        <v>2989</v>
      </c>
      <c r="F1709" s="82">
        <v>1.327115064</v>
      </c>
    </row>
    <row r="1710" spans="3:6" ht="18">
      <c r="C1710" s="5" t="str">
        <f t="shared" si="21"/>
        <v>宮城県064</v>
      </c>
      <c r="D1710" t="s">
        <v>2918</v>
      </c>
      <c r="E1710" t="s">
        <v>2989</v>
      </c>
      <c r="F1710" s="82">
        <v>1.271771561</v>
      </c>
    </row>
    <row r="1711" spans="3:6" ht="18">
      <c r="C1711" s="5" t="str">
        <f t="shared" si="21"/>
        <v>秋田県064</v>
      </c>
      <c r="D1711" t="s">
        <v>2919</v>
      </c>
      <c r="E1711" t="s">
        <v>2989</v>
      </c>
      <c r="F1711" s="82">
        <v>1.1785984329999999</v>
      </c>
    </row>
    <row r="1712" spans="3:6" ht="18">
      <c r="C1712" s="5" t="str">
        <f t="shared" si="21"/>
        <v>山形県064</v>
      </c>
      <c r="D1712" t="s">
        <v>2920</v>
      </c>
      <c r="E1712" t="s">
        <v>2989</v>
      </c>
      <c r="F1712" s="82">
        <v>1.00564499</v>
      </c>
    </row>
    <row r="1713" spans="3:6" ht="18">
      <c r="C1713" s="5" t="str">
        <f t="shared" si="21"/>
        <v>福島県064</v>
      </c>
      <c r="D1713" t="s">
        <v>2921</v>
      </c>
      <c r="E1713" t="s">
        <v>2989</v>
      </c>
      <c r="F1713" s="82">
        <v>1.192021067</v>
      </c>
    </row>
    <row r="1714" spans="3:6" ht="18">
      <c r="C1714" s="5" t="str">
        <f t="shared" si="21"/>
        <v>茨城県064</v>
      </c>
      <c r="D1714" t="s">
        <v>2922</v>
      </c>
      <c r="E1714" t="s">
        <v>2989</v>
      </c>
      <c r="F1714" s="82">
        <v>0.90294566899999995</v>
      </c>
    </row>
    <row r="1715" spans="3:6" ht="18">
      <c r="C1715" s="5" t="str">
        <f t="shared" si="21"/>
        <v>栃木県064</v>
      </c>
      <c r="D1715" t="s">
        <v>2923</v>
      </c>
      <c r="E1715" t="s">
        <v>2989</v>
      </c>
      <c r="F1715" s="82">
        <v>1.131768181</v>
      </c>
    </row>
    <row r="1716" spans="3:6" ht="18">
      <c r="C1716" s="5" t="str">
        <f t="shared" si="21"/>
        <v>群馬県064</v>
      </c>
      <c r="D1716" t="s">
        <v>2924</v>
      </c>
      <c r="E1716" t="s">
        <v>2989</v>
      </c>
      <c r="F1716" s="82">
        <v>1.1346135740000001</v>
      </c>
    </row>
    <row r="1717" spans="3:6" ht="18">
      <c r="C1717" s="5" t="str">
        <f t="shared" si="21"/>
        <v>埼玉県064</v>
      </c>
      <c r="D1717" t="s">
        <v>2925</v>
      </c>
      <c r="E1717" t="s">
        <v>2989</v>
      </c>
      <c r="F1717" s="82">
        <v>1.0240339519999999</v>
      </c>
    </row>
    <row r="1718" spans="3:6" ht="18">
      <c r="C1718" s="5" t="str">
        <f t="shared" si="21"/>
        <v>千葉県064</v>
      </c>
      <c r="D1718" t="s">
        <v>2926</v>
      </c>
      <c r="E1718" t="s">
        <v>2989</v>
      </c>
      <c r="F1718" s="82">
        <v>0.93847326900000005</v>
      </c>
    </row>
    <row r="1719" spans="3:6" ht="18">
      <c r="C1719" s="5" t="str">
        <f t="shared" si="21"/>
        <v>東京都064</v>
      </c>
      <c r="D1719" t="s">
        <v>2927</v>
      </c>
      <c r="E1719" t="s">
        <v>2989</v>
      </c>
      <c r="F1719" s="82">
        <v>0.95074788899999996</v>
      </c>
    </row>
    <row r="1720" spans="3:6" ht="18">
      <c r="C1720" s="5" t="str">
        <f t="shared" si="21"/>
        <v>神奈川県064</v>
      </c>
      <c r="D1720" t="s">
        <v>2928</v>
      </c>
      <c r="E1720" t="s">
        <v>2989</v>
      </c>
      <c r="F1720" s="82">
        <v>0.87420301</v>
      </c>
    </row>
    <row r="1721" spans="3:6" ht="18">
      <c r="C1721" s="5" t="str">
        <f t="shared" si="21"/>
        <v>新潟県064</v>
      </c>
      <c r="D1721" t="s">
        <v>2929</v>
      </c>
      <c r="E1721" t="s">
        <v>2989</v>
      </c>
      <c r="F1721" s="82">
        <v>0.93611130899999995</v>
      </c>
    </row>
    <row r="1722" spans="3:6" ht="18">
      <c r="C1722" s="5" t="str">
        <f t="shared" si="21"/>
        <v>富山県064</v>
      </c>
      <c r="D1722" t="s">
        <v>2930</v>
      </c>
      <c r="E1722" t="s">
        <v>2989</v>
      </c>
      <c r="F1722" s="82">
        <v>0.75952511700000003</v>
      </c>
    </row>
    <row r="1723" spans="3:6" ht="18">
      <c r="C1723" s="5" t="str">
        <f t="shared" si="21"/>
        <v>石川県064</v>
      </c>
      <c r="D1723" t="s">
        <v>2931</v>
      </c>
      <c r="E1723" t="s">
        <v>2989</v>
      </c>
      <c r="F1723" s="82">
        <v>0.970121024</v>
      </c>
    </row>
    <row r="1724" spans="3:6" ht="18">
      <c r="C1724" s="5" t="str">
        <f t="shared" si="21"/>
        <v>福井県064</v>
      </c>
      <c r="D1724" t="s">
        <v>2932</v>
      </c>
      <c r="E1724" t="s">
        <v>2989</v>
      </c>
      <c r="F1724" s="82">
        <v>0.97486646600000004</v>
      </c>
    </row>
    <row r="1725" spans="3:6" ht="18">
      <c r="C1725" s="5" t="str">
        <f t="shared" si="21"/>
        <v>山梨県064</v>
      </c>
      <c r="D1725" t="s">
        <v>2933</v>
      </c>
      <c r="E1725" t="s">
        <v>2989</v>
      </c>
      <c r="F1725" s="82">
        <v>0.96938111699999996</v>
      </c>
    </row>
    <row r="1726" spans="3:6" ht="18">
      <c r="C1726" s="5" t="str">
        <f t="shared" si="21"/>
        <v>長野県064</v>
      </c>
      <c r="D1726" t="s">
        <v>2934</v>
      </c>
      <c r="E1726" t="s">
        <v>2989</v>
      </c>
      <c r="F1726" s="82">
        <v>1.042832609</v>
      </c>
    </row>
    <row r="1727" spans="3:6" ht="18">
      <c r="C1727" s="5" t="str">
        <f t="shared" si="21"/>
        <v>岐阜県064</v>
      </c>
      <c r="D1727" t="s">
        <v>2935</v>
      </c>
      <c r="E1727" t="s">
        <v>2989</v>
      </c>
      <c r="F1727" s="82">
        <v>1.0553438930000001</v>
      </c>
    </row>
    <row r="1728" spans="3:6" ht="18">
      <c r="C1728" s="5" t="str">
        <f t="shared" si="21"/>
        <v>静岡県064</v>
      </c>
      <c r="D1728" t="s">
        <v>2936</v>
      </c>
      <c r="E1728" t="s">
        <v>2989</v>
      </c>
      <c r="F1728" s="82">
        <v>0.88289447200000004</v>
      </c>
    </row>
    <row r="1729" spans="3:6" ht="18">
      <c r="C1729" s="5" t="str">
        <f t="shared" si="21"/>
        <v>愛知県064</v>
      </c>
      <c r="D1729" t="s">
        <v>2937</v>
      </c>
      <c r="E1729" t="s">
        <v>2989</v>
      </c>
      <c r="F1729" s="82">
        <v>1.019731757</v>
      </c>
    </row>
    <row r="1730" spans="3:6" ht="18">
      <c r="C1730" s="5" t="str">
        <f t="shared" si="21"/>
        <v>三重県064</v>
      </c>
      <c r="D1730" t="s">
        <v>2938</v>
      </c>
      <c r="E1730" t="s">
        <v>2989</v>
      </c>
      <c r="F1730" s="82">
        <v>0.92335952200000004</v>
      </c>
    </row>
    <row r="1731" spans="3:6" ht="18">
      <c r="C1731" s="5" t="str">
        <f t="shared" si="21"/>
        <v>滋賀県064</v>
      </c>
      <c r="D1731" t="s">
        <v>2939</v>
      </c>
      <c r="E1731" t="s">
        <v>2989</v>
      </c>
      <c r="F1731" s="82">
        <v>0.92096580900000002</v>
      </c>
    </row>
    <row r="1732" spans="3:6" ht="18">
      <c r="C1732" s="5" t="str">
        <f t="shared" si="21"/>
        <v>京都府064</v>
      </c>
      <c r="D1732" t="s">
        <v>2940</v>
      </c>
      <c r="E1732" t="s">
        <v>2989</v>
      </c>
      <c r="F1732" s="82">
        <v>0.83507917600000003</v>
      </c>
    </row>
    <row r="1733" spans="3:6" ht="18">
      <c r="C1733" s="5" t="str">
        <f t="shared" si="21"/>
        <v>大阪府064</v>
      </c>
      <c r="D1733" t="s">
        <v>2941</v>
      </c>
      <c r="E1733" t="s">
        <v>2989</v>
      </c>
      <c r="F1733" s="82">
        <v>1.021686825</v>
      </c>
    </row>
    <row r="1734" spans="3:6" ht="18">
      <c r="C1734" s="5" t="str">
        <f t="shared" si="21"/>
        <v>兵庫県064</v>
      </c>
      <c r="D1734" t="s">
        <v>2942</v>
      </c>
      <c r="E1734" t="s">
        <v>2989</v>
      </c>
      <c r="F1734" s="82">
        <v>0.80059966599999999</v>
      </c>
    </row>
    <row r="1735" spans="3:6" ht="18">
      <c r="C1735" s="5" t="str">
        <f t="shared" si="21"/>
        <v>奈良県064</v>
      </c>
      <c r="D1735" t="s">
        <v>2943</v>
      </c>
      <c r="E1735" t="s">
        <v>2989</v>
      </c>
      <c r="F1735" s="82">
        <v>1.0721684279999999</v>
      </c>
    </row>
    <row r="1736" spans="3:6" ht="18">
      <c r="C1736" s="5" t="str">
        <f t="shared" si="21"/>
        <v>和歌山県064</v>
      </c>
      <c r="D1736" t="s">
        <v>2944</v>
      </c>
      <c r="E1736" t="s">
        <v>2989</v>
      </c>
      <c r="F1736" s="82">
        <v>0.89883506899999999</v>
      </c>
    </row>
    <row r="1737" spans="3:6" ht="18">
      <c r="C1737" s="5" t="str">
        <f t="shared" si="21"/>
        <v>鳥取県064</v>
      </c>
      <c r="D1737" t="s">
        <v>2945</v>
      </c>
      <c r="E1737" t="s">
        <v>2989</v>
      </c>
      <c r="F1737" s="82">
        <v>1.1172344940000001</v>
      </c>
    </row>
    <row r="1738" spans="3:6" ht="18">
      <c r="C1738" s="5" t="str">
        <f t="shared" si="21"/>
        <v>島根県064</v>
      </c>
      <c r="D1738" t="s">
        <v>2946</v>
      </c>
      <c r="E1738" t="s">
        <v>2989</v>
      </c>
      <c r="F1738" s="82">
        <v>1.1620689129999999</v>
      </c>
    </row>
    <row r="1739" spans="3:6" ht="18">
      <c r="C1739" s="5" t="str">
        <f t="shared" si="21"/>
        <v>岡山県064</v>
      </c>
      <c r="D1739" t="s">
        <v>2947</v>
      </c>
      <c r="E1739" t="s">
        <v>2989</v>
      </c>
      <c r="F1739" s="82">
        <v>1.0587119659999999</v>
      </c>
    </row>
    <row r="1740" spans="3:6" ht="18">
      <c r="C1740" s="5" t="str">
        <f t="shared" si="21"/>
        <v>広島県064</v>
      </c>
      <c r="D1740" t="s">
        <v>2948</v>
      </c>
      <c r="E1740" t="s">
        <v>2989</v>
      </c>
      <c r="F1740" s="82">
        <v>0.98750229099999998</v>
      </c>
    </row>
    <row r="1741" spans="3:6" ht="18">
      <c r="C1741" s="5" t="str">
        <f t="shared" si="21"/>
        <v>山口県064</v>
      </c>
      <c r="D1741" t="s">
        <v>2949</v>
      </c>
      <c r="E1741" t="s">
        <v>2989</v>
      </c>
      <c r="F1741" s="82">
        <v>1.0965669689999999</v>
      </c>
    </row>
    <row r="1742" spans="3:6" ht="18">
      <c r="C1742" s="5" t="str">
        <f t="shared" si="21"/>
        <v>徳島県064</v>
      </c>
      <c r="D1742" t="s">
        <v>2950</v>
      </c>
      <c r="E1742" t="s">
        <v>2989</v>
      </c>
      <c r="F1742" s="82">
        <v>0.92463559699999998</v>
      </c>
    </row>
    <row r="1743" spans="3:6" ht="18">
      <c r="C1743" s="5" t="str">
        <f t="shared" si="21"/>
        <v>香川県064</v>
      </c>
      <c r="D1743" t="s">
        <v>2951</v>
      </c>
      <c r="E1743" t="s">
        <v>2989</v>
      </c>
      <c r="F1743" s="82">
        <v>1.1629271999999999</v>
      </c>
    </row>
    <row r="1744" spans="3:6" ht="18">
      <c r="C1744" s="5" t="str">
        <f t="shared" si="21"/>
        <v>愛媛県064</v>
      </c>
      <c r="D1744" t="s">
        <v>2952</v>
      </c>
      <c r="E1744" t="s">
        <v>2989</v>
      </c>
      <c r="F1744" s="82">
        <v>1.043697546</v>
      </c>
    </row>
    <row r="1745" spans="3:6" ht="18">
      <c r="C1745" s="5" t="str">
        <f t="shared" si="21"/>
        <v>高知県064</v>
      </c>
      <c r="D1745" t="s">
        <v>2953</v>
      </c>
      <c r="E1745" t="s">
        <v>2989</v>
      </c>
      <c r="F1745" s="82">
        <v>1.073397546</v>
      </c>
    </row>
    <row r="1746" spans="3:6" ht="18">
      <c r="C1746" s="5" t="str">
        <f t="shared" si="21"/>
        <v>福岡県064</v>
      </c>
      <c r="D1746" t="s">
        <v>2954</v>
      </c>
      <c r="E1746" t="s">
        <v>2989</v>
      </c>
      <c r="F1746" s="82">
        <v>1.0896516009999999</v>
      </c>
    </row>
    <row r="1747" spans="3:6" ht="18">
      <c r="C1747" s="5" t="str">
        <f t="shared" si="21"/>
        <v>佐賀県064</v>
      </c>
      <c r="D1747" t="s">
        <v>2955</v>
      </c>
      <c r="E1747" t="s">
        <v>2989</v>
      </c>
      <c r="F1747" s="82">
        <v>1.0294481090000001</v>
      </c>
    </row>
    <row r="1748" spans="3:6" ht="18">
      <c r="C1748" s="5" t="str">
        <f t="shared" si="21"/>
        <v>長崎県064</v>
      </c>
      <c r="D1748" t="s">
        <v>2956</v>
      </c>
      <c r="E1748" t="s">
        <v>2989</v>
      </c>
      <c r="F1748" s="82">
        <v>1.071649579</v>
      </c>
    </row>
    <row r="1749" spans="3:6" ht="18">
      <c r="C1749" s="5" t="str">
        <f t="shared" si="21"/>
        <v>熊本県064</v>
      </c>
      <c r="D1749" t="s">
        <v>2957</v>
      </c>
      <c r="E1749" t="s">
        <v>2989</v>
      </c>
      <c r="F1749" s="82">
        <v>1.13598091</v>
      </c>
    </row>
    <row r="1750" spans="3:6" ht="18">
      <c r="C1750" s="5" t="str">
        <f t="shared" si="21"/>
        <v>大分県064</v>
      </c>
      <c r="D1750" t="s">
        <v>2958</v>
      </c>
      <c r="E1750" t="s">
        <v>2989</v>
      </c>
      <c r="F1750" s="82">
        <v>1.037721227</v>
      </c>
    </row>
    <row r="1751" spans="3:6" ht="18">
      <c r="C1751" s="5" t="str">
        <f t="shared" si="21"/>
        <v>宮崎県064</v>
      </c>
      <c r="D1751" t="s">
        <v>2959</v>
      </c>
      <c r="E1751" t="s">
        <v>2989</v>
      </c>
      <c r="F1751" s="82">
        <v>1.1845161049999999</v>
      </c>
    </row>
    <row r="1752" spans="3:6" ht="18">
      <c r="C1752" s="5" t="str">
        <f t="shared" si="21"/>
        <v>鹿児島県064</v>
      </c>
      <c r="D1752" t="s">
        <v>2960</v>
      </c>
      <c r="E1752" t="s">
        <v>2989</v>
      </c>
      <c r="F1752" s="82">
        <v>1.052647208</v>
      </c>
    </row>
    <row r="1753" spans="3:6" ht="18">
      <c r="C1753" s="5" t="str">
        <f t="shared" si="21"/>
        <v>沖縄県064</v>
      </c>
      <c r="D1753" t="s">
        <v>2961</v>
      </c>
      <c r="E1753" t="s">
        <v>2989</v>
      </c>
      <c r="F1753" s="82">
        <v>1.346966117</v>
      </c>
    </row>
    <row r="1754" spans="3:6" ht="18">
      <c r="C1754" s="5" t="str">
        <f t="shared" si="21"/>
        <v>全国065</v>
      </c>
      <c r="D1754" t="s">
        <v>2913</v>
      </c>
      <c r="E1754" t="s">
        <v>2990</v>
      </c>
      <c r="F1754" s="82">
        <v>1</v>
      </c>
    </row>
    <row r="1755" spans="3:6" ht="18">
      <c r="C1755" s="5" t="str">
        <f t="shared" si="21"/>
        <v>北海道065</v>
      </c>
      <c r="D1755" t="s">
        <v>2915</v>
      </c>
      <c r="E1755" t="s">
        <v>2990</v>
      </c>
      <c r="F1755" s="82">
        <v>1.2123253860000001</v>
      </c>
    </row>
    <row r="1756" spans="3:6" ht="18">
      <c r="C1756" s="5" t="str">
        <f t="shared" si="21"/>
        <v>青森県065</v>
      </c>
      <c r="D1756" t="s">
        <v>2916</v>
      </c>
      <c r="E1756" t="s">
        <v>2990</v>
      </c>
      <c r="F1756" s="82">
        <v>2.1332781459999999</v>
      </c>
    </row>
    <row r="1757" spans="3:6" ht="18">
      <c r="C1757" s="5" t="str">
        <f t="shared" si="21"/>
        <v>岩手県065</v>
      </c>
      <c r="D1757" t="s">
        <v>2917</v>
      </c>
      <c r="E1757" t="s">
        <v>2990</v>
      </c>
      <c r="F1757" s="82">
        <v>2.1281417999999999</v>
      </c>
    </row>
    <row r="1758" spans="3:6" ht="18">
      <c r="C1758" s="5" t="str">
        <f t="shared" si="21"/>
        <v>宮城県065</v>
      </c>
      <c r="D1758" t="s">
        <v>2918</v>
      </c>
      <c r="E1758" t="s">
        <v>2990</v>
      </c>
      <c r="F1758" s="82">
        <v>1.4281385879999999</v>
      </c>
    </row>
    <row r="1759" spans="3:6" ht="18">
      <c r="C1759" s="5" t="str">
        <f t="shared" si="21"/>
        <v>秋田県065</v>
      </c>
      <c r="D1759" t="s">
        <v>2919</v>
      </c>
      <c r="E1759" t="s">
        <v>2990</v>
      </c>
      <c r="F1759" s="82">
        <v>2.186053716</v>
      </c>
    </row>
    <row r="1760" spans="3:6" ht="18">
      <c r="C1760" s="5" t="str">
        <f t="shared" si="21"/>
        <v>山形県065</v>
      </c>
      <c r="D1760" t="s">
        <v>2920</v>
      </c>
      <c r="E1760" t="s">
        <v>2990</v>
      </c>
      <c r="F1760" s="82">
        <v>2.0589547619999999</v>
      </c>
    </row>
    <row r="1761" spans="3:6" ht="18">
      <c r="C1761" s="5" t="str">
        <f t="shared" si="21"/>
        <v>福島県065</v>
      </c>
      <c r="D1761" t="s">
        <v>2921</v>
      </c>
      <c r="E1761" t="s">
        <v>2990</v>
      </c>
      <c r="F1761" s="82">
        <v>1.9335395980000001</v>
      </c>
    </row>
    <row r="1762" spans="3:6" ht="18">
      <c r="C1762" s="5" t="str">
        <f t="shared" si="21"/>
        <v>茨城県065</v>
      </c>
      <c r="D1762" t="s">
        <v>2922</v>
      </c>
      <c r="E1762" t="s">
        <v>2990</v>
      </c>
      <c r="F1762" s="82">
        <v>1.651385383</v>
      </c>
    </row>
    <row r="1763" spans="3:6" ht="18">
      <c r="C1763" s="5" t="str">
        <f t="shared" si="21"/>
        <v>栃木県065</v>
      </c>
      <c r="D1763" t="s">
        <v>2923</v>
      </c>
      <c r="E1763" t="s">
        <v>2990</v>
      </c>
      <c r="F1763" s="82">
        <v>1.4421966420000001</v>
      </c>
    </row>
    <row r="1764" spans="3:6" ht="18">
      <c r="C1764" s="5" t="str">
        <f t="shared" si="21"/>
        <v>群馬県065</v>
      </c>
      <c r="D1764" t="s">
        <v>2924</v>
      </c>
      <c r="E1764" t="s">
        <v>2990</v>
      </c>
      <c r="F1764" s="82">
        <v>1.5234035800000001</v>
      </c>
    </row>
    <row r="1765" spans="3:6" ht="18">
      <c r="C1765" s="5" t="str">
        <f t="shared" si="21"/>
        <v>埼玉県065</v>
      </c>
      <c r="D1765" t="s">
        <v>2925</v>
      </c>
      <c r="E1765" t="s">
        <v>2990</v>
      </c>
      <c r="F1765" s="82">
        <v>1.3061607120000001</v>
      </c>
    </row>
    <row r="1766" spans="3:6" ht="18">
      <c r="C1766" s="5" t="str">
        <f t="shared" si="21"/>
        <v>千葉県065</v>
      </c>
      <c r="D1766" t="s">
        <v>2926</v>
      </c>
      <c r="E1766" t="s">
        <v>2990</v>
      </c>
      <c r="F1766" s="82">
        <v>1.087034982</v>
      </c>
    </row>
    <row r="1767" spans="3:6" ht="18">
      <c r="C1767" s="5" t="str">
        <f t="shared" si="21"/>
        <v>東京都065</v>
      </c>
      <c r="D1767" t="s">
        <v>2927</v>
      </c>
      <c r="E1767" t="s">
        <v>2990</v>
      </c>
      <c r="F1767" s="82">
        <v>0.35830527600000001</v>
      </c>
    </row>
    <row r="1768" spans="3:6" ht="18">
      <c r="C1768" s="5" t="str">
        <f t="shared" si="21"/>
        <v>神奈川県065</v>
      </c>
      <c r="D1768" t="s">
        <v>2928</v>
      </c>
      <c r="E1768" t="s">
        <v>2990</v>
      </c>
      <c r="F1768" s="82">
        <v>0.77846803099999995</v>
      </c>
    </row>
    <row r="1769" spans="3:6" ht="18">
      <c r="C1769" s="5" t="str">
        <f t="shared" si="21"/>
        <v>新潟県065</v>
      </c>
      <c r="D1769" t="s">
        <v>2929</v>
      </c>
      <c r="E1769" t="s">
        <v>2990</v>
      </c>
      <c r="F1769" s="82">
        <v>2.1275238939999999</v>
      </c>
    </row>
    <row r="1770" spans="3:6" ht="18">
      <c r="C1770" s="5" t="str">
        <f t="shared" si="21"/>
        <v>富山県065</v>
      </c>
      <c r="D1770" t="s">
        <v>2930</v>
      </c>
      <c r="E1770" t="s">
        <v>2990</v>
      </c>
      <c r="F1770" s="82">
        <v>1.700883615</v>
      </c>
    </row>
    <row r="1771" spans="3:6" ht="18">
      <c r="C1771" s="5" t="str">
        <f t="shared" ref="C1771:C1834" si="22">D1771&amp;LEFT(E1771,3)</f>
        <v>石川県065</v>
      </c>
      <c r="D1771" t="s">
        <v>2931</v>
      </c>
      <c r="E1771" t="s">
        <v>2990</v>
      </c>
      <c r="F1771" s="82">
        <v>1.4831974219999999</v>
      </c>
    </row>
    <row r="1772" spans="3:6" ht="18">
      <c r="C1772" s="5" t="str">
        <f t="shared" si="22"/>
        <v>福井県065</v>
      </c>
      <c r="D1772" t="s">
        <v>2932</v>
      </c>
      <c r="E1772" t="s">
        <v>2990</v>
      </c>
      <c r="F1772" s="82">
        <v>1.405285219</v>
      </c>
    </row>
    <row r="1773" spans="3:6" ht="18">
      <c r="C1773" s="5" t="str">
        <f t="shared" si="22"/>
        <v>山梨県065</v>
      </c>
      <c r="D1773" t="s">
        <v>2933</v>
      </c>
      <c r="E1773" t="s">
        <v>2990</v>
      </c>
      <c r="F1773" s="82">
        <v>1.5034118480000001</v>
      </c>
    </row>
    <row r="1774" spans="3:6" ht="18">
      <c r="C1774" s="5" t="str">
        <f t="shared" si="22"/>
        <v>長野県065</v>
      </c>
      <c r="D1774" t="s">
        <v>2934</v>
      </c>
      <c r="E1774" t="s">
        <v>2990</v>
      </c>
      <c r="F1774" s="82">
        <v>1.63134296</v>
      </c>
    </row>
    <row r="1775" spans="3:6" ht="18">
      <c r="C1775" s="5" t="str">
        <f t="shared" si="22"/>
        <v>岐阜県065</v>
      </c>
      <c r="D1775" t="s">
        <v>2935</v>
      </c>
      <c r="E1775" t="s">
        <v>2990</v>
      </c>
      <c r="F1775" s="82">
        <v>1.4538771340000001</v>
      </c>
    </row>
    <row r="1776" spans="3:6" ht="18">
      <c r="C1776" s="5" t="str">
        <f t="shared" si="22"/>
        <v>静岡県065</v>
      </c>
      <c r="D1776" t="s">
        <v>2936</v>
      </c>
      <c r="E1776" t="s">
        <v>2990</v>
      </c>
      <c r="F1776" s="82">
        <v>1.3416791020000001</v>
      </c>
    </row>
    <row r="1777" spans="3:6" ht="18">
      <c r="C1777" s="5" t="str">
        <f t="shared" si="22"/>
        <v>愛知県065</v>
      </c>
      <c r="D1777" t="s">
        <v>2937</v>
      </c>
      <c r="E1777" t="s">
        <v>2990</v>
      </c>
      <c r="F1777" s="82">
        <v>0.85900203900000005</v>
      </c>
    </row>
    <row r="1778" spans="3:6" ht="18">
      <c r="C1778" s="5" t="str">
        <f t="shared" si="22"/>
        <v>三重県065</v>
      </c>
      <c r="D1778" t="s">
        <v>2938</v>
      </c>
      <c r="E1778" t="s">
        <v>2990</v>
      </c>
      <c r="F1778" s="82">
        <v>1.1015545790000001</v>
      </c>
    </row>
    <row r="1779" spans="3:6" ht="18">
      <c r="C1779" s="5" t="str">
        <f t="shared" si="22"/>
        <v>滋賀県065</v>
      </c>
      <c r="D1779" t="s">
        <v>2939</v>
      </c>
      <c r="E1779" t="s">
        <v>2990</v>
      </c>
      <c r="F1779" s="82">
        <v>1.1826203769999999</v>
      </c>
    </row>
    <row r="1780" spans="3:6" ht="18">
      <c r="C1780" s="5" t="str">
        <f t="shared" si="22"/>
        <v>京都府065</v>
      </c>
      <c r="D1780" t="s">
        <v>2940</v>
      </c>
      <c r="E1780" t="s">
        <v>2990</v>
      </c>
      <c r="F1780" s="82">
        <v>0.90200717500000005</v>
      </c>
    </row>
    <row r="1781" spans="3:6" ht="18">
      <c r="C1781" s="5" t="str">
        <f t="shared" si="22"/>
        <v>大阪府065</v>
      </c>
      <c r="D1781" t="s">
        <v>2941</v>
      </c>
      <c r="E1781" t="s">
        <v>2990</v>
      </c>
      <c r="F1781" s="82">
        <v>0.39105525600000002</v>
      </c>
    </row>
    <row r="1782" spans="3:6" ht="18">
      <c r="C1782" s="5" t="str">
        <f t="shared" si="22"/>
        <v>兵庫県065</v>
      </c>
      <c r="D1782" t="s">
        <v>2942</v>
      </c>
      <c r="E1782" t="s">
        <v>2990</v>
      </c>
      <c r="F1782" s="82">
        <v>0.75041738400000002</v>
      </c>
    </row>
    <row r="1783" spans="3:6" ht="18">
      <c r="C1783" s="5" t="str">
        <f t="shared" si="22"/>
        <v>奈良県065</v>
      </c>
      <c r="D1783" t="s">
        <v>2943</v>
      </c>
      <c r="E1783" t="s">
        <v>2990</v>
      </c>
      <c r="F1783" s="82">
        <v>1.0105955280000001</v>
      </c>
    </row>
    <row r="1784" spans="3:6" ht="18">
      <c r="C1784" s="5" t="str">
        <f t="shared" si="22"/>
        <v>和歌山県065</v>
      </c>
      <c r="D1784" t="s">
        <v>2944</v>
      </c>
      <c r="E1784" t="s">
        <v>2990</v>
      </c>
      <c r="F1784" s="82">
        <v>0.99330620300000005</v>
      </c>
    </row>
    <row r="1785" spans="3:6" ht="18">
      <c r="C1785" s="5" t="str">
        <f t="shared" si="22"/>
        <v>鳥取県065</v>
      </c>
      <c r="D1785" t="s">
        <v>2945</v>
      </c>
      <c r="E1785" t="s">
        <v>2990</v>
      </c>
      <c r="F1785" s="82">
        <v>1.3224124500000001</v>
      </c>
    </row>
    <row r="1786" spans="3:6" ht="18">
      <c r="C1786" s="5" t="str">
        <f t="shared" si="22"/>
        <v>島根県065</v>
      </c>
      <c r="D1786" t="s">
        <v>2946</v>
      </c>
      <c r="E1786" t="s">
        <v>2990</v>
      </c>
      <c r="F1786" s="82">
        <v>1.6017956170000001</v>
      </c>
    </row>
    <row r="1787" spans="3:6" ht="18">
      <c r="C1787" s="5" t="str">
        <f t="shared" si="22"/>
        <v>岡山県065</v>
      </c>
      <c r="D1787" t="s">
        <v>2947</v>
      </c>
      <c r="E1787" t="s">
        <v>2990</v>
      </c>
      <c r="F1787" s="82">
        <v>1.1416489430000001</v>
      </c>
    </row>
    <row r="1788" spans="3:6" ht="18">
      <c r="C1788" s="5" t="str">
        <f t="shared" si="22"/>
        <v>広島県065</v>
      </c>
      <c r="D1788" t="s">
        <v>2948</v>
      </c>
      <c r="E1788" t="s">
        <v>2990</v>
      </c>
      <c r="F1788" s="82">
        <v>0.82056955300000001</v>
      </c>
    </row>
    <row r="1789" spans="3:6" ht="18">
      <c r="C1789" s="5" t="str">
        <f t="shared" si="22"/>
        <v>山口県065</v>
      </c>
      <c r="D1789" t="s">
        <v>2949</v>
      </c>
      <c r="E1789" t="s">
        <v>2990</v>
      </c>
      <c r="F1789" s="82">
        <v>0.996136829</v>
      </c>
    </row>
    <row r="1790" spans="3:6" ht="18">
      <c r="C1790" s="5" t="str">
        <f t="shared" si="22"/>
        <v>徳島県065</v>
      </c>
      <c r="D1790" t="s">
        <v>2950</v>
      </c>
      <c r="E1790" t="s">
        <v>2990</v>
      </c>
      <c r="F1790" s="82">
        <v>1.0707817500000001</v>
      </c>
    </row>
    <row r="1791" spans="3:6" ht="18">
      <c r="C1791" s="5" t="str">
        <f t="shared" si="22"/>
        <v>香川県065</v>
      </c>
      <c r="D1791" t="s">
        <v>2951</v>
      </c>
      <c r="E1791" t="s">
        <v>2990</v>
      </c>
      <c r="F1791" s="82">
        <v>1.1792387019999999</v>
      </c>
    </row>
    <row r="1792" spans="3:6" ht="18">
      <c r="C1792" s="5" t="str">
        <f t="shared" si="22"/>
        <v>愛媛県065</v>
      </c>
      <c r="D1792" t="s">
        <v>2952</v>
      </c>
      <c r="E1792" t="s">
        <v>2990</v>
      </c>
      <c r="F1792" s="82">
        <v>1.213128344</v>
      </c>
    </row>
    <row r="1793" spans="3:6" ht="18">
      <c r="C1793" s="5" t="str">
        <f t="shared" si="22"/>
        <v>高知県065</v>
      </c>
      <c r="D1793" t="s">
        <v>2953</v>
      </c>
      <c r="E1793" t="s">
        <v>2990</v>
      </c>
      <c r="F1793" s="82">
        <v>1.119201007</v>
      </c>
    </row>
    <row r="1794" spans="3:6" ht="18">
      <c r="C1794" s="5" t="str">
        <f t="shared" si="22"/>
        <v>福岡県065</v>
      </c>
      <c r="D1794" t="s">
        <v>2954</v>
      </c>
      <c r="E1794" t="s">
        <v>2990</v>
      </c>
      <c r="F1794" s="82">
        <v>0.83153619000000001</v>
      </c>
    </row>
    <row r="1795" spans="3:6" ht="18">
      <c r="C1795" s="5" t="str">
        <f t="shared" si="22"/>
        <v>佐賀県065</v>
      </c>
      <c r="D1795" t="s">
        <v>2955</v>
      </c>
      <c r="E1795" t="s">
        <v>2990</v>
      </c>
      <c r="F1795" s="82">
        <v>1.3767904950000001</v>
      </c>
    </row>
    <row r="1796" spans="3:6" ht="18">
      <c r="C1796" s="5" t="str">
        <f t="shared" si="22"/>
        <v>長崎県065</v>
      </c>
      <c r="D1796" t="s">
        <v>2956</v>
      </c>
      <c r="E1796" t="s">
        <v>2990</v>
      </c>
      <c r="F1796" s="82">
        <v>1.1219395109999999</v>
      </c>
    </row>
    <row r="1797" spans="3:6" ht="18">
      <c r="C1797" s="5" t="str">
        <f t="shared" si="22"/>
        <v>熊本県065</v>
      </c>
      <c r="D1797" t="s">
        <v>2957</v>
      </c>
      <c r="E1797" t="s">
        <v>2990</v>
      </c>
      <c r="F1797" s="82">
        <v>1.28057296</v>
      </c>
    </row>
    <row r="1798" spans="3:6" ht="18">
      <c r="C1798" s="5" t="str">
        <f t="shared" si="22"/>
        <v>大分県065</v>
      </c>
      <c r="D1798" t="s">
        <v>2958</v>
      </c>
      <c r="E1798" t="s">
        <v>2990</v>
      </c>
      <c r="F1798" s="82">
        <v>1.0200274540000001</v>
      </c>
    </row>
    <row r="1799" spans="3:6" ht="18">
      <c r="C1799" s="5" t="str">
        <f t="shared" si="22"/>
        <v>宮崎県065</v>
      </c>
      <c r="D1799" t="s">
        <v>2959</v>
      </c>
      <c r="E1799" t="s">
        <v>2990</v>
      </c>
      <c r="F1799" s="82">
        <v>1.203820669</v>
      </c>
    </row>
    <row r="1800" spans="3:6" ht="18">
      <c r="C1800" s="5" t="str">
        <f t="shared" si="22"/>
        <v>鹿児島県065</v>
      </c>
      <c r="D1800" t="s">
        <v>2960</v>
      </c>
      <c r="E1800" t="s">
        <v>2990</v>
      </c>
      <c r="F1800" s="82">
        <v>1.150924753</v>
      </c>
    </row>
    <row r="1801" spans="3:6" ht="18">
      <c r="C1801" s="5" t="str">
        <f t="shared" si="22"/>
        <v>沖縄県065</v>
      </c>
      <c r="D1801" t="s">
        <v>2961</v>
      </c>
      <c r="E1801" t="s">
        <v>2990</v>
      </c>
      <c r="F1801" s="82">
        <v>0.1073505</v>
      </c>
    </row>
    <row r="1802" spans="3:6" ht="18">
      <c r="C1802" s="5" t="str">
        <f t="shared" si="22"/>
        <v>全国066</v>
      </c>
      <c r="D1802" t="s">
        <v>2913</v>
      </c>
      <c r="E1802" t="s">
        <v>2991</v>
      </c>
      <c r="F1802" s="82">
        <v>1</v>
      </c>
    </row>
    <row r="1803" spans="3:6" ht="18">
      <c r="C1803" s="5" t="str">
        <f t="shared" si="22"/>
        <v>北海道066</v>
      </c>
      <c r="D1803" t="s">
        <v>2915</v>
      </c>
      <c r="E1803" t="s">
        <v>2991</v>
      </c>
      <c r="F1803" s="82">
        <v>0.98593554999999999</v>
      </c>
    </row>
    <row r="1804" spans="3:6" ht="18">
      <c r="C1804" s="5" t="str">
        <f t="shared" si="22"/>
        <v>青森県066</v>
      </c>
      <c r="D1804" t="s">
        <v>2916</v>
      </c>
      <c r="E1804" t="s">
        <v>2991</v>
      </c>
      <c r="F1804" s="82">
        <v>0.69228609900000004</v>
      </c>
    </row>
    <row r="1805" spans="3:6" ht="18">
      <c r="C1805" s="5" t="str">
        <f t="shared" si="22"/>
        <v>岩手県066</v>
      </c>
      <c r="D1805" t="s">
        <v>2917</v>
      </c>
      <c r="E1805" t="s">
        <v>2991</v>
      </c>
      <c r="F1805" s="82">
        <v>0.72574545899999998</v>
      </c>
    </row>
    <row r="1806" spans="3:6" ht="18">
      <c r="C1806" s="5" t="str">
        <f t="shared" si="22"/>
        <v>宮城県066</v>
      </c>
      <c r="D1806" t="s">
        <v>2918</v>
      </c>
      <c r="E1806" t="s">
        <v>2991</v>
      </c>
      <c r="F1806" s="82">
        <v>1.0799222959999999</v>
      </c>
    </row>
    <row r="1807" spans="3:6" ht="18">
      <c r="C1807" s="5" t="str">
        <f t="shared" si="22"/>
        <v>秋田県066</v>
      </c>
      <c r="D1807" t="s">
        <v>2919</v>
      </c>
      <c r="E1807" t="s">
        <v>2991</v>
      </c>
      <c r="F1807" s="82">
        <v>0.69159031800000004</v>
      </c>
    </row>
    <row r="1808" spans="3:6" ht="18">
      <c r="C1808" s="5" t="str">
        <f t="shared" si="22"/>
        <v>山形県066</v>
      </c>
      <c r="D1808" t="s">
        <v>2920</v>
      </c>
      <c r="E1808" t="s">
        <v>2991</v>
      </c>
      <c r="F1808" s="82">
        <v>0.63117213800000005</v>
      </c>
    </row>
    <row r="1809" spans="3:6" ht="18">
      <c r="C1809" s="5" t="str">
        <f t="shared" si="22"/>
        <v>福島県066</v>
      </c>
      <c r="D1809" t="s">
        <v>2921</v>
      </c>
      <c r="E1809" t="s">
        <v>2991</v>
      </c>
      <c r="F1809" s="82">
        <v>1.0085358849999999</v>
      </c>
    </row>
    <row r="1810" spans="3:6" ht="18">
      <c r="C1810" s="5" t="str">
        <f t="shared" si="22"/>
        <v>茨城県066</v>
      </c>
      <c r="D1810" t="s">
        <v>2922</v>
      </c>
      <c r="E1810" t="s">
        <v>2991</v>
      </c>
      <c r="F1810" s="82">
        <v>0.87902359200000002</v>
      </c>
    </row>
    <row r="1811" spans="3:6" ht="18">
      <c r="C1811" s="5" t="str">
        <f t="shared" si="22"/>
        <v>栃木県066</v>
      </c>
      <c r="D1811" t="s">
        <v>2923</v>
      </c>
      <c r="E1811" t="s">
        <v>2991</v>
      </c>
      <c r="F1811" s="82">
        <v>0.83137514999999995</v>
      </c>
    </row>
    <row r="1812" spans="3:6" ht="18">
      <c r="C1812" s="5" t="str">
        <f t="shared" si="22"/>
        <v>群馬県066</v>
      </c>
      <c r="D1812" t="s">
        <v>2924</v>
      </c>
      <c r="E1812" t="s">
        <v>2991</v>
      </c>
      <c r="F1812" s="82">
        <v>0.78380976499999999</v>
      </c>
    </row>
    <row r="1813" spans="3:6" ht="18">
      <c r="C1813" s="5" t="str">
        <f t="shared" si="22"/>
        <v>埼玉県066</v>
      </c>
      <c r="D1813" t="s">
        <v>2925</v>
      </c>
      <c r="E1813" t="s">
        <v>2991</v>
      </c>
      <c r="F1813" s="82">
        <v>1.360885184</v>
      </c>
    </row>
    <row r="1814" spans="3:6" ht="18">
      <c r="C1814" s="5" t="str">
        <f t="shared" si="22"/>
        <v>千葉県066</v>
      </c>
      <c r="D1814" t="s">
        <v>2926</v>
      </c>
      <c r="E1814" t="s">
        <v>2991</v>
      </c>
      <c r="F1814" s="82">
        <v>1.3823943860000001</v>
      </c>
    </row>
    <row r="1815" spans="3:6" ht="18">
      <c r="C1815" s="5" t="str">
        <f t="shared" si="22"/>
        <v>東京都066</v>
      </c>
      <c r="D1815" t="s">
        <v>2927</v>
      </c>
      <c r="E1815" t="s">
        <v>2991</v>
      </c>
      <c r="F1815" s="82">
        <v>1.1117331290000001</v>
      </c>
    </row>
    <row r="1816" spans="3:6" ht="18">
      <c r="C1816" s="5" t="str">
        <f t="shared" si="22"/>
        <v>神奈川県066</v>
      </c>
      <c r="D1816" t="s">
        <v>2928</v>
      </c>
      <c r="E1816" t="s">
        <v>2991</v>
      </c>
      <c r="F1816" s="82">
        <v>1.4636121070000001</v>
      </c>
    </row>
    <row r="1817" spans="3:6" ht="18">
      <c r="C1817" s="5" t="str">
        <f t="shared" si="22"/>
        <v>新潟県066</v>
      </c>
      <c r="D1817" t="s">
        <v>2929</v>
      </c>
      <c r="E1817" t="s">
        <v>2991</v>
      </c>
      <c r="F1817" s="82">
        <v>0.83777238700000001</v>
      </c>
    </row>
    <row r="1818" spans="3:6" ht="18">
      <c r="C1818" s="5" t="str">
        <f t="shared" si="22"/>
        <v>富山県066</v>
      </c>
      <c r="D1818" t="s">
        <v>2930</v>
      </c>
      <c r="E1818" t="s">
        <v>2991</v>
      </c>
      <c r="F1818" s="82">
        <v>0.78751938899999996</v>
      </c>
    </row>
    <row r="1819" spans="3:6" ht="18">
      <c r="C1819" s="5" t="str">
        <f t="shared" si="22"/>
        <v>石川県066</v>
      </c>
      <c r="D1819" t="s">
        <v>2931</v>
      </c>
      <c r="E1819" t="s">
        <v>2991</v>
      </c>
      <c r="F1819" s="82">
        <v>0.81826735699999997</v>
      </c>
    </row>
    <row r="1820" spans="3:6" ht="18">
      <c r="C1820" s="5" t="str">
        <f t="shared" si="22"/>
        <v>福井県066</v>
      </c>
      <c r="D1820" t="s">
        <v>2932</v>
      </c>
      <c r="E1820" t="s">
        <v>2991</v>
      </c>
      <c r="F1820" s="82">
        <v>0.76887677600000004</v>
      </c>
    </row>
    <row r="1821" spans="3:6" ht="18">
      <c r="C1821" s="5" t="str">
        <f t="shared" si="22"/>
        <v>山梨県066</v>
      </c>
      <c r="D1821" t="s">
        <v>2933</v>
      </c>
      <c r="E1821" t="s">
        <v>2991</v>
      </c>
      <c r="F1821" s="82">
        <v>0.61557424900000002</v>
      </c>
    </row>
    <row r="1822" spans="3:6" ht="18">
      <c r="C1822" s="5" t="str">
        <f t="shared" si="22"/>
        <v>長野県066</v>
      </c>
      <c r="D1822" t="s">
        <v>2934</v>
      </c>
      <c r="E1822" t="s">
        <v>2991</v>
      </c>
      <c r="F1822" s="82">
        <v>0.93770474400000003</v>
      </c>
    </row>
    <row r="1823" spans="3:6" ht="18">
      <c r="C1823" s="5" t="str">
        <f t="shared" si="22"/>
        <v>岐阜県066</v>
      </c>
      <c r="D1823" t="s">
        <v>2935</v>
      </c>
      <c r="E1823" t="s">
        <v>2991</v>
      </c>
      <c r="F1823" s="82">
        <v>0.71061600999999996</v>
      </c>
    </row>
    <row r="1824" spans="3:6" ht="18">
      <c r="C1824" s="5" t="str">
        <f t="shared" si="22"/>
        <v>静岡県066</v>
      </c>
      <c r="D1824" t="s">
        <v>2936</v>
      </c>
      <c r="E1824" t="s">
        <v>2991</v>
      </c>
      <c r="F1824" s="82">
        <v>0.79238649800000005</v>
      </c>
    </row>
    <row r="1825" spans="3:6" ht="18">
      <c r="C1825" s="5" t="str">
        <f t="shared" si="22"/>
        <v>愛知県066</v>
      </c>
      <c r="D1825" t="s">
        <v>2937</v>
      </c>
      <c r="E1825" t="s">
        <v>2991</v>
      </c>
      <c r="F1825" s="82">
        <v>0.90445431200000004</v>
      </c>
    </row>
    <row r="1826" spans="3:6" ht="18">
      <c r="C1826" s="5" t="str">
        <f t="shared" si="22"/>
        <v>三重県066</v>
      </c>
      <c r="D1826" t="s">
        <v>2938</v>
      </c>
      <c r="E1826" t="s">
        <v>2991</v>
      </c>
      <c r="F1826" s="82">
        <v>0.66257968300000003</v>
      </c>
    </row>
    <row r="1827" spans="3:6" ht="18">
      <c r="C1827" s="5" t="str">
        <f t="shared" si="22"/>
        <v>滋賀県066</v>
      </c>
      <c r="D1827" t="s">
        <v>2939</v>
      </c>
      <c r="E1827" t="s">
        <v>2991</v>
      </c>
      <c r="F1827" s="82">
        <v>0.79690898399999999</v>
      </c>
    </row>
    <row r="1828" spans="3:6" ht="18">
      <c r="C1828" s="5" t="str">
        <f t="shared" si="22"/>
        <v>京都府066</v>
      </c>
      <c r="D1828" t="s">
        <v>2940</v>
      </c>
      <c r="E1828" t="s">
        <v>2991</v>
      </c>
      <c r="F1828" s="82">
        <v>0.82986226900000004</v>
      </c>
    </row>
    <row r="1829" spans="3:6" ht="18">
      <c r="C1829" s="5" t="str">
        <f t="shared" si="22"/>
        <v>大阪府066</v>
      </c>
      <c r="D1829" t="s">
        <v>2941</v>
      </c>
      <c r="E1829" t="s">
        <v>2991</v>
      </c>
      <c r="F1829" s="82">
        <v>1.070967435</v>
      </c>
    </row>
    <row r="1830" spans="3:6" ht="18">
      <c r="C1830" s="5" t="str">
        <f t="shared" si="22"/>
        <v>兵庫県066</v>
      </c>
      <c r="D1830" t="s">
        <v>2942</v>
      </c>
      <c r="E1830" t="s">
        <v>2991</v>
      </c>
      <c r="F1830" s="82">
        <v>1.162722101</v>
      </c>
    </row>
    <row r="1831" spans="3:6" ht="18">
      <c r="C1831" s="5" t="str">
        <f t="shared" si="22"/>
        <v>奈良県066</v>
      </c>
      <c r="D1831" t="s">
        <v>2943</v>
      </c>
      <c r="E1831" t="s">
        <v>2991</v>
      </c>
      <c r="F1831" s="82">
        <v>1.0539044040000001</v>
      </c>
    </row>
    <row r="1832" spans="3:6" ht="18">
      <c r="C1832" s="5" t="str">
        <f t="shared" si="22"/>
        <v>和歌山県066</v>
      </c>
      <c r="D1832" t="s">
        <v>2944</v>
      </c>
      <c r="E1832" t="s">
        <v>2991</v>
      </c>
      <c r="F1832" s="82">
        <v>0.68380851099999995</v>
      </c>
    </row>
    <row r="1833" spans="3:6" ht="18">
      <c r="C1833" s="5" t="str">
        <f t="shared" si="22"/>
        <v>鳥取県066</v>
      </c>
      <c r="D1833" t="s">
        <v>2945</v>
      </c>
      <c r="E1833" t="s">
        <v>2991</v>
      </c>
      <c r="F1833" s="82">
        <v>0.89993240399999996</v>
      </c>
    </row>
    <row r="1834" spans="3:6" ht="18">
      <c r="C1834" s="5" t="str">
        <f t="shared" si="22"/>
        <v>島根県066</v>
      </c>
      <c r="D1834" t="s">
        <v>2946</v>
      </c>
      <c r="E1834" t="s">
        <v>2991</v>
      </c>
      <c r="F1834" s="82">
        <v>0.70553253599999999</v>
      </c>
    </row>
    <row r="1835" spans="3:6" ht="18">
      <c r="C1835" s="5" t="str">
        <f t="shared" ref="C1835:C1898" si="23">D1835&amp;LEFT(E1835,3)</f>
        <v>岡山県066</v>
      </c>
      <c r="D1835" t="s">
        <v>2947</v>
      </c>
      <c r="E1835" t="s">
        <v>2991</v>
      </c>
      <c r="F1835" s="82">
        <v>0.98218059400000002</v>
      </c>
    </row>
    <row r="1836" spans="3:6" ht="18">
      <c r="C1836" s="5" t="str">
        <f t="shared" si="23"/>
        <v>広島県066</v>
      </c>
      <c r="D1836" t="s">
        <v>2948</v>
      </c>
      <c r="E1836" t="s">
        <v>2991</v>
      </c>
      <c r="F1836" s="82">
        <v>1.0695812549999999</v>
      </c>
    </row>
    <row r="1837" spans="3:6" ht="18">
      <c r="C1837" s="5" t="str">
        <f t="shared" si="23"/>
        <v>山口県066</v>
      </c>
      <c r="D1837" t="s">
        <v>2949</v>
      </c>
      <c r="E1837" t="s">
        <v>2991</v>
      </c>
      <c r="F1837" s="82">
        <v>1.0892964540000001</v>
      </c>
    </row>
    <row r="1838" spans="3:6" ht="18">
      <c r="C1838" s="5" t="str">
        <f t="shared" si="23"/>
        <v>徳島県066</v>
      </c>
      <c r="D1838" t="s">
        <v>2950</v>
      </c>
      <c r="E1838" t="s">
        <v>2991</v>
      </c>
      <c r="F1838" s="82">
        <v>0.78070373199999998</v>
      </c>
    </row>
    <row r="1839" spans="3:6" ht="18">
      <c r="C1839" s="5" t="str">
        <f t="shared" si="23"/>
        <v>香川県066</v>
      </c>
      <c r="D1839" t="s">
        <v>2951</v>
      </c>
      <c r="E1839" t="s">
        <v>2991</v>
      </c>
      <c r="F1839" s="82">
        <v>0.85877801899999995</v>
      </c>
    </row>
    <row r="1840" spans="3:6" ht="18">
      <c r="C1840" s="5" t="str">
        <f t="shared" si="23"/>
        <v>愛媛県066</v>
      </c>
      <c r="D1840" t="s">
        <v>2952</v>
      </c>
      <c r="E1840" t="s">
        <v>2991</v>
      </c>
      <c r="F1840" s="82">
        <v>0.80651389900000003</v>
      </c>
    </row>
    <row r="1841" spans="3:6" ht="18">
      <c r="C1841" s="5" t="str">
        <f t="shared" si="23"/>
        <v>高知県066</v>
      </c>
      <c r="D1841" t="s">
        <v>2953</v>
      </c>
      <c r="E1841" t="s">
        <v>2991</v>
      </c>
      <c r="F1841" s="82">
        <v>0.74673969200000001</v>
      </c>
    </row>
    <row r="1842" spans="3:6" ht="18">
      <c r="C1842" s="5" t="str">
        <f t="shared" si="23"/>
        <v>福岡県066</v>
      </c>
      <c r="D1842" t="s">
        <v>2954</v>
      </c>
      <c r="E1842" t="s">
        <v>2991</v>
      </c>
      <c r="F1842" s="82">
        <v>0.99119966999999998</v>
      </c>
    </row>
    <row r="1843" spans="3:6" ht="18">
      <c r="C1843" s="5" t="str">
        <f t="shared" si="23"/>
        <v>佐賀県066</v>
      </c>
      <c r="D1843" t="s">
        <v>2955</v>
      </c>
      <c r="E1843" t="s">
        <v>2991</v>
      </c>
      <c r="F1843" s="82">
        <v>0.52993939999999995</v>
      </c>
    </row>
    <row r="1844" spans="3:6" ht="18">
      <c r="C1844" s="5" t="str">
        <f t="shared" si="23"/>
        <v>長崎県066</v>
      </c>
      <c r="D1844" t="s">
        <v>2956</v>
      </c>
      <c r="E1844" t="s">
        <v>2991</v>
      </c>
      <c r="F1844" s="82">
        <v>0.75323817299999996</v>
      </c>
    </row>
    <row r="1845" spans="3:6" ht="18">
      <c r="C1845" s="5" t="str">
        <f t="shared" si="23"/>
        <v>熊本県066</v>
      </c>
      <c r="D1845" t="s">
        <v>2957</v>
      </c>
      <c r="E1845" t="s">
        <v>2991</v>
      </c>
      <c r="F1845" s="82">
        <v>0.66151362700000005</v>
      </c>
    </row>
    <row r="1846" spans="3:6" ht="18">
      <c r="C1846" s="5" t="str">
        <f t="shared" si="23"/>
        <v>大分県066</v>
      </c>
      <c r="D1846" t="s">
        <v>2958</v>
      </c>
      <c r="E1846" t="s">
        <v>2991</v>
      </c>
      <c r="F1846" s="82">
        <v>0.66615389999999997</v>
      </c>
    </row>
    <row r="1847" spans="3:6" ht="18">
      <c r="C1847" s="5" t="str">
        <f t="shared" si="23"/>
        <v>宮崎県066</v>
      </c>
      <c r="D1847" t="s">
        <v>2959</v>
      </c>
      <c r="E1847" t="s">
        <v>2991</v>
      </c>
      <c r="F1847" s="82">
        <v>0.55585326099999999</v>
      </c>
    </row>
    <row r="1848" spans="3:6" ht="18">
      <c r="C1848" s="5" t="str">
        <f t="shared" si="23"/>
        <v>鹿児島県066</v>
      </c>
      <c r="D1848" t="s">
        <v>2960</v>
      </c>
      <c r="E1848" t="s">
        <v>2991</v>
      </c>
      <c r="F1848" s="82">
        <v>0.602005507</v>
      </c>
    </row>
    <row r="1849" spans="3:6" ht="18">
      <c r="C1849" s="5" t="str">
        <f t="shared" si="23"/>
        <v>沖縄県066</v>
      </c>
      <c r="D1849" t="s">
        <v>2961</v>
      </c>
      <c r="E1849" t="s">
        <v>2991</v>
      </c>
      <c r="F1849" s="82">
        <v>0.62397146100000001</v>
      </c>
    </row>
    <row r="1850" spans="3:6" ht="18">
      <c r="C1850" s="5" t="str">
        <f t="shared" si="23"/>
        <v>全国070</v>
      </c>
      <c r="D1850" t="s">
        <v>2913</v>
      </c>
      <c r="E1850" t="s">
        <v>2992</v>
      </c>
      <c r="F1850" s="82">
        <v>1</v>
      </c>
    </row>
    <row r="1851" spans="3:6" ht="18">
      <c r="C1851" s="5" t="str">
        <f t="shared" si="23"/>
        <v>北海道070</v>
      </c>
      <c r="D1851" t="s">
        <v>2915</v>
      </c>
      <c r="E1851" t="s">
        <v>2992</v>
      </c>
      <c r="F1851" s="82">
        <v>0.58983038700000001</v>
      </c>
    </row>
    <row r="1852" spans="3:6" ht="18">
      <c r="C1852" s="5" t="str">
        <f t="shared" si="23"/>
        <v>青森県070</v>
      </c>
      <c r="D1852" t="s">
        <v>2916</v>
      </c>
      <c r="E1852" t="s">
        <v>2992</v>
      </c>
      <c r="F1852" s="82">
        <v>0.41146693200000001</v>
      </c>
    </row>
    <row r="1853" spans="3:6" ht="18">
      <c r="C1853" s="5" t="str">
        <f t="shared" si="23"/>
        <v>岩手県070</v>
      </c>
      <c r="D1853" t="s">
        <v>2917</v>
      </c>
      <c r="E1853" t="s">
        <v>2992</v>
      </c>
      <c r="F1853" s="82">
        <v>1.4766712200000001</v>
      </c>
    </row>
    <row r="1854" spans="3:6" ht="18">
      <c r="C1854" s="5" t="str">
        <f t="shared" si="23"/>
        <v>宮城県070</v>
      </c>
      <c r="D1854" t="s">
        <v>2918</v>
      </c>
      <c r="E1854" t="s">
        <v>2992</v>
      </c>
      <c r="F1854" s="82">
        <v>0.86096565000000003</v>
      </c>
    </row>
    <row r="1855" spans="3:6" ht="18">
      <c r="C1855" s="5" t="str">
        <f t="shared" si="23"/>
        <v>秋田県070</v>
      </c>
      <c r="D1855" t="s">
        <v>2919</v>
      </c>
      <c r="E1855" t="s">
        <v>2992</v>
      </c>
      <c r="F1855" s="82">
        <v>0.165423924</v>
      </c>
    </row>
    <row r="1856" spans="3:6" ht="18">
      <c r="C1856" s="5" t="str">
        <f t="shared" si="23"/>
        <v>山形県070</v>
      </c>
      <c r="D1856" t="s">
        <v>2920</v>
      </c>
      <c r="E1856" t="s">
        <v>2992</v>
      </c>
      <c r="F1856" s="82">
        <v>4.7983440000000002E-2</v>
      </c>
    </row>
    <row r="1857" spans="3:6" ht="18">
      <c r="C1857" s="5" t="str">
        <f t="shared" si="23"/>
        <v>福島県070</v>
      </c>
      <c r="D1857" t="s">
        <v>2921</v>
      </c>
      <c r="E1857" t="s">
        <v>2992</v>
      </c>
      <c r="F1857" s="82">
        <v>8.4898242999999998E-2</v>
      </c>
    </row>
    <row r="1858" spans="3:6" ht="18">
      <c r="C1858" s="5" t="str">
        <f t="shared" si="23"/>
        <v>茨城県070</v>
      </c>
      <c r="D1858" t="s">
        <v>2922</v>
      </c>
      <c r="E1858" t="s">
        <v>2992</v>
      </c>
      <c r="F1858" s="82">
        <v>0.35138644699999999</v>
      </c>
    </row>
    <row r="1859" spans="3:6" ht="18">
      <c r="C1859" s="5" t="str">
        <f t="shared" si="23"/>
        <v>栃木県070</v>
      </c>
      <c r="D1859" t="s">
        <v>2923</v>
      </c>
      <c r="E1859" t="s">
        <v>2992</v>
      </c>
      <c r="F1859" s="82">
        <v>0.75285653600000002</v>
      </c>
    </row>
    <row r="1860" spans="3:6" ht="18">
      <c r="C1860" s="5" t="str">
        <f t="shared" si="23"/>
        <v>群馬県070</v>
      </c>
      <c r="D1860" t="s">
        <v>2924</v>
      </c>
      <c r="E1860" t="s">
        <v>2992</v>
      </c>
      <c r="F1860" s="82">
        <v>0.20257498099999999</v>
      </c>
    </row>
    <row r="1861" spans="3:6" ht="18">
      <c r="C1861" s="5" t="str">
        <f t="shared" si="23"/>
        <v>埼玉県070</v>
      </c>
      <c r="D1861" t="s">
        <v>2925</v>
      </c>
      <c r="E1861" t="s">
        <v>2992</v>
      </c>
      <c r="F1861" s="82">
        <v>1.3197747799999999</v>
      </c>
    </row>
    <row r="1862" spans="3:6" ht="18">
      <c r="C1862" s="5" t="str">
        <f t="shared" si="23"/>
        <v>千葉県070</v>
      </c>
      <c r="D1862" t="s">
        <v>2926</v>
      </c>
      <c r="E1862" t="s">
        <v>2992</v>
      </c>
      <c r="F1862" s="82">
        <v>2.3090754059999998</v>
      </c>
    </row>
    <row r="1863" spans="3:6" ht="18">
      <c r="C1863" s="5" t="str">
        <f t="shared" si="23"/>
        <v>東京都070</v>
      </c>
      <c r="D1863" t="s">
        <v>2927</v>
      </c>
      <c r="E1863" t="s">
        <v>2992</v>
      </c>
      <c r="F1863" s="82">
        <v>2.2089742540000001</v>
      </c>
    </row>
    <row r="1864" spans="3:6" ht="18">
      <c r="C1864" s="5" t="str">
        <f t="shared" si="23"/>
        <v>神奈川県070</v>
      </c>
      <c r="D1864" t="s">
        <v>2928</v>
      </c>
      <c r="E1864" t="s">
        <v>2992</v>
      </c>
      <c r="F1864" s="82">
        <v>0.80338711399999996</v>
      </c>
    </row>
    <row r="1865" spans="3:6" ht="18">
      <c r="C1865" s="5" t="str">
        <f t="shared" si="23"/>
        <v>新潟県070</v>
      </c>
      <c r="D1865" t="s">
        <v>2929</v>
      </c>
      <c r="E1865" t="s">
        <v>2992</v>
      </c>
      <c r="F1865" s="82">
        <v>1.245603563</v>
      </c>
    </row>
    <row r="1866" spans="3:6" ht="18">
      <c r="C1866" s="5" t="str">
        <f t="shared" si="23"/>
        <v>富山県070</v>
      </c>
      <c r="D1866" t="s">
        <v>2930</v>
      </c>
      <c r="E1866" t="s">
        <v>2992</v>
      </c>
      <c r="F1866" s="82">
        <v>0.271285216</v>
      </c>
    </row>
    <row r="1867" spans="3:6" ht="18">
      <c r="C1867" s="5" t="str">
        <f t="shared" si="23"/>
        <v>石川県070</v>
      </c>
      <c r="D1867" t="s">
        <v>2931</v>
      </c>
      <c r="E1867" t="s">
        <v>2992</v>
      </c>
      <c r="F1867" s="82">
        <v>8.4331763000000004E-2</v>
      </c>
    </row>
    <row r="1868" spans="3:6" ht="18">
      <c r="C1868" s="5" t="str">
        <f t="shared" si="23"/>
        <v>福井県070</v>
      </c>
      <c r="D1868" t="s">
        <v>2932</v>
      </c>
      <c r="E1868" t="s">
        <v>2992</v>
      </c>
      <c r="F1868" s="82">
        <v>0</v>
      </c>
    </row>
    <row r="1869" spans="3:6" ht="18">
      <c r="C1869" s="5" t="str">
        <f t="shared" si="23"/>
        <v>山梨県070</v>
      </c>
      <c r="D1869" t="s">
        <v>2933</v>
      </c>
      <c r="E1869" t="s">
        <v>2992</v>
      </c>
      <c r="F1869" s="82">
        <v>0.31138085300000001</v>
      </c>
    </row>
    <row r="1870" spans="3:6" ht="18">
      <c r="C1870" s="5" t="str">
        <f t="shared" si="23"/>
        <v>長野県070</v>
      </c>
      <c r="D1870" t="s">
        <v>2934</v>
      </c>
      <c r="E1870" t="s">
        <v>2992</v>
      </c>
      <c r="F1870" s="82">
        <v>1.1303043699999999</v>
      </c>
    </row>
    <row r="1871" spans="3:6" ht="18">
      <c r="C1871" s="5" t="str">
        <f t="shared" si="23"/>
        <v>岐阜県070</v>
      </c>
      <c r="D1871" t="s">
        <v>2935</v>
      </c>
      <c r="E1871" t="s">
        <v>2992</v>
      </c>
      <c r="F1871" s="82">
        <v>0.38851370600000001</v>
      </c>
    </row>
    <row r="1872" spans="3:6" ht="18">
      <c r="C1872" s="5" t="str">
        <f t="shared" si="23"/>
        <v>静岡県070</v>
      </c>
      <c r="D1872" t="s">
        <v>2936</v>
      </c>
      <c r="E1872" t="s">
        <v>2992</v>
      </c>
      <c r="F1872" s="82">
        <v>0.26635415299999998</v>
      </c>
    </row>
    <row r="1873" spans="3:6" ht="18">
      <c r="C1873" s="5" t="str">
        <f t="shared" si="23"/>
        <v>愛知県070</v>
      </c>
      <c r="D1873" t="s">
        <v>2937</v>
      </c>
      <c r="E1873" t="s">
        <v>2992</v>
      </c>
      <c r="F1873" s="82">
        <v>0.46843906499999999</v>
      </c>
    </row>
    <row r="1874" spans="3:6" ht="18">
      <c r="C1874" s="5" t="str">
        <f t="shared" si="23"/>
        <v>三重県070</v>
      </c>
      <c r="D1874" t="s">
        <v>2938</v>
      </c>
      <c r="E1874" t="s">
        <v>2992</v>
      </c>
      <c r="F1874" s="82">
        <v>0.39866450599999997</v>
      </c>
    </row>
    <row r="1875" spans="3:6" ht="18">
      <c r="C1875" s="5" t="str">
        <f t="shared" si="23"/>
        <v>滋賀県070</v>
      </c>
      <c r="D1875" t="s">
        <v>2939</v>
      </c>
      <c r="E1875" t="s">
        <v>2992</v>
      </c>
      <c r="F1875" s="82">
        <v>0.15143051299999999</v>
      </c>
    </row>
    <row r="1876" spans="3:6" ht="18">
      <c r="C1876" s="5" t="str">
        <f t="shared" si="23"/>
        <v>京都府070</v>
      </c>
      <c r="D1876" t="s">
        <v>2940</v>
      </c>
      <c r="E1876" t="s">
        <v>2992</v>
      </c>
      <c r="F1876" s="82">
        <v>0.68196121899999995</v>
      </c>
    </row>
    <row r="1877" spans="3:6" ht="18">
      <c r="C1877" s="5" t="str">
        <f t="shared" si="23"/>
        <v>大阪府070</v>
      </c>
      <c r="D1877" t="s">
        <v>2941</v>
      </c>
      <c r="E1877" t="s">
        <v>2992</v>
      </c>
      <c r="F1877" s="82">
        <v>0.59718023600000003</v>
      </c>
    </row>
    <row r="1878" spans="3:6" ht="18">
      <c r="C1878" s="5" t="str">
        <f t="shared" si="23"/>
        <v>兵庫県070</v>
      </c>
      <c r="D1878" t="s">
        <v>2942</v>
      </c>
      <c r="E1878" t="s">
        <v>2992</v>
      </c>
      <c r="F1878" s="82">
        <v>1.170109133</v>
      </c>
    </row>
    <row r="1879" spans="3:6" ht="18">
      <c r="C1879" s="5" t="str">
        <f t="shared" si="23"/>
        <v>奈良県070</v>
      </c>
      <c r="D1879" t="s">
        <v>2943</v>
      </c>
      <c r="E1879" t="s">
        <v>2992</v>
      </c>
      <c r="F1879" s="82">
        <v>0.78822279299999998</v>
      </c>
    </row>
    <row r="1880" spans="3:6" ht="18">
      <c r="C1880" s="5" t="str">
        <f t="shared" si="23"/>
        <v>和歌山県070</v>
      </c>
      <c r="D1880" t="s">
        <v>2944</v>
      </c>
      <c r="E1880" t="s">
        <v>2992</v>
      </c>
      <c r="F1880" s="82">
        <v>0.90622502999999999</v>
      </c>
    </row>
    <row r="1881" spans="3:6" ht="18">
      <c r="C1881" s="5" t="str">
        <f t="shared" si="23"/>
        <v>鳥取県070</v>
      </c>
      <c r="D1881" t="s">
        <v>2945</v>
      </c>
      <c r="E1881" t="s">
        <v>2992</v>
      </c>
      <c r="F1881" s="82">
        <v>9.8886029E-2</v>
      </c>
    </row>
    <row r="1882" spans="3:6" ht="18">
      <c r="C1882" s="5" t="str">
        <f t="shared" si="23"/>
        <v>島根県070</v>
      </c>
      <c r="D1882" t="s">
        <v>2946</v>
      </c>
      <c r="E1882" t="s">
        <v>2992</v>
      </c>
      <c r="F1882" s="82">
        <v>0.78514738299999998</v>
      </c>
    </row>
    <row r="1883" spans="3:6" ht="18">
      <c r="C1883" s="5" t="str">
        <f t="shared" si="23"/>
        <v>岡山県070</v>
      </c>
      <c r="D1883" t="s">
        <v>2947</v>
      </c>
      <c r="E1883" t="s">
        <v>2992</v>
      </c>
      <c r="F1883" s="82">
        <v>0.61156702699999999</v>
      </c>
    </row>
    <row r="1884" spans="3:6" ht="18">
      <c r="C1884" s="5" t="str">
        <f t="shared" si="23"/>
        <v>広島県070</v>
      </c>
      <c r="D1884" t="s">
        <v>2948</v>
      </c>
      <c r="E1884" t="s">
        <v>2992</v>
      </c>
      <c r="F1884" s="82">
        <v>1.5067642750000001</v>
      </c>
    </row>
    <row r="1885" spans="3:6" ht="18">
      <c r="C1885" s="5" t="str">
        <f t="shared" si="23"/>
        <v>山口県070</v>
      </c>
      <c r="D1885" t="s">
        <v>2949</v>
      </c>
      <c r="E1885" t="s">
        <v>2992</v>
      </c>
      <c r="F1885" s="82">
        <v>0.35534832</v>
      </c>
    </row>
    <row r="1886" spans="3:6" ht="18">
      <c r="C1886" s="5" t="str">
        <f t="shared" si="23"/>
        <v>徳島県070</v>
      </c>
      <c r="D1886" t="s">
        <v>2950</v>
      </c>
      <c r="E1886" t="s">
        <v>2992</v>
      </c>
      <c r="F1886" s="82">
        <v>7.5617878999999999E-2</v>
      </c>
    </row>
    <row r="1887" spans="3:6" ht="18">
      <c r="C1887" s="5" t="str">
        <f t="shared" si="23"/>
        <v>香川県070</v>
      </c>
      <c r="D1887" t="s">
        <v>2951</v>
      </c>
      <c r="E1887" t="s">
        <v>2992</v>
      </c>
      <c r="F1887" s="82">
        <v>0.95681662999999995</v>
      </c>
    </row>
    <row r="1888" spans="3:6" ht="18">
      <c r="C1888" s="5" t="str">
        <f t="shared" si="23"/>
        <v>愛媛県070</v>
      </c>
      <c r="D1888" t="s">
        <v>2952</v>
      </c>
      <c r="E1888" t="s">
        <v>2992</v>
      </c>
      <c r="F1888" s="82">
        <v>1.127043306</v>
      </c>
    </row>
    <row r="1889" spans="3:6" ht="18">
      <c r="C1889" s="5" t="str">
        <f t="shared" si="23"/>
        <v>高知県070</v>
      </c>
      <c r="D1889" t="s">
        <v>2953</v>
      </c>
      <c r="E1889" t="s">
        <v>2992</v>
      </c>
      <c r="F1889" s="82">
        <v>0.81709647799999996</v>
      </c>
    </row>
    <row r="1890" spans="3:6" ht="18">
      <c r="C1890" s="5" t="str">
        <f t="shared" si="23"/>
        <v>福岡県070</v>
      </c>
      <c r="D1890" t="s">
        <v>2954</v>
      </c>
      <c r="E1890" t="s">
        <v>2992</v>
      </c>
      <c r="F1890" s="82">
        <v>1.2547684729999999</v>
      </c>
    </row>
    <row r="1891" spans="3:6" ht="18">
      <c r="C1891" s="5" t="str">
        <f t="shared" si="23"/>
        <v>佐賀県070</v>
      </c>
      <c r="D1891" t="s">
        <v>2955</v>
      </c>
      <c r="E1891" t="s">
        <v>2992</v>
      </c>
      <c r="F1891" s="82">
        <v>0.45017251800000002</v>
      </c>
    </row>
    <row r="1892" spans="3:6" ht="18">
      <c r="C1892" s="5" t="str">
        <f t="shared" si="23"/>
        <v>長崎県070</v>
      </c>
      <c r="D1892" t="s">
        <v>2956</v>
      </c>
      <c r="E1892" t="s">
        <v>2992</v>
      </c>
      <c r="F1892" s="82">
        <v>1.4449855469999999</v>
      </c>
    </row>
    <row r="1893" spans="3:6" ht="18">
      <c r="C1893" s="5" t="str">
        <f t="shared" si="23"/>
        <v>熊本県070</v>
      </c>
      <c r="D1893" t="s">
        <v>2957</v>
      </c>
      <c r="E1893" t="s">
        <v>2992</v>
      </c>
      <c r="F1893" s="82">
        <v>3.3014863999999998E-2</v>
      </c>
    </row>
    <row r="1894" spans="3:6" ht="18">
      <c r="C1894" s="5" t="str">
        <f t="shared" si="23"/>
        <v>大分県070</v>
      </c>
      <c r="D1894" t="s">
        <v>2958</v>
      </c>
      <c r="E1894" t="s">
        <v>2992</v>
      </c>
      <c r="F1894" s="82">
        <v>9.4423524999999994E-2</v>
      </c>
    </row>
    <row r="1895" spans="3:6" ht="18">
      <c r="C1895" s="5" t="str">
        <f t="shared" si="23"/>
        <v>宮崎県070</v>
      </c>
      <c r="D1895" t="s">
        <v>2959</v>
      </c>
      <c r="E1895" t="s">
        <v>2992</v>
      </c>
      <c r="F1895" s="82">
        <v>0</v>
      </c>
    </row>
    <row r="1896" spans="3:6" ht="18">
      <c r="C1896" s="5" t="str">
        <f t="shared" si="23"/>
        <v>鹿児島県070</v>
      </c>
      <c r="D1896" t="s">
        <v>2960</v>
      </c>
      <c r="E1896" t="s">
        <v>2992</v>
      </c>
      <c r="F1896" s="82">
        <v>1.363077294</v>
      </c>
    </row>
    <row r="1897" spans="3:6" ht="18">
      <c r="C1897" s="5" t="str">
        <f t="shared" si="23"/>
        <v>沖縄県070</v>
      </c>
      <c r="D1897" t="s">
        <v>2961</v>
      </c>
      <c r="E1897" t="s">
        <v>2992</v>
      </c>
      <c r="F1897" s="82">
        <v>0.28844936300000001</v>
      </c>
    </row>
    <row r="1898" spans="3:6" ht="18">
      <c r="C1898" s="5" t="str">
        <f t="shared" si="23"/>
        <v>全国071</v>
      </c>
      <c r="D1898" t="s">
        <v>2913</v>
      </c>
      <c r="E1898" t="s">
        <v>2993</v>
      </c>
      <c r="F1898" s="82">
        <v>1</v>
      </c>
    </row>
    <row r="1899" spans="3:6" ht="18">
      <c r="C1899" s="5" t="str">
        <f t="shared" ref="C1899:C1962" si="24">D1899&amp;LEFT(E1899,3)</f>
        <v>北海道071</v>
      </c>
      <c r="D1899" t="s">
        <v>2915</v>
      </c>
      <c r="E1899" t="s">
        <v>2993</v>
      </c>
      <c r="F1899" s="82">
        <v>1.6393350659999999</v>
      </c>
    </row>
    <row r="1900" spans="3:6" ht="18">
      <c r="C1900" s="5" t="str">
        <f t="shared" si="24"/>
        <v>青森県071</v>
      </c>
      <c r="D1900" t="s">
        <v>2916</v>
      </c>
      <c r="E1900" t="s">
        <v>2993</v>
      </c>
      <c r="F1900" s="82">
        <v>1.3575003160000001</v>
      </c>
    </row>
    <row r="1901" spans="3:6" ht="18">
      <c r="C1901" s="5" t="str">
        <f t="shared" si="24"/>
        <v>岩手県071</v>
      </c>
      <c r="D1901" t="s">
        <v>2917</v>
      </c>
      <c r="E1901" t="s">
        <v>2993</v>
      </c>
      <c r="F1901" s="82">
        <v>1.9613459070000001</v>
      </c>
    </row>
    <row r="1902" spans="3:6" ht="18">
      <c r="C1902" s="5" t="str">
        <f t="shared" si="24"/>
        <v>宮城県071</v>
      </c>
      <c r="D1902" t="s">
        <v>2918</v>
      </c>
      <c r="E1902" t="s">
        <v>2993</v>
      </c>
      <c r="F1902" s="82">
        <v>1.560613708</v>
      </c>
    </row>
    <row r="1903" spans="3:6" ht="18">
      <c r="C1903" s="5" t="str">
        <f t="shared" si="24"/>
        <v>秋田県071</v>
      </c>
      <c r="D1903" t="s">
        <v>2919</v>
      </c>
      <c r="E1903" t="s">
        <v>2993</v>
      </c>
      <c r="F1903" s="82">
        <v>1.8611410349999999</v>
      </c>
    </row>
    <row r="1904" spans="3:6" ht="18">
      <c r="C1904" s="5" t="str">
        <f t="shared" si="24"/>
        <v>山形県071</v>
      </c>
      <c r="D1904" t="s">
        <v>2920</v>
      </c>
      <c r="E1904" t="s">
        <v>2993</v>
      </c>
      <c r="F1904" s="82">
        <v>2.1057332959999999</v>
      </c>
    </row>
    <row r="1905" spans="3:6" ht="18">
      <c r="C1905" s="5" t="str">
        <f t="shared" si="24"/>
        <v>福島県071</v>
      </c>
      <c r="D1905" t="s">
        <v>2921</v>
      </c>
      <c r="E1905" t="s">
        <v>2993</v>
      </c>
      <c r="F1905" s="82">
        <v>1.638786879</v>
      </c>
    </row>
    <row r="1906" spans="3:6" ht="18">
      <c r="C1906" s="5" t="str">
        <f t="shared" si="24"/>
        <v>茨城県071</v>
      </c>
      <c r="D1906" t="s">
        <v>2922</v>
      </c>
      <c r="E1906" t="s">
        <v>2993</v>
      </c>
      <c r="F1906" s="82">
        <v>1.299929122</v>
      </c>
    </row>
    <row r="1907" spans="3:6" ht="18">
      <c r="C1907" s="5" t="str">
        <f t="shared" si="24"/>
        <v>栃木県071</v>
      </c>
      <c r="D1907" t="s">
        <v>2923</v>
      </c>
      <c r="E1907" t="s">
        <v>2993</v>
      </c>
      <c r="F1907" s="82">
        <v>1.149720826</v>
      </c>
    </row>
    <row r="1908" spans="3:6" ht="18">
      <c r="C1908" s="5" t="str">
        <f t="shared" si="24"/>
        <v>群馬県071</v>
      </c>
      <c r="D1908" t="s">
        <v>2924</v>
      </c>
      <c r="E1908" t="s">
        <v>2993</v>
      </c>
      <c r="F1908" s="82">
        <v>1.018636522</v>
      </c>
    </row>
    <row r="1909" spans="3:6" ht="18">
      <c r="C1909" s="5" t="str">
        <f t="shared" si="24"/>
        <v>埼玉県071</v>
      </c>
      <c r="D1909" t="s">
        <v>2925</v>
      </c>
      <c r="E1909" t="s">
        <v>2993</v>
      </c>
      <c r="F1909" s="82">
        <v>1.5872318679999999</v>
      </c>
    </row>
    <row r="1910" spans="3:6" ht="18">
      <c r="C1910" s="5" t="str">
        <f t="shared" si="24"/>
        <v>千葉県071</v>
      </c>
      <c r="D1910" t="s">
        <v>2926</v>
      </c>
      <c r="E1910" t="s">
        <v>2993</v>
      </c>
      <c r="F1910" s="82">
        <v>1.287331317</v>
      </c>
    </row>
    <row r="1911" spans="3:6" ht="18">
      <c r="C1911" s="5" t="str">
        <f t="shared" si="24"/>
        <v>東京都071</v>
      </c>
      <c r="D1911" t="s">
        <v>2927</v>
      </c>
      <c r="E1911" t="s">
        <v>2993</v>
      </c>
      <c r="F1911" s="82">
        <v>0.49354895300000001</v>
      </c>
    </row>
    <row r="1912" spans="3:6" ht="18">
      <c r="C1912" s="5" t="str">
        <f t="shared" si="24"/>
        <v>神奈川県071</v>
      </c>
      <c r="D1912" t="s">
        <v>2928</v>
      </c>
      <c r="E1912" t="s">
        <v>2993</v>
      </c>
      <c r="F1912" s="82">
        <v>0.97101994400000002</v>
      </c>
    </row>
    <row r="1913" spans="3:6" ht="18">
      <c r="C1913" s="5" t="str">
        <f t="shared" si="24"/>
        <v>新潟県071</v>
      </c>
      <c r="D1913" t="s">
        <v>2929</v>
      </c>
      <c r="E1913" t="s">
        <v>2993</v>
      </c>
      <c r="F1913" s="82">
        <v>2.1223922279999998</v>
      </c>
    </row>
    <row r="1914" spans="3:6" ht="18">
      <c r="C1914" s="5" t="str">
        <f t="shared" si="24"/>
        <v>富山県071</v>
      </c>
      <c r="D1914" t="s">
        <v>2930</v>
      </c>
      <c r="E1914" t="s">
        <v>2993</v>
      </c>
      <c r="F1914" s="82">
        <v>1.3531438600000001</v>
      </c>
    </row>
    <row r="1915" spans="3:6" ht="18">
      <c r="C1915" s="5" t="str">
        <f t="shared" si="24"/>
        <v>石川県071</v>
      </c>
      <c r="D1915" t="s">
        <v>2931</v>
      </c>
      <c r="E1915" t="s">
        <v>2993</v>
      </c>
      <c r="F1915" s="82">
        <v>1.2774772459999999</v>
      </c>
    </row>
    <row r="1916" spans="3:6" ht="18">
      <c r="C1916" s="5" t="str">
        <f t="shared" si="24"/>
        <v>福井県071</v>
      </c>
      <c r="D1916" t="s">
        <v>2932</v>
      </c>
      <c r="E1916" t="s">
        <v>2993</v>
      </c>
      <c r="F1916" s="82">
        <v>1.1220093289999999</v>
      </c>
    </row>
    <row r="1917" spans="3:6" ht="18">
      <c r="C1917" s="5" t="str">
        <f t="shared" si="24"/>
        <v>山梨県071</v>
      </c>
      <c r="D1917" t="s">
        <v>2933</v>
      </c>
      <c r="E1917" t="s">
        <v>2993</v>
      </c>
      <c r="F1917" s="82">
        <v>1.4312539929999999</v>
      </c>
    </row>
    <row r="1918" spans="3:6" ht="18">
      <c r="C1918" s="5" t="str">
        <f t="shared" si="24"/>
        <v>長野県071</v>
      </c>
      <c r="D1918" t="s">
        <v>2934</v>
      </c>
      <c r="E1918" t="s">
        <v>2993</v>
      </c>
      <c r="F1918" s="82">
        <v>1.4666205409999999</v>
      </c>
    </row>
    <row r="1919" spans="3:6" ht="18">
      <c r="C1919" s="5" t="str">
        <f t="shared" si="24"/>
        <v>岐阜県071</v>
      </c>
      <c r="D1919" t="s">
        <v>2935</v>
      </c>
      <c r="E1919" t="s">
        <v>2993</v>
      </c>
      <c r="F1919" s="82">
        <v>1.1253538320000001</v>
      </c>
    </row>
    <row r="1920" spans="3:6" ht="18">
      <c r="C1920" s="5" t="str">
        <f t="shared" si="24"/>
        <v>静岡県071</v>
      </c>
      <c r="D1920" t="s">
        <v>2936</v>
      </c>
      <c r="E1920" t="s">
        <v>2993</v>
      </c>
      <c r="F1920" s="82">
        <v>0.94770764900000004</v>
      </c>
    </row>
    <row r="1921" spans="3:6" ht="18">
      <c r="C1921" s="5" t="str">
        <f t="shared" si="24"/>
        <v>愛知県071</v>
      </c>
      <c r="D1921" t="s">
        <v>2937</v>
      </c>
      <c r="E1921" t="s">
        <v>2993</v>
      </c>
      <c r="F1921" s="82">
        <v>0.78052084200000005</v>
      </c>
    </row>
    <row r="1922" spans="3:6" ht="18">
      <c r="C1922" s="5" t="str">
        <f t="shared" si="24"/>
        <v>三重県071</v>
      </c>
      <c r="D1922" t="s">
        <v>2938</v>
      </c>
      <c r="E1922" t="s">
        <v>2993</v>
      </c>
      <c r="F1922" s="82">
        <v>0.80731028299999996</v>
      </c>
    </row>
    <row r="1923" spans="3:6" ht="18">
      <c r="C1923" s="5" t="str">
        <f t="shared" si="24"/>
        <v>滋賀県071</v>
      </c>
      <c r="D1923" t="s">
        <v>2939</v>
      </c>
      <c r="E1923" t="s">
        <v>2993</v>
      </c>
      <c r="F1923" s="82">
        <v>0.84846533899999999</v>
      </c>
    </row>
    <row r="1924" spans="3:6" ht="18">
      <c r="C1924" s="5" t="str">
        <f t="shared" si="24"/>
        <v>京都府071</v>
      </c>
      <c r="D1924" t="s">
        <v>2940</v>
      </c>
      <c r="E1924" t="s">
        <v>2993</v>
      </c>
      <c r="F1924" s="82">
        <v>0.65814843999999995</v>
      </c>
    </row>
    <row r="1925" spans="3:6" ht="18">
      <c r="C1925" s="5" t="str">
        <f t="shared" si="24"/>
        <v>大阪府071</v>
      </c>
      <c r="D1925" t="s">
        <v>2941</v>
      </c>
      <c r="E1925" t="s">
        <v>2993</v>
      </c>
      <c r="F1925" s="82">
        <v>0.49009645099999999</v>
      </c>
    </row>
    <row r="1926" spans="3:6" ht="18">
      <c r="C1926" s="5" t="str">
        <f t="shared" si="24"/>
        <v>兵庫県071</v>
      </c>
      <c r="D1926" t="s">
        <v>2942</v>
      </c>
      <c r="E1926" t="s">
        <v>2993</v>
      </c>
      <c r="F1926" s="82">
        <v>0.553089265</v>
      </c>
    </row>
    <row r="1927" spans="3:6" ht="18">
      <c r="C1927" s="5" t="str">
        <f t="shared" si="24"/>
        <v>奈良県071</v>
      </c>
      <c r="D1927" t="s">
        <v>2943</v>
      </c>
      <c r="E1927" t="s">
        <v>2993</v>
      </c>
      <c r="F1927" s="82">
        <v>0.60472244799999997</v>
      </c>
    </row>
    <row r="1928" spans="3:6" ht="18">
      <c r="C1928" s="5" t="str">
        <f t="shared" si="24"/>
        <v>和歌山県071</v>
      </c>
      <c r="D1928" t="s">
        <v>2944</v>
      </c>
      <c r="E1928" t="s">
        <v>2993</v>
      </c>
      <c r="F1928" s="82">
        <v>0.794575374</v>
      </c>
    </row>
    <row r="1929" spans="3:6" ht="18">
      <c r="C1929" s="5" t="str">
        <f t="shared" si="24"/>
        <v>鳥取県071</v>
      </c>
      <c r="D1929" t="s">
        <v>2945</v>
      </c>
      <c r="E1929" t="s">
        <v>2993</v>
      </c>
      <c r="F1929" s="82">
        <v>0.80620493000000004</v>
      </c>
    </row>
    <row r="1930" spans="3:6" ht="18">
      <c r="C1930" s="5" t="str">
        <f t="shared" si="24"/>
        <v>島根県071</v>
      </c>
      <c r="D1930" t="s">
        <v>2946</v>
      </c>
      <c r="E1930" t="s">
        <v>2993</v>
      </c>
      <c r="F1930" s="82">
        <v>2.1311005889999999</v>
      </c>
    </row>
    <row r="1931" spans="3:6" ht="18">
      <c r="C1931" s="5" t="str">
        <f t="shared" si="24"/>
        <v>岡山県071</v>
      </c>
      <c r="D1931" t="s">
        <v>2947</v>
      </c>
      <c r="E1931" t="s">
        <v>2993</v>
      </c>
      <c r="F1931" s="82">
        <v>0.88230097200000002</v>
      </c>
    </row>
    <row r="1932" spans="3:6" ht="18">
      <c r="C1932" s="5" t="str">
        <f t="shared" si="24"/>
        <v>広島県071</v>
      </c>
      <c r="D1932" t="s">
        <v>2948</v>
      </c>
      <c r="E1932" t="s">
        <v>2993</v>
      </c>
      <c r="F1932" s="82">
        <v>1.083369085</v>
      </c>
    </row>
    <row r="1933" spans="3:6" ht="18">
      <c r="C1933" s="5" t="str">
        <f t="shared" si="24"/>
        <v>山口県071</v>
      </c>
      <c r="D1933" t="s">
        <v>2949</v>
      </c>
      <c r="E1933" t="s">
        <v>2993</v>
      </c>
      <c r="F1933" s="82">
        <v>1.1657318699999999</v>
      </c>
    </row>
    <row r="1934" spans="3:6" ht="18">
      <c r="C1934" s="5" t="str">
        <f t="shared" si="24"/>
        <v>徳島県071</v>
      </c>
      <c r="D1934" t="s">
        <v>2950</v>
      </c>
      <c r="E1934" t="s">
        <v>2993</v>
      </c>
      <c r="F1934" s="82">
        <v>0.97168949699999996</v>
      </c>
    </row>
    <row r="1935" spans="3:6" ht="18">
      <c r="C1935" s="5" t="str">
        <f t="shared" si="24"/>
        <v>香川県071</v>
      </c>
      <c r="D1935" t="s">
        <v>2951</v>
      </c>
      <c r="E1935" t="s">
        <v>2993</v>
      </c>
      <c r="F1935" s="82">
        <v>0.73121367800000003</v>
      </c>
    </row>
    <row r="1936" spans="3:6" ht="18">
      <c r="C1936" s="5" t="str">
        <f t="shared" si="24"/>
        <v>愛媛県071</v>
      </c>
      <c r="D1936" t="s">
        <v>2952</v>
      </c>
      <c r="E1936" t="s">
        <v>2993</v>
      </c>
      <c r="F1936" s="82">
        <v>0.99395020300000003</v>
      </c>
    </row>
    <row r="1937" spans="3:6" ht="18">
      <c r="C1937" s="5" t="str">
        <f t="shared" si="24"/>
        <v>高知県071</v>
      </c>
      <c r="D1937" t="s">
        <v>2953</v>
      </c>
      <c r="E1937" t="s">
        <v>2993</v>
      </c>
      <c r="F1937" s="82">
        <v>1.022554373</v>
      </c>
    </row>
    <row r="1938" spans="3:6" ht="18">
      <c r="C1938" s="5" t="str">
        <f t="shared" si="24"/>
        <v>福岡県071</v>
      </c>
      <c r="D1938" t="s">
        <v>2954</v>
      </c>
      <c r="E1938" t="s">
        <v>2993</v>
      </c>
      <c r="F1938" s="82">
        <v>0.76838534300000005</v>
      </c>
    </row>
    <row r="1939" spans="3:6" ht="18">
      <c r="C1939" s="5" t="str">
        <f t="shared" si="24"/>
        <v>佐賀県071</v>
      </c>
      <c r="D1939" t="s">
        <v>2955</v>
      </c>
      <c r="E1939" t="s">
        <v>2993</v>
      </c>
      <c r="F1939" s="82">
        <v>1.3658055979999999</v>
      </c>
    </row>
    <row r="1940" spans="3:6" ht="18">
      <c r="C1940" s="5" t="str">
        <f t="shared" si="24"/>
        <v>長崎県071</v>
      </c>
      <c r="D1940" t="s">
        <v>2956</v>
      </c>
      <c r="E1940" t="s">
        <v>2993</v>
      </c>
      <c r="F1940" s="82">
        <v>1.344622948</v>
      </c>
    </row>
    <row r="1941" spans="3:6" ht="18">
      <c r="C1941" s="5" t="str">
        <f t="shared" si="24"/>
        <v>熊本県071</v>
      </c>
      <c r="D1941" t="s">
        <v>2957</v>
      </c>
      <c r="E1941" t="s">
        <v>2993</v>
      </c>
      <c r="F1941" s="82">
        <v>1.178569991</v>
      </c>
    </row>
    <row r="1942" spans="3:6" ht="18">
      <c r="C1942" s="5" t="str">
        <f t="shared" si="24"/>
        <v>大分県071</v>
      </c>
      <c r="D1942" t="s">
        <v>2958</v>
      </c>
      <c r="E1942" t="s">
        <v>2993</v>
      </c>
      <c r="F1942" s="82">
        <v>1.5253894530000001</v>
      </c>
    </row>
    <row r="1943" spans="3:6" ht="18">
      <c r="C1943" s="5" t="str">
        <f t="shared" si="24"/>
        <v>宮崎県071</v>
      </c>
      <c r="D1943" t="s">
        <v>2959</v>
      </c>
      <c r="E1943" t="s">
        <v>2993</v>
      </c>
      <c r="F1943" s="82">
        <v>1.446917266</v>
      </c>
    </row>
    <row r="1944" spans="3:6" ht="18">
      <c r="C1944" s="5" t="str">
        <f t="shared" si="24"/>
        <v>鹿児島県071</v>
      </c>
      <c r="D1944" t="s">
        <v>2960</v>
      </c>
      <c r="E1944" t="s">
        <v>2993</v>
      </c>
      <c r="F1944" s="82">
        <v>1.0895762609999999</v>
      </c>
    </row>
    <row r="1945" spans="3:6" ht="18">
      <c r="C1945" s="5" t="str">
        <f t="shared" si="24"/>
        <v>沖縄県071</v>
      </c>
      <c r="D1945" t="s">
        <v>2961</v>
      </c>
      <c r="E1945" t="s">
        <v>2993</v>
      </c>
      <c r="F1945" s="82">
        <v>1.1488856569999999</v>
      </c>
    </row>
    <row r="1946" spans="3:6" ht="18">
      <c r="C1946" s="5" t="str">
        <f t="shared" si="24"/>
        <v>全国072</v>
      </c>
      <c r="D1946" t="s">
        <v>2913</v>
      </c>
      <c r="E1946" t="s">
        <v>2994</v>
      </c>
      <c r="F1946" s="82">
        <v>1</v>
      </c>
    </row>
    <row r="1947" spans="3:6" ht="18">
      <c r="C1947" s="5" t="str">
        <f t="shared" si="24"/>
        <v>北海道072</v>
      </c>
      <c r="D1947" t="s">
        <v>2915</v>
      </c>
      <c r="E1947" t="s">
        <v>2994</v>
      </c>
      <c r="F1947" s="82">
        <v>1.299098477</v>
      </c>
    </row>
    <row r="1948" spans="3:6" ht="18">
      <c r="C1948" s="5" t="str">
        <f t="shared" si="24"/>
        <v>青森県072</v>
      </c>
      <c r="D1948" t="s">
        <v>2916</v>
      </c>
      <c r="E1948" t="s">
        <v>2994</v>
      </c>
      <c r="F1948" s="82">
        <v>1.4371788599999999</v>
      </c>
    </row>
    <row r="1949" spans="3:6" ht="18">
      <c r="C1949" s="5" t="str">
        <f t="shared" si="24"/>
        <v>岩手県072</v>
      </c>
      <c r="D1949" t="s">
        <v>2917</v>
      </c>
      <c r="E1949" t="s">
        <v>2994</v>
      </c>
      <c r="F1949" s="82">
        <v>1.2751711539999999</v>
      </c>
    </row>
    <row r="1950" spans="3:6" ht="18">
      <c r="C1950" s="5" t="str">
        <f t="shared" si="24"/>
        <v>宮城県072</v>
      </c>
      <c r="D1950" t="s">
        <v>2918</v>
      </c>
      <c r="E1950" t="s">
        <v>2994</v>
      </c>
      <c r="F1950" s="82">
        <v>1.730990789</v>
      </c>
    </row>
    <row r="1951" spans="3:6" ht="18">
      <c r="C1951" s="5" t="str">
        <f t="shared" si="24"/>
        <v>秋田県072</v>
      </c>
      <c r="D1951" t="s">
        <v>2919</v>
      </c>
      <c r="E1951" t="s">
        <v>2994</v>
      </c>
      <c r="F1951" s="82">
        <v>1.2663439780000001</v>
      </c>
    </row>
    <row r="1952" spans="3:6" ht="18">
      <c r="C1952" s="5" t="str">
        <f t="shared" si="24"/>
        <v>山形県072</v>
      </c>
      <c r="D1952" t="s">
        <v>2920</v>
      </c>
      <c r="E1952" t="s">
        <v>2994</v>
      </c>
      <c r="F1952" s="82">
        <v>1.4135915859999999</v>
      </c>
    </row>
    <row r="1953" spans="3:6" ht="18">
      <c r="C1953" s="5" t="str">
        <f t="shared" si="24"/>
        <v>福島県072</v>
      </c>
      <c r="D1953" t="s">
        <v>2921</v>
      </c>
      <c r="E1953" t="s">
        <v>2994</v>
      </c>
      <c r="F1953" s="82">
        <v>1.876127562</v>
      </c>
    </row>
    <row r="1954" spans="3:6" ht="18">
      <c r="C1954" s="5" t="str">
        <f t="shared" si="24"/>
        <v>茨城県072</v>
      </c>
      <c r="D1954" t="s">
        <v>2922</v>
      </c>
      <c r="E1954" t="s">
        <v>2994</v>
      </c>
      <c r="F1954" s="82">
        <v>1.2712786760000001</v>
      </c>
    </row>
    <row r="1955" spans="3:6" ht="18">
      <c r="C1955" s="5" t="str">
        <f t="shared" si="24"/>
        <v>栃木県072</v>
      </c>
      <c r="D1955" t="s">
        <v>2923</v>
      </c>
      <c r="E1955" t="s">
        <v>2994</v>
      </c>
      <c r="F1955" s="82">
        <v>1.054041563</v>
      </c>
    </row>
    <row r="1956" spans="3:6" ht="18">
      <c r="C1956" s="5" t="str">
        <f t="shared" si="24"/>
        <v>群馬県072</v>
      </c>
      <c r="D1956" t="s">
        <v>2924</v>
      </c>
      <c r="E1956" t="s">
        <v>2994</v>
      </c>
      <c r="F1956" s="82">
        <v>1.174570906</v>
      </c>
    </row>
    <row r="1957" spans="3:6" ht="18">
      <c r="C1957" s="5" t="str">
        <f t="shared" si="24"/>
        <v>埼玉県072</v>
      </c>
      <c r="D1957" t="s">
        <v>2925</v>
      </c>
      <c r="E1957" t="s">
        <v>2994</v>
      </c>
      <c r="F1957" s="82">
        <v>1.3564519319999999</v>
      </c>
    </row>
    <row r="1958" spans="3:6" ht="18">
      <c r="C1958" s="5" t="str">
        <f t="shared" si="24"/>
        <v>千葉県072</v>
      </c>
      <c r="D1958" t="s">
        <v>2926</v>
      </c>
      <c r="E1958" t="s">
        <v>2994</v>
      </c>
      <c r="F1958" s="82">
        <v>1.360132541</v>
      </c>
    </row>
    <row r="1959" spans="3:6" ht="18">
      <c r="C1959" s="5" t="str">
        <f t="shared" si="24"/>
        <v>東京都072</v>
      </c>
      <c r="D1959" t="s">
        <v>2927</v>
      </c>
      <c r="E1959" t="s">
        <v>2994</v>
      </c>
      <c r="F1959" s="82">
        <v>0.72872028499999997</v>
      </c>
    </row>
    <row r="1960" spans="3:6" ht="18">
      <c r="C1960" s="5" t="str">
        <f t="shared" si="24"/>
        <v>神奈川県072</v>
      </c>
      <c r="D1960" t="s">
        <v>2928</v>
      </c>
      <c r="E1960" t="s">
        <v>2994</v>
      </c>
      <c r="F1960" s="82">
        <v>1.0181861729999999</v>
      </c>
    </row>
    <row r="1961" spans="3:6" ht="18">
      <c r="C1961" s="5" t="str">
        <f t="shared" si="24"/>
        <v>新潟県072</v>
      </c>
      <c r="D1961" t="s">
        <v>2929</v>
      </c>
      <c r="E1961" t="s">
        <v>2994</v>
      </c>
      <c r="F1961" s="82">
        <v>1.6427739240000001</v>
      </c>
    </row>
    <row r="1962" spans="3:6" ht="18">
      <c r="C1962" s="5" t="str">
        <f t="shared" si="24"/>
        <v>富山県072</v>
      </c>
      <c r="D1962" t="s">
        <v>2930</v>
      </c>
      <c r="E1962" t="s">
        <v>2994</v>
      </c>
      <c r="F1962" s="82">
        <v>1.188078282</v>
      </c>
    </row>
    <row r="1963" spans="3:6" ht="18">
      <c r="C1963" s="5" t="str">
        <f t="shared" ref="C1963:C2026" si="25">D1963&amp;LEFT(E1963,3)</f>
        <v>石川県072</v>
      </c>
      <c r="D1963" t="s">
        <v>2931</v>
      </c>
      <c r="E1963" t="s">
        <v>2994</v>
      </c>
      <c r="F1963" s="82">
        <v>0.86768684600000001</v>
      </c>
    </row>
    <row r="1964" spans="3:6" ht="18">
      <c r="C1964" s="5" t="str">
        <f t="shared" si="25"/>
        <v>福井県072</v>
      </c>
      <c r="D1964" t="s">
        <v>2932</v>
      </c>
      <c r="E1964" t="s">
        <v>2994</v>
      </c>
      <c r="F1964" s="82">
        <v>1.1945797979999999</v>
      </c>
    </row>
    <row r="1965" spans="3:6" ht="18">
      <c r="C1965" s="5" t="str">
        <f t="shared" si="25"/>
        <v>山梨県072</v>
      </c>
      <c r="D1965" t="s">
        <v>2933</v>
      </c>
      <c r="E1965" t="s">
        <v>2994</v>
      </c>
      <c r="F1965" s="82">
        <v>0.77970636100000001</v>
      </c>
    </row>
    <row r="1966" spans="3:6" ht="18">
      <c r="C1966" s="5" t="str">
        <f t="shared" si="25"/>
        <v>長野県072</v>
      </c>
      <c r="D1966" t="s">
        <v>2934</v>
      </c>
      <c r="E1966" t="s">
        <v>2994</v>
      </c>
      <c r="F1966" s="82">
        <v>0.989275876</v>
      </c>
    </row>
    <row r="1967" spans="3:6" ht="18">
      <c r="C1967" s="5" t="str">
        <f t="shared" si="25"/>
        <v>岐阜県072</v>
      </c>
      <c r="D1967" t="s">
        <v>2935</v>
      </c>
      <c r="E1967" t="s">
        <v>2994</v>
      </c>
      <c r="F1967" s="82">
        <v>1.1024151719999999</v>
      </c>
    </row>
    <row r="1968" spans="3:6" ht="18">
      <c r="C1968" s="5" t="str">
        <f t="shared" si="25"/>
        <v>静岡県072</v>
      </c>
      <c r="D1968" t="s">
        <v>2936</v>
      </c>
      <c r="E1968" t="s">
        <v>2994</v>
      </c>
      <c r="F1968" s="82">
        <v>1.1719084719999999</v>
      </c>
    </row>
    <row r="1969" spans="3:6" ht="18">
      <c r="C1969" s="5" t="str">
        <f t="shared" si="25"/>
        <v>愛知県072</v>
      </c>
      <c r="D1969" t="s">
        <v>2937</v>
      </c>
      <c r="E1969" t="s">
        <v>2994</v>
      </c>
      <c r="F1969" s="82">
        <v>0.99044110200000002</v>
      </c>
    </row>
    <row r="1970" spans="3:6" ht="18">
      <c r="C1970" s="5" t="str">
        <f t="shared" si="25"/>
        <v>三重県072</v>
      </c>
      <c r="D1970" t="s">
        <v>2938</v>
      </c>
      <c r="E1970" t="s">
        <v>2994</v>
      </c>
      <c r="F1970" s="82">
        <v>0.63575383600000002</v>
      </c>
    </row>
    <row r="1971" spans="3:6" ht="18">
      <c r="C1971" s="5" t="str">
        <f t="shared" si="25"/>
        <v>滋賀県072</v>
      </c>
      <c r="D1971" t="s">
        <v>2939</v>
      </c>
      <c r="E1971" t="s">
        <v>2994</v>
      </c>
      <c r="F1971" s="82">
        <v>0.58750194700000002</v>
      </c>
    </row>
    <row r="1972" spans="3:6" ht="18">
      <c r="C1972" s="5" t="str">
        <f t="shared" si="25"/>
        <v>京都府072</v>
      </c>
      <c r="D1972" t="s">
        <v>2940</v>
      </c>
      <c r="E1972" t="s">
        <v>2994</v>
      </c>
      <c r="F1972" s="82">
        <v>0.424432594</v>
      </c>
    </row>
    <row r="1973" spans="3:6" ht="18">
      <c r="C1973" s="5" t="str">
        <f t="shared" si="25"/>
        <v>大阪府072</v>
      </c>
      <c r="D1973" t="s">
        <v>2941</v>
      </c>
      <c r="E1973" t="s">
        <v>2994</v>
      </c>
      <c r="F1973" s="82">
        <v>0.70963546099999997</v>
      </c>
    </row>
    <row r="1974" spans="3:6" ht="18">
      <c r="C1974" s="5" t="str">
        <f t="shared" si="25"/>
        <v>兵庫県072</v>
      </c>
      <c r="D1974" t="s">
        <v>2942</v>
      </c>
      <c r="E1974" t="s">
        <v>2994</v>
      </c>
      <c r="F1974" s="82">
        <v>0.49194615600000002</v>
      </c>
    </row>
    <row r="1975" spans="3:6" ht="18">
      <c r="C1975" s="5" t="str">
        <f t="shared" si="25"/>
        <v>奈良県072</v>
      </c>
      <c r="D1975" t="s">
        <v>2943</v>
      </c>
      <c r="E1975" t="s">
        <v>2994</v>
      </c>
      <c r="F1975" s="82">
        <v>0.20088304300000001</v>
      </c>
    </row>
    <row r="1976" spans="3:6" ht="18">
      <c r="C1976" s="5" t="str">
        <f t="shared" si="25"/>
        <v>和歌山県072</v>
      </c>
      <c r="D1976" t="s">
        <v>2944</v>
      </c>
      <c r="E1976" t="s">
        <v>2994</v>
      </c>
      <c r="F1976" s="82">
        <v>0.475650358</v>
      </c>
    </row>
    <row r="1977" spans="3:6" ht="18">
      <c r="C1977" s="5" t="str">
        <f t="shared" si="25"/>
        <v>鳥取県072</v>
      </c>
      <c r="D1977" t="s">
        <v>2945</v>
      </c>
      <c r="E1977" t="s">
        <v>2994</v>
      </c>
      <c r="F1977" s="82">
        <v>1.1832603070000001</v>
      </c>
    </row>
    <row r="1978" spans="3:6" ht="18">
      <c r="C1978" s="5" t="str">
        <f t="shared" si="25"/>
        <v>島根県072</v>
      </c>
      <c r="D1978" t="s">
        <v>2946</v>
      </c>
      <c r="E1978" t="s">
        <v>2994</v>
      </c>
      <c r="F1978" s="82">
        <v>1.690429602</v>
      </c>
    </row>
    <row r="1979" spans="3:6" ht="18">
      <c r="C1979" s="5" t="str">
        <f t="shared" si="25"/>
        <v>岡山県072</v>
      </c>
      <c r="D1979" t="s">
        <v>2947</v>
      </c>
      <c r="E1979" t="s">
        <v>2994</v>
      </c>
      <c r="F1979" s="82">
        <v>1.061505666</v>
      </c>
    </row>
    <row r="1980" spans="3:6" ht="18">
      <c r="C1980" s="5" t="str">
        <f t="shared" si="25"/>
        <v>広島県072</v>
      </c>
      <c r="D1980" t="s">
        <v>2948</v>
      </c>
      <c r="E1980" t="s">
        <v>2994</v>
      </c>
      <c r="F1980" s="82">
        <v>1.0405249620000001</v>
      </c>
    </row>
    <row r="1981" spans="3:6" ht="18">
      <c r="C1981" s="5" t="str">
        <f t="shared" si="25"/>
        <v>山口県072</v>
      </c>
      <c r="D1981" t="s">
        <v>2949</v>
      </c>
      <c r="E1981" t="s">
        <v>2994</v>
      </c>
      <c r="F1981" s="82">
        <v>1.1833728640000001</v>
      </c>
    </row>
    <row r="1982" spans="3:6" ht="18">
      <c r="C1982" s="5" t="str">
        <f t="shared" si="25"/>
        <v>徳島県072</v>
      </c>
      <c r="D1982" t="s">
        <v>2950</v>
      </c>
      <c r="E1982" t="s">
        <v>2994</v>
      </c>
      <c r="F1982" s="82">
        <v>0.43629857700000002</v>
      </c>
    </row>
    <row r="1983" spans="3:6" ht="18">
      <c r="C1983" s="5" t="str">
        <f t="shared" si="25"/>
        <v>香川県072</v>
      </c>
      <c r="D1983" t="s">
        <v>2951</v>
      </c>
      <c r="E1983" t="s">
        <v>2994</v>
      </c>
      <c r="F1983" s="82">
        <v>1.030395253</v>
      </c>
    </row>
    <row r="1984" spans="3:6" ht="18">
      <c r="C1984" s="5" t="str">
        <f t="shared" si="25"/>
        <v>愛媛県072</v>
      </c>
      <c r="D1984" t="s">
        <v>2952</v>
      </c>
      <c r="E1984" t="s">
        <v>2994</v>
      </c>
      <c r="F1984" s="82">
        <v>1.202398852</v>
      </c>
    </row>
    <row r="1985" spans="3:6" ht="18">
      <c r="C1985" s="5" t="str">
        <f t="shared" si="25"/>
        <v>高知県072</v>
      </c>
      <c r="D1985" t="s">
        <v>2953</v>
      </c>
      <c r="E1985" t="s">
        <v>2994</v>
      </c>
      <c r="F1985" s="82">
        <v>1.4445314039999999</v>
      </c>
    </row>
    <row r="1986" spans="3:6" ht="18">
      <c r="C1986" s="5" t="str">
        <f t="shared" si="25"/>
        <v>福岡県072</v>
      </c>
      <c r="D1986" t="s">
        <v>2954</v>
      </c>
      <c r="E1986" t="s">
        <v>2994</v>
      </c>
      <c r="F1986" s="82">
        <v>1.030769018</v>
      </c>
    </row>
    <row r="1987" spans="3:6" ht="18">
      <c r="C1987" s="5" t="str">
        <f t="shared" si="25"/>
        <v>佐賀県072</v>
      </c>
      <c r="D1987" t="s">
        <v>2955</v>
      </c>
      <c r="E1987" t="s">
        <v>2994</v>
      </c>
      <c r="F1987" s="82">
        <v>1.1533830439999999</v>
      </c>
    </row>
    <row r="1988" spans="3:6" ht="18">
      <c r="C1988" s="5" t="str">
        <f t="shared" si="25"/>
        <v>長崎県072</v>
      </c>
      <c r="D1988" t="s">
        <v>2956</v>
      </c>
      <c r="E1988" t="s">
        <v>2994</v>
      </c>
      <c r="F1988" s="82">
        <v>1.0527257409999999</v>
      </c>
    </row>
    <row r="1989" spans="3:6" ht="18">
      <c r="C1989" s="5" t="str">
        <f t="shared" si="25"/>
        <v>熊本県072</v>
      </c>
      <c r="D1989" t="s">
        <v>2957</v>
      </c>
      <c r="E1989" t="s">
        <v>2994</v>
      </c>
      <c r="F1989" s="82">
        <v>0.73333389400000004</v>
      </c>
    </row>
    <row r="1990" spans="3:6" ht="18">
      <c r="C1990" s="5" t="str">
        <f t="shared" si="25"/>
        <v>大分県072</v>
      </c>
      <c r="D1990" t="s">
        <v>2958</v>
      </c>
      <c r="E1990" t="s">
        <v>2994</v>
      </c>
      <c r="F1990" s="82">
        <v>1.096986386</v>
      </c>
    </row>
    <row r="1991" spans="3:6" ht="18">
      <c r="C1991" s="5" t="str">
        <f t="shared" si="25"/>
        <v>宮崎県072</v>
      </c>
      <c r="D1991" t="s">
        <v>2959</v>
      </c>
      <c r="E1991" t="s">
        <v>2994</v>
      </c>
      <c r="F1991" s="82">
        <v>1.2771268259999999</v>
      </c>
    </row>
    <row r="1992" spans="3:6" ht="18">
      <c r="C1992" s="5" t="str">
        <f t="shared" si="25"/>
        <v>鹿児島県072</v>
      </c>
      <c r="D1992" t="s">
        <v>2960</v>
      </c>
      <c r="E1992" t="s">
        <v>2994</v>
      </c>
      <c r="F1992" s="82">
        <v>0.90898775700000001</v>
      </c>
    </row>
    <row r="1993" spans="3:6" ht="18">
      <c r="C1993" s="5" t="str">
        <f t="shared" si="25"/>
        <v>沖縄県072</v>
      </c>
      <c r="D1993" t="s">
        <v>2961</v>
      </c>
      <c r="E1993" t="s">
        <v>2994</v>
      </c>
      <c r="F1993" s="82">
        <v>0.83917203600000001</v>
      </c>
    </row>
    <row r="1994" spans="3:6" ht="18">
      <c r="C1994" s="5" t="str">
        <f t="shared" si="25"/>
        <v>全国073</v>
      </c>
      <c r="D1994" t="s">
        <v>2913</v>
      </c>
      <c r="E1994" t="s">
        <v>2995</v>
      </c>
      <c r="F1994" s="82">
        <v>1</v>
      </c>
    </row>
    <row r="1995" spans="3:6" ht="18">
      <c r="C1995" s="5" t="str">
        <f t="shared" si="25"/>
        <v>北海道073</v>
      </c>
      <c r="D1995" t="s">
        <v>2915</v>
      </c>
      <c r="E1995" t="s">
        <v>2995</v>
      </c>
      <c r="F1995" s="82">
        <v>1.2712515550000001</v>
      </c>
    </row>
    <row r="1996" spans="3:6" ht="18">
      <c r="C1996" s="5" t="str">
        <f t="shared" si="25"/>
        <v>青森県073</v>
      </c>
      <c r="D1996" t="s">
        <v>2916</v>
      </c>
      <c r="E1996" t="s">
        <v>2995</v>
      </c>
      <c r="F1996" s="82">
        <v>1.675498251</v>
      </c>
    </row>
    <row r="1997" spans="3:6" ht="18">
      <c r="C1997" s="5" t="str">
        <f t="shared" si="25"/>
        <v>岩手県073</v>
      </c>
      <c r="D1997" t="s">
        <v>2917</v>
      </c>
      <c r="E1997" t="s">
        <v>2995</v>
      </c>
      <c r="F1997" s="82">
        <v>1.4505098890000001</v>
      </c>
    </row>
    <row r="1998" spans="3:6" ht="18">
      <c r="C1998" s="5" t="str">
        <f t="shared" si="25"/>
        <v>宮城県073</v>
      </c>
      <c r="D1998" t="s">
        <v>2918</v>
      </c>
      <c r="E1998" t="s">
        <v>2995</v>
      </c>
      <c r="F1998" s="82">
        <v>1.510952235</v>
      </c>
    </row>
    <row r="1999" spans="3:6" ht="18">
      <c r="C1999" s="5" t="str">
        <f t="shared" si="25"/>
        <v>秋田県073</v>
      </c>
      <c r="D1999" t="s">
        <v>2919</v>
      </c>
      <c r="E1999" t="s">
        <v>2995</v>
      </c>
      <c r="F1999" s="82">
        <v>1.203434517</v>
      </c>
    </row>
    <row r="2000" spans="3:6" ht="18">
      <c r="C2000" s="5" t="str">
        <f t="shared" si="25"/>
        <v>山形県073</v>
      </c>
      <c r="D2000" t="s">
        <v>2920</v>
      </c>
      <c r="E2000" t="s">
        <v>2995</v>
      </c>
      <c r="F2000" s="82">
        <v>1.204899696</v>
      </c>
    </row>
    <row r="2001" spans="3:6" ht="18">
      <c r="C2001" s="5" t="str">
        <f t="shared" si="25"/>
        <v>福島県073</v>
      </c>
      <c r="D2001" t="s">
        <v>2921</v>
      </c>
      <c r="E2001" t="s">
        <v>2995</v>
      </c>
      <c r="F2001" s="82">
        <v>1.427303507</v>
      </c>
    </row>
    <row r="2002" spans="3:6" ht="18">
      <c r="C2002" s="5" t="str">
        <f t="shared" si="25"/>
        <v>茨城県073</v>
      </c>
      <c r="D2002" t="s">
        <v>2922</v>
      </c>
      <c r="E2002" t="s">
        <v>2995</v>
      </c>
      <c r="F2002" s="82">
        <v>1.474449103</v>
      </c>
    </row>
    <row r="2003" spans="3:6" ht="18">
      <c r="C2003" s="5" t="str">
        <f t="shared" si="25"/>
        <v>栃木県073</v>
      </c>
      <c r="D2003" t="s">
        <v>2923</v>
      </c>
      <c r="E2003" t="s">
        <v>2995</v>
      </c>
      <c r="F2003" s="82">
        <v>1.1823024820000001</v>
      </c>
    </row>
    <row r="2004" spans="3:6" ht="18">
      <c r="C2004" s="5" t="str">
        <f t="shared" si="25"/>
        <v>群馬県073</v>
      </c>
      <c r="D2004" t="s">
        <v>2924</v>
      </c>
      <c r="E2004" t="s">
        <v>2995</v>
      </c>
      <c r="F2004" s="82">
        <v>0.92257181200000005</v>
      </c>
    </row>
    <row r="2005" spans="3:6" ht="18">
      <c r="C2005" s="5" t="str">
        <f t="shared" si="25"/>
        <v>埼玉県073</v>
      </c>
      <c r="D2005" t="s">
        <v>2925</v>
      </c>
      <c r="E2005" t="s">
        <v>2995</v>
      </c>
      <c r="F2005" s="82">
        <v>1.023509861</v>
      </c>
    </row>
    <row r="2006" spans="3:6" ht="18">
      <c r="C2006" s="5" t="str">
        <f t="shared" si="25"/>
        <v>千葉県073</v>
      </c>
      <c r="D2006" t="s">
        <v>2926</v>
      </c>
      <c r="E2006" t="s">
        <v>2995</v>
      </c>
      <c r="F2006" s="82">
        <v>1.7301276109999999</v>
      </c>
    </row>
    <row r="2007" spans="3:6" ht="18">
      <c r="C2007" s="5" t="str">
        <f t="shared" si="25"/>
        <v>東京都073</v>
      </c>
      <c r="D2007" t="s">
        <v>2927</v>
      </c>
      <c r="E2007" t="s">
        <v>2995</v>
      </c>
      <c r="F2007" s="82">
        <v>0.55277511499999998</v>
      </c>
    </row>
    <row r="2008" spans="3:6" ht="18">
      <c r="C2008" s="5" t="str">
        <f t="shared" si="25"/>
        <v>神奈川県073</v>
      </c>
      <c r="D2008" t="s">
        <v>2928</v>
      </c>
      <c r="E2008" t="s">
        <v>2995</v>
      </c>
      <c r="F2008" s="82">
        <v>0.79691613800000005</v>
      </c>
    </row>
    <row r="2009" spans="3:6" ht="18">
      <c r="C2009" s="5" t="str">
        <f t="shared" si="25"/>
        <v>新潟県073</v>
      </c>
      <c r="D2009" t="s">
        <v>2929</v>
      </c>
      <c r="E2009" t="s">
        <v>2995</v>
      </c>
      <c r="F2009" s="82">
        <v>1.2243304269999999</v>
      </c>
    </row>
    <row r="2010" spans="3:6" ht="18">
      <c r="C2010" s="5" t="str">
        <f t="shared" si="25"/>
        <v>富山県073</v>
      </c>
      <c r="D2010" t="s">
        <v>2930</v>
      </c>
      <c r="E2010" t="s">
        <v>2995</v>
      </c>
      <c r="F2010" s="82">
        <v>1.0481507830000001</v>
      </c>
    </row>
    <row r="2011" spans="3:6" ht="18">
      <c r="C2011" s="5" t="str">
        <f t="shared" si="25"/>
        <v>石川県073</v>
      </c>
      <c r="D2011" t="s">
        <v>2931</v>
      </c>
      <c r="E2011" t="s">
        <v>2995</v>
      </c>
      <c r="F2011" s="82">
        <v>0.72595953000000002</v>
      </c>
    </row>
    <row r="2012" spans="3:6" ht="18">
      <c r="C2012" s="5" t="str">
        <f t="shared" si="25"/>
        <v>福井県073</v>
      </c>
      <c r="D2012" t="s">
        <v>2932</v>
      </c>
      <c r="E2012" t="s">
        <v>2995</v>
      </c>
      <c r="F2012" s="82">
        <v>1.458058869</v>
      </c>
    </row>
    <row r="2013" spans="3:6" ht="18">
      <c r="C2013" s="5" t="str">
        <f t="shared" si="25"/>
        <v>山梨県073</v>
      </c>
      <c r="D2013" t="s">
        <v>2933</v>
      </c>
      <c r="E2013" t="s">
        <v>2995</v>
      </c>
      <c r="F2013" s="82">
        <v>1.02992851</v>
      </c>
    </row>
    <row r="2014" spans="3:6" ht="18">
      <c r="C2014" s="5" t="str">
        <f t="shared" si="25"/>
        <v>長野県073</v>
      </c>
      <c r="D2014" t="s">
        <v>2934</v>
      </c>
      <c r="E2014" t="s">
        <v>2995</v>
      </c>
      <c r="F2014" s="82">
        <v>0.86277048999999995</v>
      </c>
    </row>
    <row r="2015" spans="3:6" ht="18">
      <c r="C2015" s="5" t="str">
        <f t="shared" si="25"/>
        <v>岐阜県073</v>
      </c>
      <c r="D2015" t="s">
        <v>2935</v>
      </c>
      <c r="E2015" t="s">
        <v>2995</v>
      </c>
      <c r="F2015" s="82">
        <v>1.220292862</v>
      </c>
    </row>
    <row r="2016" spans="3:6" ht="18">
      <c r="C2016" s="5" t="str">
        <f t="shared" si="25"/>
        <v>静岡県073</v>
      </c>
      <c r="D2016" t="s">
        <v>2936</v>
      </c>
      <c r="E2016" t="s">
        <v>2995</v>
      </c>
      <c r="F2016" s="82">
        <v>0.80155545100000003</v>
      </c>
    </row>
    <row r="2017" spans="3:6" ht="18">
      <c r="C2017" s="5" t="str">
        <f t="shared" si="25"/>
        <v>愛知県073</v>
      </c>
      <c r="D2017" t="s">
        <v>2937</v>
      </c>
      <c r="E2017" t="s">
        <v>2995</v>
      </c>
      <c r="F2017" s="82">
        <v>0.94722562600000004</v>
      </c>
    </row>
    <row r="2018" spans="3:6" ht="18">
      <c r="C2018" s="5" t="str">
        <f t="shared" si="25"/>
        <v>三重県073</v>
      </c>
      <c r="D2018" t="s">
        <v>2938</v>
      </c>
      <c r="E2018" t="s">
        <v>2995</v>
      </c>
      <c r="F2018" s="82">
        <v>1.0385070919999999</v>
      </c>
    </row>
    <row r="2019" spans="3:6" ht="18">
      <c r="C2019" s="5" t="str">
        <f t="shared" si="25"/>
        <v>滋賀県073</v>
      </c>
      <c r="D2019" t="s">
        <v>2939</v>
      </c>
      <c r="E2019" t="s">
        <v>2995</v>
      </c>
      <c r="F2019" s="82">
        <v>0.46923140099999999</v>
      </c>
    </row>
    <row r="2020" spans="3:6" ht="18">
      <c r="C2020" s="5" t="str">
        <f t="shared" si="25"/>
        <v>京都府073</v>
      </c>
      <c r="D2020" t="s">
        <v>2940</v>
      </c>
      <c r="E2020" t="s">
        <v>2995</v>
      </c>
      <c r="F2020" s="82">
        <v>0.51154419699999998</v>
      </c>
    </row>
    <row r="2021" spans="3:6" ht="18">
      <c r="C2021" s="5" t="str">
        <f t="shared" si="25"/>
        <v>大阪府073</v>
      </c>
      <c r="D2021" t="s">
        <v>2941</v>
      </c>
      <c r="E2021" t="s">
        <v>2995</v>
      </c>
      <c r="F2021" s="82">
        <v>0.88606792599999995</v>
      </c>
    </row>
    <row r="2022" spans="3:6" ht="18">
      <c r="C2022" s="5" t="str">
        <f t="shared" si="25"/>
        <v>兵庫県073</v>
      </c>
      <c r="D2022" t="s">
        <v>2942</v>
      </c>
      <c r="E2022" t="s">
        <v>2995</v>
      </c>
      <c r="F2022" s="82">
        <v>0.70830595500000004</v>
      </c>
    </row>
    <row r="2023" spans="3:6" ht="18">
      <c r="C2023" s="5" t="str">
        <f t="shared" si="25"/>
        <v>奈良県073</v>
      </c>
      <c r="D2023" t="s">
        <v>2943</v>
      </c>
      <c r="E2023" t="s">
        <v>2995</v>
      </c>
      <c r="F2023" s="82">
        <v>0.51241822400000003</v>
      </c>
    </row>
    <row r="2024" spans="3:6" ht="18">
      <c r="C2024" s="5" t="str">
        <f t="shared" si="25"/>
        <v>和歌山県073</v>
      </c>
      <c r="D2024" t="s">
        <v>2944</v>
      </c>
      <c r="E2024" t="s">
        <v>2995</v>
      </c>
      <c r="F2024" s="82">
        <v>1.4803796250000001</v>
      </c>
    </row>
    <row r="2025" spans="3:6" ht="18">
      <c r="C2025" s="5" t="str">
        <f t="shared" si="25"/>
        <v>鳥取県073</v>
      </c>
      <c r="D2025" t="s">
        <v>2945</v>
      </c>
      <c r="E2025" t="s">
        <v>2995</v>
      </c>
      <c r="F2025" s="82">
        <v>0.68876922900000004</v>
      </c>
    </row>
    <row r="2026" spans="3:6" ht="18">
      <c r="C2026" s="5" t="str">
        <f t="shared" si="25"/>
        <v>島根県073</v>
      </c>
      <c r="D2026" t="s">
        <v>2946</v>
      </c>
      <c r="E2026" t="s">
        <v>2995</v>
      </c>
      <c r="F2026" s="82">
        <v>1.5873467539999999</v>
      </c>
    </row>
    <row r="2027" spans="3:6" ht="18">
      <c r="C2027" s="5" t="str">
        <f t="shared" ref="C2027:C2090" si="26">D2027&amp;LEFT(E2027,3)</f>
        <v>岡山県073</v>
      </c>
      <c r="D2027" t="s">
        <v>2947</v>
      </c>
      <c r="E2027" t="s">
        <v>2995</v>
      </c>
      <c r="F2027" s="82">
        <v>1.324589781</v>
      </c>
    </row>
    <row r="2028" spans="3:6" ht="18">
      <c r="C2028" s="5" t="str">
        <f t="shared" si="26"/>
        <v>広島県073</v>
      </c>
      <c r="D2028" t="s">
        <v>2948</v>
      </c>
      <c r="E2028" t="s">
        <v>2995</v>
      </c>
      <c r="F2028" s="82">
        <v>1.134615878</v>
      </c>
    </row>
    <row r="2029" spans="3:6" ht="18">
      <c r="C2029" s="5" t="str">
        <f t="shared" si="26"/>
        <v>山口県073</v>
      </c>
      <c r="D2029" t="s">
        <v>2949</v>
      </c>
      <c r="E2029" t="s">
        <v>2995</v>
      </c>
      <c r="F2029" s="82">
        <v>1.269282979</v>
      </c>
    </row>
    <row r="2030" spans="3:6" ht="18">
      <c r="C2030" s="5" t="str">
        <f t="shared" si="26"/>
        <v>徳島県073</v>
      </c>
      <c r="D2030" t="s">
        <v>2950</v>
      </c>
      <c r="E2030" t="s">
        <v>2995</v>
      </c>
      <c r="F2030" s="82">
        <v>0.82381277600000002</v>
      </c>
    </row>
    <row r="2031" spans="3:6" ht="18">
      <c r="C2031" s="5" t="str">
        <f t="shared" si="26"/>
        <v>香川県073</v>
      </c>
      <c r="D2031" t="s">
        <v>2951</v>
      </c>
      <c r="E2031" t="s">
        <v>2995</v>
      </c>
      <c r="F2031" s="82">
        <v>1.3917600750000001</v>
      </c>
    </row>
    <row r="2032" spans="3:6" ht="18">
      <c r="C2032" s="5" t="str">
        <f t="shared" si="26"/>
        <v>愛媛県073</v>
      </c>
      <c r="D2032" t="s">
        <v>2952</v>
      </c>
      <c r="E2032" t="s">
        <v>2995</v>
      </c>
      <c r="F2032" s="82">
        <v>1.7051847929999999</v>
      </c>
    </row>
    <row r="2033" spans="3:6" ht="18">
      <c r="C2033" s="5" t="str">
        <f t="shared" si="26"/>
        <v>高知県073</v>
      </c>
      <c r="D2033" t="s">
        <v>2953</v>
      </c>
      <c r="E2033" t="s">
        <v>2995</v>
      </c>
      <c r="F2033" s="82">
        <v>1.4797402500000001</v>
      </c>
    </row>
    <row r="2034" spans="3:6" ht="18">
      <c r="C2034" s="5" t="str">
        <f t="shared" si="26"/>
        <v>福岡県073</v>
      </c>
      <c r="D2034" t="s">
        <v>2954</v>
      </c>
      <c r="E2034" t="s">
        <v>2995</v>
      </c>
      <c r="F2034" s="82">
        <v>1.0195543600000001</v>
      </c>
    </row>
    <row r="2035" spans="3:6" ht="18">
      <c r="C2035" s="5" t="str">
        <f t="shared" si="26"/>
        <v>佐賀県073</v>
      </c>
      <c r="D2035" t="s">
        <v>2955</v>
      </c>
      <c r="E2035" t="s">
        <v>2995</v>
      </c>
      <c r="F2035" s="82">
        <v>0.97627924799999999</v>
      </c>
    </row>
    <row r="2036" spans="3:6" ht="18">
      <c r="C2036" s="5" t="str">
        <f t="shared" si="26"/>
        <v>長崎県073</v>
      </c>
      <c r="D2036" t="s">
        <v>2956</v>
      </c>
      <c r="E2036" t="s">
        <v>2995</v>
      </c>
      <c r="F2036" s="82">
        <v>1.6440583689999999</v>
      </c>
    </row>
    <row r="2037" spans="3:6" ht="18">
      <c r="C2037" s="5" t="str">
        <f t="shared" si="26"/>
        <v>熊本県073</v>
      </c>
      <c r="D2037" t="s">
        <v>2957</v>
      </c>
      <c r="E2037" t="s">
        <v>2995</v>
      </c>
      <c r="F2037" s="82">
        <v>1.60262959</v>
      </c>
    </row>
    <row r="2038" spans="3:6" ht="18">
      <c r="C2038" s="5" t="str">
        <f t="shared" si="26"/>
        <v>大分県073</v>
      </c>
      <c r="D2038" t="s">
        <v>2958</v>
      </c>
      <c r="E2038" t="s">
        <v>2995</v>
      </c>
      <c r="F2038" s="82">
        <v>1.489069969</v>
      </c>
    </row>
    <row r="2039" spans="3:6" ht="18">
      <c r="C2039" s="5" t="str">
        <f t="shared" si="26"/>
        <v>宮崎県073</v>
      </c>
      <c r="D2039" t="s">
        <v>2959</v>
      </c>
      <c r="E2039" t="s">
        <v>2995</v>
      </c>
      <c r="F2039" s="82">
        <v>1.0675748629999999</v>
      </c>
    </row>
    <row r="2040" spans="3:6" ht="18">
      <c r="C2040" s="5" t="str">
        <f t="shared" si="26"/>
        <v>鹿児島県073</v>
      </c>
      <c r="D2040" t="s">
        <v>2960</v>
      </c>
      <c r="E2040" t="s">
        <v>2995</v>
      </c>
      <c r="F2040" s="82">
        <v>1.0760115830000001</v>
      </c>
    </row>
    <row r="2041" spans="3:6" ht="18">
      <c r="C2041" s="5" t="str">
        <f t="shared" si="26"/>
        <v>沖縄県073</v>
      </c>
      <c r="D2041" t="s">
        <v>2961</v>
      </c>
      <c r="E2041" t="s">
        <v>2995</v>
      </c>
      <c r="F2041" s="82">
        <v>0.98027959399999998</v>
      </c>
    </row>
    <row r="2042" spans="3:6" ht="18">
      <c r="C2042" s="5" t="str">
        <f t="shared" si="26"/>
        <v>全国074</v>
      </c>
      <c r="D2042" t="s">
        <v>2913</v>
      </c>
      <c r="E2042" t="s">
        <v>2996</v>
      </c>
      <c r="F2042" s="82">
        <v>1</v>
      </c>
    </row>
    <row r="2043" spans="3:6" ht="18">
      <c r="C2043" s="5" t="str">
        <f t="shared" si="26"/>
        <v>北海道074</v>
      </c>
      <c r="D2043" t="s">
        <v>2915</v>
      </c>
      <c r="E2043" t="s">
        <v>2996</v>
      </c>
      <c r="F2043" s="82">
        <v>0.88925337900000001</v>
      </c>
    </row>
    <row r="2044" spans="3:6" ht="18">
      <c r="C2044" s="5" t="str">
        <f t="shared" si="26"/>
        <v>青森県074</v>
      </c>
      <c r="D2044" t="s">
        <v>2916</v>
      </c>
      <c r="E2044" t="s">
        <v>2996</v>
      </c>
      <c r="F2044" s="82">
        <v>0.73177739799999997</v>
      </c>
    </row>
    <row r="2045" spans="3:6" ht="18">
      <c r="C2045" s="5" t="str">
        <f t="shared" si="26"/>
        <v>岩手県074</v>
      </c>
      <c r="D2045" t="s">
        <v>2917</v>
      </c>
      <c r="E2045" t="s">
        <v>2996</v>
      </c>
      <c r="F2045" s="82">
        <v>0.76010422200000005</v>
      </c>
    </row>
    <row r="2046" spans="3:6" ht="18">
      <c r="C2046" s="5" t="str">
        <f t="shared" si="26"/>
        <v>宮城県074</v>
      </c>
      <c r="D2046" t="s">
        <v>2918</v>
      </c>
      <c r="E2046" t="s">
        <v>2996</v>
      </c>
      <c r="F2046" s="82">
        <v>0.95046423999999996</v>
      </c>
    </row>
    <row r="2047" spans="3:6" ht="18">
      <c r="C2047" s="5" t="str">
        <f t="shared" si="26"/>
        <v>秋田県074</v>
      </c>
      <c r="D2047" t="s">
        <v>2919</v>
      </c>
      <c r="E2047" t="s">
        <v>2996</v>
      </c>
      <c r="F2047" s="82">
        <v>0.630428141</v>
      </c>
    </row>
    <row r="2048" spans="3:6" ht="18">
      <c r="C2048" s="5" t="str">
        <f t="shared" si="26"/>
        <v>山形県074</v>
      </c>
      <c r="D2048" t="s">
        <v>2920</v>
      </c>
      <c r="E2048" t="s">
        <v>2996</v>
      </c>
      <c r="F2048" s="82">
        <v>0.69207060499999995</v>
      </c>
    </row>
    <row r="2049" spans="3:6" ht="18">
      <c r="C2049" s="5" t="str">
        <f t="shared" si="26"/>
        <v>福島県074</v>
      </c>
      <c r="D2049" t="s">
        <v>2921</v>
      </c>
      <c r="E2049" t="s">
        <v>2996</v>
      </c>
      <c r="F2049" s="82">
        <v>1.149832545</v>
      </c>
    </row>
    <row r="2050" spans="3:6" ht="18">
      <c r="C2050" s="5" t="str">
        <f t="shared" si="26"/>
        <v>茨城県074</v>
      </c>
      <c r="D2050" t="s">
        <v>2922</v>
      </c>
      <c r="E2050" t="s">
        <v>2996</v>
      </c>
      <c r="F2050" s="82">
        <v>1.6655072870000001</v>
      </c>
    </row>
    <row r="2051" spans="3:6" ht="18">
      <c r="C2051" s="5" t="str">
        <f t="shared" si="26"/>
        <v>栃木県074</v>
      </c>
      <c r="D2051" t="s">
        <v>2923</v>
      </c>
      <c r="E2051" t="s">
        <v>2996</v>
      </c>
      <c r="F2051" s="82">
        <v>1.374440339</v>
      </c>
    </row>
    <row r="2052" spans="3:6" ht="18">
      <c r="C2052" s="5" t="str">
        <f t="shared" si="26"/>
        <v>群馬県074</v>
      </c>
      <c r="D2052" t="s">
        <v>2924</v>
      </c>
      <c r="E2052" t="s">
        <v>2996</v>
      </c>
      <c r="F2052" s="82">
        <v>1.581136425</v>
      </c>
    </row>
    <row r="2053" spans="3:6" ht="18">
      <c r="C2053" s="5" t="str">
        <f t="shared" si="26"/>
        <v>埼玉県074</v>
      </c>
      <c r="D2053" t="s">
        <v>2925</v>
      </c>
      <c r="E2053" t="s">
        <v>2996</v>
      </c>
      <c r="F2053" s="82">
        <v>2.1094896140000001</v>
      </c>
    </row>
    <row r="2054" spans="3:6" ht="18">
      <c r="C2054" s="5" t="str">
        <f t="shared" si="26"/>
        <v>千葉県074</v>
      </c>
      <c r="D2054" t="s">
        <v>2926</v>
      </c>
      <c r="E2054" t="s">
        <v>2996</v>
      </c>
      <c r="F2054" s="82">
        <v>1.7213801870000001</v>
      </c>
    </row>
    <row r="2055" spans="3:6" ht="18">
      <c r="C2055" s="5" t="str">
        <f t="shared" si="26"/>
        <v>東京都074</v>
      </c>
      <c r="D2055" t="s">
        <v>2927</v>
      </c>
      <c r="E2055" t="s">
        <v>2996</v>
      </c>
      <c r="F2055" s="82">
        <v>0.89181533099999999</v>
      </c>
    </row>
    <row r="2056" spans="3:6" ht="18">
      <c r="C2056" s="5" t="str">
        <f t="shared" si="26"/>
        <v>神奈川県074</v>
      </c>
      <c r="D2056" t="s">
        <v>2928</v>
      </c>
      <c r="E2056" t="s">
        <v>2996</v>
      </c>
      <c r="F2056" s="82">
        <v>1.2937887610000001</v>
      </c>
    </row>
    <row r="2057" spans="3:6" ht="18">
      <c r="C2057" s="5" t="str">
        <f t="shared" si="26"/>
        <v>新潟県074</v>
      </c>
      <c r="D2057" t="s">
        <v>2929</v>
      </c>
      <c r="E2057" t="s">
        <v>2996</v>
      </c>
      <c r="F2057" s="82">
        <v>0.65727371800000001</v>
      </c>
    </row>
    <row r="2058" spans="3:6" ht="18">
      <c r="C2058" s="5" t="str">
        <f t="shared" si="26"/>
        <v>富山県074</v>
      </c>
      <c r="D2058" t="s">
        <v>2930</v>
      </c>
      <c r="E2058" t="s">
        <v>2996</v>
      </c>
      <c r="F2058" s="82">
        <v>0.894689972</v>
      </c>
    </row>
    <row r="2059" spans="3:6" ht="18">
      <c r="C2059" s="5" t="str">
        <f t="shared" si="26"/>
        <v>石川県074</v>
      </c>
      <c r="D2059" t="s">
        <v>2931</v>
      </c>
      <c r="E2059" t="s">
        <v>2996</v>
      </c>
      <c r="F2059" s="82">
        <v>1.3943256049999999</v>
      </c>
    </row>
    <row r="2060" spans="3:6" ht="18">
      <c r="C2060" s="5" t="str">
        <f t="shared" si="26"/>
        <v>福井県074</v>
      </c>
      <c r="D2060" t="s">
        <v>2932</v>
      </c>
      <c r="E2060" t="s">
        <v>2996</v>
      </c>
      <c r="F2060" s="82">
        <v>0.73394135199999999</v>
      </c>
    </row>
    <row r="2061" spans="3:6" ht="18">
      <c r="C2061" s="5" t="str">
        <f t="shared" si="26"/>
        <v>山梨県074</v>
      </c>
      <c r="D2061" t="s">
        <v>2933</v>
      </c>
      <c r="E2061" t="s">
        <v>2996</v>
      </c>
      <c r="F2061" s="82">
        <v>1.2049242790000001</v>
      </c>
    </row>
    <row r="2062" spans="3:6" ht="18">
      <c r="C2062" s="5" t="str">
        <f t="shared" si="26"/>
        <v>長野県074</v>
      </c>
      <c r="D2062" t="s">
        <v>2934</v>
      </c>
      <c r="E2062" t="s">
        <v>2996</v>
      </c>
      <c r="F2062" s="82">
        <v>1.0912999320000001</v>
      </c>
    </row>
    <row r="2063" spans="3:6" ht="18">
      <c r="C2063" s="5" t="str">
        <f t="shared" si="26"/>
        <v>岐阜県074</v>
      </c>
      <c r="D2063" t="s">
        <v>2935</v>
      </c>
      <c r="E2063" t="s">
        <v>2996</v>
      </c>
      <c r="F2063" s="82">
        <v>1.4100058339999999</v>
      </c>
    </row>
    <row r="2064" spans="3:6" ht="18">
      <c r="C2064" s="5" t="str">
        <f t="shared" si="26"/>
        <v>静岡県074</v>
      </c>
      <c r="D2064" t="s">
        <v>2936</v>
      </c>
      <c r="E2064" t="s">
        <v>2996</v>
      </c>
      <c r="F2064" s="82">
        <v>0.96158528600000004</v>
      </c>
    </row>
    <row r="2065" spans="3:6" ht="18">
      <c r="C2065" s="5" t="str">
        <f t="shared" si="26"/>
        <v>愛知県074</v>
      </c>
      <c r="D2065" t="s">
        <v>2937</v>
      </c>
      <c r="E2065" t="s">
        <v>2996</v>
      </c>
      <c r="F2065" s="82">
        <v>0.86246721000000004</v>
      </c>
    </row>
    <row r="2066" spans="3:6" ht="18">
      <c r="C2066" s="5" t="str">
        <f t="shared" si="26"/>
        <v>三重県074</v>
      </c>
      <c r="D2066" t="s">
        <v>2938</v>
      </c>
      <c r="E2066" t="s">
        <v>2996</v>
      </c>
      <c r="F2066" s="82">
        <v>0.39819136199999999</v>
      </c>
    </row>
    <row r="2067" spans="3:6" ht="18">
      <c r="C2067" s="5" t="str">
        <f t="shared" si="26"/>
        <v>滋賀県074</v>
      </c>
      <c r="D2067" t="s">
        <v>2939</v>
      </c>
      <c r="E2067" t="s">
        <v>2996</v>
      </c>
      <c r="F2067" s="82">
        <v>0.60595443100000002</v>
      </c>
    </row>
    <row r="2068" spans="3:6" ht="18">
      <c r="C2068" s="5" t="str">
        <f t="shared" si="26"/>
        <v>京都府074</v>
      </c>
      <c r="D2068" t="s">
        <v>2940</v>
      </c>
      <c r="E2068" t="s">
        <v>2996</v>
      </c>
      <c r="F2068" s="82">
        <v>0.53272475600000002</v>
      </c>
    </row>
    <row r="2069" spans="3:6" ht="18">
      <c r="C2069" s="5" t="str">
        <f t="shared" si="26"/>
        <v>大阪府074</v>
      </c>
      <c r="D2069" t="s">
        <v>2941</v>
      </c>
      <c r="E2069" t="s">
        <v>2996</v>
      </c>
      <c r="F2069" s="82">
        <v>0.75399737499999997</v>
      </c>
    </row>
    <row r="2070" spans="3:6" ht="18">
      <c r="C2070" s="5" t="str">
        <f t="shared" si="26"/>
        <v>兵庫県074</v>
      </c>
      <c r="D2070" t="s">
        <v>2942</v>
      </c>
      <c r="E2070" t="s">
        <v>2996</v>
      </c>
      <c r="F2070" s="82">
        <v>0.72216475300000005</v>
      </c>
    </row>
    <row r="2071" spans="3:6" ht="18">
      <c r="C2071" s="5" t="str">
        <f t="shared" si="26"/>
        <v>奈良県074</v>
      </c>
      <c r="D2071" t="s">
        <v>2943</v>
      </c>
      <c r="E2071" t="s">
        <v>2996</v>
      </c>
      <c r="F2071" s="82">
        <v>0.79950099399999996</v>
      </c>
    </row>
    <row r="2072" spans="3:6" ht="18">
      <c r="C2072" s="5" t="str">
        <f t="shared" si="26"/>
        <v>和歌山県074</v>
      </c>
      <c r="D2072" t="s">
        <v>2944</v>
      </c>
      <c r="E2072" t="s">
        <v>2996</v>
      </c>
      <c r="F2072" s="82">
        <v>0.82886646200000003</v>
      </c>
    </row>
    <row r="2073" spans="3:6" ht="18">
      <c r="C2073" s="5" t="str">
        <f t="shared" si="26"/>
        <v>鳥取県074</v>
      </c>
      <c r="D2073" t="s">
        <v>2945</v>
      </c>
      <c r="E2073" t="s">
        <v>2996</v>
      </c>
      <c r="F2073" s="82">
        <v>0.93923413099999997</v>
      </c>
    </row>
    <row r="2074" spans="3:6" ht="18">
      <c r="C2074" s="5" t="str">
        <f t="shared" si="26"/>
        <v>島根県074</v>
      </c>
      <c r="D2074" t="s">
        <v>2946</v>
      </c>
      <c r="E2074" t="s">
        <v>2996</v>
      </c>
      <c r="F2074" s="82">
        <v>0.71121938799999995</v>
      </c>
    </row>
    <row r="2075" spans="3:6" ht="18">
      <c r="C2075" s="5" t="str">
        <f t="shared" si="26"/>
        <v>岡山県074</v>
      </c>
      <c r="D2075" t="s">
        <v>2947</v>
      </c>
      <c r="E2075" t="s">
        <v>2996</v>
      </c>
      <c r="F2075" s="82">
        <v>0.87277997299999999</v>
      </c>
    </row>
    <row r="2076" spans="3:6" ht="18">
      <c r="C2076" s="5" t="str">
        <f t="shared" si="26"/>
        <v>広島県074</v>
      </c>
      <c r="D2076" t="s">
        <v>2948</v>
      </c>
      <c r="E2076" t="s">
        <v>2996</v>
      </c>
      <c r="F2076" s="82">
        <v>1.4499454439999999</v>
      </c>
    </row>
    <row r="2077" spans="3:6" ht="18">
      <c r="C2077" s="5" t="str">
        <f t="shared" si="26"/>
        <v>山口県074</v>
      </c>
      <c r="D2077" t="s">
        <v>2949</v>
      </c>
      <c r="E2077" t="s">
        <v>2996</v>
      </c>
      <c r="F2077" s="82">
        <v>0.30209684199999998</v>
      </c>
    </row>
    <row r="2078" spans="3:6" ht="18">
      <c r="C2078" s="5" t="str">
        <f t="shared" si="26"/>
        <v>徳島県074</v>
      </c>
      <c r="D2078" t="s">
        <v>2950</v>
      </c>
      <c r="E2078" t="s">
        <v>2996</v>
      </c>
      <c r="F2078" s="82">
        <v>0.83793477500000002</v>
      </c>
    </row>
    <row r="2079" spans="3:6" ht="18">
      <c r="C2079" s="5" t="str">
        <f t="shared" si="26"/>
        <v>香川県074</v>
      </c>
      <c r="D2079" t="s">
        <v>2951</v>
      </c>
      <c r="E2079" t="s">
        <v>2996</v>
      </c>
      <c r="F2079" s="82">
        <v>1.4538907510000001</v>
      </c>
    </row>
    <row r="2080" spans="3:6" ht="18">
      <c r="C2080" s="5" t="str">
        <f t="shared" si="26"/>
        <v>愛媛県074</v>
      </c>
      <c r="D2080" t="s">
        <v>2952</v>
      </c>
      <c r="E2080" t="s">
        <v>2996</v>
      </c>
      <c r="F2080" s="82">
        <v>1.2460641770000001</v>
      </c>
    </row>
    <row r="2081" spans="3:6" ht="18">
      <c r="C2081" s="5" t="str">
        <f t="shared" si="26"/>
        <v>高知県074</v>
      </c>
      <c r="D2081" t="s">
        <v>2953</v>
      </c>
      <c r="E2081" t="s">
        <v>2996</v>
      </c>
      <c r="F2081" s="82">
        <v>0.81920645299999995</v>
      </c>
    </row>
    <row r="2082" spans="3:6" ht="18">
      <c r="C2082" s="5" t="str">
        <f t="shared" si="26"/>
        <v>福岡県074</v>
      </c>
      <c r="D2082" t="s">
        <v>2954</v>
      </c>
      <c r="E2082" t="s">
        <v>2996</v>
      </c>
      <c r="F2082" s="82">
        <v>0.69799652199999995</v>
      </c>
    </row>
    <row r="2083" spans="3:6" ht="18">
      <c r="C2083" s="5" t="str">
        <f t="shared" si="26"/>
        <v>佐賀県074</v>
      </c>
      <c r="D2083" t="s">
        <v>2955</v>
      </c>
      <c r="E2083" t="s">
        <v>2996</v>
      </c>
      <c r="F2083" s="82">
        <v>0.46377781000000001</v>
      </c>
    </row>
    <row r="2084" spans="3:6" ht="18">
      <c r="C2084" s="5" t="str">
        <f t="shared" si="26"/>
        <v>長崎県074</v>
      </c>
      <c r="D2084" t="s">
        <v>2956</v>
      </c>
      <c r="E2084" t="s">
        <v>2996</v>
      </c>
      <c r="F2084" s="82">
        <v>0.37376597299999997</v>
      </c>
    </row>
    <row r="2085" spans="3:6" ht="18">
      <c r="C2085" s="5" t="str">
        <f t="shared" si="26"/>
        <v>熊本県074</v>
      </c>
      <c r="D2085" t="s">
        <v>2957</v>
      </c>
      <c r="E2085" t="s">
        <v>2996</v>
      </c>
      <c r="F2085" s="82">
        <v>0.55166862699999997</v>
      </c>
    </row>
    <row r="2086" spans="3:6" ht="18">
      <c r="C2086" s="5" t="str">
        <f t="shared" si="26"/>
        <v>大分県074</v>
      </c>
      <c r="D2086" t="s">
        <v>2958</v>
      </c>
      <c r="E2086" t="s">
        <v>2996</v>
      </c>
      <c r="F2086" s="82">
        <v>0.68924476300000004</v>
      </c>
    </row>
    <row r="2087" spans="3:6" ht="18">
      <c r="C2087" s="5" t="str">
        <f t="shared" si="26"/>
        <v>宮崎県074</v>
      </c>
      <c r="D2087" t="s">
        <v>2959</v>
      </c>
      <c r="E2087" t="s">
        <v>2996</v>
      </c>
      <c r="F2087" s="82">
        <v>0.43435313199999998</v>
      </c>
    </row>
    <row r="2088" spans="3:6" ht="18">
      <c r="C2088" s="5" t="str">
        <f t="shared" si="26"/>
        <v>鹿児島県074</v>
      </c>
      <c r="D2088" t="s">
        <v>2960</v>
      </c>
      <c r="E2088" t="s">
        <v>2996</v>
      </c>
      <c r="F2088" s="82">
        <v>0.72525550299999997</v>
      </c>
    </row>
    <row r="2089" spans="3:6" ht="18">
      <c r="C2089" s="5" t="str">
        <f t="shared" si="26"/>
        <v>沖縄県074</v>
      </c>
      <c r="D2089" t="s">
        <v>2961</v>
      </c>
      <c r="E2089" t="s">
        <v>2996</v>
      </c>
      <c r="F2089" s="82">
        <v>0.92774085900000003</v>
      </c>
    </row>
    <row r="2090" spans="3:6" ht="18">
      <c r="C2090" s="5" t="str">
        <f t="shared" si="26"/>
        <v>全国075</v>
      </c>
      <c r="D2090" t="s">
        <v>2913</v>
      </c>
      <c r="E2090" t="s">
        <v>2997</v>
      </c>
      <c r="F2090" s="82">
        <v>1</v>
      </c>
    </row>
    <row r="2091" spans="3:6" ht="18">
      <c r="C2091" s="5" t="str">
        <f t="shared" ref="C2091:C2154" si="27">D2091&amp;LEFT(E2091,3)</f>
        <v>北海道075</v>
      </c>
      <c r="D2091" t="s">
        <v>2915</v>
      </c>
      <c r="E2091" t="s">
        <v>2997</v>
      </c>
      <c r="F2091" s="82">
        <v>1.4098668160000001</v>
      </c>
    </row>
    <row r="2092" spans="3:6" ht="18">
      <c r="C2092" s="5" t="str">
        <f t="shared" si="27"/>
        <v>青森県075</v>
      </c>
      <c r="D2092" t="s">
        <v>2916</v>
      </c>
      <c r="E2092" t="s">
        <v>2997</v>
      </c>
      <c r="F2092" s="82">
        <v>1.88222808</v>
      </c>
    </row>
    <row r="2093" spans="3:6" ht="18">
      <c r="C2093" s="5" t="str">
        <f t="shared" si="27"/>
        <v>岩手県075</v>
      </c>
      <c r="D2093" t="s">
        <v>2917</v>
      </c>
      <c r="E2093" t="s">
        <v>2997</v>
      </c>
      <c r="F2093" s="82">
        <v>1.5175074630000001</v>
      </c>
    </row>
    <row r="2094" spans="3:6" ht="18">
      <c r="C2094" s="5" t="str">
        <f t="shared" si="27"/>
        <v>宮城県075</v>
      </c>
      <c r="D2094" t="s">
        <v>2918</v>
      </c>
      <c r="E2094" t="s">
        <v>2997</v>
      </c>
      <c r="F2094" s="82">
        <v>1.190529577</v>
      </c>
    </row>
    <row r="2095" spans="3:6" ht="18">
      <c r="C2095" s="5" t="str">
        <f t="shared" si="27"/>
        <v>秋田県075</v>
      </c>
      <c r="D2095" t="s">
        <v>2919</v>
      </c>
      <c r="E2095" t="s">
        <v>2997</v>
      </c>
      <c r="F2095" s="82">
        <v>2.02223657</v>
      </c>
    </row>
    <row r="2096" spans="3:6" ht="18">
      <c r="C2096" s="5" t="str">
        <f t="shared" si="27"/>
        <v>山形県075</v>
      </c>
      <c r="D2096" t="s">
        <v>2920</v>
      </c>
      <c r="E2096" t="s">
        <v>2997</v>
      </c>
      <c r="F2096" s="82">
        <v>2.183418037</v>
      </c>
    </row>
    <row r="2097" spans="3:6" ht="18">
      <c r="C2097" s="5" t="str">
        <f t="shared" si="27"/>
        <v>福島県075</v>
      </c>
      <c r="D2097" t="s">
        <v>2921</v>
      </c>
      <c r="E2097" t="s">
        <v>2997</v>
      </c>
      <c r="F2097" s="82">
        <v>1.7905502630000001</v>
      </c>
    </row>
    <row r="2098" spans="3:6" ht="18">
      <c r="C2098" s="5" t="str">
        <f t="shared" si="27"/>
        <v>茨城県075</v>
      </c>
      <c r="D2098" t="s">
        <v>2922</v>
      </c>
      <c r="E2098" t="s">
        <v>2997</v>
      </c>
      <c r="F2098" s="82">
        <v>1.037904484</v>
      </c>
    </row>
    <row r="2099" spans="3:6" ht="18">
      <c r="C2099" s="5" t="str">
        <f t="shared" si="27"/>
        <v>栃木県075</v>
      </c>
      <c r="D2099" t="s">
        <v>2923</v>
      </c>
      <c r="E2099" t="s">
        <v>2997</v>
      </c>
      <c r="F2099" s="82">
        <v>0.98722823199999998</v>
      </c>
    </row>
    <row r="2100" spans="3:6" ht="18">
      <c r="C2100" s="5" t="str">
        <f t="shared" si="27"/>
        <v>群馬県075</v>
      </c>
      <c r="D2100" t="s">
        <v>2924</v>
      </c>
      <c r="E2100" t="s">
        <v>2997</v>
      </c>
      <c r="F2100" s="82">
        <v>0.96979839499999998</v>
      </c>
    </row>
    <row r="2101" spans="3:6" ht="18">
      <c r="C2101" s="5" t="str">
        <f t="shared" si="27"/>
        <v>埼玉県075</v>
      </c>
      <c r="D2101" t="s">
        <v>2925</v>
      </c>
      <c r="E2101" t="s">
        <v>2997</v>
      </c>
      <c r="F2101" s="82">
        <v>1.046490884</v>
      </c>
    </row>
    <row r="2102" spans="3:6" ht="18">
      <c r="C2102" s="5" t="str">
        <f t="shared" si="27"/>
        <v>千葉県075</v>
      </c>
      <c r="D2102" t="s">
        <v>2926</v>
      </c>
      <c r="E2102" t="s">
        <v>2997</v>
      </c>
      <c r="F2102" s="82">
        <v>0.86682558300000001</v>
      </c>
    </row>
    <row r="2103" spans="3:6" ht="18">
      <c r="C2103" s="5" t="str">
        <f t="shared" si="27"/>
        <v>東京都075</v>
      </c>
      <c r="D2103" t="s">
        <v>2927</v>
      </c>
      <c r="E2103" t="s">
        <v>2997</v>
      </c>
      <c r="F2103" s="82">
        <v>0.53381404700000001</v>
      </c>
    </row>
    <row r="2104" spans="3:6" ht="18">
      <c r="C2104" s="5" t="str">
        <f t="shared" si="27"/>
        <v>神奈川県075</v>
      </c>
      <c r="D2104" t="s">
        <v>2928</v>
      </c>
      <c r="E2104" t="s">
        <v>2997</v>
      </c>
      <c r="F2104" s="82">
        <v>0.90893051000000002</v>
      </c>
    </row>
    <row r="2105" spans="3:6" ht="18">
      <c r="C2105" s="5" t="str">
        <f t="shared" si="27"/>
        <v>新潟県075</v>
      </c>
      <c r="D2105" t="s">
        <v>2929</v>
      </c>
      <c r="E2105" t="s">
        <v>2997</v>
      </c>
      <c r="F2105" s="82">
        <v>2.179699421</v>
      </c>
    </row>
    <row r="2106" spans="3:6" ht="18">
      <c r="C2106" s="5" t="str">
        <f t="shared" si="27"/>
        <v>富山県075</v>
      </c>
      <c r="D2106" t="s">
        <v>2930</v>
      </c>
      <c r="E2106" t="s">
        <v>2997</v>
      </c>
      <c r="F2106" s="82">
        <v>1.3667066349999999</v>
      </c>
    </row>
    <row r="2107" spans="3:6" ht="18">
      <c r="C2107" s="5" t="str">
        <f t="shared" si="27"/>
        <v>石川県075</v>
      </c>
      <c r="D2107" t="s">
        <v>2931</v>
      </c>
      <c r="E2107" t="s">
        <v>2997</v>
      </c>
      <c r="F2107" s="82">
        <v>1.4047612730000001</v>
      </c>
    </row>
    <row r="2108" spans="3:6" ht="18">
      <c r="C2108" s="5" t="str">
        <f t="shared" si="27"/>
        <v>福井県075</v>
      </c>
      <c r="D2108" t="s">
        <v>2932</v>
      </c>
      <c r="E2108" t="s">
        <v>2997</v>
      </c>
      <c r="F2108" s="82">
        <v>1.235021943</v>
      </c>
    </row>
    <row r="2109" spans="3:6" ht="18">
      <c r="C2109" s="5" t="str">
        <f t="shared" si="27"/>
        <v>山梨県075</v>
      </c>
      <c r="D2109" t="s">
        <v>2933</v>
      </c>
      <c r="E2109" t="s">
        <v>2997</v>
      </c>
      <c r="F2109" s="82">
        <v>1.0997797709999999</v>
      </c>
    </row>
    <row r="2110" spans="3:6" ht="18">
      <c r="C2110" s="5" t="str">
        <f t="shared" si="27"/>
        <v>長野県075</v>
      </c>
      <c r="D2110" t="s">
        <v>2934</v>
      </c>
      <c r="E2110" t="s">
        <v>2997</v>
      </c>
      <c r="F2110" s="82">
        <v>1.205957492</v>
      </c>
    </row>
    <row r="2111" spans="3:6" ht="18">
      <c r="C2111" s="5" t="str">
        <f t="shared" si="27"/>
        <v>岐阜県075</v>
      </c>
      <c r="D2111" t="s">
        <v>2935</v>
      </c>
      <c r="E2111" t="s">
        <v>2997</v>
      </c>
      <c r="F2111" s="82">
        <v>1.309070261</v>
      </c>
    </row>
    <row r="2112" spans="3:6" ht="18">
      <c r="C2112" s="5" t="str">
        <f t="shared" si="27"/>
        <v>静岡県075</v>
      </c>
      <c r="D2112" t="s">
        <v>2936</v>
      </c>
      <c r="E2112" t="s">
        <v>2997</v>
      </c>
      <c r="F2112" s="82">
        <v>1.0078412059999999</v>
      </c>
    </row>
    <row r="2113" spans="3:6" ht="18">
      <c r="C2113" s="5" t="str">
        <f t="shared" si="27"/>
        <v>愛知県075</v>
      </c>
      <c r="D2113" t="s">
        <v>2937</v>
      </c>
      <c r="E2113" t="s">
        <v>2997</v>
      </c>
      <c r="F2113" s="82">
        <v>0.91253927199999996</v>
      </c>
    </row>
    <row r="2114" spans="3:6" ht="18">
      <c r="C2114" s="5" t="str">
        <f t="shared" si="27"/>
        <v>三重県075</v>
      </c>
      <c r="D2114" t="s">
        <v>2938</v>
      </c>
      <c r="E2114" t="s">
        <v>2997</v>
      </c>
      <c r="F2114" s="82">
        <v>1.2741654060000001</v>
      </c>
    </row>
    <row r="2115" spans="3:6" ht="18">
      <c r="C2115" s="5" t="str">
        <f t="shared" si="27"/>
        <v>滋賀県075</v>
      </c>
      <c r="D2115" t="s">
        <v>2939</v>
      </c>
      <c r="E2115" t="s">
        <v>2997</v>
      </c>
      <c r="F2115" s="82">
        <v>1.3740243620000001</v>
      </c>
    </row>
    <row r="2116" spans="3:6" ht="18">
      <c r="C2116" s="5" t="str">
        <f t="shared" si="27"/>
        <v>京都府075</v>
      </c>
      <c r="D2116" t="s">
        <v>2940</v>
      </c>
      <c r="E2116" t="s">
        <v>2997</v>
      </c>
      <c r="F2116" s="82">
        <v>0.82034009799999996</v>
      </c>
    </row>
    <row r="2117" spans="3:6" ht="18">
      <c r="C2117" s="5" t="str">
        <f t="shared" si="27"/>
        <v>大阪府075</v>
      </c>
      <c r="D2117" t="s">
        <v>2941</v>
      </c>
      <c r="E2117" t="s">
        <v>2997</v>
      </c>
      <c r="F2117" s="82">
        <v>0.49565525700000002</v>
      </c>
    </row>
    <row r="2118" spans="3:6" ht="18">
      <c r="C2118" s="5" t="str">
        <f t="shared" si="27"/>
        <v>兵庫県075</v>
      </c>
      <c r="D2118" t="s">
        <v>2942</v>
      </c>
      <c r="E2118" t="s">
        <v>2997</v>
      </c>
      <c r="F2118" s="82">
        <v>0.68097761999999995</v>
      </c>
    </row>
    <row r="2119" spans="3:6" ht="18">
      <c r="C2119" s="5" t="str">
        <f t="shared" si="27"/>
        <v>奈良県075</v>
      </c>
      <c r="D2119" t="s">
        <v>2943</v>
      </c>
      <c r="E2119" t="s">
        <v>2997</v>
      </c>
      <c r="F2119" s="82">
        <v>0.48391922799999998</v>
      </c>
    </row>
    <row r="2120" spans="3:6" ht="18">
      <c r="C2120" s="5" t="str">
        <f t="shared" si="27"/>
        <v>和歌山県075</v>
      </c>
      <c r="D2120" t="s">
        <v>2944</v>
      </c>
      <c r="E2120" t="s">
        <v>2997</v>
      </c>
      <c r="F2120" s="82">
        <v>0.81818408899999995</v>
      </c>
    </row>
    <row r="2121" spans="3:6" ht="18">
      <c r="C2121" s="5" t="str">
        <f t="shared" si="27"/>
        <v>鳥取県075</v>
      </c>
      <c r="D2121" t="s">
        <v>2945</v>
      </c>
      <c r="E2121" t="s">
        <v>2997</v>
      </c>
      <c r="F2121" s="82">
        <v>1.6980889079999999</v>
      </c>
    </row>
    <row r="2122" spans="3:6" ht="18">
      <c r="C2122" s="5" t="str">
        <f t="shared" si="27"/>
        <v>島根県075</v>
      </c>
      <c r="D2122" t="s">
        <v>2946</v>
      </c>
      <c r="E2122" t="s">
        <v>2997</v>
      </c>
      <c r="F2122" s="82">
        <v>3.3813065309999999</v>
      </c>
    </row>
    <row r="2123" spans="3:6" ht="18">
      <c r="C2123" s="5" t="str">
        <f t="shared" si="27"/>
        <v>岡山県075</v>
      </c>
      <c r="D2123" t="s">
        <v>2947</v>
      </c>
      <c r="E2123" t="s">
        <v>2997</v>
      </c>
      <c r="F2123" s="82">
        <v>1.108320644</v>
      </c>
    </row>
    <row r="2124" spans="3:6" ht="18">
      <c r="C2124" s="5" t="str">
        <f t="shared" si="27"/>
        <v>広島県075</v>
      </c>
      <c r="D2124" t="s">
        <v>2948</v>
      </c>
      <c r="E2124" t="s">
        <v>2997</v>
      </c>
      <c r="F2124" s="82">
        <v>1.039267173</v>
      </c>
    </row>
    <row r="2125" spans="3:6" ht="18">
      <c r="C2125" s="5" t="str">
        <f t="shared" si="27"/>
        <v>山口県075</v>
      </c>
      <c r="D2125" t="s">
        <v>2949</v>
      </c>
      <c r="E2125" t="s">
        <v>2997</v>
      </c>
      <c r="F2125" s="82">
        <v>1.5741851060000001</v>
      </c>
    </row>
    <row r="2126" spans="3:6" ht="18">
      <c r="C2126" s="5" t="str">
        <f t="shared" si="27"/>
        <v>徳島県075</v>
      </c>
      <c r="D2126" t="s">
        <v>2950</v>
      </c>
      <c r="E2126" t="s">
        <v>2997</v>
      </c>
      <c r="F2126" s="82">
        <v>1.093709496</v>
      </c>
    </row>
    <row r="2127" spans="3:6" ht="18">
      <c r="C2127" s="5" t="str">
        <f t="shared" si="27"/>
        <v>香川県075</v>
      </c>
      <c r="D2127" t="s">
        <v>2951</v>
      </c>
      <c r="E2127" t="s">
        <v>2997</v>
      </c>
      <c r="F2127" s="82">
        <v>0.90417414699999998</v>
      </c>
    </row>
    <row r="2128" spans="3:6" ht="18">
      <c r="C2128" s="5" t="str">
        <f t="shared" si="27"/>
        <v>愛媛県075</v>
      </c>
      <c r="D2128" t="s">
        <v>2952</v>
      </c>
      <c r="E2128" t="s">
        <v>2997</v>
      </c>
      <c r="F2128" s="82">
        <v>1.36278962</v>
      </c>
    </row>
    <row r="2129" spans="3:6" ht="18">
      <c r="C2129" s="5" t="str">
        <f t="shared" si="27"/>
        <v>高知県075</v>
      </c>
      <c r="D2129" t="s">
        <v>2953</v>
      </c>
      <c r="E2129" t="s">
        <v>2997</v>
      </c>
      <c r="F2129" s="82">
        <v>0.93837283400000004</v>
      </c>
    </row>
    <row r="2130" spans="3:6" ht="18">
      <c r="C2130" s="5" t="str">
        <f t="shared" si="27"/>
        <v>福岡県075</v>
      </c>
      <c r="D2130" t="s">
        <v>2954</v>
      </c>
      <c r="E2130" t="s">
        <v>2997</v>
      </c>
      <c r="F2130" s="82">
        <v>0.92397663100000005</v>
      </c>
    </row>
    <row r="2131" spans="3:6" ht="18">
      <c r="C2131" s="5" t="str">
        <f t="shared" si="27"/>
        <v>佐賀県075</v>
      </c>
      <c r="D2131" t="s">
        <v>2955</v>
      </c>
      <c r="E2131" t="s">
        <v>2997</v>
      </c>
      <c r="F2131" s="82">
        <v>1.5467856550000001</v>
      </c>
    </row>
    <row r="2132" spans="3:6" ht="18">
      <c r="C2132" s="5" t="str">
        <f t="shared" si="27"/>
        <v>長崎県075</v>
      </c>
      <c r="D2132" t="s">
        <v>2956</v>
      </c>
      <c r="E2132" t="s">
        <v>2997</v>
      </c>
      <c r="F2132" s="82">
        <v>1.0682398959999999</v>
      </c>
    </row>
    <row r="2133" spans="3:6" ht="18">
      <c r="C2133" s="5" t="str">
        <f t="shared" si="27"/>
        <v>熊本県075</v>
      </c>
      <c r="D2133" t="s">
        <v>2957</v>
      </c>
      <c r="E2133" t="s">
        <v>2997</v>
      </c>
      <c r="F2133" s="82">
        <v>1.552370794</v>
      </c>
    </row>
    <row r="2134" spans="3:6" ht="18">
      <c r="C2134" s="5" t="str">
        <f t="shared" si="27"/>
        <v>大分県075</v>
      </c>
      <c r="D2134" t="s">
        <v>2958</v>
      </c>
      <c r="E2134" t="s">
        <v>2997</v>
      </c>
      <c r="F2134" s="82">
        <v>1.5012552539999999</v>
      </c>
    </row>
    <row r="2135" spans="3:6" ht="18">
      <c r="C2135" s="5" t="str">
        <f t="shared" si="27"/>
        <v>宮崎県075</v>
      </c>
      <c r="D2135" t="s">
        <v>2959</v>
      </c>
      <c r="E2135" t="s">
        <v>2997</v>
      </c>
      <c r="F2135" s="82">
        <v>1.585952298</v>
      </c>
    </row>
    <row r="2136" spans="3:6" ht="18">
      <c r="C2136" s="5" t="str">
        <f t="shared" si="27"/>
        <v>鹿児島県075</v>
      </c>
      <c r="D2136" t="s">
        <v>2960</v>
      </c>
      <c r="E2136" t="s">
        <v>2997</v>
      </c>
      <c r="F2136" s="82">
        <v>1.1186631789999999</v>
      </c>
    </row>
    <row r="2137" spans="3:6" ht="18">
      <c r="C2137" s="5" t="str">
        <f t="shared" si="27"/>
        <v>沖縄県075</v>
      </c>
      <c r="D2137" t="s">
        <v>2961</v>
      </c>
      <c r="E2137" t="s">
        <v>2997</v>
      </c>
      <c r="F2137" s="82">
        <v>0.65404162899999996</v>
      </c>
    </row>
    <row r="2138" spans="3:6" ht="18">
      <c r="C2138" s="5" t="str">
        <f t="shared" si="27"/>
        <v>全国076</v>
      </c>
      <c r="D2138" t="s">
        <v>2913</v>
      </c>
      <c r="E2138" t="s">
        <v>2998</v>
      </c>
      <c r="F2138" s="82">
        <v>1</v>
      </c>
    </row>
    <row r="2139" spans="3:6" ht="18">
      <c r="C2139" s="5" t="str">
        <f t="shared" si="27"/>
        <v>北海道076</v>
      </c>
      <c r="D2139" t="s">
        <v>2915</v>
      </c>
      <c r="E2139" t="s">
        <v>2998</v>
      </c>
      <c r="F2139" s="82">
        <v>1.6780540209999999</v>
      </c>
    </row>
    <row r="2140" spans="3:6" ht="18">
      <c r="C2140" s="5" t="str">
        <f t="shared" si="27"/>
        <v>青森県076</v>
      </c>
      <c r="D2140" t="s">
        <v>2916</v>
      </c>
      <c r="E2140" t="s">
        <v>2998</v>
      </c>
      <c r="F2140" s="82">
        <v>2.4444568539999998</v>
      </c>
    </row>
    <row r="2141" spans="3:6" ht="18">
      <c r="C2141" s="5" t="str">
        <f t="shared" si="27"/>
        <v>岩手県076</v>
      </c>
      <c r="D2141" t="s">
        <v>2917</v>
      </c>
      <c r="E2141" t="s">
        <v>2998</v>
      </c>
      <c r="F2141" s="82">
        <v>1.9635374640000001</v>
      </c>
    </row>
    <row r="2142" spans="3:6" ht="18">
      <c r="C2142" s="5" t="str">
        <f t="shared" si="27"/>
        <v>宮城県076</v>
      </c>
      <c r="D2142" t="s">
        <v>2918</v>
      </c>
      <c r="E2142" t="s">
        <v>2998</v>
      </c>
      <c r="F2142" s="82">
        <v>1.434752475</v>
      </c>
    </row>
    <row r="2143" spans="3:6" ht="18">
      <c r="C2143" s="5" t="str">
        <f t="shared" si="27"/>
        <v>秋田県076</v>
      </c>
      <c r="D2143" t="s">
        <v>2919</v>
      </c>
      <c r="E2143" t="s">
        <v>2998</v>
      </c>
      <c r="F2143" s="82">
        <v>3.3011498989999999</v>
      </c>
    </row>
    <row r="2144" spans="3:6" ht="18">
      <c r="C2144" s="5" t="str">
        <f t="shared" si="27"/>
        <v>山形県076</v>
      </c>
      <c r="D2144" t="s">
        <v>2920</v>
      </c>
      <c r="E2144" t="s">
        <v>2998</v>
      </c>
      <c r="F2144" s="82">
        <v>2.8057662200000002</v>
      </c>
    </row>
    <row r="2145" spans="3:6" ht="18">
      <c r="C2145" s="5" t="str">
        <f t="shared" si="27"/>
        <v>福島県076</v>
      </c>
      <c r="D2145" t="s">
        <v>2921</v>
      </c>
      <c r="E2145" t="s">
        <v>2998</v>
      </c>
      <c r="F2145" s="82">
        <v>1.616796125</v>
      </c>
    </row>
    <row r="2146" spans="3:6" ht="18">
      <c r="C2146" s="5" t="str">
        <f t="shared" si="27"/>
        <v>茨城県076</v>
      </c>
      <c r="D2146" t="s">
        <v>2922</v>
      </c>
      <c r="E2146" t="s">
        <v>2998</v>
      </c>
      <c r="F2146" s="82">
        <v>1.26848863</v>
      </c>
    </row>
    <row r="2147" spans="3:6" ht="18">
      <c r="C2147" s="5" t="str">
        <f t="shared" si="27"/>
        <v>栃木県076</v>
      </c>
      <c r="D2147" t="s">
        <v>2923</v>
      </c>
      <c r="E2147" t="s">
        <v>2998</v>
      </c>
      <c r="F2147" s="82">
        <v>1.195113833</v>
      </c>
    </row>
    <row r="2148" spans="3:6" ht="18">
      <c r="C2148" s="5" t="str">
        <f t="shared" si="27"/>
        <v>群馬県076</v>
      </c>
      <c r="D2148" t="s">
        <v>2924</v>
      </c>
      <c r="E2148" t="s">
        <v>2998</v>
      </c>
      <c r="F2148" s="82">
        <v>1.212757554</v>
      </c>
    </row>
    <row r="2149" spans="3:6" ht="18">
      <c r="C2149" s="5" t="str">
        <f t="shared" si="27"/>
        <v>埼玉県076</v>
      </c>
      <c r="D2149" t="s">
        <v>2925</v>
      </c>
      <c r="E2149" t="s">
        <v>2998</v>
      </c>
      <c r="F2149" s="82">
        <v>0.99380983099999998</v>
      </c>
    </row>
    <row r="2150" spans="3:6" ht="18">
      <c r="C2150" s="5" t="str">
        <f t="shared" si="27"/>
        <v>千葉県076</v>
      </c>
      <c r="D2150" t="s">
        <v>2926</v>
      </c>
      <c r="E2150" t="s">
        <v>2998</v>
      </c>
      <c r="F2150" s="82">
        <v>0.95447674599999999</v>
      </c>
    </row>
    <row r="2151" spans="3:6" ht="18">
      <c r="C2151" s="5" t="str">
        <f t="shared" si="27"/>
        <v>東京都076</v>
      </c>
      <c r="D2151" t="s">
        <v>2927</v>
      </c>
      <c r="E2151" t="s">
        <v>2998</v>
      </c>
      <c r="F2151" s="82">
        <v>0.38894781099999998</v>
      </c>
    </row>
    <row r="2152" spans="3:6" ht="18">
      <c r="C2152" s="5" t="str">
        <f t="shared" si="27"/>
        <v>神奈川県076</v>
      </c>
      <c r="D2152" t="s">
        <v>2928</v>
      </c>
      <c r="E2152" t="s">
        <v>2998</v>
      </c>
      <c r="F2152" s="82">
        <v>0.59474838500000005</v>
      </c>
    </row>
    <row r="2153" spans="3:6" ht="18">
      <c r="C2153" s="5" t="str">
        <f t="shared" si="27"/>
        <v>新潟県076</v>
      </c>
      <c r="D2153" t="s">
        <v>2929</v>
      </c>
      <c r="E2153" t="s">
        <v>2998</v>
      </c>
      <c r="F2153" s="82">
        <v>3.0317292089999999</v>
      </c>
    </row>
    <row r="2154" spans="3:6" ht="18">
      <c r="C2154" s="5" t="str">
        <f t="shared" si="27"/>
        <v>富山県076</v>
      </c>
      <c r="D2154" t="s">
        <v>2930</v>
      </c>
      <c r="E2154" t="s">
        <v>2998</v>
      </c>
      <c r="F2154" s="82">
        <v>2.4711609299999999</v>
      </c>
    </row>
    <row r="2155" spans="3:6" ht="18">
      <c r="C2155" s="5" t="str">
        <f t="shared" ref="C2155:C2218" si="28">D2155&amp;LEFT(E2155,3)</f>
        <v>石川県076</v>
      </c>
      <c r="D2155" t="s">
        <v>2931</v>
      </c>
      <c r="E2155" t="s">
        <v>2998</v>
      </c>
      <c r="F2155" s="82">
        <v>1.6517075379999999</v>
      </c>
    </row>
    <row r="2156" spans="3:6" ht="18">
      <c r="C2156" s="5" t="str">
        <f t="shared" si="28"/>
        <v>福井県076</v>
      </c>
      <c r="D2156" t="s">
        <v>2932</v>
      </c>
      <c r="E2156" t="s">
        <v>2998</v>
      </c>
      <c r="F2156" s="82">
        <v>1.872615178</v>
      </c>
    </row>
    <row r="2157" spans="3:6" ht="18">
      <c r="C2157" s="5" t="str">
        <f t="shared" si="28"/>
        <v>山梨県076</v>
      </c>
      <c r="D2157" t="s">
        <v>2933</v>
      </c>
      <c r="E2157" t="s">
        <v>2998</v>
      </c>
      <c r="F2157" s="82">
        <v>1.388467884</v>
      </c>
    </row>
    <row r="2158" spans="3:6" ht="18">
      <c r="C2158" s="5" t="str">
        <f t="shared" si="28"/>
        <v>長野県076</v>
      </c>
      <c r="D2158" t="s">
        <v>2934</v>
      </c>
      <c r="E2158" t="s">
        <v>2998</v>
      </c>
      <c r="F2158" s="82">
        <v>1.954206286</v>
      </c>
    </row>
    <row r="2159" spans="3:6" ht="18">
      <c r="C2159" s="5" t="str">
        <f t="shared" si="28"/>
        <v>岐阜県076</v>
      </c>
      <c r="D2159" t="s">
        <v>2935</v>
      </c>
      <c r="E2159" t="s">
        <v>2998</v>
      </c>
      <c r="F2159" s="82">
        <v>1.7872145239999999</v>
      </c>
    </row>
    <row r="2160" spans="3:6" ht="18">
      <c r="C2160" s="5" t="str">
        <f t="shared" si="28"/>
        <v>静岡県076</v>
      </c>
      <c r="D2160" t="s">
        <v>2936</v>
      </c>
      <c r="E2160" t="s">
        <v>2998</v>
      </c>
      <c r="F2160" s="82">
        <v>1.162947282</v>
      </c>
    </row>
    <row r="2161" spans="3:6" ht="18">
      <c r="C2161" s="5" t="str">
        <f t="shared" si="28"/>
        <v>愛知県076</v>
      </c>
      <c r="D2161" t="s">
        <v>2937</v>
      </c>
      <c r="E2161" t="s">
        <v>2998</v>
      </c>
      <c r="F2161" s="82">
        <v>0.75855923999999997</v>
      </c>
    </row>
    <row r="2162" spans="3:6" ht="18">
      <c r="C2162" s="5" t="str">
        <f t="shared" si="28"/>
        <v>三重県076</v>
      </c>
      <c r="D2162" t="s">
        <v>2938</v>
      </c>
      <c r="E2162" t="s">
        <v>2998</v>
      </c>
      <c r="F2162" s="82">
        <v>1.183056831</v>
      </c>
    </row>
    <row r="2163" spans="3:6" ht="18">
      <c r="C2163" s="5" t="str">
        <f t="shared" si="28"/>
        <v>滋賀県076</v>
      </c>
      <c r="D2163" t="s">
        <v>2939</v>
      </c>
      <c r="E2163" t="s">
        <v>2998</v>
      </c>
      <c r="F2163" s="82">
        <v>1.1332131059999999</v>
      </c>
    </row>
    <row r="2164" spans="3:6" ht="18">
      <c r="C2164" s="5" t="str">
        <f t="shared" si="28"/>
        <v>京都府076</v>
      </c>
      <c r="D2164" t="s">
        <v>2940</v>
      </c>
      <c r="E2164" t="s">
        <v>2998</v>
      </c>
      <c r="F2164" s="82">
        <v>0.820888442</v>
      </c>
    </row>
    <row r="2165" spans="3:6" ht="18">
      <c r="C2165" s="5" t="str">
        <f t="shared" si="28"/>
        <v>大阪府076</v>
      </c>
      <c r="D2165" t="s">
        <v>2941</v>
      </c>
      <c r="E2165" t="s">
        <v>2998</v>
      </c>
      <c r="F2165" s="82">
        <v>0.44568706200000002</v>
      </c>
    </row>
    <row r="2166" spans="3:6" ht="18">
      <c r="C2166" s="5" t="str">
        <f t="shared" si="28"/>
        <v>兵庫県076</v>
      </c>
      <c r="D2166" t="s">
        <v>2942</v>
      </c>
      <c r="E2166" t="s">
        <v>2998</v>
      </c>
      <c r="F2166" s="82">
        <v>0.686188036</v>
      </c>
    </row>
    <row r="2167" spans="3:6" ht="18">
      <c r="C2167" s="5" t="str">
        <f t="shared" si="28"/>
        <v>奈良県076</v>
      </c>
      <c r="D2167" t="s">
        <v>2943</v>
      </c>
      <c r="E2167" t="s">
        <v>2998</v>
      </c>
      <c r="F2167" s="82">
        <v>0.86241249900000005</v>
      </c>
    </row>
    <row r="2168" spans="3:6" ht="18">
      <c r="C2168" s="5" t="str">
        <f t="shared" si="28"/>
        <v>和歌山県076</v>
      </c>
      <c r="D2168" t="s">
        <v>2944</v>
      </c>
      <c r="E2168" t="s">
        <v>2998</v>
      </c>
      <c r="F2168" s="82">
        <v>1.184836931</v>
      </c>
    </row>
    <row r="2169" spans="3:6" ht="18">
      <c r="C2169" s="5" t="str">
        <f t="shared" si="28"/>
        <v>鳥取県076</v>
      </c>
      <c r="D2169" t="s">
        <v>2945</v>
      </c>
      <c r="E2169" t="s">
        <v>2998</v>
      </c>
      <c r="F2169" s="82">
        <v>1.776005767</v>
      </c>
    </row>
    <row r="2170" spans="3:6" ht="18">
      <c r="C2170" s="5" t="str">
        <f t="shared" si="28"/>
        <v>島根県076</v>
      </c>
      <c r="D2170" t="s">
        <v>2946</v>
      </c>
      <c r="E2170" t="s">
        <v>2998</v>
      </c>
      <c r="F2170" s="82">
        <v>1.7140431350000001</v>
      </c>
    </row>
    <row r="2171" spans="3:6" ht="18">
      <c r="C2171" s="5" t="str">
        <f t="shared" si="28"/>
        <v>岡山県076</v>
      </c>
      <c r="D2171" t="s">
        <v>2947</v>
      </c>
      <c r="E2171" t="s">
        <v>2998</v>
      </c>
      <c r="F2171" s="82">
        <v>1.0831747430000001</v>
      </c>
    </row>
    <row r="2172" spans="3:6" ht="18">
      <c r="C2172" s="5" t="str">
        <f t="shared" si="28"/>
        <v>広島県076</v>
      </c>
      <c r="D2172" t="s">
        <v>2948</v>
      </c>
      <c r="E2172" t="s">
        <v>2998</v>
      </c>
      <c r="F2172" s="82">
        <v>0.71885977700000003</v>
      </c>
    </row>
    <row r="2173" spans="3:6" ht="18">
      <c r="C2173" s="5" t="str">
        <f t="shared" si="28"/>
        <v>山口県076</v>
      </c>
      <c r="D2173" t="s">
        <v>2949</v>
      </c>
      <c r="E2173" t="s">
        <v>2998</v>
      </c>
      <c r="F2173" s="82">
        <v>1.1961345940000001</v>
      </c>
    </row>
    <row r="2174" spans="3:6" ht="18">
      <c r="C2174" s="5" t="str">
        <f t="shared" si="28"/>
        <v>徳島県076</v>
      </c>
      <c r="D2174" t="s">
        <v>2950</v>
      </c>
      <c r="E2174" t="s">
        <v>2998</v>
      </c>
      <c r="F2174" s="82">
        <v>0.96394363400000005</v>
      </c>
    </row>
    <row r="2175" spans="3:6" ht="18">
      <c r="C2175" s="5" t="str">
        <f t="shared" si="28"/>
        <v>香川県076</v>
      </c>
      <c r="D2175" t="s">
        <v>2951</v>
      </c>
      <c r="E2175" t="s">
        <v>2998</v>
      </c>
      <c r="F2175" s="82">
        <v>1.319567098</v>
      </c>
    </row>
    <row r="2176" spans="3:6" ht="18">
      <c r="C2176" s="5" t="str">
        <f t="shared" si="28"/>
        <v>愛媛県076</v>
      </c>
      <c r="D2176" t="s">
        <v>2952</v>
      </c>
      <c r="E2176" t="s">
        <v>2998</v>
      </c>
      <c r="F2176" s="82">
        <v>1.049069214</v>
      </c>
    </row>
    <row r="2177" spans="3:6" ht="18">
      <c r="C2177" s="5" t="str">
        <f t="shared" si="28"/>
        <v>高知県076</v>
      </c>
      <c r="D2177" t="s">
        <v>2953</v>
      </c>
      <c r="E2177" t="s">
        <v>2998</v>
      </c>
      <c r="F2177" s="82">
        <v>1.0120798360000001</v>
      </c>
    </row>
    <row r="2178" spans="3:6" ht="18">
      <c r="C2178" s="5" t="str">
        <f t="shared" si="28"/>
        <v>福岡県076</v>
      </c>
      <c r="D2178" t="s">
        <v>2954</v>
      </c>
      <c r="E2178" t="s">
        <v>2998</v>
      </c>
      <c r="F2178" s="82">
        <v>0.73655705400000004</v>
      </c>
    </row>
    <row r="2179" spans="3:6" ht="18">
      <c r="C2179" s="5" t="str">
        <f t="shared" si="28"/>
        <v>佐賀県076</v>
      </c>
      <c r="D2179" t="s">
        <v>2955</v>
      </c>
      <c r="E2179" t="s">
        <v>2998</v>
      </c>
      <c r="F2179" s="82">
        <v>1.0753656030000001</v>
      </c>
    </row>
    <row r="2180" spans="3:6" ht="18">
      <c r="C2180" s="5" t="str">
        <f t="shared" si="28"/>
        <v>長崎県076</v>
      </c>
      <c r="D2180" t="s">
        <v>2956</v>
      </c>
      <c r="E2180" t="s">
        <v>2998</v>
      </c>
      <c r="F2180" s="82">
        <v>0.97605612100000005</v>
      </c>
    </row>
    <row r="2181" spans="3:6" ht="18">
      <c r="C2181" s="5" t="str">
        <f t="shared" si="28"/>
        <v>熊本県076</v>
      </c>
      <c r="D2181" t="s">
        <v>2957</v>
      </c>
      <c r="E2181" t="s">
        <v>2998</v>
      </c>
      <c r="F2181" s="82">
        <v>1.2659848739999999</v>
      </c>
    </row>
    <row r="2182" spans="3:6" ht="18">
      <c r="C2182" s="5" t="str">
        <f t="shared" si="28"/>
        <v>大分県076</v>
      </c>
      <c r="D2182" t="s">
        <v>2958</v>
      </c>
      <c r="E2182" t="s">
        <v>2998</v>
      </c>
      <c r="F2182" s="82">
        <v>0.92589982199999998</v>
      </c>
    </row>
    <row r="2183" spans="3:6" ht="18">
      <c r="C2183" s="5" t="str">
        <f t="shared" si="28"/>
        <v>宮崎県076</v>
      </c>
      <c r="D2183" t="s">
        <v>2959</v>
      </c>
      <c r="E2183" t="s">
        <v>2998</v>
      </c>
      <c r="F2183" s="82">
        <v>1.174610189</v>
      </c>
    </row>
    <row r="2184" spans="3:6" ht="18">
      <c r="C2184" s="5" t="str">
        <f t="shared" si="28"/>
        <v>鹿児島県076</v>
      </c>
      <c r="D2184" t="s">
        <v>2960</v>
      </c>
      <c r="E2184" t="s">
        <v>2998</v>
      </c>
      <c r="F2184" s="82">
        <v>0.67182173000000001</v>
      </c>
    </row>
    <row r="2185" spans="3:6" ht="18">
      <c r="C2185" s="5" t="str">
        <f t="shared" si="28"/>
        <v>沖縄県076</v>
      </c>
      <c r="D2185" t="s">
        <v>2961</v>
      </c>
      <c r="E2185" t="s">
        <v>2998</v>
      </c>
      <c r="F2185" s="82">
        <v>0.24669464699999999</v>
      </c>
    </row>
    <row r="2186" spans="3:6" ht="18">
      <c r="C2186" s="5" t="str">
        <f t="shared" si="28"/>
        <v>全国077</v>
      </c>
      <c r="D2186" t="s">
        <v>2913</v>
      </c>
      <c r="E2186" t="s">
        <v>2999</v>
      </c>
      <c r="F2186" s="82">
        <v>1</v>
      </c>
    </row>
    <row r="2187" spans="3:6" ht="18">
      <c r="C2187" s="5" t="str">
        <f t="shared" si="28"/>
        <v>北海道077</v>
      </c>
      <c r="D2187" t="s">
        <v>2915</v>
      </c>
      <c r="E2187" t="s">
        <v>2999</v>
      </c>
      <c r="F2187" s="82">
        <v>1.5299329770000001</v>
      </c>
    </row>
    <row r="2188" spans="3:6" ht="18">
      <c r="C2188" s="5" t="str">
        <f t="shared" si="28"/>
        <v>青森県077</v>
      </c>
      <c r="D2188" t="s">
        <v>2916</v>
      </c>
      <c r="E2188" t="s">
        <v>2999</v>
      </c>
      <c r="F2188" s="82">
        <v>1.8877942270000001</v>
      </c>
    </row>
    <row r="2189" spans="3:6" ht="18">
      <c r="C2189" s="5" t="str">
        <f t="shared" si="28"/>
        <v>岩手県077</v>
      </c>
      <c r="D2189" t="s">
        <v>2917</v>
      </c>
      <c r="E2189" t="s">
        <v>2999</v>
      </c>
      <c r="F2189" s="82">
        <v>1.5592739600000001</v>
      </c>
    </row>
    <row r="2190" spans="3:6" ht="18">
      <c r="C2190" s="5" t="str">
        <f t="shared" si="28"/>
        <v>宮城県077</v>
      </c>
      <c r="D2190" t="s">
        <v>2918</v>
      </c>
      <c r="E2190" t="s">
        <v>2999</v>
      </c>
      <c r="F2190" s="82">
        <v>1.1489939810000001</v>
      </c>
    </row>
    <row r="2191" spans="3:6" ht="18">
      <c r="C2191" s="5" t="str">
        <f t="shared" si="28"/>
        <v>秋田県077</v>
      </c>
      <c r="D2191" t="s">
        <v>2919</v>
      </c>
      <c r="E2191" t="s">
        <v>2999</v>
      </c>
      <c r="F2191" s="82">
        <v>2.033714062</v>
      </c>
    </row>
    <row r="2192" spans="3:6" ht="18">
      <c r="C2192" s="5" t="str">
        <f t="shared" si="28"/>
        <v>山形県077</v>
      </c>
      <c r="D2192" t="s">
        <v>2920</v>
      </c>
      <c r="E2192" t="s">
        <v>2999</v>
      </c>
      <c r="F2192" s="82">
        <v>1.700254978</v>
      </c>
    </row>
    <row r="2193" spans="3:6" ht="18">
      <c r="C2193" s="5" t="str">
        <f t="shared" si="28"/>
        <v>福島県077</v>
      </c>
      <c r="D2193" t="s">
        <v>2921</v>
      </c>
      <c r="E2193" t="s">
        <v>2999</v>
      </c>
      <c r="F2193" s="82">
        <v>1.27819729</v>
      </c>
    </row>
    <row r="2194" spans="3:6" ht="18">
      <c r="C2194" s="5" t="str">
        <f t="shared" si="28"/>
        <v>茨城県077</v>
      </c>
      <c r="D2194" t="s">
        <v>2922</v>
      </c>
      <c r="E2194" t="s">
        <v>2999</v>
      </c>
      <c r="F2194" s="82">
        <v>1.2031380389999999</v>
      </c>
    </row>
    <row r="2195" spans="3:6" ht="18">
      <c r="C2195" s="5" t="str">
        <f t="shared" si="28"/>
        <v>栃木県077</v>
      </c>
      <c r="D2195" t="s">
        <v>2923</v>
      </c>
      <c r="E2195" t="s">
        <v>2999</v>
      </c>
      <c r="F2195" s="82">
        <v>0.91064116900000003</v>
      </c>
    </row>
    <row r="2196" spans="3:6" ht="18">
      <c r="C2196" s="5" t="str">
        <f t="shared" si="28"/>
        <v>群馬県077</v>
      </c>
      <c r="D2196" t="s">
        <v>2924</v>
      </c>
      <c r="E2196" t="s">
        <v>2999</v>
      </c>
      <c r="F2196" s="82">
        <v>0.98072647000000002</v>
      </c>
    </row>
    <row r="2197" spans="3:6" ht="18">
      <c r="C2197" s="5" t="str">
        <f t="shared" si="28"/>
        <v>埼玉県077</v>
      </c>
      <c r="D2197" t="s">
        <v>2925</v>
      </c>
      <c r="E2197" t="s">
        <v>2999</v>
      </c>
      <c r="F2197" s="82">
        <v>1.0816438799999999</v>
      </c>
    </row>
    <row r="2198" spans="3:6" ht="18">
      <c r="C2198" s="5" t="str">
        <f t="shared" si="28"/>
        <v>千葉県077</v>
      </c>
      <c r="D2198" t="s">
        <v>2926</v>
      </c>
      <c r="E2198" t="s">
        <v>2999</v>
      </c>
      <c r="F2198" s="82">
        <v>1.1873853640000001</v>
      </c>
    </row>
    <row r="2199" spans="3:6" ht="18">
      <c r="C2199" s="5" t="str">
        <f t="shared" si="28"/>
        <v>東京都077</v>
      </c>
      <c r="D2199" t="s">
        <v>2927</v>
      </c>
      <c r="E2199" t="s">
        <v>2999</v>
      </c>
      <c r="F2199" s="82">
        <v>0.66016066500000004</v>
      </c>
    </row>
    <row r="2200" spans="3:6" ht="18">
      <c r="C2200" s="5" t="str">
        <f t="shared" si="28"/>
        <v>神奈川県077</v>
      </c>
      <c r="D2200" t="s">
        <v>2928</v>
      </c>
      <c r="E2200" t="s">
        <v>2999</v>
      </c>
      <c r="F2200" s="82">
        <v>1.147043298</v>
      </c>
    </row>
    <row r="2201" spans="3:6" ht="18">
      <c r="C2201" s="5" t="str">
        <f t="shared" si="28"/>
        <v>新潟県077</v>
      </c>
      <c r="D2201" t="s">
        <v>2929</v>
      </c>
      <c r="E2201" t="s">
        <v>2999</v>
      </c>
      <c r="F2201" s="82">
        <v>1.3870826549999999</v>
      </c>
    </row>
    <row r="2202" spans="3:6" ht="18">
      <c r="C2202" s="5" t="str">
        <f t="shared" si="28"/>
        <v>富山県077</v>
      </c>
      <c r="D2202" t="s">
        <v>2930</v>
      </c>
      <c r="E2202" t="s">
        <v>2999</v>
      </c>
      <c r="F2202" s="82">
        <v>1.1419324820000001</v>
      </c>
    </row>
    <row r="2203" spans="3:6" ht="18">
      <c r="C2203" s="5" t="str">
        <f t="shared" si="28"/>
        <v>石川県077</v>
      </c>
      <c r="D2203" t="s">
        <v>2931</v>
      </c>
      <c r="E2203" t="s">
        <v>2999</v>
      </c>
      <c r="F2203" s="82">
        <v>0.92313920599999999</v>
      </c>
    </row>
    <row r="2204" spans="3:6" ht="18">
      <c r="C2204" s="5" t="str">
        <f t="shared" si="28"/>
        <v>福井県077</v>
      </c>
      <c r="D2204" t="s">
        <v>2932</v>
      </c>
      <c r="E2204" t="s">
        <v>2999</v>
      </c>
      <c r="F2204" s="82">
        <v>1.2215939659999999</v>
      </c>
    </row>
    <row r="2205" spans="3:6" ht="18">
      <c r="C2205" s="5" t="str">
        <f t="shared" si="28"/>
        <v>山梨県077</v>
      </c>
      <c r="D2205" t="s">
        <v>2933</v>
      </c>
      <c r="E2205" t="s">
        <v>2999</v>
      </c>
      <c r="F2205" s="82">
        <v>1.0236011300000001</v>
      </c>
    </row>
    <row r="2206" spans="3:6" ht="18">
      <c r="C2206" s="5" t="str">
        <f t="shared" si="28"/>
        <v>長野県077</v>
      </c>
      <c r="D2206" t="s">
        <v>2934</v>
      </c>
      <c r="E2206" t="s">
        <v>2999</v>
      </c>
      <c r="F2206" s="82">
        <v>1.0928690700000001</v>
      </c>
    </row>
    <row r="2207" spans="3:6" ht="18">
      <c r="C2207" s="5" t="str">
        <f t="shared" si="28"/>
        <v>岐阜県077</v>
      </c>
      <c r="D2207" t="s">
        <v>2935</v>
      </c>
      <c r="E2207" t="s">
        <v>2999</v>
      </c>
      <c r="F2207" s="82">
        <v>0.80875242199999997</v>
      </c>
    </row>
    <row r="2208" spans="3:6" ht="18">
      <c r="C2208" s="5" t="str">
        <f t="shared" si="28"/>
        <v>静岡県077</v>
      </c>
      <c r="D2208" t="s">
        <v>2936</v>
      </c>
      <c r="E2208" t="s">
        <v>2999</v>
      </c>
      <c r="F2208" s="82">
        <v>1.1882092179999999</v>
      </c>
    </row>
    <row r="2209" spans="3:6" ht="18">
      <c r="C2209" s="5" t="str">
        <f t="shared" si="28"/>
        <v>愛知県077</v>
      </c>
      <c r="D2209" t="s">
        <v>2937</v>
      </c>
      <c r="E2209" t="s">
        <v>2999</v>
      </c>
      <c r="F2209" s="82">
        <v>0.94370443599999998</v>
      </c>
    </row>
    <row r="2210" spans="3:6" ht="18">
      <c r="C2210" s="5" t="str">
        <f t="shared" si="28"/>
        <v>三重県077</v>
      </c>
      <c r="D2210" t="s">
        <v>2938</v>
      </c>
      <c r="E2210" t="s">
        <v>2999</v>
      </c>
      <c r="F2210" s="82">
        <v>0.85427879399999995</v>
      </c>
    </row>
    <row r="2211" spans="3:6" ht="18">
      <c r="C2211" s="5" t="str">
        <f t="shared" si="28"/>
        <v>滋賀県077</v>
      </c>
      <c r="D2211" t="s">
        <v>2939</v>
      </c>
      <c r="E2211" t="s">
        <v>2999</v>
      </c>
      <c r="F2211" s="82">
        <v>0.49998916300000001</v>
      </c>
    </row>
    <row r="2212" spans="3:6" ht="18">
      <c r="C2212" s="5" t="str">
        <f t="shared" si="28"/>
        <v>京都府077</v>
      </c>
      <c r="D2212" t="s">
        <v>2940</v>
      </c>
      <c r="E2212" t="s">
        <v>2999</v>
      </c>
      <c r="F2212" s="82">
        <v>0.45431200100000002</v>
      </c>
    </row>
    <row r="2213" spans="3:6" ht="18">
      <c r="C2213" s="5" t="str">
        <f t="shared" si="28"/>
        <v>大阪府077</v>
      </c>
      <c r="D2213" t="s">
        <v>2941</v>
      </c>
      <c r="E2213" t="s">
        <v>2999</v>
      </c>
      <c r="F2213" s="82">
        <v>0.68247334699999995</v>
      </c>
    </row>
    <row r="2214" spans="3:6" ht="18">
      <c r="C2214" s="5" t="str">
        <f t="shared" si="28"/>
        <v>兵庫県077</v>
      </c>
      <c r="D2214" t="s">
        <v>2942</v>
      </c>
      <c r="E2214" t="s">
        <v>2999</v>
      </c>
      <c r="F2214" s="82">
        <v>0.65104543599999998</v>
      </c>
    </row>
    <row r="2215" spans="3:6" ht="18">
      <c r="C2215" s="5" t="str">
        <f t="shared" si="28"/>
        <v>奈良県077</v>
      </c>
      <c r="D2215" t="s">
        <v>2943</v>
      </c>
      <c r="E2215" t="s">
        <v>2999</v>
      </c>
      <c r="F2215" s="82">
        <v>0.47164504000000002</v>
      </c>
    </row>
    <row r="2216" spans="3:6" ht="18">
      <c r="C2216" s="5" t="str">
        <f t="shared" si="28"/>
        <v>和歌山県077</v>
      </c>
      <c r="D2216" t="s">
        <v>2944</v>
      </c>
      <c r="E2216" t="s">
        <v>2999</v>
      </c>
      <c r="F2216" s="82">
        <v>1.0253030759999999</v>
      </c>
    </row>
    <row r="2217" spans="3:6" ht="18">
      <c r="C2217" s="5" t="str">
        <f t="shared" si="28"/>
        <v>鳥取県077</v>
      </c>
      <c r="D2217" t="s">
        <v>2945</v>
      </c>
      <c r="E2217" t="s">
        <v>2999</v>
      </c>
      <c r="F2217" s="82">
        <v>0.75540795000000005</v>
      </c>
    </row>
    <row r="2218" spans="3:6" ht="18">
      <c r="C2218" s="5" t="str">
        <f t="shared" si="28"/>
        <v>島根県077</v>
      </c>
      <c r="D2218" t="s">
        <v>2946</v>
      </c>
      <c r="E2218" t="s">
        <v>2999</v>
      </c>
      <c r="F2218" s="82">
        <v>1.1873355109999999</v>
      </c>
    </row>
    <row r="2219" spans="3:6" ht="18">
      <c r="C2219" s="5" t="str">
        <f t="shared" ref="C2219:C2282" si="29">D2219&amp;LEFT(E2219,3)</f>
        <v>岡山県077</v>
      </c>
      <c r="D2219" t="s">
        <v>2947</v>
      </c>
      <c r="E2219" t="s">
        <v>2999</v>
      </c>
      <c r="F2219" s="82">
        <v>1.0500252050000001</v>
      </c>
    </row>
    <row r="2220" spans="3:6" ht="18">
      <c r="C2220" s="5" t="str">
        <f t="shared" si="29"/>
        <v>広島県077</v>
      </c>
      <c r="D2220" t="s">
        <v>2948</v>
      </c>
      <c r="E2220" t="s">
        <v>2999</v>
      </c>
      <c r="F2220" s="82">
        <v>1.1499514209999999</v>
      </c>
    </row>
    <row r="2221" spans="3:6" ht="18">
      <c r="C2221" s="5" t="str">
        <f t="shared" si="29"/>
        <v>山口県077</v>
      </c>
      <c r="D2221" t="s">
        <v>2949</v>
      </c>
      <c r="E2221" t="s">
        <v>2999</v>
      </c>
      <c r="F2221" s="82">
        <v>1.5230429139999999</v>
      </c>
    </row>
    <row r="2222" spans="3:6" ht="18">
      <c r="C2222" s="5" t="str">
        <f t="shared" si="29"/>
        <v>徳島県077</v>
      </c>
      <c r="D2222" t="s">
        <v>2950</v>
      </c>
      <c r="E2222" t="s">
        <v>2999</v>
      </c>
      <c r="F2222" s="82">
        <v>1.032374964</v>
      </c>
    </row>
    <row r="2223" spans="3:6" ht="18">
      <c r="C2223" s="5" t="str">
        <f t="shared" si="29"/>
        <v>香川県077</v>
      </c>
      <c r="D2223" t="s">
        <v>2951</v>
      </c>
      <c r="E2223" t="s">
        <v>2999</v>
      </c>
      <c r="F2223" s="82">
        <v>1.282145055</v>
      </c>
    </row>
    <row r="2224" spans="3:6" ht="18">
      <c r="C2224" s="5" t="str">
        <f t="shared" si="29"/>
        <v>愛媛県077</v>
      </c>
      <c r="D2224" t="s">
        <v>2952</v>
      </c>
      <c r="E2224" t="s">
        <v>2999</v>
      </c>
      <c r="F2224" s="82">
        <v>1.5347541899999999</v>
      </c>
    </row>
    <row r="2225" spans="3:6" ht="18">
      <c r="C2225" s="5" t="str">
        <f t="shared" si="29"/>
        <v>高知県077</v>
      </c>
      <c r="D2225" t="s">
        <v>2953</v>
      </c>
      <c r="E2225" t="s">
        <v>2999</v>
      </c>
      <c r="F2225" s="82">
        <v>0.80981505099999995</v>
      </c>
    </row>
    <row r="2226" spans="3:6" ht="18">
      <c r="C2226" s="5" t="str">
        <f t="shared" si="29"/>
        <v>福岡県077</v>
      </c>
      <c r="D2226" t="s">
        <v>2954</v>
      </c>
      <c r="E2226" t="s">
        <v>2999</v>
      </c>
      <c r="F2226" s="82">
        <v>0.92357364600000003</v>
      </c>
    </row>
    <row r="2227" spans="3:6" ht="18">
      <c r="C2227" s="5" t="str">
        <f t="shared" si="29"/>
        <v>佐賀県077</v>
      </c>
      <c r="D2227" t="s">
        <v>2955</v>
      </c>
      <c r="E2227" t="s">
        <v>2999</v>
      </c>
      <c r="F2227" s="82">
        <v>1.2274795220000001</v>
      </c>
    </row>
    <row r="2228" spans="3:6" ht="18">
      <c r="C2228" s="5" t="str">
        <f t="shared" si="29"/>
        <v>長崎県077</v>
      </c>
      <c r="D2228" t="s">
        <v>2956</v>
      </c>
      <c r="E2228" t="s">
        <v>2999</v>
      </c>
      <c r="F2228" s="82">
        <v>1.75298445</v>
      </c>
    </row>
    <row r="2229" spans="3:6" ht="18">
      <c r="C2229" s="5" t="str">
        <f t="shared" si="29"/>
        <v>熊本県077</v>
      </c>
      <c r="D2229" t="s">
        <v>2957</v>
      </c>
      <c r="E2229" t="s">
        <v>2999</v>
      </c>
      <c r="F2229" s="82">
        <v>1.102943499</v>
      </c>
    </row>
    <row r="2230" spans="3:6" ht="18">
      <c r="C2230" s="5" t="str">
        <f t="shared" si="29"/>
        <v>大分県077</v>
      </c>
      <c r="D2230" t="s">
        <v>2958</v>
      </c>
      <c r="E2230" t="s">
        <v>2999</v>
      </c>
      <c r="F2230" s="82">
        <v>1.341693703</v>
      </c>
    </row>
    <row r="2231" spans="3:6" ht="18">
      <c r="C2231" s="5" t="str">
        <f t="shared" si="29"/>
        <v>宮崎県077</v>
      </c>
      <c r="D2231" t="s">
        <v>2959</v>
      </c>
      <c r="E2231" t="s">
        <v>2999</v>
      </c>
      <c r="F2231" s="82">
        <v>1.2643968670000001</v>
      </c>
    </row>
    <row r="2232" spans="3:6" ht="18">
      <c r="C2232" s="5" t="str">
        <f t="shared" si="29"/>
        <v>鹿児島県077</v>
      </c>
      <c r="D2232" t="s">
        <v>2960</v>
      </c>
      <c r="E2232" t="s">
        <v>2999</v>
      </c>
      <c r="F2232" s="82">
        <v>1.0837801549999999</v>
      </c>
    </row>
    <row r="2233" spans="3:6" ht="18">
      <c r="C2233" s="5" t="str">
        <f t="shared" si="29"/>
        <v>沖縄県077</v>
      </c>
      <c r="D2233" t="s">
        <v>2961</v>
      </c>
      <c r="E2233" t="s">
        <v>2999</v>
      </c>
      <c r="F2233" s="82">
        <v>1.0040176810000001</v>
      </c>
    </row>
    <row r="2234" spans="3:6" ht="18">
      <c r="C2234" s="5" t="str">
        <f t="shared" si="29"/>
        <v>全国078</v>
      </c>
      <c r="D2234" t="s">
        <v>2913</v>
      </c>
      <c r="E2234" t="s">
        <v>3000</v>
      </c>
      <c r="F2234" s="82">
        <v>1</v>
      </c>
    </row>
    <row r="2235" spans="3:6" ht="18">
      <c r="C2235" s="5" t="str">
        <f t="shared" si="29"/>
        <v>北海道078</v>
      </c>
      <c r="D2235" t="s">
        <v>2915</v>
      </c>
      <c r="E2235" t="s">
        <v>3000</v>
      </c>
      <c r="F2235" s="82">
        <v>0.95779163300000003</v>
      </c>
    </row>
    <row r="2236" spans="3:6" ht="18">
      <c r="C2236" s="5" t="str">
        <f t="shared" si="29"/>
        <v>青森県078</v>
      </c>
      <c r="D2236" t="s">
        <v>2916</v>
      </c>
      <c r="E2236" t="s">
        <v>3000</v>
      </c>
      <c r="F2236" s="82">
        <v>0.93414518599999996</v>
      </c>
    </row>
    <row r="2237" spans="3:6" ht="18">
      <c r="C2237" s="5" t="str">
        <f t="shared" si="29"/>
        <v>岩手県078</v>
      </c>
      <c r="D2237" t="s">
        <v>2917</v>
      </c>
      <c r="E2237" t="s">
        <v>3000</v>
      </c>
      <c r="F2237" s="82">
        <v>0.90356833999999997</v>
      </c>
    </row>
    <row r="2238" spans="3:6" ht="18">
      <c r="C2238" s="5" t="str">
        <f t="shared" si="29"/>
        <v>宮城県078</v>
      </c>
      <c r="D2238" t="s">
        <v>2918</v>
      </c>
      <c r="E2238" t="s">
        <v>3000</v>
      </c>
      <c r="F2238" s="82">
        <v>1.26979179</v>
      </c>
    </row>
    <row r="2239" spans="3:6" ht="18">
      <c r="C2239" s="5" t="str">
        <f t="shared" si="29"/>
        <v>秋田県078</v>
      </c>
      <c r="D2239" t="s">
        <v>2919</v>
      </c>
      <c r="E2239" t="s">
        <v>3000</v>
      </c>
      <c r="F2239" s="82">
        <v>0.90108438800000001</v>
      </c>
    </row>
    <row r="2240" spans="3:6" ht="18">
      <c r="C2240" s="5" t="str">
        <f t="shared" si="29"/>
        <v>山形県078</v>
      </c>
      <c r="D2240" t="s">
        <v>2920</v>
      </c>
      <c r="E2240" t="s">
        <v>3000</v>
      </c>
      <c r="F2240" s="82">
        <v>1.0473456880000001</v>
      </c>
    </row>
    <row r="2241" spans="3:6" ht="18">
      <c r="C2241" s="5" t="str">
        <f t="shared" si="29"/>
        <v>福島県078</v>
      </c>
      <c r="D2241" t="s">
        <v>2921</v>
      </c>
      <c r="E2241" t="s">
        <v>3000</v>
      </c>
      <c r="F2241" s="82">
        <v>0.93542747000000004</v>
      </c>
    </row>
    <row r="2242" spans="3:6" ht="18">
      <c r="C2242" s="5" t="str">
        <f t="shared" si="29"/>
        <v>茨城県078</v>
      </c>
      <c r="D2242" t="s">
        <v>2922</v>
      </c>
      <c r="E2242" t="s">
        <v>3000</v>
      </c>
      <c r="F2242" s="82">
        <v>0.80734669199999998</v>
      </c>
    </row>
    <row r="2243" spans="3:6" ht="18">
      <c r="C2243" s="5" t="str">
        <f t="shared" si="29"/>
        <v>栃木県078</v>
      </c>
      <c r="D2243" t="s">
        <v>2923</v>
      </c>
      <c r="E2243" t="s">
        <v>3000</v>
      </c>
      <c r="F2243" s="82">
        <v>0.79716848500000004</v>
      </c>
    </row>
    <row r="2244" spans="3:6" ht="18">
      <c r="C2244" s="5" t="str">
        <f t="shared" si="29"/>
        <v>群馬県078</v>
      </c>
      <c r="D2244" t="s">
        <v>2924</v>
      </c>
      <c r="E2244" t="s">
        <v>3000</v>
      </c>
      <c r="F2244" s="82">
        <v>0.79285997100000005</v>
      </c>
    </row>
    <row r="2245" spans="3:6" ht="18">
      <c r="C2245" s="5" t="str">
        <f t="shared" si="29"/>
        <v>埼玉県078</v>
      </c>
      <c r="D2245" t="s">
        <v>2925</v>
      </c>
      <c r="E2245" t="s">
        <v>3000</v>
      </c>
      <c r="F2245" s="82">
        <v>1.310524188</v>
      </c>
    </row>
    <row r="2246" spans="3:6" ht="18">
      <c r="C2246" s="5" t="str">
        <f t="shared" si="29"/>
        <v>千葉県078</v>
      </c>
      <c r="D2246" t="s">
        <v>2926</v>
      </c>
      <c r="E2246" t="s">
        <v>3000</v>
      </c>
      <c r="F2246" s="82">
        <v>0.93981227199999995</v>
      </c>
    </row>
    <row r="2247" spans="3:6" ht="18">
      <c r="C2247" s="5" t="str">
        <f t="shared" si="29"/>
        <v>東京都078</v>
      </c>
      <c r="D2247" t="s">
        <v>2927</v>
      </c>
      <c r="E2247" t="s">
        <v>3000</v>
      </c>
      <c r="F2247" s="82">
        <v>1.5347877089999999</v>
      </c>
    </row>
    <row r="2248" spans="3:6" ht="18">
      <c r="C2248" s="5" t="str">
        <f t="shared" si="29"/>
        <v>神奈川県078</v>
      </c>
      <c r="D2248" t="s">
        <v>2928</v>
      </c>
      <c r="E2248" t="s">
        <v>3000</v>
      </c>
      <c r="F2248" s="82">
        <v>0.96956329500000005</v>
      </c>
    </row>
    <row r="2249" spans="3:6" ht="18">
      <c r="C2249" s="5" t="str">
        <f t="shared" si="29"/>
        <v>新潟県078</v>
      </c>
      <c r="D2249" t="s">
        <v>2929</v>
      </c>
      <c r="E2249" t="s">
        <v>3000</v>
      </c>
      <c r="F2249" s="82">
        <v>0.89965114999999996</v>
      </c>
    </row>
    <row r="2250" spans="3:6" ht="18">
      <c r="C2250" s="5" t="str">
        <f t="shared" si="29"/>
        <v>富山県078</v>
      </c>
      <c r="D2250" t="s">
        <v>2930</v>
      </c>
      <c r="E2250" t="s">
        <v>3000</v>
      </c>
      <c r="F2250" s="82">
        <v>0.75042304900000001</v>
      </c>
    </row>
    <row r="2251" spans="3:6" ht="18">
      <c r="C2251" s="5" t="str">
        <f t="shared" si="29"/>
        <v>石川県078</v>
      </c>
      <c r="D2251" t="s">
        <v>2931</v>
      </c>
      <c r="E2251" t="s">
        <v>3000</v>
      </c>
      <c r="F2251" s="82">
        <v>1.047784488</v>
      </c>
    </row>
    <row r="2252" spans="3:6" ht="18">
      <c r="C2252" s="5" t="str">
        <f t="shared" si="29"/>
        <v>福井県078</v>
      </c>
      <c r="D2252" t="s">
        <v>2932</v>
      </c>
      <c r="E2252" t="s">
        <v>3000</v>
      </c>
      <c r="F2252" s="82">
        <v>0.85749186399999999</v>
      </c>
    </row>
    <row r="2253" spans="3:6" ht="18">
      <c r="C2253" s="5" t="str">
        <f t="shared" si="29"/>
        <v>山梨県078</v>
      </c>
      <c r="D2253" t="s">
        <v>2933</v>
      </c>
      <c r="E2253" t="s">
        <v>3000</v>
      </c>
      <c r="F2253" s="82">
        <v>0.75565833900000001</v>
      </c>
    </row>
    <row r="2254" spans="3:6" ht="18">
      <c r="C2254" s="5" t="str">
        <f t="shared" si="29"/>
        <v>長野県078</v>
      </c>
      <c r="D2254" t="s">
        <v>2934</v>
      </c>
      <c r="E2254" t="s">
        <v>3000</v>
      </c>
      <c r="F2254" s="82">
        <v>0.77280237500000004</v>
      </c>
    </row>
    <row r="2255" spans="3:6" ht="18">
      <c r="C2255" s="5" t="str">
        <f t="shared" si="29"/>
        <v>岐阜県078</v>
      </c>
      <c r="D2255" t="s">
        <v>2935</v>
      </c>
      <c r="E2255" t="s">
        <v>3000</v>
      </c>
      <c r="F2255" s="82">
        <v>0.86517692999999996</v>
      </c>
    </row>
    <row r="2256" spans="3:6" ht="18">
      <c r="C2256" s="5" t="str">
        <f t="shared" si="29"/>
        <v>静岡県078</v>
      </c>
      <c r="D2256" t="s">
        <v>2936</v>
      </c>
      <c r="E2256" t="s">
        <v>3000</v>
      </c>
      <c r="F2256" s="82">
        <v>0.77114541599999997</v>
      </c>
    </row>
    <row r="2257" spans="3:6" ht="18">
      <c r="C2257" s="5" t="str">
        <f t="shared" si="29"/>
        <v>愛知県078</v>
      </c>
      <c r="D2257" t="s">
        <v>2937</v>
      </c>
      <c r="E2257" t="s">
        <v>3000</v>
      </c>
      <c r="F2257" s="82">
        <v>0.94366225000000004</v>
      </c>
    </row>
    <row r="2258" spans="3:6" ht="18">
      <c r="C2258" s="5" t="str">
        <f t="shared" si="29"/>
        <v>三重県078</v>
      </c>
      <c r="D2258" t="s">
        <v>2938</v>
      </c>
      <c r="E2258" t="s">
        <v>3000</v>
      </c>
      <c r="F2258" s="82">
        <v>0.46004192900000002</v>
      </c>
    </row>
    <row r="2259" spans="3:6" ht="18">
      <c r="C2259" s="5" t="str">
        <f t="shared" si="29"/>
        <v>滋賀県078</v>
      </c>
      <c r="D2259" t="s">
        <v>2939</v>
      </c>
      <c r="E2259" t="s">
        <v>3000</v>
      </c>
      <c r="F2259" s="82">
        <v>0.33968297800000002</v>
      </c>
    </row>
    <row r="2260" spans="3:6" ht="18">
      <c r="C2260" s="5" t="str">
        <f t="shared" si="29"/>
        <v>京都府078</v>
      </c>
      <c r="D2260" t="s">
        <v>2940</v>
      </c>
      <c r="E2260" t="s">
        <v>3000</v>
      </c>
      <c r="F2260" s="82">
        <v>0.69190702299999995</v>
      </c>
    </row>
    <row r="2261" spans="3:6" ht="18">
      <c r="C2261" s="5" t="str">
        <f t="shared" si="29"/>
        <v>大阪府078</v>
      </c>
      <c r="D2261" t="s">
        <v>2941</v>
      </c>
      <c r="E2261" t="s">
        <v>3000</v>
      </c>
      <c r="F2261" s="82">
        <v>1.0638108909999999</v>
      </c>
    </row>
    <row r="2262" spans="3:6" ht="18">
      <c r="C2262" s="5" t="str">
        <f t="shared" si="29"/>
        <v>兵庫県078</v>
      </c>
      <c r="D2262" t="s">
        <v>2942</v>
      </c>
      <c r="E2262" t="s">
        <v>3000</v>
      </c>
      <c r="F2262" s="82">
        <v>0.59212869700000004</v>
      </c>
    </row>
    <row r="2263" spans="3:6" ht="18">
      <c r="C2263" s="5" t="str">
        <f t="shared" si="29"/>
        <v>奈良県078</v>
      </c>
      <c r="D2263" t="s">
        <v>2943</v>
      </c>
      <c r="E2263" t="s">
        <v>3000</v>
      </c>
      <c r="F2263" s="82">
        <v>0.50081192699999999</v>
      </c>
    </row>
    <row r="2264" spans="3:6" ht="18">
      <c r="C2264" s="5" t="str">
        <f t="shared" si="29"/>
        <v>和歌山県078</v>
      </c>
      <c r="D2264" t="s">
        <v>2944</v>
      </c>
      <c r="E2264" t="s">
        <v>3000</v>
      </c>
      <c r="F2264" s="82">
        <v>0.57438247200000003</v>
      </c>
    </row>
    <row r="2265" spans="3:6" ht="18">
      <c r="C2265" s="5" t="str">
        <f t="shared" si="29"/>
        <v>鳥取県078</v>
      </c>
      <c r="D2265" t="s">
        <v>2945</v>
      </c>
      <c r="E2265" t="s">
        <v>3000</v>
      </c>
      <c r="F2265" s="82">
        <v>0.79072679300000004</v>
      </c>
    </row>
    <row r="2266" spans="3:6" ht="18">
      <c r="C2266" s="5" t="str">
        <f t="shared" si="29"/>
        <v>島根県078</v>
      </c>
      <c r="D2266" t="s">
        <v>2946</v>
      </c>
      <c r="E2266" t="s">
        <v>3000</v>
      </c>
      <c r="F2266" s="82">
        <v>0.78113848100000005</v>
      </c>
    </row>
    <row r="2267" spans="3:6" ht="18">
      <c r="C2267" s="5" t="str">
        <f t="shared" si="29"/>
        <v>岡山県078</v>
      </c>
      <c r="D2267" t="s">
        <v>2947</v>
      </c>
      <c r="E2267" t="s">
        <v>3000</v>
      </c>
      <c r="F2267" s="82">
        <v>0.71790754300000004</v>
      </c>
    </row>
    <row r="2268" spans="3:6" ht="18">
      <c r="C2268" s="5" t="str">
        <f t="shared" si="29"/>
        <v>広島県078</v>
      </c>
      <c r="D2268" t="s">
        <v>2948</v>
      </c>
      <c r="E2268" t="s">
        <v>3000</v>
      </c>
      <c r="F2268" s="82">
        <v>0.91513046300000001</v>
      </c>
    </row>
    <row r="2269" spans="3:6" ht="18">
      <c r="C2269" s="5" t="str">
        <f t="shared" si="29"/>
        <v>山口県078</v>
      </c>
      <c r="D2269" t="s">
        <v>2949</v>
      </c>
      <c r="E2269" t="s">
        <v>3000</v>
      </c>
      <c r="F2269" s="82">
        <v>0.69660503600000001</v>
      </c>
    </row>
    <row r="2270" spans="3:6" ht="18">
      <c r="C2270" s="5" t="str">
        <f t="shared" si="29"/>
        <v>徳島県078</v>
      </c>
      <c r="D2270" t="s">
        <v>2950</v>
      </c>
      <c r="E2270" t="s">
        <v>3000</v>
      </c>
      <c r="F2270" s="82">
        <v>0.68552323299999995</v>
      </c>
    </row>
    <row r="2271" spans="3:6" ht="18">
      <c r="C2271" s="5" t="str">
        <f t="shared" si="29"/>
        <v>香川県078</v>
      </c>
      <c r="D2271" t="s">
        <v>2951</v>
      </c>
      <c r="E2271" t="s">
        <v>3000</v>
      </c>
      <c r="F2271" s="82">
        <v>1.109597892</v>
      </c>
    </row>
    <row r="2272" spans="3:6" ht="18">
      <c r="C2272" s="5" t="str">
        <f t="shared" si="29"/>
        <v>愛媛県078</v>
      </c>
      <c r="D2272" t="s">
        <v>2952</v>
      </c>
      <c r="E2272" t="s">
        <v>3000</v>
      </c>
      <c r="F2272" s="82">
        <v>0.77846479199999996</v>
      </c>
    </row>
    <row r="2273" spans="3:6" ht="18">
      <c r="C2273" s="5" t="str">
        <f t="shared" si="29"/>
        <v>高知県078</v>
      </c>
      <c r="D2273" t="s">
        <v>2953</v>
      </c>
      <c r="E2273" t="s">
        <v>3000</v>
      </c>
      <c r="F2273" s="82">
        <v>0.45584548400000002</v>
      </c>
    </row>
    <row r="2274" spans="3:6" ht="18">
      <c r="C2274" s="5" t="str">
        <f t="shared" si="29"/>
        <v>福岡県078</v>
      </c>
      <c r="D2274" t="s">
        <v>2954</v>
      </c>
      <c r="E2274" t="s">
        <v>3000</v>
      </c>
      <c r="F2274" s="82">
        <v>1.102904485</v>
      </c>
    </row>
    <row r="2275" spans="3:6" ht="18">
      <c r="C2275" s="5" t="str">
        <f t="shared" si="29"/>
        <v>佐賀県078</v>
      </c>
      <c r="D2275" t="s">
        <v>2955</v>
      </c>
      <c r="E2275" t="s">
        <v>3000</v>
      </c>
      <c r="F2275" s="82">
        <v>0.70709074999999999</v>
      </c>
    </row>
    <row r="2276" spans="3:6" ht="18">
      <c r="C2276" s="5" t="str">
        <f t="shared" si="29"/>
        <v>長崎県078</v>
      </c>
      <c r="D2276" t="s">
        <v>2956</v>
      </c>
      <c r="E2276" t="s">
        <v>3000</v>
      </c>
      <c r="F2276" s="82">
        <v>1.026439154</v>
      </c>
    </row>
    <row r="2277" spans="3:6" ht="18">
      <c r="C2277" s="5" t="str">
        <f t="shared" si="29"/>
        <v>熊本県078</v>
      </c>
      <c r="D2277" t="s">
        <v>2957</v>
      </c>
      <c r="E2277" t="s">
        <v>3000</v>
      </c>
      <c r="F2277" s="82">
        <v>0.71908822699999997</v>
      </c>
    </row>
    <row r="2278" spans="3:6" ht="18">
      <c r="C2278" s="5" t="str">
        <f t="shared" si="29"/>
        <v>大分県078</v>
      </c>
      <c r="D2278" t="s">
        <v>2958</v>
      </c>
      <c r="E2278" t="s">
        <v>3000</v>
      </c>
      <c r="F2278" s="82">
        <v>0.88563918399999997</v>
      </c>
    </row>
    <row r="2279" spans="3:6" ht="18">
      <c r="C2279" s="5" t="str">
        <f t="shared" si="29"/>
        <v>宮崎県078</v>
      </c>
      <c r="D2279" t="s">
        <v>2959</v>
      </c>
      <c r="E2279" t="s">
        <v>3000</v>
      </c>
      <c r="F2279" s="82">
        <v>0.77996396700000004</v>
      </c>
    </row>
    <row r="2280" spans="3:6" ht="18">
      <c r="C2280" s="5" t="str">
        <f t="shared" si="29"/>
        <v>鹿児島県078</v>
      </c>
      <c r="D2280" t="s">
        <v>2960</v>
      </c>
      <c r="E2280" t="s">
        <v>3000</v>
      </c>
      <c r="F2280" s="82">
        <v>0.79529322199999997</v>
      </c>
    </row>
    <row r="2281" spans="3:6" ht="18">
      <c r="C2281" s="5" t="str">
        <f t="shared" si="29"/>
        <v>沖縄県078</v>
      </c>
      <c r="D2281" t="s">
        <v>2961</v>
      </c>
      <c r="E2281" t="s">
        <v>3000</v>
      </c>
      <c r="F2281" s="82">
        <v>0.90614094899999997</v>
      </c>
    </row>
    <row r="2282" spans="3:6" ht="18">
      <c r="C2282" s="5" t="str">
        <f t="shared" si="29"/>
        <v>全国079</v>
      </c>
      <c r="D2282" t="s">
        <v>2913</v>
      </c>
      <c r="E2282" t="s">
        <v>3001</v>
      </c>
      <c r="F2282" s="82">
        <v>1</v>
      </c>
    </row>
    <row r="2283" spans="3:6" ht="18">
      <c r="C2283" s="5" t="str">
        <f t="shared" ref="C2283:C2346" si="30">D2283&amp;LEFT(E2283,3)</f>
        <v>北海道079</v>
      </c>
      <c r="D2283" t="s">
        <v>2915</v>
      </c>
      <c r="E2283" t="s">
        <v>3001</v>
      </c>
      <c r="F2283" s="82">
        <v>1.0421009349999999</v>
      </c>
    </row>
    <row r="2284" spans="3:6" ht="18">
      <c r="C2284" s="5" t="str">
        <f t="shared" si="30"/>
        <v>青森県079</v>
      </c>
      <c r="D2284" t="s">
        <v>2916</v>
      </c>
      <c r="E2284" t="s">
        <v>3001</v>
      </c>
      <c r="F2284" s="82">
        <v>0.93963593099999998</v>
      </c>
    </row>
    <row r="2285" spans="3:6" ht="18">
      <c r="C2285" s="5" t="str">
        <f t="shared" si="30"/>
        <v>岩手県079</v>
      </c>
      <c r="D2285" t="s">
        <v>2917</v>
      </c>
      <c r="E2285" t="s">
        <v>3001</v>
      </c>
      <c r="F2285" s="82">
        <v>0.94549777899999998</v>
      </c>
    </row>
    <row r="2286" spans="3:6" ht="18">
      <c r="C2286" s="5" t="str">
        <f t="shared" si="30"/>
        <v>宮城県079</v>
      </c>
      <c r="D2286" t="s">
        <v>2918</v>
      </c>
      <c r="E2286" t="s">
        <v>3001</v>
      </c>
      <c r="F2286" s="82">
        <v>1.3711704469999999</v>
      </c>
    </row>
    <row r="2287" spans="3:6" ht="18">
      <c r="C2287" s="5" t="str">
        <f t="shared" si="30"/>
        <v>秋田県079</v>
      </c>
      <c r="D2287" t="s">
        <v>2919</v>
      </c>
      <c r="E2287" t="s">
        <v>3001</v>
      </c>
      <c r="F2287" s="82">
        <v>0.97754510900000002</v>
      </c>
    </row>
    <row r="2288" spans="3:6" ht="18">
      <c r="C2288" s="5" t="str">
        <f t="shared" si="30"/>
        <v>山形県079</v>
      </c>
      <c r="D2288" t="s">
        <v>2920</v>
      </c>
      <c r="E2288" t="s">
        <v>3001</v>
      </c>
      <c r="F2288" s="82">
        <v>1.0737963989999999</v>
      </c>
    </row>
    <row r="2289" spans="3:6" ht="18">
      <c r="C2289" s="5" t="str">
        <f t="shared" si="30"/>
        <v>福島県079</v>
      </c>
      <c r="D2289" t="s">
        <v>2921</v>
      </c>
      <c r="E2289" t="s">
        <v>3001</v>
      </c>
      <c r="F2289" s="82">
        <v>1.339464687</v>
      </c>
    </row>
    <row r="2290" spans="3:6" ht="18">
      <c r="C2290" s="5" t="str">
        <f t="shared" si="30"/>
        <v>茨城県079</v>
      </c>
      <c r="D2290" t="s">
        <v>2922</v>
      </c>
      <c r="E2290" t="s">
        <v>3001</v>
      </c>
      <c r="F2290" s="82">
        <v>1.1209649639999999</v>
      </c>
    </row>
    <row r="2291" spans="3:6" ht="18">
      <c r="C2291" s="5" t="str">
        <f t="shared" si="30"/>
        <v>栃木県079</v>
      </c>
      <c r="D2291" t="s">
        <v>2923</v>
      </c>
      <c r="E2291" t="s">
        <v>3001</v>
      </c>
      <c r="F2291" s="82">
        <v>1.211747275</v>
      </c>
    </row>
    <row r="2292" spans="3:6" ht="18">
      <c r="C2292" s="5" t="str">
        <f t="shared" si="30"/>
        <v>群馬県079</v>
      </c>
      <c r="D2292" t="s">
        <v>2924</v>
      </c>
      <c r="E2292" t="s">
        <v>3001</v>
      </c>
      <c r="F2292" s="82">
        <v>1.087886138</v>
      </c>
    </row>
    <row r="2293" spans="3:6" ht="18">
      <c r="C2293" s="5" t="str">
        <f t="shared" si="30"/>
        <v>埼玉県079</v>
      </c>
      <c r="D2293" t="s">
        <v>2925</v>
      </c>
      <c r="E2293" t="s">
        <v>3001</v>
      </c>
      <c r="F2293" s="82">
        <v>1.2599451559999999</v>
      </c>
    </row>
    <row r="2294" spans="3:6" ht="18">
      <c r="C2294" s="5" t="str">
        <f t="shared" si="30"/>
        <v>千葉県079</v>
      </c>
      <c r="D2294" t="s">
        <v>2926</v>
      </c>
      <c r="E2294" t="s">
        <v>3001</v>
      </c>
      <c r="F2294" s="82">
        <v>1.2386467699999999</v>
      </c>
    </row>
    <row r="2295" spans="3:6" ht="18">
      <c r="C2295" s="5" t="str">
        <f t="shared" si="30"/>
        <v>東京都079</v>
      </c>
      <c r="D2295" t="s">
        <v>2927</v>
      </c>
      <c r="E2295" t="s">
        <v>3001</v>
      </c>
      <c r="F2295" s="82">
        <v>0.88711195799999998</v>
      </c>
    </row>
    <row r="2296" spans="3:6" ht="18">
      <c r="C2296" s="5" t="str">
        <f t="shared" si="30"/>
        <v>神奈川県079</v>
      </c>
      <c r="D2296" t="s">
        <v>2928</v>
      </c>
      <c r="E2296" t="s">
        <v>3001</v>
      </c>
      <c r="F2296" s="82">
        <v>1.077185745</v>
      </c>
    </row>
    <row r="2297" spans="3:6" ht="18">
      <c r="C2297" s="5" t="str">
        <f t="shared" si="30"/>
        <v>新潟県079</v>
      </c>
      <c r="D2297" t="s">
        <v>2929</v>
      </c>
      <c r="E2297" t="s">
        <v>3001</v>
      </c>
      <c r="F2297" s="82">
        <v>1.2586385410000001</v>
      </c>
    </row>
    <row r="2298" spans="3:6" ht="18">
      <c r="C2298" s="5" t="str">
        <f t="shared" si="30"/>
        <v>富山県079</v>
      </c>
      <c r="D2298" t="s">
        <v>2930</v>
      </c>
      <c r="E2298" t="s">
        <v>3001</v>
      </c>
      <c r="F2298" s="82">
        <v>1.7773970539999999</v>
      </c>
    </row>
    <row r="2299" spans="3:6" ht="18">
      <c r="C2299" s="5" t="str">
        <f t="shared" si="30"/>
        <v>石川県079</v>
      </c>
      <c r="D2299" t="s">
        <v>2931</v>
      </c>
      <c r="E2299" t="s">
        <v>3001</v>
      </c>
      <c r="F2299" s="82">
        <v>1.335133342</v>
      </c>
    </row>
    <row r="2300" spans="3:6" ht="18">
      <c r="C2300" s="5" t="str">
        <f t="shared" si="30"/>
        <v>福井県079</v>
      </c>
      <c r="D2300" t="s">
        <v>2932</v>
      </c>
      <c r="E2300" t="s">
        <v>3001</v>
      </c>
      <c r="F2300" s="82">
        <v>1.1853269200000001</v>
      </c>
    </row>
    <row r="2301" spans="3:6" ht="18">
      <c r="C2301" s="5" t="str">
        <f t="shared" si="30"/>
        <v>山梨県079</v>
      </c>
      <c r="D2301" t="s">
        <v>2933</v>
      </c>
      <c r="E2301" t="s">
        <v>3001</v>
      </c>
      <c r="F2301" s="82">
        <v>1.0593264330000001</v>
      </c>
    </row>
    <row r="2302" spans="3:6" ht="18">
      <c r="C2302" s="5" t="str">
        <f t="shared" si="30"/>
        <v>長野県079</v>
      </c>
      <c r="D2302" t="s">
        <v>2934</v>
      </c>
      <c r="E2302" t="s">
        <v>3001</v>
      </c>
      <c r="F2302" s="82">
        <v>1.011948421</v>
      </c>
    </row>
    <row r="2303" spans="3:6" ht="18">
      <c r="C2303" s="5" t="str">
        <f t="shared" si="30"/>
        <v>岐阜県079</v>
      </c>
      <c r="D2303" t="s">
        <v>2935</v>
      </c>
      <c r="E2303" t="s">
        <v>3001</v>
      </c>
      <c r="F2303" s="82">
        <v>1.0674926629999999</v>
      </c>
    </row>
    <row r="2304" spans="3:6" ht="18">
      <c r="C2304" s="5" t="str">
        <f t="shared" si="30"/>
        <v>静岡県079</v>
      </c>
      <c r="D2304" t="s">
        <v>2936</v>
      </c>
      <c r="E2304" t="s">
        <v>3001</v>
      </c>
      <c r="F2304" s="82">
        <v>1.0372858629999999</v>
      </c>
    </row>
    <row r="2305" spans="3:6" ht="18">
      <c r="C2305" s="5" t="str">
        <f t="shared" si="30"/>
        <v>愛知県079</v>
      </c>
      <c r="D2305" t="s">
        <v>2937</v>
      </c>
      <c r="E2305" t="s">
        <v>3001</v>
      </c>
      <c r="F2305" s="82">
        <v>0.99135107300000003</v>
      </c>
    </row>
    <row r="2306" spans="3:6" ht="18">
      <c r="C2306" s="5" t="str">
        <f t="shared" si="30"/>
        <v>三重県079</v>
      </c>
      <c r="D2306" t="s">
        <v>2938</v>
      </c>
      <c r="E2306" t="s">
        <v>3001</v>
      </c>
      <c r="F2306" s="82">
        <v>0.74523631499999998</v>
      </c>
    </row>
    <row r="2307" spans="3:6" ht="18">
      <c r="C2307" s="5" t="str">
        <f t="shared" si="30"/>
        <v>滋賀県079</v>
      </c>
      <c r="D2307" t="s">
        <v>2939</v>
      </c>
      <c r="E2307" t="s">
        <v>3001</v>
      </c>
      <c r="F2307" s="82">
        <v>0.798160376</v>
      </c>
    </row>
    <row r="2308" spans="3:6" ht="18">
      <c r="C2308" s="5" t="str">
        <f t="shared" si="30"/>
        <v>京都府079</v>
      </c>
      <c r="D2308" t="s">
        <v>2940</v>
      </c>
      <c r="E2308" t="s">
        <v>3001</v>
      </c>
      <c r="F2308" s="82">
        <v>0.70146180700000005</v>
      </c>
    </row>
    <row r="2309" spans="3:6" ht="18">
      <c r="C2309" s="5" t="str">
        <f t="shared" si="30"/>
        <v>大阪府079</v>
      </c>
      <c r="D2309" t="s">
        <v>2941</v>
      </c>
      <c r="E2309" t="s">
        <v>3001</v>
      </c>
      <c r="F2309" s="82">
        <v>0.78080163899999999</v>
      </c>
    </row>
    <row r="2310" spans="3:6" ht="18">
      <c r="C2310" s="5" t="str">
        <f t="shared" si="30"/>
        <v>兵庫県079</v>
      </c>
      <c r="D2310" t="s">
        <v>2942</v>
      </c>
      <c r="E2310" t="s">
        <v>3001</v>
      </c>
      <c r="F2310" s="82">
        <v>0.76531641900000003</v>
      </c>
    </row>
    <row r="2311" spans="3:6" ht="18">
      <c r="C2311" s="5" t="str">
        <f t="shared" si="30"/>
        <v>奈良県079</v>
      </c>
      <c r="D2311" t="s">
        <v>2943</v>
      </c>
      <c r="E2311" t="s">
        <v>3001</v>
      </c>
      <c r="F2311" s="82">
        <v>0.74706350099999996</v>
      </c>
    </row>
    <row r="2312" spans="3:6" ht="18">
      <c r="C2312" s="5" t="str">
        <f t="shared" si="30"/>
        <v>和歌山県079</v>
      </c>
      <c r="D2312" t="s">
        <v>2944</v>
      </c>
      <c r="E2312" t="s">
        <v>3001</v>
      </c>
      <c r="F2312" s="82">
        <v>0.87776020399999999</v>
      </c>
    </row>
    <row r="2313" spans="3:6" ht="18">
      <c r="C2313" s="5" t="str">
        <f t="shared" si="30"/>
        <v>鳥取県079</v>
      </c>
      <c r="D2313" t="s">
        <v>2945</v>
      </c>
      <c r="E2313" t="s">
        <v>3001</v>
      </c>
      <c r="F2313" s="82">
        <v>0.95522789500000005</v>
      </c>
    </row>
    <row r="2314" spans="3:6" ht="18">
      <c r="C2314" s="5" t="str">
        <f t="shared" si="30"/>
        <v>島根県079</v>
      </c>
      <c r="D2314" t="s">
        <v>2946</v>
      </c>
      <c r="E2314" t="s">
        <v>3001</v>
      </c>
      <c r="F2314" s="82">
        <v>0.94345963600000005</v>
      </c>
    </row>
    <row r="2315" spans="3:6" ht="18">
      <c r="C2315" s="5" t="str">
        <f t="shared" si="30"/>
        <v>岡山県079</v>
      </c>
      <c r="D2315" t="s">
        <v>2947</v>
      </c>
      <c r="E2315" t="s">
        <v>3001</v>
      </c>
      <c r="F2315" s="82">
        <v>1.171295722</v>
      </c>
    </row>
    <row r="2316" spans="3:6" ht="18">
      <c r="C2316" s="5" t="str">
        <f t="shared" si="30"/>
        <v>広島県079</v>
      </c>
      <c r="D2316" t="s">
        <v>2948</v>
      </c>
      <c r="E2316" t="s">
        <v>3001</v>
      </c>
      <c r="F2316" s="82">
        <v>0.94220097199999997</v>
      </c>
    </row>
    <row r="2317" spans="3:6" ht="18">
      <c r="C2317" s="5" t="str">
        <f t="shared" si="30"/>
        <v>山口県079</v>
      </c>
      <c r="D2317" t="s">
        <v>2949</v>
      </c>
      <c r="E2317" t="s">
        <v>3001</v>
      </c>
      <c r="F2317" s="82">
        <v>1.07211758</v>
      </c>
    </row>
    <row r="2318" spans="3:6" ht="18">
      <c r="C2318" s="5" t="str">
        <f t="shared" si="30"/>
        <v>徳島県079</v>
      </c>
      <c r="D2318" t="s">
        <v>2950</v>
      </c>
      <c r="E2318" t="s">
        <v>3001</v>
      </c>
      <c r="F2318" s="82">
        <v>0.84138629899999995</v>
      </c>
    </row>
    <row r="2319" spans="3:6" ht="18">
      <c r="C2319" s="5" t="str">
        <f t="shared" si="30"/>
        <v>香川県079</v>
      </c>
      <c r="D2319" t="s">
        <v>2951</v>
      </c>
      <c r="E2319" t="s">
        <v>3001</v>
      </c>
      <c r="F2319" s="82">
        <v>1.197856558</v>
      </c>
    </row>
    <row r="2320" spans="3:6" ht="18">
      <c r="C2320" s="5" t="str">
        <f t="shared" si="30"/>
        <v>愛媛県079</v>
      </c>
      <c r="D2320" t="s">
        <v>2952</v>
      </c>
      <c r="E2320" t="s">
        <v>3001</v>
      </c>
      <c r="F2320" s="82">
        <v>0.76445964099999997</v>
      </c>
    </row>
    <row r="2321" spans="3:6" ht="18">
      <c r="C2321" s="5" t="str">
        <f t="shared" si="30"/>
        <v>高知県079</v>
      </c>
      <c r="D2321" t="s">
        <v>2953</v>
      </c>
      <c r="E2321" t="s">
        <v>3001</v>
      </c>
      <c r="F2321" s="82">
        <v>0.82755991600000001</v>
      </c>
    </row>
    <row r="2322" spans="3:6" ht="18">
      <c r="C2322" s="5" t="str">
        <f t="shared" si="30"/>
        <v>福岡県079</v>
      </c>
      <c r="D2322" t="s">
        <v>2954</v>
      </c>
      <c r="E2322" t="s">
        <v>3001</v>
      </c>
      <c r="F2322" s="82">
        <v>0.99021678400000002</v>
      </c>
    </row>
    <row r="2323" spans="3:6" ht="18">
      <c r="C2323" s="5" t="str">
        <f t="shared" si="30"/>
        <v>佐賀県079</v>
      </c>
      <c r="D2323" t="s">
        <v>2955</v>
      </c>
      <c r="E2323" t="s">
        <v>3001</v>
      </c>
      <c r="F2323" s="82">
        <v>0.99758229899999995</v>
      </c>
    </row>
    <row r="2324" spans="3:6" ht="18">
      <c r="C2324" s="5" t="str">
        <f t="shared" si="30"/>
        <v>長崎県079</v>
      </c>
      <c r="D2324" t="s">
        <v>2956</v>
      </c>
      <c r="E2324" t="s">
        <v>3001</v>
      </c>
      <c r="F2324" s="82">
        <v>0.78792057000000004</v>
      </c>
    </row>
    <row r="2325" spans="3:6" ht="18">
      <c r="C2325" s="5" t="str">
        <f t="shared" si="30"/>
        <v>熊本県079</v>
      </c>
      <c r="D2325" t="s">
        <v>2957</v>
      </c>
      <c r="E2325" t="s">
        <v>3001</v>
      </c>
      <c r="F2325" s="82">
        <v>1.131933673</v>
      </c>
    </row>
    <row r="2326" spans="3:6" ht="18">
      <c r="C2326" s="5" t="str">
        <f t="shared" si="30"/>
        <v>大分県079</v>
      </c>
      <c r="D2326" t="s">
        <v>2958</v>
      </c>
      <c r="E2326" t="s">
        <v>3001</v>
      </c>
      <c r="F2326" s="82">
        <v>1.084524665</v>
      </c>
    </row>
    <row r="2327" spans="3:6" ht="18">
      <c r="C2327" s="5" t="str">
        <f t="shared" si="30"/>
        <v>宮崎県079</v>
      </c>
      <c r="D2327" t="s">
        <v>2959</v>
      </c>
      <c r="E2327" t="s">
        <v>3001</v>
      </c>
      <c r="F2327" s="82">
        <v>1.046461452</v>
      </c>
    </row>
    <row r="2328" spans="3:6" ht="18">
      <c r="C2328" s="5" t="str">
        <f t="shared" si="30"/>
        <v>鹿児島県079</v>
      </c>
      <c r="D2328" t="s">
        <v>2960</v>
      </c>
      <c r="E2328" t="s">
        <v>3001</v>
      </c>
      <c r="F2328" s="82">
        <v>0.89447435799999997</v>
      </c>
    </row>
    <row r="2329" spans="3:6" ht="18">
      <c r="C2329" s="5" t="str">
        <f t="shared" si="30"/>
        <v>沖縄県079</v>
      </c>
      <c r="D2329" t="s">
        <v>2961</v>
      </c>
      <c r="E2329" t="s">
        <v>3001</v>
      </c>
      <c r="F2329" s="82">
        <v>0.71572818500000002</v>
      </c>
    </row>
    <row r="2330" spans="3:6" ht="18">
      <c r="C2330" s="5" t="str">
        <f t="shared" si="30"/>
        <v>全国080</v>
      </c>
      <c r="D2330" t="s">
        <v>2913</v>
      </c>
      <c r="E2330" t="s">
        <v>3002</v>
      </c>
      <c r="F2330" s="82">
        <v>1</v>
      </c>
    </row>
    <row r="2331" spans="3:6" ht="18">
      <c r="C2331" s="5" t="str">
        <f t="shared" si="30"/>
        <v>北海道080</v>
      </c>
      <c r="D2331" t="s">
        <v>2915</v>
      </c>
      <c r="E2331" t="s">
        <v>3002</v>
      </c>
      <c r="F2331" s="82">
        <v>0.20689443299999999</v>
      </c>
    </row>
    <row r="2332" spans="3:6" ht="18">
      <c r="C2332" s="5" t="str">
        <f t="shared" si="30"/>
        <v>青森県080</v>
      </c>
      <c r="D2332" t="s">
        <v>2916</v>
      </c>
      <c r="E2332" t="s">
        <v>3002</v>
      </c>
      <c r="F2332" s="82">
        <v>0.324827792</v>
      </c>
    </row>
    <row r="2333" spans="3:6" ht="18">
      <c r="C2333" s="5" t="str">
        <f t="shared" si="30"/>
        <v>岩手県080</v>
      </c>
      <c r="D2333" t="s">
        <v>2917</v>
      </c>
      <c r="E2333" t="s">
        <v>3002</v>
      </c>
      <c r="F2333" s="82">
        <v>3.6303350999999998E-2</v>
      </c>
    </row>
    <row r="2334" spans="3:6" ht="18">
      <c r="C2334" s="5" t="str">
        <f t="shared" si="30"/>
        <v>宮城県080</v>
      </c>
      <c r="D2334" t="s">
        <v>2918</v>
      </c>
      <c r="E2334" t="s">
        <v>3002</v>
      </c>
      <c r="F2334" s="82">
        <v>2.3767734090000001</v>
      </c>
    </row>
    <row r="2335" spans="3:6" ht="18">
      <c r="C2335" s="5" t="str">
        <f t="shared" si="30"/>
        <v>秋田県080</v>
      </c>
      <c r="D2335" t="s">
        <v>2919</v>
      </c>
      <c r="E2335" t="s">
        <v>3002</v>
      </c>
      <c r="F2335" s="82">
        <v>0.39177598899999999</v>
      </c>
    </row>
    <row r="2336" spans="3:6" ht="18">
      <c r="C2336" s="5" t="str">
        <f t="shared" si="30"/>
        <v>山形県080</v>
      </c>
      <c r="D2336" t="s">
        <v>2920</v>
      </c>
      <c r="E2336" t="s">
        <v>3002</v>
      </c>
      <c r="F2336" s="82">
        <v>2.0054102000000001E-2</v>
      </c>
    </row>
    <row r="2337" spans="3:6" ht="18">
      <c r="C2337" s="5" t="str">
        <f t="shared" si="30"/>
        <v>福島県080</v>
      </c>
      <c r="D2337" t="s">
        <v>2921</v>
      </c>
      <c r="E2337" t="s">
        <v>3002</v>
      </c>
      <c r="F2337" s="82">
        <v>0.15375619700000001</v>
      </c>
    </row>
    <row r="2338" spans="3:6" ht="18">
      <c r="C2338" s="5" t="str">
        <f t="shared" si="30"/>
        <v>茨城県080</v>
      </c>
      <c r="D2338" t="s">
        <v>2922</v>
      </c>
      <c r="E2338" t="s">
        <v>3002</v>
      </c>
      <c r="F2338" s="82">
        <v>0.47149063499999999</v>
      </c>
    </row>
    <row r="2339" spans="3:6" ht="18">
      <c r="C2339" s="5" t="str">
        <f t="shared" si="30"/>
        <v>栃木県080</v>
      </c>
      <c r="D2339" t="s">
        <v>2923</v>
      </c>
      <c r="E2339" t="s">
        <v>3002</v>
      </c>
      <c r="F2339" s="82">
        <v>0.119348988</v>
      </c>
    </row>
    <row r="2340" spans="3:6" ht="18">
      <c r="C2340" s="5" t="str">
        <f t="shared" si="30"/>
        <v>群馬県080</v>
      </c>
      <c r="D2340" t="s">
        <v>2924</v>
      </c>
      <c r="E2340" t="s">
        <v>3002</v>
      </c>
      <c r="F2340" s="82">
        <v>0.12699566500000001</v>
      </c>
    </row>
    <row r="2341" spans="3:6" ht="18">
      <c r="C2341" s="5" t="str">
        <f t="shared" si="30"/>
        <v>埼玉県080</v>
      </c>
      <c r="D2341" t="s">
        <v>2925</v>
      </c>
      <c r="E2341" t="s">
        <v>3002</v>
      </c>
      <c r="F2341" s="82">
        <v>0.46273825000000002</v>
      </c>
    </row>
    <row r="2342" spans="3:6" ht="18">
      <c r="C2342" s="5" t="str">
        <f t="shared" si="30"/>
        <v>千葉県080</v>
      </c>
      <c r="D2342" t="s">
        <v>2926</v>
      </c>
      <c r="E2342" t="s">
        <v>3002</v>
      </c>
      <c r="F2342" s="82">
        <v>0.39233352999999999</v>
      </c>
    </row>
    <row r="2343" spans="3:6" ht="18">
      <c r="C2343" s="5" t="str">
        <f t="shared" si="30"/>
        <v>東京都080</v>
      </c>
      <c r="D2343" t="s">
        <v>2927</v>
      </c>
      <c r="E2343" t="s">
        <v>3002</v>
      </c>
      <c r="F2343" s="82">
        <v>3.3837071600000002</v>
      </c>
    </row>
    <row r="2344" spans="3:6" ht="18">
      <c r="C2344" s="5" t="str">
        <f t="shared" si="30"/>
        <v>神奈川県080</v>
      </c>
      <c r="D2344" t="s">
        <v>2928</v>
      </c>
      <c r="E2344" t="s">
        <v>3002</v>
      </c>
      <c r="F2344" s="82">
        <v>0.27521801699999998</v>
      </c>
    </row>
    <row r="2345" spans="3:6" ht="18">
      <c r="C2345" s="5" t="str">
        <f t="shared" si="30"/>
        <v>新潟県080</v>
      </c>
      <c r="D2345" t="s">
        <v>2929</v>
      </c>
      <c r="E2345" t="s">
        <v>3002</v>
      </c>
      <c r="F2345" s="82">
        <v>9.2961611999999999E-2</v>
      </c>
    </row>
    <row r="2346" spans="3:6" ht="18">
      <c r="C2346" s="5" t="str">
        <f t="shared" si="30"/>
        <v>富山県080</v>
      </c>
      <c r="D2346" t="s">
        <v>2930</v>
      </c>
      <c r="E2346" t="s">
        <v>3002</v>
      </c>
      <c r="F2346" s="82">
        <v>2.1731241969999999</v>
      </c>
    </row>
    <row r="2347" spans="3:6" ht="18">
      <c r="C2347" s="5" t="str">
        <f t="shared" ref="C2347:C2410" si="31">D2347&amp;LEFT(E2347,3)</f>
        <v>石川県080</v>
      </c>
      <c r="D2347" t="s">
        <v>2931</v>
      </c>
      <c r="E2347" t="s">
        <v>3002</v>
      </c>
      <c r="F2347" s="82">
        <v>0.24671812100000001</v>
      </c>
    </row>
    <row r="2348" spans="3:6" ht="18">
      <c r="C2348" s="5" t="str">
        <f t="shared" si="31"/>
        <v>福井県080</v>
      </c>
      <c r="D2348" t="s">
        <v>2932</v>
      </c>
      <c r="E2348" t="s">
        <v>3002</v>
      </c>
      <c r="F2348" s="82">
        <v>6.8493320029999998</v>
      </c>
    </row>
    <row r="2349" spans="3:6" ht="18">
      <c r="C2349" s="5" t="str">
        <f t="shared" si="31"/>
        <v>山梨県080</v>
      </c>
      <c r="D2349" t="s">
        <v>2933</v>
      </c>
      <c r="E2349" t="s">
        <v>3002</v>
      </c>
      <c r="F2349" s="82">
        <v>0.208220611</v>
      </c>
    </row>
    <row r="2350" spans="3:6" ht="18">
      <c r="C2350" s="5" t="str">
        <f t="shared" si="31"/>
        <v>長野県080</v>
      </c>
      <c r="D2350" t="s">
        <v>2934</v>
      </c>
      <c r="E2350" t="s">
        <v>3002</v>
      </c>
      <c r="F2350" s="82">
        <v>3.0808507999999998E-2</v>
      </c>
    </row>
    <row r="2351" spans="3:6" ht="18">
      <c r="C2351" s="5" t="str">
        <f t="shared" si="31"/>
        <v>岐阜県080</v>
      </c>
      <c r="D2351" t="s">
        <v>2935</v>
      </c>
      <c r="E2351" t="s">
        <v>3002</v>
      </c>
      <c r="F2351" s="82">
        <v>0.14072467999999999</v>
      </c>
    </row>
    <row r="2352" spans="3:6" ht="18">
      <c r="C2352" s="5" t="str">
        <f t="shared" si="31"/>
        <v>静岡県080</v>
      </c>
      <c r="D2352" t="s">
        <v>2936</v>
      </c>
      <c r="E2352" t="s">
        <v>3002</v>
      </c>
      <c r="F2352" s="82">
        <v>0.12801744200000001</v>
      </c>
    </row>
    <row r="2353" spans="3:6" ht="18">
      <c r="C2353" s="5" t="str">
        <f t="shared" si="31"/>
        <v>愛知県080</v>
      </c>
      <c r="D2353" t="s">
        <v>2937</v>
      </c>
      <c r="E2353" t="s">
        <v>3002</v>
      </c>
      <c r="F2353" s="82">
        <v>1.205181767</v>
      </c>
    </row>
    <row r="2354" spans="3:6" ht="18">
      <c r="C2354" s="5" t="str">
        <f t="shared" si="31"/>
        <v>三重県080</v>
      </c>
      <c r="D2354" t="s">
        <v>2938</v>
      </c>
      <c r="E2354" t="s">
        <v>3002</v>
      </c>
      <c r="F2354" s="82">
        <v>4.7604867000000002E-2</v>
      </c>
    </row>
    <row r="2355" spans="3:6" ht="18">
      <c r="C2355" s="5" t="str">
        <f t="shared" si="31"/>
        <v>滋賀県080</v>
      </c>
      <c r="D2355" t="s">
        <v>2939</v>
      </c>
      <c r="E2355" t="s">
        <v>3002</v>
      </c>
      <c r="F2355" s="82">
        <v>6.3288562000000007E-2</v>
      </c>
    </row>
    <row r="2356" spans="3:6" ht="18">
      <c r="C2356" s="5" t="str">
        <f t="shared" si="31"/>
        <v>京都府080</v>
      </c>
      <c r="D2356" t="s">
        <v>2940</v>
      </c>
      <c r="E2356" t="s">
        <v>3002</v>
      </c>
      <c r="F2356" s="82">
        <v>3.3531469000000001E-2</v>
      </c>
    </row>
    <row r="2357" spans="3:6" ht="18">
      <c r="C2357" s="5" t="str">
        <f t="shared" si="31"/>
        <v>大阪府080</v>
      </c>
      <c r="D2357" t="s">
        <v>2941</v>
      </c>
      <c r="E2357" t="s">
        <v>3002</v>
      </c>
      <c r="F2357" s="82">
        <v>1.0612758339999999</v>
      </c>
    </row>
    <row r="2358" spans="3:6" ht="18">
      <c r="C2358" s="5" t="str">
        <f t="shared" si="31"/>
        <v>兵庫県080</v>
      </c>
      <c r="D2358" t="s">
        <v>2942</v>
      </c>
      <c r="E2358" t="s">
        <v>3002</v>
      </c>
      <c r="F2358" s="82">
        <v>0.28995764200000002</v>
      </c>
    </row>
    <row r="2359" spans="3:6" ht="18">
      <c r="C2359" s="5" t="str">
        <f t="shared" si="31"/>
        <v>奈良県080</v>
      </c>
      <c r="D2359" t="s">
        <v>2943</v>
      </c>
      <c r="E2359" t="s">
        <v>3002</v>
      </c>
      <c r="F2359" s="82">
        <v>0</v>
      </c>
    </row>
    <row r="2360" spans="3:6" ht="18">
      <c r="C2360" s="5" t="str">
        <f t="shared" si="31"/>
        <v>和歌山県080</v>
      </c>
      <c r="D2360" t="s">
        <v>2944</v>
      </c>
      <c r="E2360" t="s">
        <v>3002</v>
      </c>
      <c r="F2360" s="82">
        <v>0</v>
      </c>
    </row>
    <row r="2361" spans="3:6" ht="18">
      <c r="C2361" s="5" t="str">
        <f t="shared" si="31"/>
        <v>鳥取県080</v>
      </c>
      <c r="D2361" t="s">
        <v>2945</v>
      </c>
      <c r="E2361" t="s">
        <v>3002</v>
      </c>
      <c r="F2361" s="82">
        <v>0</v>
      </c>
    </row>
    <row r="2362" spans="3:6" ht="18">
      <c r="C2362" s="5" t="str">
        <f t="shared" si="31"/>
        <v>島根県080</v>
      </c>
      <c r="D2362" t="s">
        <v>2946</v>
      </c>
      <c r="E2362" t="s">
        <v>3002</v>
      </c>
      <c r="F2362" s="82">
        <v>0</v>
      </c>
    </row>
    <row r="2363" spans="3:6" ht="18">
      <c r="C2363" s="5" t="str">
        <f t="shared" si="31"/>
        <v>岡山県080</v>
      </c>
      <c r="D2363" t="s">
        <v>2947</v>
      </c>
      <c r="E2363" t="s">
        <v>3002</v>
      </c>
      <c r="F2363" s="82">
        <v>2.3236098E-2</v>
      </c>
    </row>
    <row r="2364" spans="3:6" ht="18">
      <c r="C2364" s="5" t="str">
        <f t="shared" si="31"/>
        <v>広島県080</v>
      </c>
      <c r="D2364" t="s">
        <v>2948</v>
      </c>
      <c r="E2364" t="s">
        <v>3002</v>
      </c>
      <c r="F2364" s="82">
        <v>1.0251483800000001</v>
      </c>
    </row>
    <row r="2365" spans="3:6" ht="18">
      <c r="C2365" s="5" t="str">
        <f t="shared" si="31"/>
        <v>山口県080</v>
      </c>
      <c r="D2365" t="s">
        <v>2949</v>
      </c>
      <c r="E2365" t="s">
        <v>3002</v>
      </c>
      <c r="F2365" s="82">
        <v>2.1781988239999999</v>
      </c>
    </row>
    <row r="2366" spans="3:6" ht="18">
      <c r="C2366" s="5" t="str">
        <f t="shared" si="31"/>
        <v>徳島県080</v>
      </c>
      <c r="D2366" t="s">
        <v>2950</v>
      </c>
      <c r="E2366" t="s">
        <v>3002</v>
      </c>
      <c r="F2366" s="82">
        <v>0.15801791600000001</v>
      </c>
    </row>
    <row r="2367" spans="3:6" ht="18">
      <c r="C2367" s="5" t="str">
        <f t="shared" si="31"/>
        <v>香川県080</v>
      </c>
      <c r="D2367" t="s">
        <v>2951</v>
      </c>
      <c r="E2367" t="s">
        <v>3002</v>
      </c>
      <c r="F2367" s="82">
        <v>0.28880944600000003</v>
      </c>
    </row>
    <row r="2368" spans="3:6" ht="18">
      <c r="C2368" s="5" t="str">
        <f t="shared" si="31"/>
        <v>愛媛県080</v>
      </c>
      <c r="D2368" t="s">
        <v>2952</v>
      </c>
      <c r="E2368" t="s">
        <v>3002</v>
      </c>
      <c r="F2368" s="82">
        <v>0.13458119800000001</v>
      </c>
    </row>
    <row r="2369" spans="3:6" ht="18">
      <c r="C2369" s="5" t="str">
        <f t="shared" si="31"/>
        <v>高知県080</v>
      </c>
      <c r="D2369" t="s">
        <v>2953</v>
      </c>
      <c r="E2369" t="s">
        <v>3002</v>
      </c>
      <c r="F2369" s="82">
        <v>0</v>
      </c>
    </row>
    <row r="2370" spans="3:6" ht="18">
      <c r="C2370" s="5" t="str">
        <f t="shared" si="31"/>
        <v>福岡県080</v>
      </c>
      <c r="D2370" t="s">
        <v>2954</v>
      </c>
      <c r="E2370" t="s">
        <v>3002</v>
      </c>
      <c r="F2370" s="82">
        <v>0.45619875399999998</v>
      </c>
    </row>
    <row r="2371" spans="3:6" ht="18">
      <c r="C2371" s="5" t="str">
        <f t="shared" si="31"/>
        <v>佐賀県080</v>
      </c>
      <c r="D2371" t="s">
        <v>2955</v>
      </c>
      <c r="E2371" t="s">
        <v>3002</v>
      </c>
      <c r="F2371" s="82">
        <v>0.21502193</v>
      </c>
    </row>
    <row r="2372" spans="3:6" ht="18">
      <c r="C2372" s="5" t="str">
        <f t="shared" si="31"/>
        <v>長崎県080</v>
      </c>
      <c r="D2372" t="s">
        <v>2956</v>
      </c>
      <c r="E2372" t="s">
        <v>3002</v>
      </c>
      <c r="F2372" s="82">
        <v>0.78153618999999996</v>
      </c>
    </row>
    <row r="2373" spans="3:6" ht="18">
      <c r="C2373" s="5" t="str">
        <f t="shared" si="31"/>
        <v>熊本県080</v>
      </c>
      <c r="D2373" t="s">
        <v>2957</v>
      </c>
      <c r="E2373" t="s">
        <v>3002</v>
      </c>
      <c r="F2373" s="82">
        <v>1.3798164999999999E-2</v>
      </c>
    </row>
    <row r="2374" spans="3:6" ht="18">
      <c r="C2374" s="5" t="str">
        <f t="shared" si="31"/>
        <v>大分県080</v>
      </c>
      <c r="D2374" t="s">
        <v>2958</v>
      </c>
      <c r="E2374" t="s">
        <v>3002</v>
      </c>
      <c r="F2374" s="82">
        <v>7.8926353000000005E-2</v>
      </c>
    </row>
    <row r="2375" spans="3:6" ht="18">
      <c r="C2375" s="5" t="str">
        <f t="shared" si="31"/>
        <v>宮崎県080</v>
      </c>
      <c r="D2375" t="s">
        <v>2959</v>
      </c>
      <c r="E2375" t="s">
        <v>3002</v>
      </c>
      <c r="F2375" s="82">
        <v>2.1279816999999999E-2</v>
      </c>
    </row>
    <row r="2376" spans="3:6" ht="18">
      <c r="C2376" s="5" t="str">
        <f t="shared" si="31"/>
        <v>鹿児島県080</v>
      </c>
      <c r="D2376" t="s">
        <v>2960</v>
      </c>
      <c r="E2376" t="s">
        <v>3002</v>
      </c>
      <c r="F2376" s="82">
        <v>0.31332496799999998</v>
      </c>
    </row>
    <row r="2377" spans="3:6" ht="18">
      <c r="C2377" s="5" t="str">
        <f t="shared" si="31"/>
        <v>沖縄県080</v>
      </c>
      <c r="D2377" t="s">
        <v>2961</v>
      </c>
      <c r="E2377" t="s">
        <v>3002</v>
      </c>
      <c r="F2377" s="82">
        <v>0.67165767399999998</v>
      </c>
    </row>
    <row r="2378" spans="3:6" ht="18">
      <c r="C2378" s="5" t="str">
        <f t="shared" si="31"/>
        <v>全国081</v>
      </c>
      <c r="D2378" t="s">
        <v>2913</v>
      </c>
      <c r="E2378" t="s">
        <v>3003</v>
      </c>
      <c r="F2378" s="82">
        <v>1</v>
      </c>
    </row>
    <row r="2379" spans="3:6" ht="18">
      <c r="C2379" s="5" t="str">
        <f t="shared" si="31"/>
        <v>北海道081</v>
      </c>
      <c r="D2379" t="s">
        <v>2915</v>
      </c>
      <c r="E2379" t="s">
        <v>3003</v>
      </c>
      <c r="F2379" s="82">
        <v>1.1004558</v>
      </c>
    </row>
    <row r="2380" spans="3:6" ht="18">
      <c r="C2380" s="5" t="str">
        <f t="shared" si="31"/>
        <v>青森県081</v>
      </c>
      <c r="D2380" t="s">
        <v>2916</v>
      </c>
      <c r="E2380" t="s">
        <v>3003</v>
      </c>
      <c r="F2380" s="82">
        <v>1.47962306</v>
      </c>
    </row>
    <row r="2381" spans="3:6" ht="18">
      <c r="C2381" s="5" t="str">
        <f t="shared" si="31"/>
        <v>岩手県081</v>
      </c>
      <c r="D2381" t="s">
        <v>2917</v>
      </c>
      <c r="E2381" t="s">
        <v>3003</v>
      </c>
      <c r="F2381" s="82">
        <v>1.2221127620000001</v>
      </c>
    </row>
    <row r="2382" spans="3:6" ht="18">
      <c r="C2382" s="5" t="str">
        <f t="shared" si="31"/>
        <v>宮城県081</v>
      </c>
      <c r="D2382" t="s">
        <v>2918</v>
      </c>
      <c r="E2382" t="s">
        <v>3003</v>
      </c>
      <c r="F2382" s="82">
        <v>1.3710894010000001</v>
      </c>
    </row>
    <row r="2383" spans="3:6" ht="18">
      <c r="C2383" s="5" t="str">
        <f t="shared" si="31"/>
        <v>秋田県081</v>
      </c>
      <c r="D2383" t="s">
        <v>2919</v>
      </c>
      <c r="E2383" t="s">
        <v>3003</v>
      </c>
      <c r="F2383" s="82">
        <v>1.3747381910000001</v>
      </c>
    </row>
    <row r="2384" spans="3:6" ht="18">
      <c r="C2384" s="5" t="str">
        <f t="shared" si="31"/>
        <v>山形県081</v>
      </c>
      <c r="D2384" t="s">
        <v>2920</v>
      </c>
      <c r="E2384" t="s">
        <v>3003</v>
      </c>
      <c r="F2384" s="82">
        <v>1.06093477</v>
      </c>
    </row>
    <row r="2385" spans="3:6" ht="18">
      <c r="C2385" s="5" t="str">
        <f t="shared" si="31"/>
        <v>福島県081</v>
      </c>
      <c r="D2385" t="s">
        <v>2921</v>
      </c>
      <c r="E2385" t="s">
        <v>3003</v>
      </c>
      <c r="F2385" s="82">
        <v>1.419023141</v>
      </c>
    </row>
    <row r="2386" spans="3:6" ht="18">
      <c r="C2386" s="5" t="str">
        <f t="shared" si="31"/>
        <v>茨城県081</v>
      </c>
      <c r="D2386" t="s">
        <v>2922</v>
      </c>
      <c r="E2386" t="s">
        <v>3003</v>
      </c>
      <c r="F2386" s="82">
        <v>1.0781952619999999</v>
      </c>
    </row>
    <row r="2387" spans="3:6" ht="18">
      <c r="C2387" s="5" t="str">
        <f t="shared" si="31"/>
        <v>栃木県081</v>
      </c>
      <c r="D2387" t="s">
        <v>2923</v>
      </c>
      <c r="E2387" t="s">
        <v>3003</v>
      </c>
      <c r="F2387" s="82">
        <v>1.0114250650000001</v>
      </c>
    </row>
    <row r="2388" spans="3:6" ht="18">
      <c r="C2388" s="5" t="str">
        <f t="shared" si="31"/>
        <v>群馬県081</v>
      </c>
      <c r="D2388" t="s">
        <v>2924</v>
      </c>
      <c r="E2388" t="s">
        <v>3003</v>
      </c>
      <c r="F2388" s="82">
        <v>0.926650431</v>
      </c>
    </row>
    <row r="2389" spans="3:6" ht="18">
      <c r="C2389" s="5" t="str">
        <f t="shared" si="31"/>
        <v>埼玉県081</v>
      </c>
      <c r="D2389" t="s">
        <v>2925</v>
      </c>
      <c r="E2389" t="s">
        <v>3003</v>
      </c>
      <c r="F2389" s="82">
        <v>0.88187959599999999</v>
      </c>
    </row>
    <row r="2390" spans="3:6" ht="18">
      <c r="C2390" s="5" t="str">
        <f t="shared" si="31"/>
        <v>千葉県081</v>
      </c>
      <c r="D2390" t="s">
        <v>2926</v>
      </c>
      <c r="E2390" t="s">
        <v>3003</v>
      </c>
      <c r="F2390" s="82">
        <v>0.94264356299999996</v>
      </c>
    </row>
    <row r="2391" spans="3:6" ht="18">
      <c r="C2391" s="5" t="str">
        <f t="shared" si="31"/>
        <v>東京都081</v>
      </c>
      <c r="D2391" t="s">
        <v>2927</v>
      </c>
      <c r="E2391" t="s">
        <v>3003</v>
      </c>
      <c r="F2391" s="82">
        <v>0.79559626000000006</v>
      </c>
    </row>
    <row r="2392" spans="3:6" ht="18">
      <c r="C2392" s="5" t="str">
        <f t="shared" si="31"/>
        <v>神奈川県081</v>
      </c>
      <c r="D2392" t="s">
        <v>2928</v>
      </c>
      <c r="E2392" t="s">
        <v>3003</v>
      </c>
      <c r="F2392" s="82">
        <v>1.0060517819999999</v>
      </c>
    </row>
    <row r="2393" spans="3:6" ht="18">
      <c r="C2393" s="5" t="str">
        <f t="shared" si="31"/>
        <v>新潟県081</v>
      </c>
      <c r="D2393" t="s">
        <v>2929</v>
      </c>
      <c r="E2393" t="s">
        <v>3003</v>
      </c>
      <c r="F2393" s="82">
        <v>1.378513256</v>
      </c>
    </row>
    <row r="2394" spans="3:6" ht="18">
      <c r="C2394" s="5" t="str">
        <f t="shared" si="31"/>
        <v>富山県081</v>
      </c>
      <c r="D2394" t="s">
        <v>2930</v>
      </c>
      <c r="E2394" t="s">
        <v>3003</v>
      </c>
      <c r="F2394" s="82">
        <v>1.2762260780000001</v>
      </c>
    </row>
    <row r="2395" spans="3:6" ht="18">
      <c r="C2395" s="5" t="str">
        <f t="shared" si="31"/>
        <v>石川県081</v>
      </c>
      <c r="D2395" t="s">
        <v>2931</v>
      </c>
      <c r="E2395" t="s">
        <v>3003</v>
      </c>
      <c r="F2395" s="82">
        <v>1.0870324979999999</v>
      </c>
    </row>
    <row r="2396" spans="3:6" ht="18">
      <c r="C2396" s="5" t="str">
        <f t="shared" si="31"/>
        <v>福井県081</v>
      </c>
      <c r="D2396" t="s">
        <v>2932</v>
      </c>
      <c r="E2396" t="s">
        <v>3003</v>
      </c>
      <c r="F2396" s="82">
        <v>1.47824636</v>
      </c>
    </row>
    <row r="2397" spans="3:6" ht="18">
      <c r="C2397" s="5" t="str">
        <f t="shared" si="31"/>
        <v>山梨県081</v>
      </c>
      <c r="D2397" t="s">
        <v>2933</v>
      </c>
      <c r="E2397" t="s">
        <v>3003</v>
      </c>
      <c r="F2397" s="82">
        <v>1.0221245000000001</v>
      </c>
    </row>
    <row r="2398" spans="3:6" ht="18">
      <c r="C2398" s="5" t="str">
        <f t="shared" si="31"/>
        <v>長野県081</v>
      </c>
      <c r="D2398" t="s">
        <v>2934</v>
      </c>
      <c r="E2398" t="s">
        <v>3003</v>
      </c>
      <c r="F2398" s="82">
        <v>1.039511646</v>
      </c>
    </row>
    <row r="2399" spans="3:6" ht="18">
      <c r="C2399" s="5" t="str">
        <f t="shared" si="31"/>
        <v>岐阜県081</v>
      </c>
      <c r="D2399" t="s">
        <v>2935</v>
      </c>
      <c r="E2399" t="s">
        <v>3003</v>
      </c>
      <c r="F2399" s="82">
        <v>1.0658354940000001</v>
      </c>
    </row>
    <row r="2400" spans="3:6" ht="18">
      <c r="C2400" s="5" t="str">
        <f t="shared" si="31"/>
        <v>静岡県081</v>
      </c>
      <c r="D2400" t="s">
        <v>2936</v>
      </c>
      <c r="E2400" t="s">
        <v>3003</v>
      </c>
      <c r="F2400" s="82">
        <v>0.94097650099999997</v>
      </c>
    </row>
    <row r="2401" spans="3:6" ht="18">
      <c r="C2401" s="5" t="str">
        <f t="shared" si="31"/>
        <v>愛知県081</v>
      </c>
      <c r="D2401" t="s">
        <v>2937</v>
      </c>
      <c r="E2401" t="s">
        <v>3003</v>
      </c>
      <c r="F2401" s="82">
        <v>0.95046499500000003</v>
      </c>
    </row>
    <row r="2402" spans="3:6" ht="18">
      <c r="C2402" s="5" t="str">
        <f t="shared" si="31"/>
        <v>三重県081</v>
      </c>
      <c r="D2402" t="s">
        <v>2938</v>
      </c>
      <c r="E2402" t="s">
        <v>3003</v>
      </c>
      <c r="F2402" s="82">
        <v>0.98663187699999999</v>
      </c>
    </row>
    <row r="2403" spans="3:6" ht="18">
      <c r="C2403" s="5" t="str">
        <f t="shared" si="31"/>
        <v>滋賀県081</v>
      </c>
      <c r="D2403" t="s">
        <v>2939</v>
      </c>
      <c r="E2403" t="s">
        <v>3003</v>
      </c>
      <c r="F2403" s="82">
        <v>0.93698418999999999</v>
      </c>
    </row>
    <row r="2404" spans="3:6" ht="18">
      <c r="C2404" s="5" t="str">
        <f t="shared" si="31"/>
        <v>京都府081</v>
      </c>
      <c r="D2404" t="s">
        <v>2940</v>
      </c>
      <c r="E2404" t="s">
        <v>3003</v>
      </c>
      <c r="F2404" s="82">
        <v>0.72136577099999999</v>
      </c>
    </row>
    <row r="2405" spans="3:6" ht="18">
      <c r="C2405" s="5" t="str">
        <f t="shared" si="31"/>
        <v>大阪府081</v>
      </c>
      <c r="D2405" t="s">
        <v>2941</v>
      </c>
      <c r="E2405" t="s">
        <v>3003</v>
      </c>
      <c r="F2405" s="82">
        <v>0.90087162799999998</v>
      </c>
    </row>
    <row r="2406" spans="3:6" ht="18">
      <c r="C2406" s="5" t="str">
        <f t="shared" si="31"/>
        <v>兵庫県081</v>
      </c>
      <c r="D2406" t="s">
        <v>2942</v>
      </c>
      <c r="E2406" t="s">
        <v>3003</v>
      </c>
      <c r="F2406" s="82">
        <v>0.76911985299999996</v>
      </c>
    </row>
    <row r="2407" spans="3:6" ht="18">
      <c r="C2407" s="5" t="str">
        <f t="shared" si="31"/>
        <v>奈良県081</v>
      </c>
      <c r="D2407" t="s">
        <v>2943</v>
      </c>
      <c r="E2407" t="s">
        <v>3003</v>
      </c>
      <c r="F2407" s="82">
        <v>0.65028927999999997</v>
      </c>
    </row>
    <row r="2408" spans="3:6" ht="18">
      <c r="C2408" s="5" t="str">
        <f t="shared" si="31"/>
        <v>和歌山県081</v>
      </c>
      <c r="D2408" t="s">
        <v>2944</v>
      </c>
      <c r="E2408" t="s">
        <v>3003</v>
      </c>
      <c r="F2408" s="82">
        <v>1.0583111140000001</v>
      </c>
    </row>
    <row r="2409" spans="3:6" ht="18">
      <c r="C2409" s="5" t="str">
        <f t="shared" si="31"/>
        <v>鳥取県081</v>
      </c>
      <c r="D2409" t="s">
        <v>2945</v>
      </c>
      <c r="E2409" t="s">
        <v>3003</v>
      </c>
      <c r="F2409" s="82">
        <v>0.95034612200000002</v>
      </c>
    </row>
    <row r="2410" spans="3:6" ht="18">
      <c r="C2410" s="5" t="str">
        <f t="shared" si="31"/>
        <v>島根県081</v>
      </c>
      <c r="D2410" t="s">
        <v>2946</v>
      </c>
      <c r="E2410" t="s">
        <v>3003</v>
      </c>
      <c r="F2410" s="82">
        <v>1.2999139</v>
      </c>
    </row>
    <row r="2411" spans="3:6" ht="18">
      <c r="C2411" s="5" t="str">
        <f t="shared" ref="C2411:C2474" si="32">D2411&amp;LEFT(E2411,3)</f>
        <v>岡山県081</v>
      </c>
      <c r="D2411" t="s">
        <v>2947</v>
      </c>
      <c r="E2411" t="s">
        <v>3003</v>
      </c>
      <c r="F2411" s="82">
        <v>1.1116550220000001</v>
      </c>
    </row>
    <row r="2412" spans="3:6" ht="18">
      <c r="C2412" s="5" t="str">
        <f t="shared" si="32"/>
        <v>広島県081</v>
      </c>
      <c r="D2412" t="s">
        <v>2948</v>
      </c>
      <c r="E2412" t="s">
        <v>3003</v>
      </c>
      <c r="F2412" s="82">
        <v>1.0107248660000001</v>
      </c>
    </row>
    <row r="2413" spans="3:6" ht="18">
      <c r="C2413" s="5" t="str">
        <f t="shared" si="32"/>
        <v>山口県081</v>
      </c>
      <c r="D2413" t="s">
        <v>2949</v>
      </c>
      <c r="E2413" t="s">
        <v>3003</v>
      </c>
      <c r="F2413" s="82">
        <v>1.3108395610000001</v>
      </c>
    </row>
    <row r="2414" spans="3:6" ht="18">
      <c r="C2414" s="5" t="str">
        <f t="shared" si="32"/>
        <v>徳島県081</v>
      </c>
      <c r="D2414" t="s">
        <v>2950</v>
      </c>
      <c r="E2414" t="s">
        <v>3003</v>
      </c>
      <c r="F2414" s="82">
        <v>1.0542262200000001</v>
      </c>
    </row>
    <row r="2415" spans="3:6" ht="18">
      <c r="C2415" s="5" t="str">
        <f t="shared" si="32"/>
        <v>香川県081</v>
      </c>
      <c r="D2415" t="s">
        <v>2951</v>
      </c>
      <c r="E2415" t="s">
        <v>3003</v>
      </c>
      <c r="F2415" s="82">
        <v>1.277485204</v>
      </c>
    </row>
    <row r="2416" spans="3:6" ht="18">
      <c r="C2416" s="5" t="str">
        <f t="shared" si="32"/>
        <v>愛媛県081</v>
      </c>
      <c r="D2416" t="s">
        <v>2952</v>
      </c>
      <c r="E2416" t="s">
        <v>3003</v>
      </c>
      <c r="F2416" s="82">
        <v>1.2773199040000001</v>
      </c>
    </row>
    <row r="2417" spans="3:6" ht="18">
      <c r="C2417" s="5" t="str">
        <f t="shared" si="32"/>
        <v>高知県081</v>
      </c>
      <c r="D2417" t="s">
        <v>2953</v>
      </c>
      <c r="E2417" t="s">
        <v>3003</v>
      </c>
      <c r="F2417" s="82">
        <v>1.1014207140000001</v>
      </c>
    </row>
    <row r="2418" spans="3:6" ht="18">
      <c r="C2418" s="5" t="str">
        <f t="shared" si="32"/>
        <v>福岡県081</v>
      </c>
      <c r="D2418" t="s">
        <v>2954</v>
      </c>
      <c r="E2418" t="s">
        <v>3003</v>
      </c>
      <c r="F2418" s="82">
        <v>1.1408981520000001</v>
      </c>
    </row>
    <row r="2419" spans="3:6" ht="18">
      <c r="C2419" s="5" t="str">
        <f t="shared" si="32"/>
        <v>佐賀県081</v>
      </c>
      <c r="D2419" t="s">
        <v>2955</v>
      </c>
      <c r="E2419" t="s">
        <v>3003</v>
      </c>
      <c r="F2419" s="82">
        <v>1.0747752610000001</v>
      </c>
    </row>
    <row r="2420" spans="3:6" ht="18">
      <c r="C2420" s="5" t="str">
        <f t="shared" si="32"/>
        <v>長崎県081</v>
      </c>
      <c r="D2420" t="s">
        <v>2956</v>
      </c>
      <c r="E2420" t="s">
        <v>3003</v>
      </c>
      <c r="F2420" s="82">
        <v>0.96249327699999998</v>
      </c>
    </row>
    <row r="2421" spans="3:6" ht="18">
      <c r="C2421" s="5" t="str">
        <f t="shared" si="32"/>
        <v>熊本県081</v>
      </c>
      <c r="D2421" t="s">
        <v>2957</v>
      </c>
      <c r="E2421" t="s">
        <v>3003</v>
      </c>
      <c r="F2421" s="82">
        <v>1.030574396</v>
      </c>
    </row>
    <row r="2422" spans="3:6" ht="18">
      <c r="C2422" s="5" t="str">
        <f t="shared" si="32"/>
        <v>大分県081</v>
      </c>
      <c r="D2422" t="s">
        <v>2958</v>
      </c>
      <c r="E2422" t="s">
        <v>3003</v>
      </c>
      <c r="F2422" s="82">
        <v>1.2730944609999999</v>
      </c>
    </row>
    <row r="2423" spans="3:6" ht="18">
      <c r="C2423" s="5" t="str">
        <f t="shared" si="32"/>
        <v>宮崎県081</v>
      </c>
      <c r="D2423" t="s">
        <v>2959</v>
      </c>
      <c r="E2423" t="s">
        <v>3003</v>
      </c>
      <c r="F2423" s="82">
        <v>1.396182697</v>
      </c>
    </row>
    <row r="2424" spans="3:6" ht="18">
      <c r="C2424" s="5" t="str">
        <f t="shared" si="32"/>
        <v>鹿児島県081</v>
      </c>
      <c r="D2424" t="s">
        <v>2960</v>
      </c>
      <c r="E2424" t="s">
        <v>3003</v>
      </c>
      <c r="F2424" s="82">
        <v>1.066704605</v>
      </c>
    </row>
    <row r="2425" spans="3:6" ht="18">
      <c r="C2425" s="5" t="str">
        <f t="shared" si="32"/>
        <v>沖縄県081</v>
      </c>
      <c r="D2425" t="s">
        <v>2961</v>
      </c>
      <c r="E2425" t="s">
        <v>3003</v>
      </c>
      <c r="F2425" s="82">
        <v>1.407932446</v>
      </c>
    </row>
    <row r="2426" spans="3:6" ht="18">
      <c r="C2426" s="5" t="str">
        <f t="shared" si="32"/>
        <v>全国082</v>
      </c>
      <c r="D2426" t="s">
        <v>2913</v>
      </c>
      <c r="E2426" t="s">
        <v>3004</v>
      </c>
      <c r="F2426" s="82">
        <v>1</v>
      </c>
    </row>
    <row r="2427" spans="3:6" ht="18">
      <c r="C2427" s="5" t="str">
        <f t="shared" si="32"/>
        <v>北海道082</v>
      </c>
      <c r="D2427" t="s">
        <v>2915</v>
      </c>
      <c r="E2427" t="s">
        <v>3004</v>
      </c>
      <c r="F2427" s="82">
        <v>1.2282114449999999</v>
      </c>
    </row>
    <row r="2428" spans="3:6" ht="18">
      <c r="C2428" s="5" t="str">
        <f t="shared" si="32"/>
        <v>青森県082</v>
      </c>
      <c r="D2428" t="s">
        <v>2916</v>
      </c>
      <c r="E2428" t="s">
        <v>3004</v>
      </c>
      <c r="F2428" s="82">
        <v>0.87052807300000001</v>
      </c>
    </row>
    <row r="2429" spans="3:6" ht="18">
      <c r="C2429" s="5" t="str">
        <f t="shared" si="32"/>
        <v>岩手県082</v>
      </c>
      <c r="D2429" t="s">
        <v>2917</v>
      </c>
      <c r="E2429" t="s">
        <v>3004</v>
      </c>
      <c r="F2429" s="82">
        <v>0.86701912199999998</v>
      </c>
    </row>
    <row r="2430" spans="3:6" ht="18">
      <c r="C2430" s="5" t="str">
        <f t="shared" si="32"/>
        <v>宮城県082</v>
      </c>
      <c r="D2430" t="s">
        <v>2918</v>
      </c>
      <c r="E2430" t="s">
        <v>3004</v>
      </c>
      <c r="F2430" s="82">
        <v>2.104654295</v>
      </c>
    </row>
    <row r="2431" spans="3:6" ht="18">
      <c r="C2431" s="5" t="str">
        <f t="shared" si="32"/>
        <v>秋田県082</v>
      </c>
      <c r="D2431" t="s">
        <v>2919</v>
      </c>
      <c r="E2431" t="s">
        <v>3004</v>
      </c>
      <c r="F2431" s="82">
        <v>0.84568802099999996</v>
      </c>
    </row>
    <row r="2432" spans="3:6" ht="18">
      <c r="C2432" s="5" t="str">
        <f t="shared" si="32"/>
        <v>山形県082</v>
      </c>
      <c r="D2432" t="s">
        <v>2920</v>
      </c>
      <c r="E2432" t="s">
        <v>3004</v>
      </c>
      <c r="F2432" s="82">
        <v>0.59274908000000004</v>
      </c>
    </row>
    <row r="2433" spans="3:6" ht="18">
      <c r="C2433" s="5" t="str">
        <f t="shared" si="32"/>
        <v>福島県082</v>
      </c>
      <c r="D2433" t="s">
        <v>2921</v>
      </c>
      <c r="E2433" t="s">
        <v>3004</v>
      </c>
      <c r="F2433" s="82">
        <v>0.71103519800000003</v>
      </c>
    </row>
    <row r="2434" spans="3:6" ht="18">
      <c r="C2434" s="5" t="str">
        <f t="shared" si="32"/>
        <v>茨城県082</v>
      </c>
      <c r="D2434" t="s">
        <v>2922</v>
      </c>
      <c r="E2434" t="s">
        <v>3004</v>
      </c>
      <c r="F2434" s="82">
        <v>0.54092724700000006</v>
      </c>
    </row>
    <row r="2435" spans="3:6" ht="18">
      <c r="C2435" s="5" t="str">
        <f t="shared" si="32"/>
        <v>栃木県082</v>
      </c>
      <c r="D2435" t="s">
        <v>2923</v>
      </c>
      <c r="E2435" t="s">
        <v>3004</v>
      </c>
      <c r="F2435" s="82">
        <v>0.73842788800000003</v>
      </c>
    </row>
    <row r="2436" spans="3:6" ht="18">
      <c r="C2436" s="5" t="str">
        <f t="shared" si="32"/>
        <v>群馬県082</v>
      </c>
      <c r="D2436" t="s">
        <v>2924</v>
      </c>
      <c r="E2436" t="s">
        <v>3004</v>
      </c>
      <c r="F2436" s="82">
        <v>0.68206178500000003</v>
      </c>
    </row>
    <row r="2437" spans="3:6" ht="18">
      <c r="C2437" s="5" t="str">
        <f t="shared" si="32"/>
        <v>埼玉県082</v>
      </c>
      <c r="D2437" t="s">
        <v>2925</v>
      </c>
      <c r="E2437" t="s">
        <v>3004</v>
      </c>
      <c r="F2437" s="82">
        <v>1.014316371</v>
      </c>
    </row>
    <row r="2438" spans="3:6" ht="18">
      <c r="C2438" s="5" t="str">
        <f t="shared" si="32"/>
        <v>千葉県082</v>
      </c>
      <c r="D2438" t="s">
        <v>2926</v>
      </c>
      <c r="E2438" t="s">
        <v>3004</v>
      </c>
      <c r="F2438" s="82">
        <v>0.70425884500000002</v>
      </c>
    </row>
    <row r="2439" spans="3:6" ht="18">
      <c r="C2439" s="5" t="str">
        <f t="shared" si="32"/>
        <v>東京都082</v>
      </c>
      <c r="D2439" t="s">
        <v>2927</v>
      </c>
      <c r="E2439" t="s">
        <v>3004</v>
      </c>
      <c r="F2439" s="82">
        <v>1.523146865</v>
      </c>
    </row>
    <row r="2440" spans="3:6" ht="18">
      <c r="C2440" s="5" t="str">
        <f t="shared" si="32"/>
        <v>神奈川県082</v>
      </c>
      <c r="D2440" t="s">
        <v>2928</v>
      </c>
      <c r="E2440" t="s">
        <v>3004</v>
      </c>
      <c r="F2440" s="82">
        <v>0.79802289000000004</v>
      </c>
    </row>
    <row r="2441" spans="3:6" ht="18">
      <c r="C2441" s="5" t="str">
        <f t="shared" si="32"/>
        <v>新潟県082</v>
      </c>
      <c r="D2441" t="s">
        <v>2929</v>
      </c>
      <c r="E2441" t="s">
        <v>3004</v>
      </c>
      <c r="F2441" s="82">
        <v>0.93205994400000003</v>
      </c>
    </row>
    <row r="2442" spans="3:6" ht="18">
      <c r="C2442" s="5" t="str">
        <f t="shared" si="32"/>
        <v>富山県082</v>
      </c>
      <c r="D2442" t="s">
        <v>2930</v>
      </c>
      <c r="E2442" t="s">
        <v>3004</v>
      </c>
      <c r="F2442" s="82">
        <v>0.86926124100000002</v>
      </c>
    </row>
    <row r="2443" spans="3:6" ht="18">
      <c r="C2443" s="5" t="str">
        <f t="shared" si="32"/>
        <v>石川県082</v>
      </c>
      <c r="D2443" t="s">
        <v>2931</v>
      </c>
      <c r="E2443" t="s">
        <v>3004</v>
      </c>
      <c r="F2443" s="82">
        <v>1.181706098</v>
      </c>
    </row>
    <row r="2444" spans="3:6" ht="18">
      <c r="C2444" s="5" t="str">
        <f t="shared" si="32"/>
        <v>福井県082</v>
      </c>
      <c r="D2444" t="s">
        <v>2932</v>
      </c>
      <c r="E2444" t="s">
        <v>3004</v>
      </c>
      <c r="F2444" s="82">
        <v>0.79569893000000003</v>
      </c>
    </row>
    <row r="2445" spans="3:6" ht="18">
      <c r="C2445" s="5" t="str">
        <f t="shared" si="32"/>
        <v>山梨県082</v>
      </c>
      <c r="D2445" t="s">
        <v>2933</v>
      </c>
      <c r="E2445" t="s">
        <v>3004</v>
      </c>
      <c r="F2445" s="82">
        <v>1.0125247660000001</v>
      </c>
    </row>
    <row r="2446" spans="3:6" ht="18">
      <c r="C2446" s="5" t="str">
        <f t="shared" si="32"/>
        <v>長野県082</v>
      </c>
      <c r="D2446" t="s">
        <v>2934</v>
      </c>
      <c r="E2446" t="s">
        <v>3004</v>
      </c>
      <c r="F2446" s="82">
        <v>1.0638343320000001</v>
      </c>
    </row>
    <row r="2447" spans="3:6" ht="18">
      <c r="C2447" s="5" t="str">
        <f t="shared" si="32"/>
        <v>岐阜県082</v>
      </c>
      <c r="D2447" t="s">
        <v>2935</v>
      </c>
      <c r="E2447" t="s">
        <v>3004</v>
      </c>
      <c r="F2447" s="82">
        <v>0.741506518</v>
      </c>
    </row>
    <row r="2448" spans="3:6" ht="18">
      <c r="C2448" s="5" t="str">
        <f t="shared" si="32"/>
        <v>静岡県082</v>
      </c>
      <c r="D2448" t="s">
        <v>2936</v>
      </c>
      <c r="E2448" t="s">
        <v>3004</v>
      </c>
      <c r="F2448" s="82">
        <v>0.55292662699999995</v>
      </c>
    </row>
    <row r="2449" spans="3:6" ht="18">
      <c r="C2449" s="5" t="str">
        <f t="shared" si="32"/>
        <v>愛知県082</v>
      </c>
      <c r="D2449" t="s">
        <v>2937</v>
      </c>
      <c r="E2449" t="s">
        <v>3004</v>
      </c>
      <c r="F2449" s="82">
        <v>0.85859131799999999</v>
      </c>
    </row>
    <row r="2450" spans="3:6" ht="18">
      <c r="C2450" s="5" t="str">
        <f t="shared" si="32"/>
        <v>三重県082</v>
      </c>
      <c r="D2450" t="s">
        <v>2938</v>
      </c>
      <c r="E2450" t="s">
        <v>3004</v>
      </c>
      <c r="F2450" s="82">
        <v>0.57753316200000004</v>
      </c>
    </row>
    <row r="2451" spans="3:6" ht="18">
      <c r="C2451" s="5" t="str">
        <f t="shared" si="32"/>
        <v>滋賀県082</v>
      </c>
      <c r="D2451" t="s">
        <v>2939</v>
      </c>
      <c r="E2451" t="s">
        <v>3004</v>
      </c>
      <c r="F2451" s="82">
        <v>0.48796847300000001</v>
      </c>
    </row>
    <row r="2452" spans="3:6" ht="18">
      <c r="C2452" s="5" t="str">
        <f t="shared" si="32"/>
        <v>京都府082</v>
      </c>
      <c r="D2452" t="s">
        <v>2940</v>
      </c>
      <c r="E2452" t="s">
        <v>3004</v>
      </c>
      <c r="F2452" s="82">
        <v>0.53959487799999994</v>
      </c>
    </row>
    <row r="2453" spans="3:6" ht="18">
      <c r="C2453" s="5" t="str">
        <f t="shared" si="32"/>
        <v>大阪府082</v>
      </c>
      <c r="D2453" t="s">
        <v>2941</v>
      </c>
      <c r="E2453" t="s">
        <v>3004</v>
      </c>
      <c r="F2453" s="82">
        <v>1.1940167100000001</v>
      </c>
    </row>
    <row r="2454" spans="3:6" ht="18">
      <c r="C2454" s="5" t="str">
        <f t="shared" si="32"/>
        <v>兵庫県082</v>
      </c>
      <c r="D2454" t="s">
        <v>2942</v>
      </c>
      <c r="E2454" t="s">
        <v>3004</v>
      </c>
      <c r="F2454" s="82">
        <v>0.42974475699999998</v>
      </c>
    </row>
    <row r="2455" spans="3:6" ht="18">
      <c r="C2455" s="5" t="str">
        <f t="shared" si="32"/>
        <v>奈良県082</v>
      </c>
      <c r="D2455" t="s">
        <v>2943</v>
      </c>
      <c r="E2455" t="s">
        <v>3004</v>
      </c>
      <c r="F2455" s="82">
        <v>0.42541899900000002</v>
      </c>
    </row>
    <row r="2456" spans="3:6" ht="18">
      <c r="C2456" s="5" t="str">
        <f t="shared" si="32"/>
        <v>和歌山県082</v>
      </c>
      <c r="D2456" t="s">
        <v>2944</v>
      </c>
      <c r="E2456" t="s">
        <v>3004</v>
      </c>
      <c r="F2456" s="82">
        <v>0.52860019300000005</v>
      </c>
    </row>
    <row r="2457" spans="3:6" ht="18">
      <c r="C2457" s="5" t="str">
        <f t="shared" si="32"/>
        <v>鳥取県082</v>
      </c>
      <c r="D2457" t="s">
        <v>2945</v>
      </c>
      <c r="E2457" t="s">
        <v>3004</v>
      </c>
      <c r="F2457" s="82">
        <v>0.99945735599999996</v>
      </c>
    </row>
    <row r="2458" spans="3:6" ht="18">
      <c r="C2458" s="5" t="str">
        <f t="shared" si="32"/>
        <v>島根県082</v>
      </c>
      <c r="D2458" t="s">
        <v>2946</v>
      </c>
      <c r="E2458" t="s">
        <v>3004</v>
      </c>
      <c r="F2458" s="82">
        <v>1.1541514500000001</v>
      </c>
    </row>
    <row r="2459" spans="3:6" ht="18">
      <c r="C2459" s="5" t="str">
        <f t="shared" si="32"/>
        <v>岡山県082</v>
      </c>
      <c r="D2459" t="s">
        <v>2947</v>
      </c>
      <c r="E2459" t="s">
        <v>3004</v>
      </c>
      <c r="F2459" s="82">
        <v>0.78418317100000001</v>
      </c>
    </row>
    <row r="2460" spans="3:6" ht="18">
      <c r="C2460" s="5" t="str">
        <f t="shared" si="32"/>
        <v>広島県082</v>
      </c>
      <c r="D2460" t="s">
        <v>2948</v>
      </c>
      <c r="E2460" t="s">
        <v>3004</v>
      </c>
      <c r="F2460" s="82">
        <v>1.1047847609999999</v>
      </c>
    </row>
    <row r="2461" spans="3:6" ht="18">
      <c r="C2461" s="5" t="str">
        <f t="shared" si="32"/>
        <v>山口県082</v>
      </c>
      <c r="D2461" t="s">
        <v>2949</v>
      </c>
      <c r="E2461" t="s">
        <v>3004</v>
      </c>
      <c r="F2461" s="82">
        <v>0.73326936099999995</v>
      </c>
    </row>
    <row r="2462" spans="3:6" ht="18">
      <c r="C2462" s="5" t="str">
        <f t="shared" si="32"/>
        <v>徳島県082</v>
      </c>
      <c r="D2462" t="s">
        <v>2950</v>
      </c>
      <c r="E2462" t="s">
        <v>3004</v>
      </c>
      <c r="F2462" s="82">
        <v>1.00636846</v>
      </c>
    </row>
    <row r="2463" spans="3:6" ht="18">
      <c r="C2463" s="5" t="str">
        <f t="shared" si="32"/>
        <v>香川県082</v>
      </c>
      <c r="D2463" t="s">
        <v>2951</v>
      </c>
      <c r="E2463" t="s">
        <v>3004</v>
      </c>
      <c r="F2463" s="82">
        <v>1.0807594250000001</v>
      </c>
    </row>
    <row r="2464" spans="3:6" ht="18">
      <c r="C2464" s="5" t="str">
        <f t="shared" si="32"/>
        <v>愛媛県082</v>
      </c>
      <c r="D2464" t="s">
        <v>2952</v>
      </c>
      <c r="E2464" t="s">
        <v>3004</v>
      </c>
      <c r="F2464" s="82">
        <v>1.0882507130000001</v>
      </c>
    </row>
    <row r="2465" spans="3:6" ht="18">
      <c r="C2465" s="5" t="str">
        <f t="shared" si="32"/>
        <v>高知県082</v>
      </c>
      <c r="D2465" t="s">
        <v>2953</v>
      </c>
      <c r="E2465" t="s">
        <v>3004</v>
      </c>
      <c r="F2465" s="82">
        <v>0.75600459799999997</v>
      </c>
    </row>
    <row r="2466" spans="3:6" ht="18">
      <c r="C2466" s="5" t="str">
        <f t="shared" si="32"/>
        <v>福岡県082</v>
      </c>
      <c r="D2466" t="s">
        <v>2954</v>
      </c>
      <c r="E2466" t="s">
        <v>3004</v>
      </c>
      <c r="F2466" s="82">
        <v>1.109040617</v>
      </c>
    </row>
    <row r="2467" spans="3:6" ht="18">
      <c r="C2467" s="5" t="str">
        <f t="shared" si="32"/>
        <v>佐賀県082</v>
      </c>
      <c r="D2467" t="s">
        <v>2955</v>
      </c>
      <c r="E2467" t="s">
        <v>3004</v>
      </c>
      <c r="F2467" s="82">
        <v>0.60472207200000005</v>
      </c>
    </row>
    <row r="2468" spans="3:6" ht="18">
      <c r="C2468" s="5" t="str">
        <f t="shared" si="32"/>
        <v>長崎県082</v>
      </c>
      <c r="D2468" t="s">
        <v>2956</v>
      </c>
      <c r="E2468" t="s">
        <v>3004</v>
      </c>
      <c r="F2468" s="82">
        <v>0.87762162200000005</v>
      </c>
    </row>
    <row r="2469" spans="3:6" ht="18">
      <c r="C2469" s="5" t="str">
        <f t="shared" si="32"/>
        <v>熊本県082</v>
      </c>
      <c r="D2469" t="s">
        <v>2957</v>
      </c>
      <c r="E2469" t="s">
        <v>3004</v>
      </c>
      <c r="F2469" s="82">
        <v>1.141064496</v>
      </c>
    </row>
    <row r="2470" spans="3:6" ht="18">
      <c r="C2470" s="5" t="str">
        <f t="shared" si="32"/>
        <v>大分県082</v>
      </c>
      <c r="D2470" t="s">
        <v>2958</v>
      </c>
      <c r="E2470" t="s">
        <v>3004</v>
      </c>
      <c r="F2470" s="82">
        <v>0.89896040600000005</v>
      </c>
    </row>
    <row r="2471" spans="3:6" ht="18">
      <c r="C2471" s="5" t="str">
        <f t="shared" si="32"/>
        <v>宮崎県082</v>
      </c>
      <c r="D2471" t="s">
        <v>2959</v>
      </c>
      <c r="E2471" t="s">
        <v>3004</v>
      </c>
      <c r="F2471" s="82">
        <v>1.004487489</v>
      </c>
    </row>
    <row r="2472" spans="3:6" ht="18">
      <c r="C2472" s="5" t="str">
        <f t="shared" si="32"/>
        <v>鹿児島県082</v>
      </c>
      <c r="D2472" t="s">
        <v>2960</v>
      </c>
      <c r="E2472" t="s">
        <v>3004</v>
      </c>
      <c r="F2472" s="82">
        <v>1.0869543399999999</v>
      </c>
    </row>
    <row r="2473" spans="3:6" ht="18">
      <c r="C2473" s="5" t="str">
        <f t="shared" si="32"/>
        <v>沖縄県082</v>
      </c>
      <c r="D2473" t="s">
        <v>2961</v>
      </c>
      <c r="E2473" t="s">
        <v>3004</v>
      </c>
      <c r="F2473" s="82">
        <v>1.4318016760000001</v>
      </c>
    </row>
    <row r="2474" spans="3:6" ht="18">
      <c r="C2474" s="5" t="str">
        <f t="shared" si="32"/>
        <v>全国083</v>
      </c>
      <c r="D2474" t="s">
        <v>2913</v>
      </c>
      <c r="E2474" t="s">
        <v>3005</v>
      </c>
      <c r="F2474" s="82">
        <v>1</v>
      </c>
    </row>
    <row r="2475" spans="3:6" ht="18">
      <c r="C2475" s="5" t="str">
        <f t="shared" ref="C2475:C2538" si="33">D2475&amp;LEFT(E2475,3)</f>
        <v>北海道083</v>
      </c>
      <c r="D2475" t="s">
        <v>2915</v>
      </c>
      <c r="E2475" t="s">
        <v>3005</v>
      </c>
      <c r="F2475" s="82">
        <v>1.059915865</v>
      </c>
    </row>
    <row r="2476" spans="3:6" ht="18">
      <c r="C2476" s="5" t="str">
        <f t="shared" si="33"/>
        <v>青森県083</v>
      </c>
      <c r="D2476" t="s">
        <v>2916</v>
      </c>
      <c r="E2476" t="s">
        <v>3005</v>
      </c>
      <c r="F2476" s="82">
        <v>1.1123387469999999</v>
      </c>
    </row>
    <row r="2477" spans="3:6" ht="18">
      <c r="C2477" s="5" t="str">
        <f t="shared" si="33"/>
        <v>岩手県083</v>
      </c>
      <c r="D2477" t="s">
        <v>2917</v>
      </c>
      <c r="E2477" t="s">
        <v>3005</v>
      </c>
      <c r="F2477" s="82">
        <v>1.066326036</v>
      </c>
    </row>
    <row r="2478" spans="3:6" ht="18">
      <c r="C2478" s="5" t="str">
        <f t="shared" si="33"/>
        <v>宮城県083</v>
      </c>
      <c r="D2478" t="s">
        <v>2918</v>
      </c>
      <c r="E2478" t="s">
        <v>3005</v>
      </c>
      <c r="F2478" s="82">
        <v>1.341872073</v>
      </c>
    </row>
    <row r="2479" spans="3:6" ht="18">
      <c r="C2479" s="5" t="str">
        <f t="shared" si="33"/>
        <v>秋田県083</v>
      </c>
      <c r="D2479" t="s">
        <v>2919</v>
      </c>
      <c r="E2479" t="s">
        <v>3005</v>
      </c>
      <c r="F2479" s="82">
        <v>1.0511787669999999</v>
      </c>
    </row>
    <row r="2480" spans="3:6" ht="18">
      <c r="C2480" s="5" t="str">
        <f t="shared" si="33"/>
        <v>山形県083</v>
      </c>
      <c r="D2480" t="s">
        <v>2920</v>
      </c>
      <c r="E2480" t="s">
        <v>3005</v>
      </c>
      <c r="F2480" s="82">
        <v>1.049255399</v>
      </c>
    </row>
    <row r="2481" spans="3:6" ht="18">
      <c r="C2481" s="5" t="str">
        <f t="shared" si="33"/>
        <v>福島県083</v>
      </c>
      <c r="D2481" t="s">
        <v>2921</v>
      </c>
      <c r="E2481" t="s">
        <v>3005</v>
      </c>
      <c r="F2481" s="82">
        <v>1.16839206</v>
      </c>
    </row>
    <row r="2482" spans="3:6" ht="18">
      <c r="C2482" s="5" t="str">
        <f t="shared" si="33"/>
        <v>茨城県083</v>
      </c>
      <c r="D2482" t="s">
        <v>2922</v>
      </c>
      <c r="E2482" t="s">
        <v>3005</v>
      </c>
      <c r="F2482" s="82">
        <v>1.058260735</v>
      </c>
    </row>
    <row r="2483" spans="3:6" ht="18">
      <c r="C2483" s="5" t="str">
        <f t="shared" si="33"/>
        <v>栃木県083</v>
      </c>
      <c r="D2483" t="s">
        <v>2923</v>
      </c>
      <c r="E2483" t="s">
        <v>3005</v>
      </c>
      <c r="F2483" s="82">
        <v>0.97272617100000003</v>
      </c>
    </row>
    <row r="2484" spans="3:6" ht="18">
      <c r="C2484" s="5" t="str">
        <f t="shared" si="33"/>
        <v>群馬県083</v>
      </c>
      <c r="D2484" t="s">
        <v>2924</v>
      </c>
      <c r="E2484" t="s">
        <v>3005</v>
      </c>
      <c r="F2484" s="82">
        <v>0.89163827699999998</v>
      </c>
    </row>
    <row r="2485" spans="3:6" ht="18">
      <c r="C2485" s="5" t="str">
        <f t="shared" si="33"/>
        <v>埼玉県083</v>
      </c>
      <c r="D2485" t="s">
        <v>2925</v>
      </c>
      <c r="E2485" t="s">
        <v>3005</v>
      </c>
      <c r="F2485" s="82">
        <v>1.0686178500000001</v>
      </c>
    </row>
    <row r="2486" spans="3:6" ht="18">
      <c r="C2486" s="5" t="str">
        <f t="shared" si="33"/>
        <v>千葉県083</v>
      </c>
      <c r="D2486" t="s">
        <v>2926</v>
      </c>
      <c r="E2486" t="s">
        <v>3005</v>
      </c>
      <c r="F2486" s="82">
        <v>1.2650203360000001</v>
      </c>
    </row>
    <row r="2487" spans="3:6" ht="18">
      <c r="C2487" s="5" t="str">
        <f t="shared" si="33"/>
        <v>東京都083</v>
      </c>
      <c r="D2487" t="s">
        <v>2927</v>
      </c>
      <c r="E2487" t="s">
        <v>3005</v>
      </c>
      <c r="F2487" s="82">
        <v>0.98666212499999995</v>
      </c>
    </row>
    <row r="2488" spans="3:6" ht="18">
      <c r="C2488" s="5" t="str">
        <f t="shared" si="33"/>
        <v>神奈川県083</v>
      </c>
      <c r="D2488" t="s">
        <v>2928</v>
      </c>
      <c r="E2488" t="s">
        <v>3005</v>
      </c>
      <c r="F2488" s="82">
        <v>1.1526577659999999</v>
      </c>
    </row>
    <row r="2489" spans="3:6" ht="18">
      <c r="C2489" s="5" t="str">
        <f t="shared" si="33"/>
        <v>新潟県083</v>
      </c>
      <c r="D2489" t="s">
        <v>2929</v>
      </c>
      <c r="E2489" t="s">
        <v>3005</v>
      </c>
      <c r="F2489" s="82">
        <v>1.319814845</v>
      </c>
    </row>
    <row r="2490" spans="3:6" ht="18">
      <c r="C2490" s="5" t="str">
        <f t="shared" si="33"/>
        <v>富山県083</v>
      </c>
      <c r="D2490" t="s">
        <v>2930</v>
      </c>
      <c r="E2490" t="s">
        <v>3005</v>
      </c>
      <c r="F2490" s="82">
        <v>1.2715954780000001</v>
      </c>
    </row>
    <row r="2491" spans="3:6" ht="18">
      <c r="C2491" s="5" t="str">
        <f t="shared" si="33"/>
        <v>石川県083</v>
      </c>
      <c r="D2491" t="s">
        <v>2931</v>
      </c>
      <c r="E2491" t="s">
        <v>3005</v>
      </c>
      <c r="F2491" s="82">
        <v>1.1514679800000001</v>
      </c>
    </row>
    <row r="2492" spans="3:6" ht="18">
      <c r="C2492" s="5" t="str">
        <f t="shared" si="33"/>
        <v>福井県083</v>
      </c>
      <c r="D2492" t="s">
        <v>2932</v>
      </c>
      <c r="E2492" t="s">
        <v>3005</v>
      </c>
      <c r="F2492" s="82">
        <v>1.1988128010000001</v>
      </c>
    </row>
    <row r="2493" spans="3:6" ht="18">
      <c r="C2493" s="5" t="str">
        <f t="shared" si="33"/>
        <v>山梨県083</v>
      </c>
      <c r="D2493" t="s">
        <v>2933</v>
      </c>
      <c r="E2493" t="s">
        <v>3005</v>
      </c>
      <c r="F2493" s="82">
        <v>0.79705204799999996</v>
      </c>
    </row>
    <row r="2494" spans="3:6" ht="18">
      <c r="C2494" s="5" t="str">
        <f t="shared" si="33"/>
        <v>長野県083</v>
      </c>
      <c r="D2494" t="s">
        <v>2934</v>
      </c>
      <c r="E2494" t="s">
        <v>3005</v>
      </c>
      <c r="F2494" s="82">
        <v>0.95961273599999997</v>
      </c>
    </row>
    <row r="2495" spans="3:6" ht="18">
      <c r="C2495" s="5" t="str">
        <f t="shared" si="33"/>
        <v>岐阜県083</v>
      </c>
      <c r="D2495" t="s">
        <v>2935</v>
      </c>
      <c r="E2495" t="s">
        <v>3005</v>
      </c>
      <c r="F2495" s="82">
        <v>0.79571636700000004</v>
      </c>
    </row>
    <row r="2496" spans="3:6" ht="18">
      <c r="C2496" s="5" t="str">
        <f t="shared" si="33"/>
        <v>静岡県083</v>
      </c>
      <c r="D2496" t="s">
        <v>2936</v>
      </c>
      <c r="E2496" t="s">
        <v>3005</v>
      </c>
      <c r="F2496" s="82">
        <v>1.0180525970000001</v>
      </c>
    </row>
    <row r="2497" spans="3:6" ht="18">
      <c r="C2497" s="5" t="str">
        <f t="shared" si="33"/>
        <v>愛知県083</v>
      </c>
      <c r="D2497" t="s">
        <v>2937</v>
      </c>
      <c r="E2497" t="s">
        <v>3005</v>
      </c>
      <c r="F2497" s="82">
        <v>1.002573325</v>
      </c>
    </row>
    <row r="2498" spans="3:6" ht="18">
      <c r="C2498" s="5" t="str">
        <f t="shared" si="33"/>
        <v>三重県083</v>
      </c>
      <c r="D2498" t="s">
        <v>2938</v>
      </c>
      <c r="E2498" t="s">
        <v>3005</v>
      </c>
      <c r="F2498" s="82">
        <v>0.83964556199999996</v>
      </c>
    </row>
    <row r="2499" spans="3:6" ht="18">
      <c r="C2499" s="5" t="str">
        <f t="shared" si="33"/>
        <v>滋賀県083</v>
      </c>
      <c r="D2499" t="s">
        <v>2939</v>
      </c>
      <c r="E2499" t="s">
        <v>3005</v>
      </c>
      <c r="F2499" s="82">
        <v>0.70580265399999997</v>
      </c>
    </row>
    <row r="2500" spans="3:6" ht="18">
      <c r="C2500" s="5" t="str">
        <f t="shared" si="33"/>
        <v>京都府083</v>
      </c>
      <c r="D2500" t="s">
        <v>2940</v>
      </c>
      <c r="E2500" t="s">
        <v>3005</v>
      </c>
      <c r="F2500" s="82">
        <v>0.69801417099999996</v>
      </c>
    </row>
    <row r="2501" spans="3:6" ht="18">
      <c r="C2501" s="5" t="str">
        <f t="shared" si="33"/>
        <v>大阪府083</v>
      </c>
      <c r="D2501" t="s">
        <v>2941</v>
      </c>
      <c r="E2501" t="s">
        <v>3005</v>
      </c>
      <c r="F2501" s="82">
        <v>0.94568290499999996</v>
      </c>
    </row>
    <row r="2502" spans="3:6" ht="18">
      <c r="C2502" s="5" t="str">
        <f t="shared" si="33"/>
        <v>兵庫県083</v>
      </c>
      <c r="D2502" t="s">
        <v>2942</v>
      </c>
      <c r="E2502" t="s">
        <v>3005</v>
      </c>
      <c r="F2502" s="82">
        <v>0.76762162300000003</v>
      </c>
    </row>
    <row r="2503" spans="3:6" ht="18">
      <c r="C2503" s="5" t="str">
        <f t="shared" si="33"/>
        <v>奈良県083</v>
      </c>
      <c r="D2503" t="s">
        <v>2943</v>
      </c>
      <c r="E2503" t="s">
        <v>3005</v>
      </c>
      <c r="F2503" s="82">
        <v>0.480687845</v>
      </c>
    </row>
    <row r="2504" spans="3:6" ht="18">
      <c r="C2504" s="5" t="str">
        <f t="shared" si="33"/>
        <v>和歌山県083</v>
      </c>
      <c r="D2504" t="s">
        <v>2944</v>
      </c>
      <c r="E2504" t="s">
        <v>3005</v>
      </c>
      <c r="F2504" s="82">
        <v>1.0167803719999999</v>
      </c>
    </row>
    <row r="2505" spans="3:6" ht="18">
      <c r="C2505" s="5" t="str">
        <f t="shared" si="33"/>
        <v>鳥取県083</v>
      </c>
      <c r="D2505" t="s">
        <v>2945</v>
      </c>
      <c r="E2505" t="s">
        <v>3005</v>
      </c>
      <c r="F2505" s="82">
        <v>0.69467549799999995</v>
      </c>
    </row>
    <row r="2506" spans="3:6" ht="18">
      <c r="C2506" s="5" t="str">
        <f t="shared" si="33"/>
        <v>島根県083</v>
      </c>
      <c r="D2506" t="s">
        <v>2946</v>
      </c>
      <c r="E2506" t="s">
        <v>3005</v>
      </c>
      <c r="F2506" s="82">
        <v>1.0104805960000001</v>
      </c>
    </row>
    <row r="2507" spans="3:6" ht="18">
      <c r="C2507" s="5" t="str">
        <f t="shared" si="33"/>
        <v>岡山県083</v>
      </c>
      <c r="D2507" t="s">
        <v>2947</v>
      </c>
      <c r="E2507" t="s">
        <v>3005</v>
      </c>
      <c r="F2507" s="82">
        <v>1.0917895049999999</v>
      </c>
    </row>
    <row r="2508" spans="3:6" ht="18">
      <c r="C2508" s="5" t="str">
        <f t="shared" si="33"/>
        <v>広島県083</v>
      </c>
      <c r="D2508" t="s">
        <v>2948</v>
      </c>
      <c r="E2508" t="s">
        <v>3005</v>
      </c>
      <c r="F2508" s="82">
        <v>0.92970483999999998</v>
      </c>
    </row>
    <row r="2509" spans="3:6" ht="18">
      <c r="C2509" s="5" t="str">
        <f t="shared" si="33"/>
        <v>山口県083</v>
      </c>
      <c r="D2509" t="s">
        <v>2949</v>
      </c>
      <c r="E2509" t="s">
        <v>3005</v>
      </c>
      <c r="F2509" s="82">
        <v>1.290534598</v>
      </c>
    </row>
    <row r="2510" spans="3:6" ht="18">
      <c r="C2510" s="5" t="str">
        <f t="shared" si="33"/>
        <v>徳島県083</v>
      </c>
      <c r="D2510" t="s">
        <v>2950</v>
      </c>
      <c r="E2510" t="s">
        <v>3005</v>
      </c>
      <c r="F2510" s="82">
        <v>0.72585611500000002</v>
      </c>
    </row>
    <row r="2511" spans="3:6" ht="18">
      <c r="C2511" s="5" t="str">
        <f t="shared" si="33"/>
        <v>香川県083</v>
      </c>
      <c r="D2511" t="s">
        <v>2951</v>
      </c>
      <c r="E2511" t="s">
        <v>3005</v>
      </c>
      <c r="F2511" s="82">
        <v>0.97755646200000001</v>
      </c>
    </row>
    <row r="2512" spans="3:6" ht="18">
      <c r="C2512" s="5" t="str">
        <f t="shared" si="33"/>
        <v>愛媛県083</v>
      </c>
      <c r="D2512" t="s">
        <v>2952</v>
      </c>
      <c r="E2512" t="s">
        <v>3005</v>
      </c>
      <c r="F2512" s="82">
        <v>1.04244644</v>
      </c>
    </row>
    <row r="2513" spans="3:6" ht="18">
      <c r="C2513" s="5" t="str">
        <f t="shared" si="33"/>
        <v>高知県083</v>
      </c>
      <c r="D2513" t="s">
        <v>2953</v>
      </c>
      <c r="E2513" t="s">
        <v>3005</v>
      </c>
      <c r="F2513" s="82">
        <v>0.646490656</v>
      </c>
    </row>
    <row r="2514" spans="3:6" ht="18">
      <c r="C2514" s="5" t="str">
        <f t="shared" si="33"/>
        <v>福岡県083</v>
      </c>
      <c r="D2514" t="s">
        <v>2954</v>
      </c>
      <c r="E2514" t="s">
        <v>3005</v>
      </c>
      <c r="F2514" s="82">
        <v>0.90829200899999996</v>
      </c>
    </row>
    <row r="2515" spans="3:6" ht="18">
      <c r="C2515" s="5" t="str">
        <f t="shared" si="33"/>
        <v>佐賀県083</v>
      </c>
      <c r="D2515" t="s">
        <v>2955</v>
      </c>
      <c r="E2515" t="s">
        <v>3005</v>
      </c>
      <c r="F2515" s="82">
        <v>0.67283284200000004</v>
      </c>
    </row>
    <row r="2516" spans="3:6" ht="18">
      <c r="C2516" s="5" t="str">
        <f t="shared" si="33"/>
        <v>長崎県083</v>
      </c>
      <c r="D2516" t="s">
        <v>2956</v>
      </c>
      <c r="E2516" t="s">
        <v>3005</v>
      </c>
      <c r="F2516" s="82">
        <v>0.87447451700000001</v>
      </c>
    </row>
    <row r="2517" spans="3:6" ht="18">
      <c r="C2517" s="5" t="str">
        <f t="shared" si="33"/>
        <v>熊本県083</v>
      </c>
      <c r="D2517" t="s">
        <v>2957</v>
      </c>
      <c r="E2517" t="s">
        <v>3005</v>
      </c>
      <c r="F2517" s="82">
        <v>0.85633607700000003</v>
      </c>
    </row>
    <row r="2518" spans="3:6" ht="18">
      <c r="C2518" s="5" t="str">
        <f t="shared" si="33"/>
        <v>大分県083</v>
      </c>
      <c r="D2518" t="s">
        <v>2958</v>
      </c>
      <c r="E2518" t="s">
        <v>3005</v>
      </c>
      <c r="F2518" s="82">
        <v>1.19877356</v>
      </c>
    </row>
    <row r="2519" spans="3:6" ht="18">
      <c r="C2519" s="5" t="str">
        <f t="shared" si="33"/>
        <v>宮崎県083</v>
      </c>
      <c r="D2519" t="s">
        <v>2959</v>
      </c>
      <c r="E2519" t="s">
        <v>3005</v>
      </c>
      <c r="F2519" s="82">
        <v>0.69158186799999999</v>
      </c>
    </row>
    <row r="2520" spans="3:6" ht="18">
      <c r="C2520" s="5" t="str">
        <f t="shared" si="33"/>
        <v>鹿児島県083</v>
      </c>
      <c r="D2520" t="s">
        <v>2960</v>
      </c>
      <c r="E2520" t="s">
        <v>3005</v>
      </c>
      <c r="F2520" s="82">
        <v>0.764863195</v>
      </c>
    </row>
    <row r="2521" spans="3:6" ht="18">
      <c r="C2521" s="5" t="str">
        <f t="shared" si="33"/>
        <v>沖縄県083</v>
      </c>
      <c r="D2521" t="s">
        <v>2961</v>
      </c>
      <c r="E2521" t="s">
        <v>3005</v>
      </c>
      <c r="F2521" s="82">
        <v>1.31946754</v>
      </c>
    </row>
    <row r="2522" spans="3:6" ht="18">
      <c r="C2522" s="5" t="str">
        <f t="shared" si="33"/>
        <v>全国084</v>
      </c>
      <c r="D2522" t="s">
        <v>2913</v>
      </c>
      <c r="E2522" t="s">
        <v>3006</v>
      </c>
      <c r="F2522" s="82">
        <v>1</v>
      </c>
    </row>
    <row r="2523" spans="3:6" ht="18">
      <c r="C2523" s="5" t="str">
        <f t="shared" si="33"/>
        <v>北海道084</v>
      </c>
      <c r="D2523" t="s">
        <v>2915</v>
      </c>
      <c r="E2523" t="s">
        <v>3006</v>
      </c>
      <c r="F2523" s="82">
        <v>1.2240080179999999</v>
      </c>
    </row>
    <row r="2524" spans="3:6" ht="18">
      <c r="C2524" s="5" t="str">
        <f t="shared" si="33"/>
        <v>青森県084</v>
      </c>
      <c r="D2524" t="s">
        <v>2916</v>
      </c>
      <c r="E2524" t="s">
        <v>3006</v>
      </c>
      <c r="F2524" s="82">
        <v>1.339686473</v>
      </c>
    </row>
    <row r="2525" spans="3:6" ht="18">
      <c r="C2525" s="5" t="str">
        <f t="shared" si="33"/>
        <v>岩手県084</v>
      </c>
      <c r="D2525" t="s">
        <v>2917</v>
      </c>
      <c r="E2525" t="s">
        <v>3006</v>
      </c>
      <c r="F2525" s="82">
        <v>0.54742647899999997</v>
      </c>
    </row>
    <row r="2526" spans="3:6" ht="18">
      <c r="C2526" s="5" t="str">
        <f t="shared" si="33"/>
        <v>宮城県084</v>
      </c>
      <c r="D2526" t="s">
        <v>2918</v>
      </c>
      <c r="E2526" t="s">
        <v>3006</v>
      </c>
      <c r="F2526" s="82">
        <v>1.059267655</v>
      </c>
    </row>
    <row r="2527" spans="3:6" ht="18">
      <c r="C2527" s="5" t="str">
        <f t="shared" si="33"/>
        <v>秋田県084</v>
      </c>
      <c r="D2527" t="s">
        <v>2919</v>
      </c>
      <c r="E2527" t="s">
        <v>3006</v>
      </c>
      <c r="F2527" s="82">
        <v>1.0982318760000001</v>
      </c>
    </row>
    <row r="2528" spans="3:6" ht="18">
      <c r="C2528" s="5" t="str">
        <f t="shared" si="33"/>
        <v>山形県084</v>
      </c>
      <c r="D2528" t="s">
        <v>2920</v>
      </c>
      <c r="E2528" t="s">
        <v>3006</v>
      </c>
      <c r="F2528" s="82">
        <v>0.84672098399999995</v>
      </c>
    </row>
    <row r="2529" spans="3:6" ht="18">
      <c r="C2529" s="5" t="str">
        <f t="shared" si="33"/>
        <v>福島県084</v>
      </c>
      <c r="D2529" t="s">
        <v>2921</v>
      </c>
      <c r="E2529" t="s">
        <v>3006</v>
      </c>
      <c r="F2529" s="82">
        <v>1.5719925729999999</v>
      </c>
    </row>
    <row r="2530" spans="3:6" ht="18">
      <c r="C2530" s="5" t="str">
        <f t="shared" si="33"/>
        <v>茨城県084</v>
      </c>
      <c r="D2530" t="s">
        <v>2922</v>
      </c>
      <c r="E2530" t="s">
        <v>3006</v>
      </c>
      <c r="F2530" s="82">
        <v>0.88183272499999998</v>
      </c>
    </row>
    <row r="2531" spans="3:6" ht="18">
      <c r="C2531" s="5" t="str">
        <f t="shared" si="33"/>
        <v>栃木県084</v>
      </c>
      <c r="D2531" t="s">
        <v>2923</v>
      </c>
      <c r="E2531" t="s">
        <v>3006</v>
      </c>
      <c r="F2531" s="82">
        <v>0.57042414399999997</v>
      </c>
    </row>
    <row r="2532" spans="3:6" ht="18">
      <c r="C2532" s="5" t="str">
        <f t="shared" si="33"/>
        <v>群馬県084</v>
      </c>
      <c r="D2532" t="s">
        <v>2924</v>
      </c>
      <c r="E2532" t="s">
        <v>3006</v>
      </c>
      <c r="F2532" s="82">
        <v>0.67771860799999994</v>
      </c>
    </row>
    <row r="2533" spans="3:6" ht="18">
      <c r="C2533" s="5" t="str">
        <f t="shared" si="33"/>
        <v>埼玉県084</v>
      </c>
      <c r="D2533" t="s">
        <v>2925</v>
      </c>
      <c r="E2533" t="s">
        <v>3006</v>
      </c>
      <c r="F2533" s="82">
        <v>0.57817216500000002</v>
      </c>
    </row>
    <row r="2534" spans="3:6" ht="18">
      <c r="C2534" s="5" t="str">
        <f t="shared" si="33"/>
        <v>千葉県084</v>
      </c>
      <c r="D2534" t="s">
        <v>2926</v>
      </c>
      <c r="E2534" t="s">
        <v>3006</v>
      </c>
      <c r="F2534" s="82">
        <v>1.5560170440000001</v>
      </c>
    </row>
    <row r="2535" spans="3:6" ht="18">
      <c r="C2535" s="5" t="str">
        <f t="shared" si="33"/>
        <v>東京都084</v>
      </c>
      <c r="D2535" t="s">
        <v>2927</v>
      </c>
      <c r="E2535" t="s">
        <v>3006</v>
      </c>
      <c r="F2535" s="82">
        <v>0.78868666700000001</v>
      </c>
    </row>
    <row r="2536" spans="3:6" ht="18">
      <c r="C2536" s="5" t="str">
        <f t="shared" si="33"/>
        <v>神奈川県084</v>
      </c>
      <c r="D2536" t="s">
        <v>2928</v>
      </c>
      <c r="E2536" t="s">
        <v>3006</v>
      </c>
      <c r="F2536" s="82">
        <v>0.92867493199999995</v>
      </c>
    </row>
    <row r="2537" spans="3:6" ht="18">
      <c r="C2537" s="5" t="str">
        <f t="shared" si="33"/>
        <v>新潟県084</v>
      </c>
      <c r="D2537" t="s">
        <v>2929</v>
      </c>
      <c r="E2537" t="s">
        <v>3006</v>
      </c>
      <c r="F2537" s="82">
        <v>1.222837433</v>
      </c>
    </row>
    <row r="2538" spans="3:6" ht="18">
      <c r="C2538" s="5" t="str">
        <f t="shared" si="33"/>
        <v>富山県084</v>
      </c>
      <c r="D2538" t="s">
        <v>2930</v>
      </c>
      <c r="E2538" t="s">
        <v>3006</v>
      </c>
      <c r="F2538" s="82">
        <v>1.154343001</v>
      </c>
    </row>
    <row r="2539" spans="3:6" ht="18">
      <c r="C2539" s="5" t="str">
        <f t="shared" ref="C2539:C2602" si="34">D2539&amp;LEFT(E2539,3)</f>
        <v>石川県084</v>
      </c>
      <c r="D2539" t="s">
        <v>2931</v>
      </c>
      <c r="E2539" t="s">
        <v>3006</v>
      </c>
      <c r="F2539" s="82">
        <v>0.595552517</v>
      </c>
    </row>
    <row r="2540" spans="3:6" ht="18">
      <c r="C2540" s="5" t="str">
        <f t="shared" si="34"/>
        <v>福井県084</v>
      </c>
      <c r="D2540" t="s">
        <v>2932</v>
      </c>
      <c r="E2540" t="s">
        <v>3006</v>
      </c>
      <c r="F2540" s="82">
        <v>2.9548709479999999</v>
      </c>
    </row>
    <row r="2541" spans="3:6" ht="18">
      <c r="C2541" s="5" t="str">
        <f t="shared" si="34"/>
        <v>山梨県084</v>
      </c>
      <c r="D2541" t="s">
        <v>2933</v>
      </c>
      <c r="E2541" t="s">
        <v>3006</v>
      </c>
      <c r="F2541" s="82">
        <v>0.279464991</v>
      </c>
    </row>
    <row r="2542" spans="3:6" ht="18">
      <c r="C2542" s="5" t="str">
        <f t="shared" si="34"/>
        <v>長野県084</v>
      </c>
      <c r="D2542" t="s">
        <v>2934</v>
      </c>
      <c r="E2542" t="s">
        <v>3006</v>
      </c>
      <c r="F2542" s="82">
        <v>0.28730759900000002</v>
      </c>
    </row>
    <row r="2543" spans="3:6" ht="18">
      <c r="C2543" s="5" t="str">
        <f t="shared" si="34"/>
        <v>岐阜県084</v>
      </c>
      <c r="D2543" t="s">
        <v>2935</v>
      </c>
      <c r="E2543" t="s">
        <v>3006</v>
      </c>
      <c r="F2543" s="82">
        <v>0.30840478300000002</v>
      </c>
    </row>
    <row r="2544" spans="3:6" ht="18">
      <c r="C2544" s="5" t="str">
        <f t="shared" si="34"/>
        <v>静岡県084</v>
      </c>
      <c r="D2544" t="s">
        <v>2936</v>
      </c>
      <c r="E2544" t="s">
        <v>3006</v>
      </c>
      <c r="F2544" s="82">
        <v>0.64549188199999996</v>
      </c>
    </row>
    <row r="2545" spans="3:6" ht="18">
      <c r="C2545" s="5" t="str">
        <f t="shared" si="34"/>
        <v>愛知県084</v>
      </c>
      <c r="D2545" t="s">
        <v>2937</v>
      </c>
      <c r="E2545" t="s">
        <v>3006</v>
      </c>
      <c r="F2545" s="82">
        <v>1.2281885379999999</v>
      </c>
    </row>
    <row r="2546" spans="3:6" ht="18">
      <c r="C2546" s="5" t="str">
        <f t="shared" si="34"/>
        <v>三重県084</v>
      </c>
      <c r="D2546" t="s">
        <v>2938</v>
      </c>
      <c r="E2546" t="s">
        <v>3006</v>
      </c>
      <c r="F2546" s="82">
        <v>0.97087209399999996</v>
      </c>
    </row>
    <row r="2547" spans="3:6" ht="18">
      <c r="C2547" s="5" t="str">
        <f t="shared" si="34"/>
        <v>滋賀県084</v>
      </c>
      <c r="D2547" t="s">
        <v>2939</v>
      </c>
      <c r="E2547" t="s">
        <v>3006</v>
      </c>
      <c r="F2547" s="82">
        <v>0.50627535899999998</v>
      </c>
    </row>
    <row r="2548" spans="3:6" ht="18">
      <c r="C2548" s="5" t="str">
        <f t="shared" si="34"/>
        <v>京都府084</v>
      </c>
      <c r="D2548" t="s">
        <v>2940</v>
      </c>
      <c r="E2548" t="s">
        <v>3006</v>
      </c>
      <c r="F2548" s="82">
        <v>0.396613669</v>
      </c>
    </row>
    <row r="2549" spans="3:6" ht="18">
      <c r="C2549" s="5" t="str">
        <f t="shared" si="34"/>
        <v>大阪府084</v>
      </c>
      <c r="D2549" t="s">
        <v>2941</v>
      </c>
      <c r="E2549" t="s">
        <v>3006</v>
      </c>
      <c r="F2549" s="82">
        <v>0.95848952600000004</v>
      </c>
    </row>
    <row r="2550" spans="3:6" ht="18">
      <c r="C2550" s="5" t="str">
        <f t="shared" si="34"/>
        <v>兵庫県084</v>
      </c>
      <c r="D2550" t="s">
        <v>2942</v>
      </c>
      <c r="E2550" t="s">
        <v>3006</v>
      </c>
      <c r="F2550" s="82">
        <v>1.25630061</v>
      </c>
    </row>
    <row r="2551" spans="3:6" ht="18">
      <c r="C2551" s="5" t="str">
        <f t="shared" si="34"/>
        <v>奈良県084</v>
      </c>
      <c r="D2551" t="s">
        <v>2943</v>
      </c>
      <c r="E2551" t="s">
        <v>3006</v>
      </c>
      <c r="F2551" s="82">
        <v>0.147499033</v>
      </c>
    </row>
    <row r="2552" spans="3:6" ht="18">
      <c r="C2552" s="5" t="str">
        <f t="shared" si="34"/>
        <v>和歌山県084</v>
      </c>
      <c r="D2552" t="s">
        <v>2944</v>
      </c>
      <c r="E2552" t="s">
        <v>3006</v>
      </c>
      <c r="F2552" s="82">
        <v>1.9982430550000001</v>
      </c>
    </row>
    <row r="2553" spans="3:6" ht="18">
      <c r="C2553" s="5" t="str">
        <f t="shared" si="34"/>
        <v>鳥取県084</v>
      </c>
      <c r="D2553" t="s">
        <v>2945</v>
      </c>
      <c r="E2553" t="s">
        <v>3006</v>
      </c>
      <c r="F2553" s="82">
        <v>0.385410213</v>
      </c>
    </row>
    <row r="2554" spans="3:6" ht="18">
      <c r="C2554" s="5" t="str">
        <f t="shared" si="34"/>
        <v>島根県084</v>
      </c>
      <c r="D2554" t="s">
        <v>2946</v>
      </c>
      <c r="E2554" t="s">
        <v>3006</v>
      </c>
      <c r="F2554" s="82">
        <v>0.66957827800000003</v>
      </c>
    </row>
    <row r="2555" spans="3:6" ht="18">
      <c r="C2555" s="5" t="str">
        <f t="shared" si="34"/>
        <v>岡山県084</v>
      </c>
      <c r="D2555" t="s">
        <v>2947</v>
      </c>
      <c r="E2555" t="s">
        <v>3006</v>
      </c>
      <c r="F2555" s="82">
        <v>1.1028348290000001</v>
      </c>
    </row>
    <row r="2556" spans="3:6" ht="18">
      <c r="C2556" s="5" t="str">
        <f t="shared" si="34"/>
        <v>広島県084</v>
      </c>
      <c r="D2556" t="s">
        <v>2948</v>
      </c>
      <c r="E2556" t="s">
        <v>3006</v>
      </c>
      <c r="F2556" s="82">
        <v>1.213495778</v>
      </c>
    </row>
    <row r="2557" spans="3:6" ht="18">
      <c r="C2557" s="5" t="str">
        <f t="shared" si="34"/>
        <v>山口県084</v>
      </c>
      <c r="D2557" t="s">
        <v>2949</v>
      </c>
      <c r="E2557" t="s">
        <v>3006</v>
      </c>
      <c r="F2557" s="82">
        <v>1.8988725980000001</v>
      </c>
    </row>
    <row r="2558" spans="3:6" ht="18">
      <c r="C2558" s="5" t="str">
        <f t="shared" si="34"/>
        <v>徳島県084</v>
      </c>
      <c r="D2558" t="s">
        <v>2950</v>
      </c>
      <c r="E2558" t="s">
        <v>3006</v>
      </c>
      <c r="F2558" s="82">
        <v>0.91796486399999999</v>
      </c>
    </row>
    <row r="2559" spans="3:6" ht="18">
      <c r="C2559" s="5" t="str">
        <f t="shared" si="34"/>
        <v>香川県084</v>
      </c>
      <c r="D2559" t="s">
        <v>2951</v>
      </c>
      <c r="E2559" t="s">
        <v>3006</v>
      </c>
      <c r="F2559" s="82">
        <v>0.71942227299999995</v>
      </c>
    </row>
    <row r="2560" spans="3:6" ht="18">
      <c r="C2560" s="5" t="str">
        <f t="shared" si="34"/>
        <v>愛媛県084</v>
      </c>
      <c r="D2560" t="s">
        <v>2952</v>
      </c>
      <c r="E2560" t="s">
        <v>3006</v>
      </c>
      <c r="F2560" s="82">
        <v>1.7084216910000001</v>
      </c>
    </row>
    <row r="2561" spans="3:6" ht="18">
      <c r="C2561" s="5" t="str">
        <f t="shared" si="34"/>
        <v>高知県084</v>
      </c>
      <c r="D2561" t="s">
        <v>2953</v>
      </c>
      <c r="E2561" t="s">
        <v>3006</v>
      </c>
      <c r="F2561" s="82">
        <v>0.53174879200000003</v>
      </c>
    </row>
    <row r="2562" spans="3:6" ht="18">
      <c r="C2562" s="5" t="str">
        <f t="shared" si="34"/>
        <v>福岡県084</v>
      </c>
      <c r="D2562" t="s">
        <v>2954</v>
      </c>
      <c r="E2562" t="s">
        <v>3006</v>
      </c>
      <c r="F2562" s="82">
        <v>1.801786224</v>
      </c>
    </row>
    <row r="2563" spans="3:6" ht="18">
      <c r="C2563" s="5" t="str">
        <f t="shared" si="34"/>
        <v>佐賀県084</v>
      </c>
      <c r="D2563" t="s">
        <v>2955</v>
      </c>
      <c r="E2563" t="s">
        <v>3006</v>
      </c>
      <c r="F2563" s="82">
        <v>1.2567036899999999</v>
      </c>
    </row>
    <row r="2564" spans="3:6" ht="18">
      <c r="C2564" s="5" t="str">
        <f t="shared" si="34"/>
        <v>長崎県084</v>
      </c>
      <c r="D2564" t="s">
        <v>2956</v>
      </c>
      <c r="E2564" t="s">
        <v>3006</v>
      </c>
      <c r="F2564" s="82">
        <v>1.2552389850000001</v>
      </c>
    </row>
    <row r="2565" spans="3:6" ht="18">
      <c r="C2565" s="5" t="str">
        <f t="shared" si="34"/>
        <v>熊本県084</v>
      </c>
      <c r="D2565" t="s">
        <v>2957</v>
      </c>
      <c r="E2565" t="s">
        <v>3006</v>
      </c>
      <c r="F2565" s="82">
        <v>0.53772431799999998</v>
      </c>
    </row>
    <row r="2566" spans="3:6" ht="18">
      <c r="C2566" s="5" t="str">
        <f t="shared" si="34"/>
        <v>大分県084</v>
      </c>
      <c r="D2566" t="s">
        <v>2958</v>
      </c>
      <c r="E2566" t="s">
        <v>3006</v>
      </c>
      <c r="F2566" s="82">
        <v>2.8285016060000001</v>
      </c>
    </row>
    <row r="2567" spans="3:6" ht="18">
      <c r="C2567" s="5" t="str">
        <f t="shared" si="34"/>
        <v>宮崎県084</v>
      </c>
      <c r="D2567" t="s">
        <v>2959</v>
      </c>
      <c r="E2567" t="s">
        <v>3006</v>
      </c>
      <c r="F2567" s="82">
        <v>0.86388125599999999</v>
      </c>
    </row>
    <row r="2568" spans="3:6" ht="18">
      <c r="C2568" s="5" t="str">
        <f t="shared" si="34"/>
        <v>鹿児島県084</v>
      </c>
      <c r="D2568" t="s">
        <v>2960</v>
      </c>
      <c r="E2568" t="s">
        <v>3006</v>
      </c>
      <c r="F2568" s="82">
        <v>0.64701864899999995</v>
      </c>
    </row>
    <row r="2569" spans="3:6" ht="18">
      <c r="C2569" s="5" t="str">
        <f t="shared" si="34"/>
        <v>沖縄県084</v>
      </c>
      <c r="D2569" t="s">
        <v>2961</v>
      </c>
      <c r="E2569" t="s">
        <v>3006</v>
      </c>
      <c r="F2569" s="82">
        <v>0.98352317899999997</v>
      </c>
    </row>
    <row r="2570" spans="3:6" ht="18">
      <c r="C2570" s="5" t="str">
        <f t="shared" si="34"/>
        <v>全国089</v>
      </c>
      <c r="D2570" t="s">
        <v>2913</v>
      </c>
      <c r="E2570" t="s">
        <v>3007</v>
      </c>
      <c r="F2570" s="82">
        <v>1</v>
      </c>
    </row>
    <row r="2571" spans="3:6" ht="18">
      <c r="C2571" s="5" t="str">
        <f t="shared" si="34"/>
        <v>北海道089</v>
      </c>
      <c r="D2571" t="s">
        <v>2915</v>
      </c>
      <c r="E2571" t="s">
        <v>3007</v>
      </c>
      <c r="F2571" s="82">
        <v>1.223811389</v>
      </c>
    </row>
    <row r="2572" spans="3:6" ht="18">
      <c r="C2572" s="5" t="str">
        <f t="shared" si="34"/>
        <v>青森県089</v>
      </c>
      <c r="D2572" t="s">
        <v>2916</v>
      </c>
      <c r="E2572" t="s">
        <v>3007</v>
      </c>
      <c r="F2572" s="82">
        <v>1.1242580090000001</v>
      </c>
    </row>
    <row r="2573" spans="3:6" ht="18">
      <c r="C2573" s="5" t="str">
        <f t="shared" si="34"/>
        <v>岩手県089</v>
      </c>
      <c r="D2573" t="s">
        <v>2917</v>
      </c>
      <c r="E2573" t="s">
        <v>3007</v>
      </c>
      <c r="F2573" s="82">
        <v>0.82326365300000004</v>
      </c>
    </row>
    <row r="2574" spans="3:6" ht="18">
      <c r="C2574" s="5" t="str">
        <f t="shared" si="34"/>
        <v>宮城県089</v>
      </c>
      <c r="D2574" t="s">
        <v>2918</v>
      </c>
      <c r="E2574" t="s">
        <v>3007</v>
      </c>
      <c r="F2574" s="82">
        <v>1.2152936640000001</v>
      </c>
    </row>
    <row r="2575" spans="3:6" ht="18">
      <c r="C2575" s="5" t="str">
        <f t="shared" si="34"/>
        <v>秋田県089</v>
      </c>
      <c r="D2575" t="s">
        <v>2919</v>
      </c>
      <c r="E2575" t="s">
        <v>3007</v>
      </c>
      <c r="F2575" s="82">
        <v>1.646940627</v>
      </c>
    </row>
    <row r="2576" spans="3:6" ht="18">
      <c r="C2576" s="5" t="str">
        <f t="shared" si="34"/>
        <v>山形県089</v>
      </c>
      <c r="D2576" t="s">
        <v>2920</v>
      </c>
      <c r="E2576" t="s">
        <v>3007</v>
      </c>
      <c r="F2576" s="82">
        <v>1.3004072330000001</v>
      </c>
    </row>
    <row r="2577" spans="3:6" ht="18">
      <c r="C2577" s="5" t="str">
        <f t="shared" si="34"/>
        <v>福島県089</v>
      </c>
      <c r="D2577" t="s">
        <v>2921</v>
      </c>
      <c r="E2577" t="s">
        <v>3007</v>
      </c>
      <c r="F2577" s="82">
        <v>1.0540086660000001</v>
      </c>
    </row>
    <row r="2578" spans="3:6" ht="18">
      <c r="C2578" s="5" t="str">
        <f t="shared" si="34"/>
        <v>茨城県089</v>
      </c>
      <c r="D2578" t="s">
        <v>2922</v>
      </c>
      <c r="E2578" t="s">
        <v>3007</v>
      </c>
      <c r="F2578" s="82">
        <v>1.166330903</v>
      </c>
    </row>
    <row r="2579" spans="3:6" ht="18">
      <c r="C2579" s="5" t="str">
        <f t="shared" si="34"/>
        <v>栃木県089</v>
      </c>
      <c r="D2579" t="s">
        <v>2923</v>
      </c>
      <c r="E2579" t="s">
        <v>3007</v>
      </c>
      <c r="F2579" s="82">
        <v>0.92965910399999996</v>
      </c>
    </row>
    <row r="2580" spans="3:6" ht="18">
      <c r="C2580" s="5" t="str">
        <f t="shared" si="34"/>
        <v>群馬県089</v>
      </c>
      <c r="D2580" t="s">
        <v>2924</v>
      </c>
      <c r="E2580" t="s">
        <v>3007</v>
      </c>
      <c r="F2580" s="82">
        <v>0.77057442200000004</v>
      </c>
    </row>
    <row r="2581" spans="3:6" ht="18">
      <c r="C2581" s="5" t="str">
        <f t="shared" si="34"/>
        <v>埼玉県089</v>
      </c>
      <c r="D2581" t="s">
        <v>2925</v>
      </c>
      <c r="E2581" t="s">
        <v>3007</v>
      </c>
      <c r="F2581" s="82">
        <v>0.84675451300000004</v>
      </c>
    </row>
    <row r="2582" spans="3:6" ht="18">
      <c r="C2582" s="5" t="str">
        <f t="shared" si="34"/>
        <v>千葉県089</v>
      </c>
      <c r="D2582" t="s">
        <v>2926</v>
      </c>
      <c r="E2582" t="s">
        <v>3007</v>
      </c>
      <c r="F2582" s="82">
        <v>1.362063547</v>
      </c>
    </row>
    <row r="2583" spans="3:6" ht="18">
      <c r="C2583" s="5" t="str">
        <f t="shared" si="34"/>
        <v>東京都089</v>
      </c>
      <c r="D2583" t="s">
        <v>2927</v>
      </c>
      <c r="E2583" t="s">
        <v>3007</v>
      </c>
      <c r="F2583" s="82">
        <v>0.79697663799999996</v>
      </c>
    </row>
    <row r="2584" spans="3:6" ht="18">
      <c r="C2584" s="5" t="str">
        <f t="shared" si="34"/>
        <v>神奈川県089</v>
      </c>
      <c r="D2584" t="s">
        <v>2928</v>
      </c>
      <c r="E2584" t="s">
        <v>3007</v>
      </c>
      <c r="F2584" s="82">
        <v>0.95507444399999997</v>
      </c>
    </row>
    <row r="2585" spans="3:6" ht="18">
      <c r="C2585" s="5" t="str">
        <f t="shared" si="34"/>
        <v>新潟県089</v>
      </c>
      <c r="D2585" t="s">
        <v>2929</v>
      </c>
      <c r="E2585" t="s">
        <v>3007</v>
      </c>
      <c r="F2585" s="82">
        <v>1.476825356</v>
      </c>
    </row>
    <row r="2586" spans="3:6" ht="18">
      <c r="C2586" s="5" t="str">
        <f t="shared" si="34"/>
        <v>富山県089</v>
      </c>
      <c r="D2586" t="s">
        <v>2930</v>
      </c>
      <c r="E2586" t="s">
        <v>3007</v>
      </c>
      <c r="F2586" s="82">
        <v>0.958975566</v>
      </c>
    </row>
    <row r="2587" spans="3:6" ht="18">
      <c r="C2587" s="5" t="str">
        <f t="shared" si="34"/>
        <v>石川県089</v>
      </c>
      <c r="D2587" t="s">
        <v>2931</v>
      </c>
      <c r="E2587" t="s">
        <v>3007</v>
      </c>
      <c r="F2587" s="82">
        <v>1.367405169</v>
      </c>
    </row>
    <row r="2588" spans="3:6" ht="18">
      <c r="C2588" s="5" t="str">
        <f t="shared" si="34"/>
        <v>福井県089</v>
      </c>
      <c r="D2588" t="s">
        <v>2932</v>
      </c>
      <c r="E2588" t="s">
        <v>3007</v>
      </c>
      <c r="F2588" s="82">
        <v>0.93563479400000005</v>
      </c>
    </row>
    <row r="2589" spans="3:6" ht="18">
      <c r="C2589" s="5" t="str">
        <f t="shared" si="34"/>
        <v>山梨県089</v>
      </c>
      <c r="D2589" t="s">
        <v>2933</v>
      </c>
      <c r="E2589" t="s">
        <v>3007</v>
      </c>
      <c r="F2589" s="82">
        <v>0.86461649100000004</v>
      </c>
    </row>
    <row r="2590" spans="3:6" ht="18">
      <c r="C2590" s="5" t="str">
        <f t="shared" si="34"/>
        <v>長野県089</v>
      </c>
      <c r="D2590" t="s">
        <v>2934</v>
      </c>
      <c r="E2590" t="s">
        <v>3007</v>
      </c>
      <c r="F2590" s="82">
        <v>0.81195061300000004</v>
      </c>
    </row>
    <row r="2591" spans="3:6" ht="18">
      <c r="C2591" s="5" t="str">
        <f t="shared" si="34"/>
        <v>岐阜県089</v>
      </c>
      <c r="D2591" t="s">
        <v>2935</v>
      </c>
      <c r="E2591" t="s">
        <v>3007</v>
      </c>
      <c r="F2591" s="82">
        <v>0.48830956199999997</v>
      </c>
    </row>
    <row r="2592" spans="3:6" ht="18">
      <c r="C2592" s="5" t="str">
        <f t="shared" si="34"/>
        <v>静岡県089</v>
      </c>
      <c r="D2592" t="s">
        <v>2936</v>
      </c>
      <c r="E2592" t="s">
        <v>3007</v>
      </c>
      <c r="F2592" s="82">
        <v>0.79007871299999999</v>
      </c>
    </row>
    <row r="2593" spans="3:6" ht="18">
      <c r="C2593" s="5" t="str">
        <f t="shared" si="34"/>
        <v>愛知県089</v>
      </c>
      <c r="D2593" t="s">
        <v>2937</v>
      </c>
      <c r="E2593" t="s">
        <v>3007</v>
      </c>
      <c r="F2593" s="82">
        <v>0.97521476500000004</v>
      </c>
    </row>
    <row r="2594" spans="3:6" ht="18">
      <c r="C2594" s="5" t="str">
        <f t="shared" si="34"/>
        <v>三重県089</v>
      </c>
      <c r="D2594" t="s">
        <v>2938</v>
      </c>
      <c r="E2594" t="s">
        <v>3007</v>
      </c>
      <c r="F2594" s="82">
        <v>0.61709528300000005</v>
      </c>
    </row>
    <row r="2595" spans="3:6" ht="18">
      <c r="C2595" s="5" t="str">
        <f t="shared" si="34"/>
        <v>滋賀県089</v>
      </c>
      <c r="D2595" t="s">
        <v>2939</v>
      </c>
      <c r="E2595" t="s">
        <v>3007</v>
      </c>
      <c r="F2595" s="82">
        <v>0.420867569</v>
      </c>
    </row>
    <row r="2596" spans="3:6" ht="18">
      <c r="C2596" s="5" t="str">
        <f t="shared" si="34"/>
        <v>京都府089</v>
      </c>
      <c r="D2596" t="s">
        <v>2940</v>
      </c>
      <c r="E2596" t="s">
        <v>3007</v>
      </c>
      <c r="F2596" s="82">
        <v>0.393560823</v>
      </c>
    </row>
    <row r="2597" spans="3:6" ht="18">
      <c r="C2597" s="5" t="str">
        <f t="shared" si="34"/>
        <v>大阪府089</v>
      </c>
      <c r="D2597" t="s">
        <v>2941</v>
      </c>
      <c r="E2597" t="s">
        <v>3007</v>
      </c>
      <c r="F2597" s="82">
        <v>1.08303131</v>
      </c>
    </row>
    <row r="2598" spans="3:6" ht="18">
      <c r="C2598" s="5" t="str">
        <f t="shared" si="34"/>
        <v>兵庫県089</v>
      </c>
      <c r="D2598" t="s">
        <v>2942</v>
      </c>
      <c r="E2598" t="s">
        <v>3007</v>
      </c>
      <c r="F2598" s="82">
        <v>1.2615140739999999</v>
      </c>
    </row>
    <row r="2599" spans="3:6" ht="18">
      <c r="C2599" s="5" t="str">
        <f t="shared" si="34"/>
        <v>奈良県089</v>
      </c>
      <c r="D2599" t="s">
        <v>2943</v>
      </c>
      <c r="E2599" t="s">
        <v>3007</v>
      </c>
      <c r="F2599" s="82">
        <v>0.43073487599999999</v>
      </c>
    </row>
    <row r="2600" spans="3:6" ht="18">
      <c r="C2600" s="5" t="str">
        <f t="shared" si="34"/>
        <v>和歌山県089</v>
      </c>
      <c r="D2600" t="s">
        <v>2944</v>
      </c>
      <c r="E2600" t="s">
        <v>3007</v>
      </c>
      <c r="F2600" s="82">
        <v>0.69949651800000001</v>
      </c>
    </row>
    <row r="2601" spans="3:6" ht="18">
      <c r="C2601" s="5" t="str">
        <f t="shared" si="34"/>
        <v>鳥取県089</v>
      </c>
      <c r="D2601" t="s">
        <v>2945</v>
      </c>
      <c r="E2601" t="s">
        <v>3007</v>
      </c>
      <c r="F2601" s="82">
        <v>0.57752675899999995</v>
      </c>
    </row>
    <row r="2602" spans="3:6" ht="18">
      <c r="C2602" s="5" t="str">
        <f t="shared" si="34"/>
        <v>島根県089</v>
      </c>
      <c r="D2602" t="s">
        <v>2946</v>
      </c>
      <c r="E2602" t="s">
        <v>3007</v>
      </c>
      <c r="F2602" s="82">
        <v>0.66369333399999997</v>
      </c>
    </row>
    <row r="2603" spans="3:6" ht="18">
      <c r="C2603" s="5" t="str">
        <f t="shared" ref="C2603:C2666" si="35">D2603&amp;LEFT(E2603,3)</f>
        <v>岡山県089</v>
      </c>
      <c r="D2603" t="s">
        <v>2947</v>
      </c>
      <c r="E2603" t="s">
        <v>3007</v>
      </c>
      <c r="F2603" s="82">
        <v>1.6790650060000001</v>
      </c>
    </row>
    <row r="2604" spans="3:6" ht="18">
      <c r="C2604" s="5" t="str">
        <f t="shared" si="35"/>
        <v>広島県089</v>
      </c>
      <c r="D2604" t="s">
        <v>2948</v>
      </c>
      <c r="E2604" t="s">
        <v>3007</v>
      </c>
      <c r="F2604" s="82">
        <v>1.1552014740000001</v>
      </c>
    </row>
    <row r="2605" spans="3:6" ht="18">
      <c r="C2605" s="5" t="str">
        <f t="shared" si="35"/>
        <v>山口県089</v>
      </c>
      <c r="D2605" t="s">
        <v>2949</v>
      </c>
      <c r="E2605" t="s">
        <v>3007</v>
      </c>
      <c r="F2605" s="82">
        <v>2.0652366510000002</v>
      </c>
    </row>
    <row r="2606" spans="3:6" ht="18">
      <c r="C2606" s="5" t="str">
        <f t="shared" si="35"/>
        <v>徳島県089</v>
      </c>
      <c r="D2606" t="s">
        <v>2950</v>
      </c>
      <c r="E2606" t="s">
        <v>3007</v>
      </c>
      <c r="F2606" s="82">
        <v>0.65082780699999998</v>
      </c>
    </row>
    <row r="2607" spans="3:6" ht="18">
      <c r="C2607" s="5" t="str">
        <f t="shared" si="35"/>
        <v>香川県089</v>
      </c>
      <c r="D2607" t="s">
        <v>2951</v>
      </c>
      <c r="E2607" t="s">
        <v>3007</v>
      </c>
      <c r="F2607" s="82">
        <v>0.906844384</v>
      </c>
    </row>
    <row r="2608" spans="3:6" ht="18">
      <c r="C2608" s="5" t="str">
        <f t="shared" si="35"/>
        <v>愛媛県089</v>
      </c>
      <c r="D2608" t="s">
        <v>2952</v>
      </c>
      <c r="E2608" t="s">
        <v>3007</v>
      </c>
      <c r="F2608" s="82">
        <v>1.2847036060000001</v>
      </c>
    </row>
    <row r="2609" spans="3:6" ht="18">
      <c r="C2609" s="5" t="str">
        <f t="shared" si="35"/>
        <v>高知県089</v>
      </c>
      <c r="D2609" t="s">
        <v>2953</v>
      </c>
      <c r="E2609" t="s">
        <v>3007</v>
      </c>
      <c r="F2609" s="82">
        <v>0.31814071599999999</v>
      </c>
    </row>
    <row r="2610" spans="3:6" ht="18">
      <c r="C2610" s="5" t="str">
        <f t="shared" si="35"/>
        <v>福岡県089</v>
      </c>
      <c r="D2610" t="s">
        <v>2954</v>
      </c>
      <c r="E2610" t="s">
        <v>3007</v>
      </c>
      <c r="F2610" s="82">
        <v>1.404295413</v>
      </c>
    </row>
    <row r="2611" spans="3:6" ht="18">
      <c r="C2611" s="5" t="str">
        <f t="shared" si="35"/>
        <v>佐賀県089</v>
      </c>
      <c r="D2611" t="s">
        <v>2955</v>
      </c>
      <c r="E2611" t="s">
        <v>3007</v>
      </c>
      <c r="F2611" s="82">
        <v>0.89944768799999997</v>
      </c>
    </row>
    <row r="2612" spans="3:6" ht="18">
      <c r="C2612" s="5" t="str">
        <f t="shared" si="35"/>
        <v>長崎県089</v>
      </c>
      <c r="D2612" t="s">
        <v>2956</v>
      </c>
      <c r="E2612" t="s">
        <v>3007</v>
      </c>
      <c r="F2612" s="82">
        <v>1.093001171</v>
      </c>
    </row>
    <row r="2613" spans="3:6" ht="18">
      <c r="C2613" s="5" t="str">
        <f t="shared" si="35"/>
        <v>熊本県089</v>
      </c>
      <c r="D2613" t="s">
        <v>2957</v>
      </c>
      <c r="E2613" t="s">
        <v>3007</v>
      </c>
      <c r="F2613" s="82">
        <v>0.74759106900000005</v>
      </c>
    </row>
    <row r="2614" spans="3:6" ht="18">
      <c r="C2614" s="5" t="str">
        <f t="shared" si="35"/>
        <v>大分県089</v>
      </c>
      <c r="D2614" t="s">
        <v>2958</v>
      </c>
      <c r="E2614" t="s">
        <v>3007</v>
      </c>
      <c r="F2614" s="82">
        <v>2.0583162189999999</v>
      </c>
    </row>
    <row r="2615" spans="3:6" ht="18">
      <c r="C2615" s="5" t="str">
        <f t="shared" si="35"/>
        <v>宮崎県089</v>
      </c>
      <c r="D2615" t="s">
        <v>2959</v>
      </c>
      <c r="E2615" t="s">
        <v>3007</v>
      </c>
      <c r="F2615" s="82">
        <v>0.83471525599999996</v>
      </c>
    </row>
    <row r="2616" spans="3:6" ht="18">
      <c r="C2616" s="5" t="str">
        <f t="shared" si="35"/>
        <v>鹿児島県089</v>
      </c>
      <c r="D2616" t="s">
        <v>2960</v>
      </c>
      <c r="E2616" t="s">
        <v>3007</v>
      </c>
      <c r="F2616" s="82">
        <v>0.85718449799999996</v>
      </c>
    </row>
    <row r="2617" spans="3:6" ht="18">
      <c r="C2617" s="5" t="str">
        <f t="shared" si="35"/>
        <v>沖縄県089</v>
      </c>
      <c r="D2617" t="s">
        <v>2961</v>
      </c>
      <c r="E2617" t="s">
        <v>3007</v>
      </c>
      <c r="F2617" s="82">
        <v>0.47710317499999999</v>
      </c>
    </row>
    <row r="2618" spans="3:6" ht="18">
      <c r="C2618" s="5" t="str">
        <f t="shared" si="35"/>
        <v>全国090</v>
      </c>
      <c r="D2618" t="s">
        <v>2913</v>
      </c>
      <c r="E2618" t="s">
        <v>3008</v>
      </c>
      <c r="F2618" s="82">
        <v>1</v>
      </c>
    </row>
    <row r="2619" spans="3:6" ht="18">
      <c r="C2619" s="5" t="str">
        <f t="shared" si="35"/>
        <v>北海道090</v>
      </c>
      <c r="D2619" t="s">
        <v>2915</v>
      </c>
      <c r="E2619" t="s">
        <v>3008</v>
      </c>
      <c r="F2619" s="82">
        <v>0.365764747</v>
      </c>
    </row>
    <row r="2620" spans="3:6" ht="18">
      <c r="C2620" s="5" t="str">
        <f t="shared" si="35"/>
        <v>青森県090</v>
      </c>
      <c r="D2620" t="s">
        <v>2916</v>
      </c>
      <c r="E2620" t="s">
        <v>3008</v>
      </c>
      <c r="F2620" s="82">
        <v>1.16184453</v>
      </c>
    </row>
    <row r="2621" spans="3:6" ht="18">
      <c r="C2621" s="5" t="str">
        <f t="shared" si="35"/>
        <v>岩手県090</v>
      </c>
      <c r="D2621" t="s">
        <v>2917</v>
      </c>
      <c r="E2621" t="s">
        <v>3008</v>
      </c>
      <c r="F2621" s="82">
        <v>0.36405555699999997</v>
      </c>
    </row>
    <row r="2622" spans="3:6" ht="18">
      <c r="C2622" s="5" t="str">
        <f t="shared" si="35"/>
        <v>宮城県090</v>
      </c>
      <c r="D2622" t="s">
        <v>2918</v>
      </c>
      <c r="E2622" t="s">
        <v>3008</v>
      </c>
      <c r="F2622" s="82">
        <v>1.757490574</v>
      </c>
    </row>
    <row r="2623" spans="3:6" ht="18">
      <c r="C2623" s="5" t="str">
        <f t="shared" si="35"/>
        <v>秋田県090</v>
      </c>
      <c r="D2623" t="s">
        <v>2919</v>
      </c>
      <c r="E2623" t="s">
        <v>3008</v>
      </c>
      <c r="F2623" s="82">
        <v>2.93467E-2</v>
      </c>
    </row>
    <row r="2624" spans="3:6" ht="18">
      <c r="C2624" s="5" t="str">
        <f t="shared" si="35"/>
        <v>山形県090</v>
      </c>
      <c r="D2624" t="s">
        <v>2920</v>
      </c>
      <c r="E2624" t="s">
        <v>3008</v>
      </c>
      <c r="F2624" s="82">
        <v>8.2995959999999994E-2</v>
      </c>
    </row>
    <row r="2625" spans="3:6" ht="18">
      <c r="C2625" s="5" t="str">
        <f t="shared" si="35"/>
        <v>福島県090</v>
      </c>
      <c r="D2625" t="s">
        <v>2921</v>
      </c>
      <c r="E2625" t="s">
        <v>3008</v>
      </c>
      <c r="F2625" s="82">
        <v>3.7653007000000002E-2</v>
      </c>
    </row>
    <row r="2626" spans="3:6" ht="18">
      <c r="C2626" s="5" t="str">
        <f t="shared" si="35"/>
        <v>茨城県090</v>
      </c>
      <c r="D2626" t="s">
        <v>2922</v>
      </c>
      <c r="E2626" t="s">
        <v>3008</v>
      </c>
      <c r="F2626" s="82">
        <v>0.61516785799999996</v>
      </c>
    </row>
    <row r="2627" spans="3:6" ht="18">
      <c r="C2627" s="5" t="str">
        <f t="shared" si="35"/>
        <v>栃木県090</v>
      </c>
      <c r="D2627" t="s">
        <v>2923</v>
      </c>
      <c r="E2627" t="s">
        <v>3008</v>
      </c>
      <c r="F2627" s="82">
        <v>1.063866577</v>
      </c>
    </row>
    <row r="2628" spans="3:6" ht="18">
      <c r="C2628" s="5" t="str">
        <f t="shared" si="35"/>
        <v>群馬県090</v>
      </c>
      <c r="D2628" t="s">
        <v>2924</v>
      </c>
      <c r="E2628" t="s">
        <v>3008</v>
      </c>
      <c r="F2628" s="82">
        <v>0.31669841900000001</v>
      </c>
    </row>
    <row r="2629" spans="3:6" ht="18">
      <c r="C2629" s="5" t="str">
        <f t="shared" si="35"/>
        <v>埼玉県090</v>
      </c>
      <c r="D2629" t="s">
        <v>2925</v>
      </c>
      <c r="E2629" t="s">
        <v>3008</v>
      </c>
      <c r="F2629" s="82">
        <v>0.46787117</v>
      </c>
    </row>
    <row r="2630" spans="3:6" ht="18">
      <c r="C2630" s="5" t="str">
        <f t="shared" si="35"/>
        <v>千葉県090</v>
      </c>
      <c r="D2630" t="s">
        <v>2926</v>
      </c>
      <c r="E2630" t="s">
        <v>3008</v>
      </c>
      <c r="F2630" s="82">
        <v>0.35891083800000001</v>
      </c>
    </row>
    <row r="2631" spans="3:6" ht="18">
      <c r="C2631" s="5" t="str">
        <f t="shared" si="35"/>
        <v>東京都090</v>
      </c>
      <c r="D2631" t="s">
        <v>2927</v>
      </c>
      <c r="E2631" t="s">
        <v>3008</v>
      </c>
      <c r="F2631" s="82">
        <v>3.070540061</v>
      </c>
    </row>
    <row r="2632" spans="3:6" ht="18">
      <c r="C2632" s="5" t="str">
        <f t="shared" si="35"/>
        <v>神奈川県090</v>
      </c>
      <c r="D2632" t="s">
        <v>2928</v>
      </c>
      <c r="E2632" t="s">
        <v>3008</v>
      </c>
      <c r="F2632" s="82">
        <v>1.1013428329999999</v>
      </c>
    </row>
    <row r="2633" spans="3:6" ht="18">
      <c r="C2633" s="5" t="str">
        <f t="shared" si="35"/>
        <v>新潟県090</v>
      </c>
      <c r="D2633" t="s">
        <v>2929</v>
      </c>
      <c r="E2633" t="s">
        <v>3008</v>
      </c>
      <c r="F2633" s="82">
        <v>1.174909846</v>
      </c>
    </row>
    <row r="2634" spans="3:6" ht="18">
      <c r="C2634" s="5" t="str">
        <f t="shared" si="35"/>
        <v>富山県090</v>
      </c>
      <c r="D2634" t="s">
        <v>2930</v>
      </c>
      <c r="E2634" t="s">
        <v>3008</v>
      </c>
      <c r="F2634" s="82">
        <v>0.162427987</v>
      </c>
    </row>
    <row r="2635" spans="3:6" ht="18">
      <c r="C2635" s="5" t="str">
        <f t="shared" si="35"/>
        <v>石川県090</v>
      </c>
      <c r="D2635" t="s">
        <v>2931</v>
      </c>
      <c r="E2635" t="s">
        <v>3008</v>
      </c>
      <c r="F2635" s="82">
        <v>0.36466724900000003</v>
      </c>
    </row>
    <row r="2636" spans="3:6" ht="18">
      <c r="C2636" s="5" t="str">
        <f t="shared" si="35"/>
        <v>福井県090</v>
      </c>
      <c r="D2636" t="s">
        <v>2932</v>
      </c>
      <c r="E2636" t="s">
        <v>3008</v>
      </c>
      <c r="F2636" s="82">
        <v>3.2184688000000003E-2</v>
      </c>
    </row>
    <row r="2637" spans="3:6" ht="18">
      <c r="C2637" s="5" t="str">
        <f t="shared" si="35"/>
        <v>山梨県090</v>
      </c>
      <c r="D2637" t="s">
        <v>2933</v>
      </c>
      <c r="E2637" t="s">
        <v>3008</v>
      </c>
      <c r="F2637" s="82">
        <v>8.2859846000000001E-2</v>
      </c>
    </row>
    <row r="2638" spans="3:6" ht="18">
      <c r="C2638" s="5" t="str">
        <f t="shared" si="35"/>
        <v>長野県090</v>
      </c>
      <c r="D2638" t="s">
        <v>2934</v>
      </c>
      <c r="E2638" t="s">
        <v>3008</v>
      </c>
      <c r="F2638" s="82">
        <v>7.5194769999999994E-2</v>
      </c>
    </row>
    <row r="2639" spans="3:6" ht="18">
      <c r="C2639" s="5" t="str">
        <f t="shared" si="35"/>
        <v>岐阜県090</v>
      </c>
      <c r="D2639" t="s">
        <v>2935</v>
      </c>
      <c r="E2639" t="s">
        <v>3008</v>
      </c>
      <c r="F2639" s="82">
        <v>0.12061611899999999</v>
      </c>
    </row>
    <row r="2640" spans="3:6" ht="18">
      <c r="C2640" s="5" t="str">
        <f t="shared" si="35"/>
        <v>静岡県090</v>
      </c>
      <c r="D2640" t="s">
        <v>2936</v>
      </c>
      <c r="E2640" t="s">
        <v>3008</v>
      </c>
      <c r="F2640" s="82">
        <v>0.118720715</v>
      </c>
    </row>
    <row r="2641" spans="3:6" ht="18">
      <c r="C2641" s="5" t="str">
        <f t="shared" si="35"/>
        <v>愛知県090</v>
      </c>
      <c r="D2641" t="s">
        <v>2937</v>
      </c>
      <c r="E2641" t="s">
        <v>3008</v>
      </c>
      <c r="F2641" s="82">
        <v>0.48890169300000003</v>
      </c>
    </row>
    <row r="2642" spans="3:6" ht="18">
      <c r="C2642" s="5" t="str">
        <f t="shared" si="35"/>
        <v>三重県090</v>
      </c>
      <c r="D2642" t="s">
        <v>2938</v>
      </c>
      <c r="E2642" t="s">
        <v>3008</v>
      </c>
      <c r="F2642" s="82">
        <v>0.447078478</v>
      </c>
    </row>
    <row r="2643" spans="3:6" ht="18">
      <c r="C2643" s="5" t="str">
        <f t="shared" si="35"/>
        <v>滋賀県090</v>
      </c>
      <c r="D2643" t="s">
        <v>2939</v>
      </c>
      <c r="E2643" t="s">
        <v>3008</v>
      </c>
      <c r="F2643" s="82">
        <v>0</v>
      </c>
    </row>
    <row r="2644" spans="3:6" ht="18">
      <c r="C2644" s="5" t="str">
        <f t="shared" si="35"/>
        <v>京都府090</v>
      </c>
      <c r="D2644" t="s">
        <v>2940</v>
      </c>
      <c r="E2644" t="s">
        <v>3008</v>
      </c>
      <c r="F2644" s="82">
        <v>0.16012319</v>
      </c>
    </row>
    <row r="2645" spans="3:6" ht="18">
      <c r="C2645" s="5" t="str">
        <f t="shared" si="35"/>
        <v>大阪府090</v>
      </c>
      <c r="D2645" t="s">
        <v>2941</v>
      </c>
      <c r="E2645" t="s">
        <v>3008</v>
      </c>
      <c r="F2645" s="82">
        <v>0.79732543099999997</v>
      </c>
    </row>
    <row r="2646" spans="3:6" ht="18">
      <c r="C2646" s="5" t="str">
        <f t="shared" si="35"/>
        <v>兵庫県090</v>
      </c>
      <c r="D2646" t="s">
        <v>2942</v>
      </c>
      <c r="E2646" t="s">
        <v>3008</v>
      </c>
      <c r="F2646" s="82">
        <v>1.866850079</v>
      </c>
    </row>
    <row r="2647" spans="3:6" ht="18">
      <c r="C2647" s="5" t="str">
        <f t="shared" si="35"/>
        <v>奈良県090</v>
      </c>
      <c r="D2647" t="s">
        <v>2943</v>
      </c>
      <c r="E2647" t="s">
        <v>3008</v>
      </c>
      <c r="F2647" s="82">
        <v>0.72014040199999996</v>
      </c>
    </row>
    <row r="2648" spans="3:6" ht="18">
      <c r="C2648" s="5" t="str">
        <f t="shared" si="35"/>
        <v>和歌山県090</v>
      </c>
      <c r="D2648" t="s">
        <v>2944</v>
      </c>
      <c r="E2648" t="s">
        <v>3008</v>
      </c>
      <c r="F2648" s="82">
        <v>1.6076704000000001E-2</v>
      </c>
    </row>
    <row r="2649" spans="3:6" ht="18">
      <c r="C2649" s="5" t="str">
        <f t="shared" si="35"/>
        <v>鳥取県090</v>
      </c>
      <c r="D2649" t="s">
        <v>2945</v>
      </c>
      <c r="E2649" t="s">
        <v>3008</v>
      </c>
      <c r="F2649" s="82">
        <v>7.8942050999999999E-2</v>
      </c>
    </row>
    <row r="2650" spans="3:6" ht="18">
      <c r="C2650" s="5" t="str">
        <f t="shared" si="35"/>
        <v>島根県090</v>
      </c>
      <c r="D2650" t="s">
        <v>2946</v>
      </c>
      <c r="E2650" t="s">
        <v>3008</v>
      </c>
      <c r="F2650" s="82">
        <v>4.1786249999999997E-2</v>
      </c>
    </row>
    <row r="2651" spans="3:6" ht="18">
      <c r="C2651" s="5" t="str">
        <f t="shared" si="35"/>
        <v>岡山県090</v>
      </c>
      <c r="D2651" t="s">
        <v>2947</v>
      </c>
      <c r="E2651" t="s">
        <v>3008</v>
      </c>
      <c r="F2651" s="82">
        <v>5.1781144000000001E-2</v>
      </c>
    </row>
    <row r="2652" spans="3:6" ht="18">
      <c r="C2652" s="5" t="str">
        <f t="shared" si="35"/>
        <v>広島県090</v>
      </c>
      <c r="D2652" t="s">
        <v>2948</v>
      </c>
      <c r="E2652" t="s">
        <v>3008</v>
      </c>
      <c r="F2652" s="82">
        <v>0.230783247</v>
      </c>
    </row>
    <row r="2653" spans="3:6" ht="18">
      <c r="C2653" s="5" t="str">
        <f t="shared" si="35"/>
        <v>山口県090</v>
      </c>
      <c r="D2653" t="s">
        <v>2949</v>
      </c>
      <c r="E2653" t="s">
        <v>3008</v>
      </c>
      <c r="F2653" s="82">
        <v>0.441279005</v>
      </c>
    </row>
    <row r="2654" spans="3:6" ht="18">
      <c r="C2654" s="5" t="str">
        <f t="shared" si="35"/>
        <v>徳島県090</v>
      </c>
      <c r="D2654" t="s">
        <v>2950</v>
      </c>
      <c r="E2654" t="s">
        <v>3008</v>
      </c>
      <c r="F2654" s="82">
        <v>2.0122258000000001E-2</v>
      </c>
    </row>
    <row r="2655" spans="3:6" ht="18">
      <c r="C2655" s="5" t="str">
        <f t="shared" si="35"/>
        <v>香川県090</v>
      </c>
      <c r="D2655" t="s">
        <v>2951</v>
      </c>
      <c r="E2655" t="s">
        <v>3008</v>
      </c>
      <c r="F2655" s="82">
        <v>0.43142793899999998</v>
      </c>
    </row>
    <row r="2656" spans="3:6" ht="18">
      <c r="C2656" s="5" t="str">
        <f t="shared" si="35"/>
        <v>愛媛県090</v>
      </c>
      <c r="D2656" t="s">
        <v>2952</v>
      </c>
      <c r="E2656" t="s">
        <v>3008</v>
      </c>
      <c r="F2656" s="82">
        <v>2.1422235000000001E-2</v>
      </c>
    </row>
    <row r="2657" spans="3:6" ht="18">
      <c r="C2657" s="5" t="str">
        <f t="shared" si="35"/>
        <v>高知県090</v>
      </c>
      <c r="D2657" t="s">
        <v>2953</v>
      </c>
      <c r="E2657" t="s">
        <v>3008</v>
      </c>
      <c r="F2657" s="82">
        <v>0.391379488</v>
      </c>
    </row>
    <row r="2658" spans="3:6" ht="18">
      <c r="C2658" s="5" t="str">
        <f t="shared" si="35"/>
        <v>福岡県090</v>
      </c>
      <c r="D2658" t="s">
        <v>2954</v>
      </c>
      <c r="E2658" t="s">
        <v>3008</v>
      </c>
      <c r="F2658" s="82">
        <v>0.37733362199999998</v>
      </c>
    </row>
    <row r="2659" spans="3:6" ht="18">
      <c r="C2659" s="5" t="str">
        <f t="shared" si="35"/>
        <v>佐賀県090</v>
      </c>
      <c r="D2659" t="s">
        <v>2955</v>
      </c>
      <c r="E2659" t="s">
        <v>3008</v>
      </c>
      <c r="F2659" s="82">
        <v>0.15401948400000001</v>
      </c>
    </row>
    <row r="2660" spans="3:6" ht="18">
      <c r="C2660" s="5" t="str">
        <f t="shared" si="35"/>
        <v>長崎県090</v>
      </c>
      <c r="D2660" t="s">
        <v>2956</v>
      </c>
      <c r="E2660" t="s">
        <v>3008</v>
      </c>
      <c r="F2660" s="82">
        <v>0.40148114699999998</v>
      </c>
    </row>
    <row r="2661" spans="3:6" ht="18">
      <c r="C2661" s="5" t="str">
        <f t="shared" si="35"/>
        <v>熊本県090</v>
      </c>
      <c r="D2661" t="s">
        <v>2957</v>
      </c>
      <c r="E2661" t="s">
        <v>3008</v>
      </c>
      <c r="F2661" s="82">
        <v>0.45244829600000003</v>
      </c>
    </row>
    <row r="2662" spans="3:6" ht="18">
      <c r="C2662" s="5" t="str">
        <f t="shared" si="35"/>
        <v>大分県090</v>
      </c>
      <c r="D2662" t="s">
        <v>2958</v>
      </c>
      <c r="E2662" t="s">
        <v>3008</v>
      </c>
      <c r="F2662" s="82">
        <v>8.7942836999999996E-2</v>
      </c>
    </row>
    <row r="2663" spans="3:6" ht="18">
      <c r="C2663" s="5" t="str">
        <f t="shared" si="35"/>
        <v>宮崎県090</v>
      </c>
      <c r="D2663" t="s">
        <v>2959</v>
      </c>
      <c r="E2663" t="s">
        <v>3008</v>
      </c>
      <c r="F2663" s="82">
        <v>5.4196128000000003E-2</v>
      </c>
    </row>
    <row r="2664" spans="3:6" ht="18">
      <c r="C2664" s="5" t="str">
        <f t="shared" si="35"/>
        <v>鹿児島県090</v>
      </c>
      <c r="D2664" t="s">
        <v>2960</v>
      </c>
      <c r="E2664" t="s">
        <v>3008</v>
      </c>
      <c r="F2664" s="82">
        <v>4.8015192439999996</v>
      </c>
    </row>
    <row r="2665" spans="3:6" ht="18">
      <c r="C2665" s="5" t="str">
        <f t="shared" si="35"/>
        <v>沖縄県090</v>
      </c>
      <c r="D2665" t="s">
        <v>2961</v>
      </c>
      <c r="E2665" t="s">
        <v>3008</v>
      </c>
      <c r="F2665" s="82">
        <v>0.33444414700000002</v>
      </c>
    </row>
    <row r="2666" spans="3:6" ht="18">
      <c r="C2666" s="5" t="str">
        <f t="shared" si="35"/>
        <v>全国091</v>
      </c>
      <c r="D2666" t="s">
        <v>2913</v>
      </c>
      <c r="E2666" t="s">
        <v>3009</v>
      </c>
      <c r="F2666" s="82">
        <v>1</v>
      </c>
    </row>
    <row r="2667" spans="3:6" ht="18">
      <c r="C2667" s="5" t="str">
        <f t="shared" ref="C2667:C2730" si="36">D2667&amp;LEFT(E2667,3)</f>
        <v>北海道091</v>
      </c>
      <c r="D2667" t="s">
        <v>2915</v>
      </c>
      <c r="E2667" t="s">
        <v>3009</v>
      </c>
      <c r="F2667" s="82">
        <v>1.940037139</v>
      </c>
    </row>
    <row r="2668" spans="3:6" ht="18">
      <c r="C2668" s="5" t="str">
        <f t="shared" si="36"/>
        <v>青森県091</v>
      </c>
      <c r="D2668" t="s">
        <v>2916</v>
      </c>
      <c r="E2668" t="s">
        <v>3009</v>
      </c>
      <c r="F2668" s="82">
        <v>2.358648809</v>
      </c>
    </row>
    <row r="2669" spans="3:6" ht="18">
      <c r="C2669" s="5" t="str">
        <f t="shared" si="36"/>
        <v>岩手県091</v>
      </c>
      <c r="D2669" t="s">
        <v>2917</v>
      </c>
      <c r="E2669" t="s">
        <v>3009</v>
      </c>
      <c r="F2669" s="82">
        <v>4.2276582859999996</v>
      </c>
    </row>
    <row r="2670" spans="3:6" ht="18">
      <c r="C2670" s="5" t="str">
        <f t="shared" si="36"/>
        <v>宮城県091</v>
      </c>
      <c r="D2670" t="s">
        <v>2918</v>
      </c>
      <c r="E2670" t="s">
        <v>3009</v>
      </c>
      <c r="F2670" s="82">
        <v>1.1988431049999999</v>
      </c>
    </row>
    <row r="2671" spans="3:6" ht="18">
      <c r="C2671" s="5" t="str">
        <f t="shared" si="36"/>
        <v>秋田県091</v>
      </c>
      <c r="D2671" t="s">
        <v>2919</v>
      </c>
      <c r="E2671" t="s">
        <v>3009</v>
      </c>
      <c r="F2671" s="82">
        <v>0.81473842200000002</v>
      </c>
    </row>
    <row r="2672" spans="3:6" ht="18">
      <c r="C2672" s="5" t="str">
        <f t="shared" si="36"/>
        <v>山形県091</v>
      </c>
      <c r="D2672" t="s">
        <v>2920</v>
      </c>
      <c r="E2672" t="s">
        <v>3009</v>
      </c>
      <c r="F2672" s="82">
        <v>1.766518424</v>
      </c>
    </row>
    <row r="2673" spans="3:6" ht="18">
      <c r="C2673" s="5" t="str">
        <f t="shared" si="36"/>
        <v>福島県091</v>
      </c>
      <c r="D2673" t="s">
        <v>2921</v>
      </c>
      <c r="E2673" t="s">
        <v>3009</v>
      </c>
      <c r="F2673" s="82">
        <v>0.796803806</v>
      </c>
    </row>
    <row r="2674" spans="3:6" ht="18">
      <c r="C2674" s="5" t="str">
        <f t="shared" si="36"/>
        <v>茨城県091</v>
      </c>
      <c r="D2674" t="s">
        <v>2922</v>
      </c>
      <c r="E2674" t="s">
        <v>3009</v>
      </c>
      <c r="F2674" s="82">
        <v>2.0404322490000002</v>
      </c>
    </row>
    <row r="2675" spans="3:6" ht="18">
      <c r="C2675" s="5" t="str">
        <f t="shared" si="36"/>
        <v>栃木県091</v>
      </c>
      <c r="D2675" t="s">
        <v>2923</v>
      </c>
      <c r="E2675" t="s">
        <v>3009</v>
      </c>
      <c r="F2675" s="82">
        <v>1.144326575</v>
      </c>
    </row>
    <row r="2676" spans="3:6" ht="18">
      <c r="C2676" s="5" t="str">
        <f t="shared" si="36"/>
        <v>群馬県091</v>
      </c>
      <c r="D2676" t="s">
        <v>2924</v>
      </c>
      <c r="E2676" t="s">
        <v>3009</v>
      </c>
      <c r="F2676" s="82">
        <v>1.6102471789999999</v>
      </c>
    </row>
    <row r="2677" spans="3:6" ht="18">
      <c r="C2677" s="5" t="str">
        <f t="shared" si="36"/>
        <v>埼玉県091</v>
      </c>
      <c r="D2677" t="s">
        <v>2925</v>
      </c>
      <c r="E2677" t="s">
        <v>3009</v>
      </c>
      <c r="F2677" s="82">
        <v>1.0262766050000001</v>
      </c>
    </row>
    <row r="2678" spans="3:6" ht="18">
      <c r="C2678" s="5" t="str">
        <f t="shared" si="36"/>
        <v>千葉県091</v>
      </c>
      <c r="D2678" t="s">
        <v>2926</v>
      </c>
      <c r="E2678" t="s">
        <v>3009</v>
      </c>
      <c r="F2678" s="82">
        <v>0.95641317000000003</v>
      </c>
    </row>
    <row r="2679" spans="3:6" ht="18">
      <c r="C2679" s="5" t="str">
        <f t="shared" si="36"/>
        <v>東京都091</v>
      </c>
      <c r="D2679" t="s">
        <v>2927</v>
      </c>
      <c r="E2679" t="s">
        <v>3009</v>
      </c>
      <c r="F2679" s="82">
        <v>0.20654372800000001</v>
      </c>
    </row>
    <row r="2680" spans="3:6" ht="18">
      <c r="C2680" s="5" t="str">
        <f t="shared" si="36"/>
        <v>神奈川県091</v>
      </c>
      <c r="D2680" t="s">
        <v>2928</v>
      </c>
      <c r="E2680" t="s">
        <v>3009</v>
      </c>
      <c r="F2680" s="82">
        <v>0.70223305899999999</v>
      </c>
    </row>
    <row r="2681" spans="3:6" ht="18">
      <c r="C2681" s="5" t="str">
        <f t="shared" si="36"/>
        <v>新潟県091</v>
      </c>
      <c r="D2681" t="s">
        <v>2929</v>
      </c>
      <c r="E2681" t="s">
        <v>3009</v>
      </c>
      <c r="F2681" s="82">
        <v>1.078047848</v>
      </c>
    </row>
    <row r="2682" spans="3:6" ht="18">
      <c r="C2682" s="5" t="str">
        <f t="shared" si="36"/>
        <v>富山県091</v>
      </c>
      <c r="D2682" t="s">
        <v>2930</v>
      </c>
      <c r="E2682" t="s">
        <v>3009</v>
      </c>
      <c r="F2682" s="82">
        <v>0.73637777100000001</v>
      </c>
    </row>
    <row r="2683" spans="3:6" ht="18">
      <c r="C2683" s="5" t="str">
        <f t="shared" si="36"/>
        <v>石川県091</v>
      </c>
      <c r="D2683" t="s">
        <v>2931</v>
      </c>
      <c r="E2683" t="s">
        <v>3009</v>
      </c>
      <c r="F2683" s="82">
        <v>0.53419257600000003</v>
      </c>
    </row>
    <row r="2684" spans="3:6" ht="18">
      <c r="C2684" s="5" t="str">
        <f t="shared" si="36"/>
        <v>福井県091</v>
      </c>
      <c r="D2684" t="s">
        <v>2932</v>
      </c>
      <c r="E2684" t="s">
        <v>3009</v>
      </c>
      <c r="F2684" s="82">
        <v>0.54296989699999998</v>
      </c>
    </row>
    <row r="2685" spans="3:6" ht="18">
      <c r="C2685" s="5" t="str">
        <f t="shared" si="36"/>
        <v>山梨県091</v>
      </c>
      <c r="D2685" t="s">
        <v>2933</v>
      </c>
      <c r="E2685" t="s">
        <v>3009</v>
      </c>
      <c r="F2685" s="82">
        <v>1.1291630690000001</v>
      </c>
    </row>
    <row r="2686" spans="3:6" ht="18">
      <c r="C2686" s="5" t="str">
        <f t="shared" si="36"/>
        <v>長野県091</v>
      </c>
      <c r="D2686" t="s">
        <v>2934</v>
      </c>
      <c r="E2686" t="s">
        <v>3009</v>
      </c>
      <c r="F2686" s="82">
        <v>0.837144836</v>
      </c>
    </row>
    <row r="2687" spans="3:6" ht="18">
      <c r="C2687" s="5" t="str">
        <f t="shared" si="36"/>
        <v>岐阜県091</v>
      </c>
      <c r="D2687" t="s">
        <v>2935</v>
      </c>
      <c r="E2687" t="s">
        <v>3009</v>
      </c>
      <c r="F2687" s="82">
        <v>1.1112165810000001</v>
      </c>
    </row>
    <row r="2688" spans="3:6" ht="18">
      <c r="C2688" s="5" t="str">
        <f t="shared" si="36"/>
        <v>静岡県091</v>
      </c>
      <c r="D2688" t="s">
        <v>2936</v>
      </c>
      <c r="E2688" t="s">
        <v>3009</v>
      </c>
      <c r="F2688" s="82">
        <v>1.0935831519999999</v>
      </c>
    </row>
    <row r="2689" spans="3:6" ht="18">
      <c r="C2689" s="5" t="str">
        <f t="shared" si="36"/>
        <v>愛知県091</v>
      </c>
      <c r="D2689" t="s">
        <v>2937</v>
      </c>
      <c r="E2689" t="s">
        <v>3009</v>
      </c>
      <c r="F2689" s="82">
        <v>0.57928061799999997</v>
      </c>
    </row>
    <row r="2690" spans="3:6" ht="18">
      <c r="C2690" s="5" t="str">
        <f t="shared" si="36"/>
        <v>三重県091</v>
      </c>
      <c r="D2690" t="s">
        <v>2938</v>
      </c>
      <c r="E2690" t="s">
        <v>3009</v>
      </c>
      <c r="F2690" s="82">
        <v>1.0119432740000001</v>
      </c>
    </row>
    <row r="2691" spans="3:6" ht="18">
      <c r="C2691" s="5" t="str">
        <f t="shared" si="36"/>
        <v>滋賀県091</v>
      </c>
      <c r="D2691" t="s">
        <v>2939</v>
      </c>
      <c r="E2691" t="s">
        <v>3009</v>
      </c>
      <c r="F2691" s="82">
        <v>0.59841500999999997</v>
      </c>
    </row>
    <row r="2692" spans="3:6" ht="18">
      <c r="C2692" s="5" t="str">
        <f t="shared" si="36"/>
        <v>京都府091</v>
      </c>
      <c r="D2692" t="s">
        <v>2940</v>
      </c>
      <c r="E2692" t="s">
        <v>3009</v>
      </c>
      <c r="F2692" s="82">
        <v>0.698504126</v>
      </c>
    </row>
    <row r="2693" spans="3:6" ht="18">
      <c r="C2693" s="5" t="str">
        <f t="shared" si="36"/>
        <v>大阪府091</v>
      </c>
      <c r="D2693" t="s">
        <v>2941</v>
      </c>
      <c r="E2693" t="s">
        <v>3009</v>
      </c>
      <c r="F2693" s="82">
        <v>0.44436829100000003</v>
      </c>
    </row>
    <row r="2694" spans="3:6" ht="18">
      <c r="C2694" s="5" t="str">
        <f t="shared" si="36"/>
        <v>兵庫県091</v>
      </c>
      <c r="D2694" t="s">
        <v>2942</v>
      </c>
      <c r="E2694" t="s">
        <v>3009</v>
      </c>
      <c r="F2694" s="82">
        <v>1.205037666</v>
      </c>
    </row>
    <row r="2695" spans="3:6" ht="18">
      <c r="C2695" s="5" t="str">
        <f t="shared" si="36"/>
        <v>奈良県091</v>
      </c>
      <c r="D2695" t="s">
        <v>2943</v>
      </c>
      <c r="E2695" t="s">
        <v>3009</v>
      </c>
      <c r="F2695" s="82">
        <v>0.35881927800000002</v>
      </c>
    </row>
    <row r="2696" spans="3:6" ht="18">
      <c r="C2696" s="5" t="str">
        <f t="shared" si="36"/>
        <v>和歌山県091</v>
      </c>
      <c r="D2696" t="s">
        <v>2944</v>
      </c>
      <c r="E2696" t="s">
        <v>3009</v>
      </c>
      <c r="F2696" s="82">
        <v>0.59422872699999996</v>
      </c>
    </row>
    <row r="2697" spans="3:6" ht="18">
      <c r="C2697" s="5" t="str">
        <f t="shared" si="36"/>
        <v>鳥取県091</v>
      </c>
      <c r="D2697" t="s">
        <v>2945</v>
      </c>
      <c r="E2697" t="s">
        <v>3009</v>
      </c>
      <c r="F2697" s="82">
        <v>2.446638267</v>
      </c>
    </row>
    <row r="2698" spans="3:6" ht="18">
      <c r="C2698" s="5" t="str">
        <f t="shared" si="36"/>
        <v>島根県091</v>
      </c>
      <c r="D2698" t="s">
        <v>2946</v>
      </c>
      <c r="E2698" t="s">
        <v>3009</v>
      </c>
      <c r="F2698" s="82">
        <v>0.639932591</v>
      </c>
    </row>
    <row r="2699" spans="3:6" ht="18">
      <c r="C2699" s="5" t="str">
        <f t="shared" si="36"/>
        <v>岡山県091</v>
      </c>
      <c r="D2699" t="s">
        <v>2947</v>
      </c>
      <c r="E2699" t="s">
        <v>3009</v>
      </c>
      <c r="F2699" s="82">
        <v>0.90466873199999998</v>
      </c>
    </row>
    <row r="2700" spans="3:6" ht="18">
      <c r="C2700" s="5" t="str">
        <f t="shared" si="36"/>
        <v>広島県091</v>
      </c>
      <c r="D2700" t="s">
        <v>2948</v>
      </c>
      <c r="E2700" t="s">
        <v>3009</v>
      </c>
      <c r="F2700" s="82">
        <v>0.59716597100000002</v>
      </c>
    </row>
    <row r="2701" spans="3:6" ht="18">
      <c r="C2701" s="5" t="str">
        <f t="shared" si="36"/>
        <v>山口県091</v>
      </c>
      <c r="D2701" t="s">
        <v>2949</v>
      </c>
      <c r="E2701" t="s">
        <v>3009</v>
      </c>
      <c r="F2701" s="82">
        <v>0.77497427600000002</v>
      </c>
    </row>
    <row r="2702" spans="3:6" ht="18">
      <c r="C2702" s="5" t="str">
        <f t="shared" si="36"/>
        <v>徳島県091</v>
      </c>
      <c r="D2702" t="s">
        <v>2950</v>
      </c>
      <c r="E2702" t="s">
        <v>3009</v>
      </c>
      <c r="F2702" s="82">
        <v>2.4037649170000002</v>
      </c>
    </row>
    <row r="2703" spans="3:6" ht="18">
      <c r="C2703" s="5" t="str">
        <f t="shared" si="36"/>
        <v>香川県091</v>
      </c>
      <c r="D2703" t="s">
        <v>2951</v>
      </c>
      <c r="E2703" t="s">
        <v>3009</v>
      </c>
      <c r="F2703" s="82">
        <v>1.1777313460000001</v>
      </c>
    </row>
    <row r="2704" spans="3:6" ht="18">
      <c r="C2704" s="5" t="str">
        <f t="shared" si="36"/>
        <v>愛媛県091</v>
      </c>
      <c r="D2704" t="s">
        <v>2952</v>
      </c>
      <c r="E2704" t="s">
        <v>3009</v>
      </c>
      <c r="F2704" s="82">
        <v>1.29122469</v>
      </c>
    </row>
    <row r="2705" spans="3:6" ht="18">
      <c r="C2705" s="5" t="str">
        <f t="shared" si="36"/>
        <v>高知県091</v>
      </c>
      <c r="D2705" t="s">
        <v>2953</v>
      </c>
      <c r="E2705" t="s">
        <v>3009</v>
      </c>
      <c r="F2705" s="82">
        <v>0.80011684800000005</v>
      </c>
    </row>
    <row r="2706" spans="3:6" ht="18">
      <c r="C2706" s="5" t="str">
        <f t="shared" si="36"/>
        <v>福岡県091</v>
      </c>
      <c r="D2706" t="s">
        <v>2954</v>
      </c>
      <c r="E2706" t="s">
        <v>3009</v>
      </c>
      <c r="F2706" s="82">
        <v>0.7712869</v>
      </c>
    </row>
    <row r="2707" spans="3:6" ht="18">
      <c r="C2707" s="5" t="str">
        <f t="shared" si="36"/>
        <v>佐賀県091</v>
      </c>
      <c r="D2707" t="s">
        <v>2955</v>
      </c>
      <c r="E2707" t="s">
        <v>3009</v>
      </c>
      <c r="F2707" s="82">
        <v>3.2243789569999999</v>
      </c>
    </row>
    <row r="2708" spans="3:6" ht="18">
      <c r="C2708" s="5" t="str">
        <f t="shared" si="36"/>
        <v>長崎県091</v>
      </c>
      <c r="D2708" t="s">
        <v>2956</v>
      </c>
      <c r="E2708" t="s">
        <v>3009</v>
      </c>
      <c r="F2708" s="82">
        <v>1.349754935</v>
      </c>
    </row>
    <row r="2709" spans="3:6" ht="18">
      <c r="C2709" s="5" t="str">
        <f t="shared" si="36"/>
        <v>熊本県091</v>
      </c>
      <c r="D2709" t="s">
        <v>2957</v>
      </c>
      <c r="E2709" t="s">
        <v>3009</v>
      </c>
      <c r="F2709" s="82">
        <v>1.9617921810000001</v>
      </c>
    </row>
    <row r="2710" spans="3:6" ht="18">
      <c r="C2710" s="5" t="str">
        <f t="shared" si="36"/>
        <v>大分県091</v>
      </c>
      <c r="D2710" t="s">
        <v>2958</v>
      </c>
      <c r="E2710" t="s">
        <v>3009</v>
      </c>
      <c r="F2710" s="82">
        <v>0.692088382</v>
      </c>
    </row>
    <row r="2711" spans="3:6" ht="18">
      <c r="C2711" s="5" t="str">
        <f t="shared" si="36"/>
        <v>宮崎県091</v>
      </c>
      <c r="D2711" t="s">
        <v>2959</v>
      </c>
      <c r="E2711" t="s">
        <v>3009</v>
      </c>
      <c r="F2711" s="82">
        <v>5.4192993779999998</v>
      </c>
    </row>
    <row r="2712" spans="3:6" ht="18">
      <c r="C2712" s="5" t="str">
        <f t="shared" si="36"/>
        <v>鹿児島県091</v>
      </c>
      <c r="D2712" t="s">
        <v>2960</v>
      </c>
      <c r="E2712" t="s">
        <v>3009</v>
      </c>
      <c r="F2712" s="82">
        <v>5.2196920200000001</v>
      </c>
    </row>
    <row r="2713" spans="3:6" ht="18">
      <c r="C2713" s="5" t="str">
        <f t="shared" si="36"/>
        <v>沖縄県091</v>
      </c>
      <c r="D2713" t="s">
        <v>2961</v>
      </c>
      <c r="E2713" t="s">
        <v>3009</v>
      </c>
      <c r="F2713" s="82">
        <v>1.927137493</v>
      </c>
    </row>
    <row r="2714" spans="3:6" ht="18">
      <c r="C2714" s="5" t="str">
        <f t="shared" si="36"/>
        <v>全国092</v>
      </c>
      <c r="D2714" t="s">
        <v>2913</v>
      </c>
      <c r="E2714" t="s">
        <v>3010</v>
      </c>
      <c r="F2714" s="82">
        <v>1</v>
      </c>
    </row>
    <row r="2715" spans="3:6" ht="18">
      <c r="C2715" s="5" t="str">
        <f t="shared" si="36"/>
        <v>北海道092</v>
      </c>
      <c r="D2715" t="s">
        <v>2915</v>
      </c>
      <c r="E2715" t="s">
        <v>3010</v>
      </c>
      <c r="F2715" s="82">
        <v>4.6922605810000002</v>
      </c>
    </row>
    <row r="2716" spans="3:6" ht="18">
      <c r="C2716" s="5" t="str">
        <f t="shared" si="36"/>
        <v>青森県092</v>
      </c>
      <c r="D2716" t="s">
        <v>2916</v>
      </c>
      <c r="E2716" t="s">
        <v>3010</v>
      </c>
      <c r="F2716" s="82">
        <v>3.3683862659999999</v>
      </c>
    </row>
    <row r="2717" spans="3:6" ht="18">
      <c r="C2717" s="5" t="str">
        <f t="shared" si="36"/>
        <v>岩手県092</v>
      </c>
      <c r="D2717" t="s">
        <v>2917</v>
      </c>
      <c r="E2717" t="s">
        <v>3010</v>
      </c>
      <c r="F2717" s="82">
        <v>2.3666007069999999</v>
      </c>
    </row>
    <row r="2718" spans="3:6" ht="18">
      <c r="C2718" s="5" t="str">
        <f t="shared" si="36"/>
        <v>宮城県092</v>
      </c>
      <c r="D2718" t="s">
        <v>2918</v>
      </c>
      <c r="E2718" t="s">
        <v>3010</v>
      </c>
      <c r="F2718" s="82">
        <v>3.2363908669999999</v>
      </c>
    </row>
    <row r="2719" spans="3:6" ht="18">
      <c r="C2719" s="5" t="str">
        <f t="shared" si="36"/>
        <v>秋田県092</v>
      </c>
      <c r="D2719" t="s">
        <v>2919</v>
      </c>
      <c r="E2719" t="s">
        <v>3010</v>
      </c>
      <c r="F2719" s="82">
        <v>0.35862724600000001</v>
      </c>
    </row>
    <row r="2720" spans="3:6" ht="18">
      <c r="C2720" s="5" t="str">
        <f t="shared" si="36"/>
        <v>山形県092</v>
      </c>
      <c r="D2720" t="s">
        <v>2920</v>
      </c>
      <c r="E2720" t="s">
        <v>3010</v>
      </c>
      <c r="F2720" s="82">
        <v>0.229306553</v>
      </c>
    </row>
    <row r="2721" spans="3:6" ht="18">
      <c r="C2721" s="5" t="str">
        <f t="shared" si="36"/>
        <v>福島県092</v>
      </c>
      <c r="D2721" t="s">
        <v>2921</v>
      </c>
      <c r="E2721" t="s">
        <v>3010</v>
      </c>
      <c r="F2721" s="82">
        <v>0.66379231299999997</v>
      </c>
    </row>
    <row r="2722" spans="3:6" ht="18">
      <c r="C2722" s="5" t="str">
        <f t="shared" si="36"/>
        <v>茨城県092</v>
      </c>
      <c r="D2722" t="s">
        <v>2922</v>
      </c>
      <c r="E2722" t="s">
        <v>3010</v>
      </c>
      <c r="F2722" s="82">
        <v>1.1366570030000001</v>
      </c>
    </row>
    <row r="2723" spans="3:6" ht="18">
      <c r="C2723" s="5" t="str">
        <f t="shared" si="36"/>
        <v>栃木県092</v>
      </c>
      <c r="D2723" t="s">
        <v>2923</v>
      </c>
      <c r="E2723" t="s">
        <v>3010</v>
      </c>
      <c r="F2723" s="82">
        <v>0.30208033099999998</v>
      </c>
    </row>
    <row r="2724" spans="3:6" ht="18">
      <c r="C2724" s="5" t="str">
        <f t="shared" si="36"/>
        <v>群馬県092</v>
      </c>
      <c r="D2724" t="s">
        <v>2924</v>
      </c>
      <c r="E2724" t="s">
        <v>3010</v>
      </c>
      <c r="F2724" s="82">
        <v>0.19583555</v>
      </c>
    </row>
    <row r="2725" spans="3:6" ht="18">
      <c r="C2725" s="5" t="str">
        <f t="shared" si="36"/>
        <v>埼玉県092</v>
      </c>
      <c r="D2725" t="s">
        <v>2925</v>
      </c>
      <c r="E2725" t="s">
        <v>3010</v>
      </c>
      <c r="F2725" s="82">
        <v>0.35892038799999998</v>
      </c>
    </row>
    <row r="2726" spans="3:6" ht="18">
      <c r="C2726" s="5" t="str">
        <f t="shared" si="36"/>
        <v>千葉県092</v>
      </c>
      <c r="D2726" t="s">
        <v>2926</v>
      </c>
      <c r="E2726" t="s">
        <v>3010</v>
      </c>
      <c r="F2726" s="82">
        <v>1.2119144500000001</v>
      </c>
    </row>
    <row r="2727" spans="3:6" ht="18">
      <c r="C2727" s="5" t="str">
        <f t="shared" si="36"/>
        <v>東京都092</v>
      </c>
      <c r="D2727" t="s">
        <v>2927</v>
      </c>
      <c r="E2727" t="s">
        <v>3010</v>
      </c>
      <c r="F2727" s="82">
        <v>0.205837146</v>
      </c>
    </row>
    <row r="2728" spans="3:6" ht="18">
      <c r="C2728" s="5" t="str">
        <f t="shared" si="36"/>
        <v>神奈川県092</v>
      </c>
      <c r="D2728" t="s">
        <v>2928</v>
      </c>
      <c r="E2728" t="s">
        <v>3010</v>
      </c>
      <c r="F2728" s="82">
        <v>0.26311498</v>
      </c>
    </row>
    <row r="2729" spans="3:6" ht="18">
      <c r="C2729" s="5" t="str">
        <f t="shared" si="36"/>
        <v>新潟県092</v>
      </c>
      <c r="D2729" t="s">
        <v>2929</v>
      </c>
      <c r="E2729" t="s">
        <v>3010</v>
      </c>
      <c r="F2729" s="82">
        <v>1.1117051529999999</v>
      </c>
    </row>
    <row r="2730" spans="3:6" ht="18">
      <c r="C2730" s="5" t="str">
        <f t="shared" si="36"/>
        <v>富山県092</v>
      </c>
      <c r="D2730" t="s">
        <v>2930</v>
      </c>
      <c r="E2730" t="s">
        <v>3010</v>
      </c>
      <c r="F2730" s="82">
        <v>0.97999851500000001</v>
      </c>
    </row>
    <row r="2731" spans="3:6" ht="18">
      <c r="C2731" s="5" t="str">
        <f t="shared" ref="C2731:C2794" si="37">D2731&amp;LEFT(E2731,3)</f>
        <v>石川県092</v>
      </c>
      <c r="D2731" t="s">
        <v>2931</v>
      </c>
      <c r="E2731" t="s">
        <v>3010</v>
      </c>
      <c r="F2731" s="82">
        <v>0.93777422399999999</v>
      </c>
    </row>
    <row r="2732" spans="3:6" ht="18">
      <c r="C2732" s="5" t="str">
        <f t="shared" si="37"/>
        <v>福井県092</v>
      </c>
      <c r="D2732" t="s">
        <v>2932</v>
      </c>
      <c r="E2732" t="s">
        <v>3010</v>
      </c>
      <c r="F2732" s="82">
        <v>0.98754630099999996</v>
      </c>
    </row>
    <row r="2733" spans="3:6" ht="18">
      <c r="C2733" s="5" t="str">
        <f t="shared" si="37"/>
        <v>山梨県092</v>
      </c>
      <c r="D2733" t="s">
        <v>2933</v>
      </c>
      <c r="E2733" t="s">
        <v>3010</v>
      </c>
      <c r="F2733" s="82">
        <v>0.33635171699999999</v>
      </c>
    </row>
    <row r="2734" spans="3:6" ht="18">
      <c r="C2734" s="5" t="str">
        <f t="shared" si="37"/>
        <v>長野県092</v>
      </c>
      <c r="D2734" t="s">
        <v>2934</v>
      </c>
      <c r="E2734" t="s">
        <v>3010</v>
      </c>
      <c r="F2734" s="82">
        <v>0.20775292400000001</v>
      </c>
    </row>
    <row r="2735" spans="3:6" ht="18">
      <c r="C2735" s="5" t="str">
        <f t="shared" si="37"/>
        <v>岐阜県092</v>
      </c>
      <c r="D2735" t="s">
        <v>2935</v>
      </c>
      <c r="E2735" t="s">
        <v>3010</v>
      </c>
      <c r="F2735" s="82">
        <v>0.25304718999999998</v>
      </c>
    </row>
    <row r="2736" spans="3:6" ht="18">
      <c r="C2736" s="5" t="str">
        <f t="shared" si="37"/>
        <v>静岡県092</v>
      </c>
      <c r="D2736" t="s">
        <v>2936</v>
      </c>
      <c r="E2736" t="s">
        <v>3010</v>
      </c>
      <c r="F2736" s="82">
        <v>2.1062633860000002</v>
      </c>
    </row>
    <row r="2737" spans="3:6" ht="18">
      <c r="C2737" s="5" t="str">
        <f t="shared" si="37"/>
        <v>愛知県092</v>
      </c>
      <c r="D2737" t="s">
        <v>2937</v>
      </c>
      <c r="E2737" t="s">
        <v>3010</v>
      </c>
      <c r="F2737" s="82">
        <v>0.451919244</v>
      </c>
    </row>
    <row r="2738" spans="3:6" ht="18">
      <c r="C2738" s="5" t="str">
        <f t="shared" si="37"/>
        <v>三重県092</v>
      </c>
      <c r="D2738" t="s">
        <v>2938</v>
      </c>
      <c r="E2738" t="s">
        <v>3010</v>
      </c>
      <c r="F2738" s="82">
        <v>1.844370694</v>
      </c>
    </row>
    <row r="2739" spans="3:6" ht="18">
      <c r="C2739" s="5" t="str">
        <f t="shared" si="37"/>
        <v>滋賀県092</v>
      </c>
      <c r="D2739" t="s">
        <v>2939</v>
      </c>
      <c r="E2739" t="s">
        <v>3010</v>
      </c>
      <c r="F2739" s="82">
        <v>0.44212170499999998</v>
      </c>
    </row>
    <row r="2740" spans="3:6" ht="18">
      <c r="C2740" s="5" t="str">
        <f t="shared" si="37"/>
        <v>京都府092</v>
      </c>
      <c r="D2740" t="s">
        <v>2940</v>
      </c>
      <c r="E2740" t="s">
        <v>3010</v>
      </c>
      <c r="F2740" s="82">
        <v>0.36441166899999999</v>
      </c>
    </row>
    <row r="2741" spans="3:6" ht="18">
      <c r="C2741" s="5" t="str">
        <f t="shared" si="37"/>
        <v>大阪府092</v>
      </c>
      <c r="D2741" t="s">
        <v>2941</v>
      </c>
      <c r="E2741" t="s">
        <v>3010</v>
      </c>
      <c r="F2741" s="82">
        <v>0.33039121100000002</v>
      </c>
    </row>
    <row r="2742" spans="3:6" ht="18">
      <c r="C2742" s="5" t="str">
        <f t="shared" si="37"/>
        <v>兵庫県092</v>
      </c>
      <c r="D2742" t="s">
        <v>2942</v>
      </c>
      <c r="E2742" t="s">
        <v>3010</v>
      </c>
      <c r="F2742" s="82">
        <v>1.0425509719999999</v>
      </c>
    </row>
    <row r="2743" spans="3:6" ht="18">
      <c r="C2743" s="5" t="str">
        <f t="shared" si="37"/>
        <v>奈良県092</v>
      </c>
      <c r="D2743" t="s">
        <v>2943</v>
      </c>
      <c r="E2743" t="s">
        <v>3010</v>
      </c>
      <c r="F2743" s="82">
        <v>9.5099030000000001E-2</v>
      </c>
    </row>
    <row r="2744" spans="3:6" ht="18">
      <c r="C2744" s="5" t="str">
        <f t="shared" si="37"/>
        <v>和歌山県092</v>
      </c>
      <c r="D2744" t="s">
        <v>2944</v>
      </c>
      <c r="E2744" t="s">
        <v>3010</v>
      </c>
      <c r="F2744" s="82">
        <v>1.2530929710000001</v>
      </c>
    </row>
    <row r="2745" spans="3:6" ht="18">
      <c r="C2745" s="5" t="str">
        <f t="shared" si="37"/>
        <v>鳥取県092</v>
      </c>
      <c r="D2745" t="s">
        <v>2945</v>
      </c>
      <c r="E2745" t="s">
        <v>3010</v>
      </c>
      <c r="F2745" s="82">
        <v>3.2394356370000001</v>
      </c>
    </row>
    <row r="2746" spans="3:6" ht="18">
      <c r="C2746" s="5" t="str">
        <f t="shared" si="37"/>
        <v>島根県092</v>
      </c>
      <c r="D2746" t="s">
        <v>2946</v>
      </c>
      <c r="E2746" t="s">
        <v>3010</v>
      </c>
      <c r="F2746" s="82">
        <v>2.1458108039999999</v>
      </c>
    </row>
    <row r="2747" spans="3:6" ht="18">
      <c r="C2747" s="5" t="str">
        <f t="shared" si="37"/>
        <v>岡山県092</v>
      </c>
      <c r="D2747" t="s">
        <v>2947</v>
      </c>
      <c r="E2747" t="s">
        <v>3010</v>
      </c>
      <c r="F2747" s="82">
        <v>0.55457052200000001</v>
      </c>
    </row>
    <row r="2748" spans="3:6" ht="18">
      <c r="C2748" s="5" t="str">
        <f t="shared" si="37"/>
        <v>広島県092</v>
      </c>
      <c r="D2748" t="s">
        <v>2948</v>
      </c>
      <c r="E2748" t="s">
        <v>3010</v>
      </c>
      <c r="F2748" s="82">
        <v>1.1761587929999999</v>
      </c>
    </row>
    <row r="2749" spans="3:6" ht="18">
      <c r="C2749" s="5" t="str">
        <f t="shared" si="37"/>
        <v>山口県092</v>
      </c>
      <c r="D2749" t="s">
        <v>2949</v>
      </c>
      <c r="E2749" t="s">
        <v>3010</v>
      </c>
      <c r="F2749" s="82">
        <v>2.9536423410000001</v>
      </c>
    </row>
    <row r="2750" spans="3:6" ht="18">
      <c r="C2750" s="5" t="str">
        <f t="shared" si="37"/>
        <v>徳島県092</v>
      </c>
      <c r="D2750" t="s">
        <v>2950</v>
      </c>
      <c r="E2750" t="s">
        <v>3010</v>
      </c>
      <c r="F2750" s="82">
        <v>1.198501254</v>
      </c>
    </row>
    <row r="2751" spans="3:6" ht="18">
      <c r="C2751" s="5" t="str">
        <f t="shared" si="37"/>
        <v>香川県092</v>
      </c>
      <c r="D2751" t="s">
        <v>2951</v>
      </c>
      <c r="E2751" t="s">
        <v>3010</v>
      </c>
      <c r="F2751" s="82">
        <v>1.503123247</v>
      </c>
    </row>
    <row r="2752" spans="3:6" ht="18">
      <c r="C2752" s="5" t="str">
        <f t="shared" si="37"/>
        <v>愛媛県092</v>
      </c>
      <c r="D2752" t="s">
        <v>2952</v>
      </c>
      <c r="E2752" t="s">
        <v>3010</v>
      </c>
      <c r="F2752" s="82">
        <v>2.3725908630000001</v>
      </c>
    </row>
    <row r="2753" spans="3:6" ht="18">
      <c r="C2753" s="5" t="str">
        <f t="shared" si="37"/>
        <v>高知県092</v>
      </c>
      <c r="D2753" t="s">
        <v>2953</v>
      </c>
      <c r="E2753" t="s">
        <v>3010</v>
      </c>
      <c r="F2753" s="82">
        <v>2.2019356389999998</v>
      </c>
    </row>
    <row r="2754" spans="3:6" ht="18">
      <c r="C2754" s="5" t="str">
        <f t="shared" si="37"/>
        <v>福岡県092</v>
      </c>
      <c r="D2754" t="s">
        <v>2954</v>
      </c>
      <c r="E2754" t="s">
        <v>3010</v>
      </c>
      <c r="F2754" s="82">
        <v>1.256708599</v>
      </c>
    </row>
    <row r="2755" spans="3:6" ht="18">
      <c r="C2755" s="5" t="str">
        <f t="shared" si="37"/>
        <v>佐賀県092</v>
      </c>
      <c r="D2755" t="s">
        <v>2955</v>
      </c>
      <c r="E2755" t="s">
        <v>3010</v>
      </c>
      <c r="F2755" s="82">
        <v>2.4604645760000001</v>
      </c>
    </row>
    <row r="2756" spans="3:6" ht="18">
      <c r="C2756" s="5" t="str">
        <f t="shared" si="37"/>
        <v>長崎県092</v>
      </c>
      <c r="D2756" t="s">
        <v>2956</v>
      </c>
      <c r="E2756" t="s">
        <v>3010</v>
      </c>
      <c r="F2756" s="82">
        <v>2.9509571700000001</v>
      </c>
    </row>
    <row r="2757" spans="3:6" ht="18">
      <c r="C2757" s="5" t="str">
        <f t="shared" si="37"/>
        <v>熊本県092</v>
      </c>
      <c r="D2757" t="s">
        <v>2957</v>
      </c>
      <c r="E2757" t="s">
        <v>3010</v>
      </c>
      <c r="F2757" s="82">
        <v>1.1851698580000001</v>
      </c>
    </row>
    <row r="2758" spans="3:6" ht="18">
      <c r="C2758" s="5" t="str">
        <f t="shared" si="37"/>
        <v>大分県092</v>
      </c>
      <c r="D2758" t="s">
        <v>2958</v>
      </c>
      <c r="E2758" t="s">
        <v>3010</v>
      </c>
      <c r="F2758" s="82">
        <v>1.0272998339999999</v>
      </c>
    </row>
    <row r="2759" spans="3:6" ht="18">
      <c r="C2759" s="5" t="str">
        <f t="shared" si="37"/>
        <v>宮崎県092</v>
      </c>
      <c r="D2759" t="s">
        <v>2959</v>
      </c>
      <c r="E2759" t="s">
        <v>3010</v>
      </c>
      <c r="F2759" s="82">
        <v>1.0459960610000001</v>
      </c>
    </row>
    <row r="2760" spans="3:6" ht="18">
      <c r="C2760" s="5" t="str">
        <f t="shared" si="37"/>
        <v>鹿児島県092</v>
      </c>
      <c r="D2760" t="s">
        <v>2960</v>
      </c>
      <c r="E2760" t="s">
        <v>3010</v>
      </c>
      <c r="F2760" s="82">
        <v>2.1483565009999999</v>
      </c>
    </row>
    <row r="2761" spans="3:6" ht="18">
      <c r="C2761" s="5" t="str">
        <f t="shared" si="37"/>
        <v>沖縄県092</v>
      </c>
      <c r="D2761" t="s">
        <v>2961</v>
      </c>
      <c r="E2761" t="s">
        <v>3010</v>
      </c>
      <c r="F2761" s="82">
        <v>0.617569437</v>
      </c>
    </row>
    <row r="2762" spans="3:6" ht="18">
      <c r="C2762" s="5" t="str">
        <f t="shared" si="37"/>
        <v>全国093</v>
      </c>
      <c r="D2762" t="s">
        <v>2913</v>
      </c>
      <c r="E2762" t="s">
        <v>3011</v>
      </c>
      <c r="F2762" s="82">
        <v>1</v>
      </c>
    </row>
    <row r="2763" spans="3:6" ht="18">
      <c r="C2763" s="5" t="str">
        <f t="shared" si="37"/>
        <v>北海道093</v>
      </c>
      <c r="D2763" t="s">
        <v>2915</v>
      </c>
      <c r="E2763" t="s">
        <v>3011</v>
      </c>
      <c r="F2763" s="82">
        <v>1.4140721970000001</v>
      </c>
    </row>
    <row r="2764" spans="3:6" ht="18">
      <c r="C2764" s="5" t="str">
        <f t="shared" si="37"/>
        <v>青森県093</v>
      </c>
      <c r="D2764" t="s">
        <v>2916</v>
      </c>
      <c r="E2764" t="s">
        <v>3011</v>
      </c>
      <c r="F2764" s="82">
        <v>2.3772145240000002</v>
      </c>
    </row>
    <row r="2765" spans="3:6" ht="18">
      <c r="C2765" s="5" t="str">
        <f t="shared" si="37"/>
        <v>岩手県093</v>
      </c>
      <c r="D2765" t="s">
        <v>2917</v>
      </c>
      <c r="E2765" t="s">
        <v>3011</v>
      </c>
      <c r="F2765" s="82">
        <v>1.604928519</v>
      </c>
    </row>
    <row r="2766" spans="3:6" ht="18">
      <c r="C2766" s="5" t="str">
        <f t="shared" si="37"/>
        <v>宮城県093</v>
      </c>
      <c r="D2766" t="s">
        <v>2918</v>
      </c>
      <c r="E2766" t="s">
        <v>3011</v>
      </c>
      <c r="F2766" s="82">
        <v>0.38146706600000002</v>
      </c>
    </row>
    <row r="2767" spans="3:6" ht="18">
      <c r="C2767" s="5" t="str">
        <f t="shared" si="37"/>
        <v>秋田県093</v>
      </c>
      <c r="D2767" t="s">
        <v>2919</v>
      </c>
      <c r="E2767" t="s">
        <v>3011</v>
      </c>
      <c r="F2767" s="82">
        <v>2.4692843980000001</v>
      </c>
    </row>
    <row r="2768" spans="3:6" ht="18">
      <c r="C2768" s="5" t="str">
        <f t="shared" si="37"/>
        <v>山形県093</v>
      </c>
      <c r="D2768" t="s">
        <v>2920</v>
      </c>
      <c r="E2768" t="s">
        <v>3011</v>
      </c>
      <c r="F2768" s="82">
        <v>4.9228145989999996</v>
      </c>
    </row>
    <row r="2769" spans="3:6" ht="18">
      <c r="C2769" s="5" t="str">
        <f t="shared" si="37"/>
        <v>福島県093</v>
      </c>
      <c r="D2769" t="s">
        <v>2921</v>
      </c>
      <c r="E2769" t="s">
        <v>3011</v>
      </c>
      <c r="F2769" s="82">
        <v>1.7029032420000001</v>
      </c>
    </row>
    <row r="2770" spans="3:6" ht="18">
      <c r="C2770" s="5" t="str">
        <f t="shared" si="37"/>
        <v>茨城県093</v>
      </c>
      <c r="D2770" t="s">
        <v>2922</v>
      </c>
      <c r="E2770" t="s">
        <v>3011</v>
      </c>
      <c r="F2770" s="82">
        <v>1.6434223960000001</v>
      </c>
    </row>
    <row r="2771" spans="3:6" ht="18">
      <c r="C2771" s="5" t="str">
        <f t="shared" si="37"/>
        <v>栃木県093</v>
      </c>
      <c r="D2771" t="s">
        <v>2923</v>
      </c>
      <c r="E2771" t="s">
        <v>3011</v>
      </c>
      <c r="F2771" s="82">
        <v>1.875505585</v>
      </c>
    </row>
    <row r="2772" spans="3:6" ht="18">
      <c r="C2772" s="5" t="str">
        <f t="shared" si="37"/>
        <v>群馬県093</v>
      </c>
      <c r="D2772" t="s">
        <v>2924</v>
      </c>
      <c r="E2772" t="s">
        <v>3011</v>
      </c>
      <c r="F2772" s="82">
        <v>1.9655688870000001</v>
      </c>
    </row>
    <row r="2773" spans="3:6" ht="18">
      <c r="C2773" s="5" t="str">
        <f t="shared" si="37"/>
        <v>埼玉県093</v>
      </c>
      <c r="D2773" t="s">
        <v>2925</v>
      </c>
      <c r="E2773" t="s">
        <v>3011</v>
      </c>
      <c r="F2773" s="82">
        <v>0.80027263299999996</v>
      </c>
    </row>
    <row r="2774" spans="3:6" ht="18">
      <c r="C2774" s="5" t="str">
        <f t="shared" si="37"/>
        <v>千葉県093</v>
      </c>
      <c r="D2774" t="s">
        <v>2926</v>
      </c>
      <c r="E2774" t="s">
        <v>3011</v>
      </c>
      <c r="F2774" s="82">
        <v>0.54075812300000003</v>
      </c>
    </row>
    <row r="2775" spans="3:6" ht="18">
      <c r="C2775" s="5" t="str">
        <f t="shared" si="37"/>
        <v>東京都093</v>
      </c>
      <c r="D2775" t="s">
        <v>2927</v>
      </c>
      <c r="E2775" t="s">
        <v>3011</v>
      </c>
      <c r="F2775" s="82">
        <v>0.119755083</v>
      </c>
    </row>
    <row r="2776" spans="3:6" ht="18">
      <c r="C2776" s="5" t="str">
        <f t="shared" si="37"/>
        <v>神奈川県093</v>
      </c>
      <c r="D2776" t="s">
        <v>2928</v>
      </c>
      <c r="E2776" t="s">
        <v>3011</v>
      </c>
      <c r="F2776" s="82">
        <v>0.39683351100000003</v>
      </c>
    </row>
    <row r="2777" spans="3:6" ht="18">
      <c r="C2777" s="5" t="str">
        <f t="shared" si="37"/>
        <v>新潟県093</v>
      </c>
      <c r="D2777" t="s">
        <v>2929</v>
      </c>
      <c r="E2777" t="s">
        <v>3011</v>
      </c>
      <c r="F2777" s="82">
        <v>1.988230803</v>
      </c>
    </row>
    <row r="2778" spans="3:6" ht="18">
      <c r="C2778" s="5" t="str">
        <f t="shared" si="37"/>
        <v>富山県093</v>
      </c>
      <c r="D2778" t="s">
        <v>2930</v>
      </c>
      <c r="E2778" t="s">
        <v>3011</v>
      </c>
      <c r="F2778" s="82">
        <v>0.72368580500000002</v>
      </c>
    </row>
    <row r="2779" spans="3:6" ht="18">
      <c r="C2779" s="5" t="str">
        <f t="shared" si="37"/>
        <v>石川県093</v>
      </c>
      <c r="D2779" t="s">
        <v>2931</v>
      </c>
      <c r="E2779" t="s">
        <v>3011</v>
      </c>
      <c r="F2779" s="82">
        <v>0.48127774800000001</v>
      </c>
    </row>
    <row r="2780" spans="3:6" ht="18">
      <c r="C2780" s="5" t="str">
        <f t="shared" si="37"/>
        <v>福井県093</v>
      </c>
      <c r="D2780" t="s">
        <v>2932</v>
      </c>
      <c r="E2780" t="s">
        <v>3011</v>
      </c>
      <c r="F2780" s="82">
        <v>0.70082092799999995</v>
      </c>
    </row>
    <row r="2781" spans="3:6" ht="18">
      <c r="C2781" s="5" t="str">
        <f t="shared" si="37"/>
        <v>山梨県093</v>
      </c>
      <c r="D2781" t="s">
        <v>2933</v>
      </c>
      <c r="E2781" t="s">
        <v>3011</v>
      </c>
      <c r="F2781" s="82">
        <v>1.699419437</v>
      </c>
    </row>
    <row r="2782" spans="3:6" ht="18">
      <c r="C2782" s="5" t="str">
        <f t="shared" si="37"/>
        <v>長野県093</v>
      </c>
      <c r="D2782" t="s">
        <v>2934</v>
      </c>
      <c r="E2782" t="s">
        <v>3011</v>
      </c>
      <c r="F2782" s="82">
        <v>3.9124819390000001</v>
      </c>
    </row>
    <row r="2783" spans="3:6" ht="18">
      <c r="C2783" s="5" t="str">
        <f t="shared" si="37"/>
        <v>岐阜県093</v>
      </c>
      <c r="D2783" t="s">
        <v>2935</v>
      </c>
      <c r="E2783" t="s">
        <v>3011</v>
      </c>
      <c r="F2783" s="82">
        <v>0.93333250099999998</v>
      </c>
    </row>
    <row r="2784" spans="3:6" ht="18">
      <c r="C2784" s="5" t="str">
        <f t="shared" si="37"/>
        <v>静岡県093</v>
      </c>
      <c r="D2784" t="s">
        <v>2936</v>
      </c>
      <c r="E2784" t="s">
        <v>3011</v>
      </c>
      <c r="F2784" s="82">
        <v>0.62491836999999995</v>
      </c>
    </row>
    <row r="2785" spans="3:6" ht="18">
      <c r="C2785" s="5" t="str">
        <f t="shared" si="37"/>
        <v>愛知県093</v>
      </c>
      <c r="D2785" t="s">
        <v>2937</v>
      </c>
      <c r="E2785" t="s">
        <v>3011</v>
      </c>
      <c r="F2785" s="82">
        <v>0.48074483299999998</v>
      </c>
    </row>
    <row r="2786" spans="3:6" ht="18">
      <c r="C2786" s="5" t="str">
        <f t="shared" si="37"/>
        <v>三重県093</v>
      </c>
      <c r="D2786" t="s">
        <v>2938</v>
      </c>
      <c r="E2786" t="s">
        <v>3011</v>
      </c>
      <c r="F2786" s="82">
        <v>0.77706655400000002</v>
      </c>
    </row>
    <row r="2787" spans="3:6" ht="18">
      <c r="C2787" s="5" t="str">
        <f t="shared" si="37"/>
        <v>滋賀県093</v>
      </c>
      <c r="D2787" t="s">
        <v>2939</v>
      </c>
      <c r="E2787" t="s">
        <v>3011</v>
      </c>
      <c r="F2787" s="82">
        <v>0.82116261899999998</v>
      </c>
    </row>
    <row r="2788" spans="3:6" ht="18">
      <c r="C2788" s="5" t="str">
        <f t="shared" si="37"/>
        <v>京都府093</v>
      </c>
      <c r="D2788" t="s">
        <v>2940</v>
      </c>
      <c r="E2788" t="s">
        <v>3011</v>
      </c>
      <c r="F2788" s="82">
        <v>1.2218727229999999</v>
      </c>
    </row>
    <row r="2789" spans="3:6" ht="18">
      <c r="C2789" s="5" t="str">
        <f t="shared" si="37"/>
        <v>大阪府093</v>
      </c>
      <c r="D2789" t="s">
        <v>2941</v>
      </c>
      <c r="E2789" t="s">
        <v>3011</v>
      </c>
      <c r="F2789" s="82">
        <v>0.248438558</v>
      </c>
    </row>
    <row r="2790" spans="3:6" ht="18">
      <c r="C2790" s="5" t="str">
        <f t="shared" si="37"/>
        <v>兵庫県093</v>
      </c>
      <c r="D2790" t="s">
        <v>2942</v>
      </c>
      <c r="E2790" t="s">
        <v>3011</v>
      </c>
      <c r="F2790" s="82">
        <v>0.67608581599999995</v>
      </c>
    </row>
    <row r="2791" spans="3:6" ht="18">
      <c r="C2791" s="5" t="str">
        <f t="shared" si="37"/>
        <v>奈良県093</v>
      </c>
      <c r="D2791" t="s">
        <v>2943</v>
      </c>
      <c r="E2791" t="s">
        <v>3011</v>
      </c>
      <c r="F2791" s="82">
        <v>0.95597195700000004</v>
      </c>
    </row>
    <row r="2792" spans="3:6" ht="18">
      <c r="C2792" s="5" t="str">
        <f t="shared" si="37"/>
        <v>和歌山県093</v>
      </c>
      <c r="D2792" t="s">
        <v>2944</v>
      </c>
      <c r="E2792" t="s">
        <v>3011</v>
      </c>
      <c r="F2792" s="82">
        <v>9.4769865079999995</v>
      </c>
    </row>
    <row r="2793" spans="3:6" ht="18">
      <c r="C2793" s="5" t="str">
        <f t="shared" si="37"/>
        <v>鳥取県093</v>
      </c>
      <c r="D2793" t="s">
        <v>2945</v>
      </c>
      <c r="E2793" t="s">
        <v>3011</v>
      </c>
      <c r="F2793" s="82">
        <v>0.48001190199999999</v>
      </c>
    </row>
    <row r="2794" spans="3:6" ht="18">
      <c r="C2794" s="5" t="str">
        <f t="shared" si="37"/>
        <v>島根県093</v>
      </c>
      <c r="D2794" t="s">
        <v>2946</v>
      </c>
      <c r="E2794" t="s">
        <v>3011</v>
      </c>
      <c r="F2794" s="82">
        <v>0.95109751799999998</v>
      </c>
    </row>
    <row r="2795" spans="3:6" ht="18">
      <c r="C2795" s="5" t="str">
        <f t="shared" ref="C2795:C2858" si="38">D2795&amp;LEFT(E2795,3)</f>
        <v>岡山県093</v>
      </c>
      <c r="D2795" t="s">
        <v>2947</v>
      </c>
      <c r="E2795" t="s">
        <v>3011</v>
      </c>
      <c r="F2795" s="82">
        <v>0.52273782700000004</v>
      </c>
    </row>
    <row r="2796" spans="3:6" ht="18">
      <c r="C2796" s="5" t="str">
        <f t="shared" si="38"/>
        <v>広島県093</v>
      </c>
      <c r="D2796" t="s">
        <v>2948</v>
      </c>
      <c r="E2796" t="s">
        <v>3011</v>
      </c>
      <c r="F2796" s="82">
        <v>1.2856800690000001</v>
      </c>
    </row>
    <row r="2797" spans="3:6" ht="18">
      <c r="C2797" s="5" t="str">
        <f t="shared" si="38"/>
        <v>山口県093</v>
      </c>
      <c r="D2797" t="s">
        <v>2949</v>
      </c>
      <c r="E2797" t="s">
        <v>3011</v>
      </c>
      <c r="F2797" s="82">
        <v>0.89268120799999995</v>
      </c>
    </row>
    <row r="2798" spans="3:6" ht="18">
      <c r="C2798" s="5" t="str">
        <f t="shared" si="38"/>
        <v>徳島県093</v>
      </c>
      <c r="D2798" t="s">
        <v>2950</v>
      </c>
      <c r="E2798" t="s">
        <v>3011</v>
      </c>
      <c r="F2798" s="82">
        <v>3.9880986620000001</v>
      </c>
    </row>
    <row r="2799" spans="3:6" ht="18">
      <c r="C2799" s="5" t="str">
        <f t="shared" si="38"/>
        <v>香川県093</v>
      </c>
      <c r="D2799" t="s">
        <v>2951</v>
      </c>
      <c r="E2799" t="s">
        <v>3011</v>
      </c>
      <c r="F2799" s="82">
        <v>0.99958276000000001</v>
      </c>
    </row>
    <row r="2800" spans="3:6" ht="18">
      <c r="C2800" s="5" t="str">
        <f t="shared" si="38"/>
        <v>愛媛県093</v>
      </c>
      <c r="D2800" t="s">
        <v>2952</v>
      </c>
      <c r="E2800" t="s">
        <v>3011</v>
      </c>
      <c r="F2800" s="82">
        <v>1.710972105</v>
      </c>
    </row>
    <row r="2801" spans="3:6" ht="18">
      <c r="C2801" s="5" t="str">
        <f t="shared" si="38"/>
        <v>高知県093</v>
      </c>
      <c r="D2801" t="s">
        <v>2953</v>
      </c>
      <c r="E2801" t="s">
        <v>3011</v>
      </c>
      <c r="F2801" s="82">
        <v>2.369086721</v>
      </c>
    </row>
    <row r="2802" spans="3:6" ht="18">
      <c r="C2802" s="5" t="str">
        <f t="shared" si="38"/>
        <v>福岡県093</v>
      </c>
      <c r="D2802" t="s">
        <v>2954</v>
      </c>
      <c r="E2802" t="s">
        <v>3011</v>
      </c>
      <c r="F2802" s="82">
        <v>0.92034743500000005</v>
      </c>
    </row>
    <row r="2803" spans="3:6" ht="18">
      <c r="C2803" s="5" t="str">
        <f t="shared" si="38"/>
        <v>佐賀県093</v>
      </c>
      <c r="D2803" t="s">
        <v>2955</v>
      </c>
      <c r="E2803" t="s">
        <v>3011</v>
      </c>
      <c r="F2803" s="82">
        <v>1.2233882</v>
      </c>
    </row>
    <row r="2804" spans="3:6" ht="18">
      <c r="C2804" s="5" t="str">
        <f t="shared" si="38"/>
        <v>長崎県093</v>
      </c>
      <c r="D2804" t="s">
        <v>2956</v>
      </c>
      <c r="E2804" t="s">
        <v>3011</v>
      </c>
      <c r="F2804" s="82">
        <v>2.0444258469999999</v>
      </c>
    </row>
    <row r="2805" spans="3:6" ht="18">
      <c r="C2805" s="5" t="str">
        <f t="shared" si="38"/>
        <v>熊本県093</v>
      </c>
      <c r="D2805" t="s">
        <v>2957</v>
      </c>
      <c r="E2805" t="s">
        <v>3011</v>
      </c>
      <c r="F2805" s="82">
        <v>1.4409010040000001</v>
      </c>
    </row>
    <row r="2806" spans="3:6" ht="18">
      <c r="C2806" s="5" t="str">
        <f t="shared" si="38"/>
        <v>大分県093</v>
      </c>
      <c r="D2806" t="s">
        <v>2958</v>
      </c>
      <c r="E2806" t="s">
        <v>3011</v>
      </c>
      <c r="F2806" s="82">
        <v>1.9510846500000001</v>
      </c>
    </row>
    <row r="2807" spans="3:6" ht="18">
      <c r="C2807" s="5" t="str">
        <f t="shared" si="38"/>
        <v>宮崎県093</v>
      </c>
      <c r="D2807" t="s">
        <v>2959</v>
      </c>
      <c r="E2807" t="s">
        <v>3011</v>
      </c>
      <c r="F2807" s="82">
        <v>3.9411540139999999</v>
      </c>
    </row>
    <row r="2808" spans="3:6" ht="18">
      <c r="C2808" s="5" t="str">
        <f t="shared" si="38"/>
        <v>鹿児島県093</v>
      </c>
      <c r="D2808" t="s">
        <v>2960</v>
      </c>
      <c r="E2808" t="s">
        <v>3011</v>
      </c>
      <c r="F2808" s="82">
        <v>2.627283244</v>
      </c>
    </row>
    <row r="2809" spans="3:6" ht="18">
      <c r="C2809" s="5" t="str">
        <f t="shared" si="38"/>
        <v>沖縄県093</v>
      </c>
      <c r="D2809" t="s">
        <v>2961</v>
      </c>
      <c r="E2809" t="s">
        <v>3011</v>
      </c>
      <c r="F2809" s="82">
        <v>0.49736442400000003</v>
      </c>
    </row>
    <row r="2810" spans="3:6" ht="18">
      <c r="C2810" s="5" t="str">
        <f t="shared" si="38"/>
        <v>全国094</v>
      </c>
      <c r="D2810" t="s">
        <v>2913</v>
      </c>
      <c r="E2810" t="s">
        <v>3012</v>
      </c>
      <c r="F2810" s="82">
        <v>1</v>
      </c>
    </row>
    <row r="2811" spans="3:6" ht="18">
      <c r="C2811" s="5" t="str">
        <f t="shared" si="38"/>
        <v>北海道094</v>
      </c>
      <c r="D2811" t="s">
        <v>2915</v>
      </c>
      <c r="E2811" t="s">
        <v>3012</v>
      </c>
      <c r="F2811" s="82">
        <v>0.71769695499999997</v>
      </c>
    </row>
    <row r="2812" spans="3:6" ht="18">
      <c r="C2812" s="5" t="str">
        <f t="shared" si="38"/>
        <v>青森県094</v>
      </c>
      <c r="D2812" t="s">
        <v>2916</v>
      </c>
      <c r="E2812" t="s">
        <v>3012</v>
      </c>
      <c r="F2812" s="82">
        <v>1.1596809720000001</v>
      </c>
    </row>
    <row r="2813" spans="3:6" ht="18">
      <c r="C2813" s="5" t="str">
        <f t="shared" si="38"/>
        <v>岩手県094</v>
      </c>
      <c r="D2813" t="s">
        <v>2917</v>
      </c>
      <c r="E2813" t="s">
        <v>3012</v>
      </c>
      <c r="F2813" s="82">
        <v>0.673984468</v>
      </c>
    </row>
    <row r="2814" spans="3:6" ht="18">
      <c r="C2814" s="5" t="str">
        <f t="shared" si="38"/>
        <v>宮城県094</v>
      </c>
      <c r="D2814" t="s">
        <v>2918</v>
      </c>
      <c r="E2814" t="s">
        <v>3012</v>
      </c>
      <c r="F2814" s="82">
        <v>0.41335254300000002</v>
      </c>
    </row>
    <row r="2815" spans="3:6" ht="18">
      <c r="C2815" s="5" t="str">
        <f t="shared" si="38"/>
        <v>秋田県094</v>
      </c>
      <c r="D2815" t="s">
        <v>2919</v>
      </c>
      <c r="E2815" t="s">
        <v>3012</v>
      </c>
      <c r="F2815" s="82">
        <v>1.127198251</v>
      </c>
    </row>
    <row r="2816" spans="3:6" ht="18">
      <c r="C2816" s="5" t="str">
        <f t="shared" si="38"/>
        <v>山形県094</v>
      </c>
      <c r="D2816" t="s">
        <v>2920</v>
      </c>
      <c r="E2816" t="s">
        <v>3012</v>
      </c>
      <c r="F2816" s="82">
        <v>1.746594172</v>
      </c>
    </row>
    <row r="2817" spans="3:6" ht="18">
      <c r="C2817" s="5" t="str">
        <f t="shared" si="38"/>
        <v>福島県094</v>
      </c>
      <c r="D2817" t="s">
        <v>2921</v>
      </c>
      <c r="E2817" t="s">
        <v>3012</v>
      </c>
      <c r="F2817" s="82">
        <v>0.94798771100000001</v>
      </c>
    </row>
    <row r="2818" spans="3:6" ht="18">
      <c r="C2818" s="5" t="str">
        <f t="shared" si="38"/>
        <v>茨城県094</v>
      </c>
      <c r="D2818" t="s">
        <v>2922</v>
      </c>
      <c r="E2818" t="s">
        <v>3012</v>
      </c>
      <c r="F2818" s="82">
        <v>1.9016558210000001</v>
      </c>
    </row>
    <row r="2819" spans="3:6" ht="18">
      <c r="C2819" s="5" t="str">
        <f t="shared" si="38"/>
        <v>栃木県094</v>
      </c>
      <c r="D2819" t="s">
        <v>2923</v>
      </c>
      <c r="E2819" t="s">
        <v>3012</v>
      </c>
      <c r="F2819" s="82">
        <v>1.926446527</v>
      </c>
    </row>
    <row r="2820" spans="3:6" ht="18">
      <c r="C2820" s="5" t="str">
        <f t="shared" si="38"/>
        <v>群馬県094</v>
      </c>
      <c r="D2820" t="s">
        <v>2924</v>
      </c>
      <c r="E2820" t="s">
        <v>3012</v>
      </c>
      <c r="F2820" s="82">
        <v>1.370326835</v>
      </c>
    </row>
    <row r="2821" spans="3:6" ht="18">
      <c r="C2821" s="5" t="str">
        <f t="shared" si="38"/>
        <v>埼玉県094</v>
      </c>
      <c r="D2821" t="s">
        <v>2925</v>
      </c>
      <c r="E2821" t="s">
        <v>3012</v>
      </c>
      <c r="F2821" s="82">
        <v>1.279143358</v>
      </c>
    </row>
    <row r="2822" spans="3:6" ht="18">
      <c r="C2822" s="5" t="str">
        <f t="shared" si="38"/>
        <v>千葉県094</v>
      </c>
      <c r="D2822" t="s">
        <v>2926</v>
      </c>
      <c r="E2822" t="s">
        <v>3012</v>
      </c>
      <c r="F2822" s="82">
        <v>1.821486078</v>
      </c>
    </row>
    <row r="2823" spans="3:6" ht="18">
      <c r="C2823" s="5" t="str">
        <f t="shared" si="38"/>
        <v>東京都094</v>
      </c>
      <c r="D2823" t="s">
        <v>2927</v>
      </c>
      <c r="E2823" t="s">
        <v>3012</v>
      </c>
      <c r="F2823" s="82">
        <v>0.155129922</v>
      </c>
    </row>
    <row r="2824" spans="3:6" ht="18">
      <c r="C2824" s="5" t="str">
        <f t="shared" si="38"/>
        <v>神奈川県094</v>
      </c>
      <c r="D2824" t="s">
        <v>2928</v>
      </c>
      <c r="E2824" t="s">
        <v>3012</v>
      </c>
      <c r="F2824" s="82">
        <v>0.48489770799999998</v>
      </c>
    </row>
    <row r="2825" spans="3:6" ht="18">
      <c r="C2825" s="5" t="str">
        <f t="shared" si="38"/>
        <v>新潟県094</v>
      </c>
      <c r="D2825" t="s">
        <v>2929</v>
      </c>
      <c r="E2825" t="s">
        <v>3012</v>
      </c>
      <c r="F2825" s="82">
        <v>0.92306885599999999</v>
      </c>
    </row>
    <row r="2826" spans="3:6" ht="18">
      <c r="C2826" s="5" t="str">
        <f t="shared" si="38"/>
        <v>富山県094</v>
      </c>
      <c r="D2826" t="s">
        <v>2930</v>
      </c>
      <c r="E2826" t="s">
        <v>3012</v>
      </c>
      <c r="F2826" s="82">
        <v>0.628104997</v>
      </c>
    </row>
    <row r="2827" spans="3:6" ht="18">
      <c r="C2827" s="5" t="str">
        <f t="shared" si="38"/>
        <v>石川県094</v>
      </c>
      <c r="D2827" t="s">
        <v>2931</v>
      </c>
      <c r="E2827" t="s">
        <v>3012</v>
      </c>
      <c r="F2827" s="82">
        <v>0.83414967699999998</v>
      </c>
    </row>
    <row r="2828" spans="3:6" ht="18">
      <c r="C2828" s="5" t="str">
        <f t="shared" si="38"/>
        <v>福井県094</v>
      </c>
      <c r="D2828" t="s">
        <v>2932</v>
      </c>
      <c r="E2828" t="s">
        <v>3012</v>
      </c>
      <c r="F2828" s="82">
        <v>0.65133358200000002</v>
      </c>
    </row>
    <row r="2829" spans="3:6" ht="18">
      <c r="C2829" s="5" t="str">
        <f t="shared" si="38"/>
        <v>山梨県094</v>
      </c>
      <c r="D2829" t="s">
        <v>2933</v>
      </c>
      <c r="E2829" t="s">
        <v>3012</v>
      </c>
      <c r="F2829" s="82">
        <v>1.3962473609999999</v>
      </c>
    </row>
    <row r="2830" spans="3:6" ht="18">
      <c r="C2830" s="5" t="str">
        <f t="shared" si="38"/>
        <v>長野県094</v>
      </c>
      <c r="D2830" t="s">
        <v>2934</v>
      </c>
      <c r="E2830" t="s">
        <v>3012</v>
      </c>
      <c r="F2830" s="82">
        <v>2.5644165980000002</v>
      </c>
    </row>
    <row r="2831" spans="3:6" ht="18">
      <c r="C2831" s="5" t="str">
        <f t="shared" si="38"/>
        <v>岐阜県094</v>
      </c>
      <c r="D2831" t="s">
        <v>2935</v>
      </c>
      <c r="E2831" t="s">
        <v>3012</v>
      </c>
      <c r="F2831" s="82">
        <v>0.856255188</v>
      </c>
    </row>
    <row r="2832" spans="3:6" ht="18">
      <c r="C2832" s="5" t="str">
        <f t="shared" si="38"/>
        <v>静岡県094</v>
      </c>
      <c r="D2832" t="s">
        <v>2936</v>
      </c>
      <c r="E2832" t="s">
        <v>3012</v>
      </c>
      <c r="F2832" s="82">
        <v>1.622319142</v>
      </c>
    </row>
    <row r="2833" spans="3:6" ht="18">
      <c r="C2833" s="5" t="str">
        <f t="shared" si="38"/>
        <v>愛知県094</v>
      </c>
      <c r="D2833" t="s">
        <v>2937</v>
      </c>
      <c r="E2833" t="s">
        <v>3012</v>
      </c>
      <c r="F2833" s="82">
        <v>0.89941378100000002</v>
      </c>
    </row>
    <row r="2834" spans="3:6" ht="18">
      <c r="C2834" s="5" t="str">
        <f t="shared" si="38"/>
        <v>三重県094</v>
      </c>
      <c r="D2834" t="s">
        <v>2938</v>
      </c>
      <c r="E2834" t="s">
        <v>3012</v>
      </c>
      <c r="F2834" s="82">
        <v>1.1617101949999999</v>
      </c>
    </row>
    <row r="2835" spans="3:6" ht="18">
      <c r="C2835" s="5" t="str">
        <f t="shared" si="38"/>
        <v>滋賀県094</v>
      </c>
      <c r="D2835" t="s">
        <v>2939</v>
      </c>
      <c r="E2835" t="s">
        <v>3012</v>
      </c>
      <c r="F2835" s="82">
        <v>0.650729432</v>
      </c>
    </row>
    <row r="2836" spans="3:6" ht="18">
      <c r="C2836" s="5" t="str">
        <f t="shared" si="38"/>
        <v>京都府094</v>
      </c>
      <c r="D2836" t="s">
        <v>2940</v>
      </c>
      <c r="E2836" t="s">
        <v>3012</v>
      </c>
      <c r="F2836" s="82">
        <v>1.0096167279999999</v>
      </c>
    </row>
    <row r="2837" spans="3:6" ht="18">
      <c r="C2837" s="5" t="str">
        <f t="shared" si="38"/>
        <v>大阪府094</v>
      </c>
      <c r="D2837" t="s">
        <v>2941</v>
      </c>
      <c r="E2837" t="s">
        <v>3012</v>
      </c>
      <c r="F2837" s="82">
        <v>0.35315730099999998</v>
      </c>
    </row>
    <row r="2838" spans="3:6" ht="18">
      <c r="C2838" s="5" t="str">
        <f t="shared" si="38"/>
        <v>兵庫県094</v>
      </c>
      <c r="D2838" t="s">
        <v>2942</v>
      </c>
      <c r="E2838" t="s">
        <v>3012</v>
      </c>
      <c r="F2838" s="82">
        <v>1.0547371640000001</v>
      </c>
    </row>
    <row r="2839" spans="3:6" ht="18">
      <c r="C2839" s="5" t="str">
        <f t="shared" si="38"/>
        <v>奈良県094</v>
      </c>
      <c r="D2839" t="s">
        <v>2943</v>
      </c>
      <c r="E2839" t="s">
        <v>3012</v>
      </c>
      <c r="F2839" s="82">
        <v>1.644780745</v>
      </c>
    </row>
    <row r="2840" spans="3:6" ht="18">
      <c r="C2840" s="5" t="str">
        <f t="shared" si="38"/>
        <v>和歌山県094</v>
      </c>
      <c r="D2840" t="s">
        <v>2944</v>
      </c>
      <c r="E2840" t="s">
        <v>3012</v>
      </c>
      <c r="F2840" s="82">
        <v>1.2350030679999999</v>
      </c>
    </row>
    <row r="2841" spans="3:6" ht="18">
      <c r="C2841" s="5" t="str">
        <f t="shared" si="38"/>
        <v>鳥取県094</v>
      </c>
      <c r="D2841" t="s">
        <v>2945</v>
      </c>
      <c r="E2841" t="s">
        <v>3012</v>
      </c>
      <c r="F2841" s="82">
        <v>1.308493956</v>
      </c>
    </row>
    <row r="2842" spans="3:6" ht="18">
      <c r="C2842" s="5" t="str">
        <f t="shared" si="38"/>
        <v>島根県094</v>
      </c>
      <c r="D2842" t="s">
        <v>2946</v>
      </c>
      <c r="E2842" t="s">
        <v>3012</v>
      </c>
      <c r="F2842" s="82">
        <v>1.2598369490000001</v>
      </c>
    </row>
    <row r="2843" spans="3:6" ht="18">
      <c r="C2843" s="5" t="str">
        <f t="shared" si="38"/>
        <v>岡山県094</v>
      </c>
      <c r="D2843" t="s">
        <v>2947</v>
      </c>
      <c r="E2843" t="s">
        <v>3012</v>
      </c>
      <c r="F2843" s="82">
        <v>1.0729665589999999</v>
      </c>
    </row>
    <row r="2844" spans="3:6" ht="18">
      <c r="C2844" s="5" t="str">
        <f t="shared" si="38"/>
        <v>広島県094</v>
      </c>
      <c r="D2844" t="s">
        <v>2948</v>
      </c>
      <c r="E2844" t="s">
        <v>3012</v>
      </c>
      <c r="F2844" s="82">
        <v>1.7014252299999999</v>
      </c>
    </row>
    <row r="2845" spans="3:6" ht="18">
      <c r="C2845" s="5" t="str">
        <f t="shared" si="38"/>
        <v>山口県094</v>
      </c>
      <c r="D2845" t="s">
        <v>2949</v>
      </c>
      <c r="E2845" t="s">
        <v>3012</v>
      </c>
      <c r="F2845" s="82">
        <v>1.195917632</v>
      </c>
    </row>
    <row r="2846" spans="3:6" ht="18">
      <c r="C2846" s="5" t="str">
        <f t="shared" si="38"/>
        <v>徳島県094</v>
      </c>
      <c r="D2846" t="s">
        <v>2950</v>
      </c>
      <c r="E2846" t="s">
        <v>3012</v>
      </c>
      <c r="F2846" s="82">
        <v>1.47597076</v>
      </c>
    </row>
    <row r="2847" spans="3:6" ht="18">
      <c r="C2847" s="5" t="str">
        <f t="shared" si="38"/>
        <v>香川県094</v>
      </c>
      <c r="D2847" t="s">
        <v>2951</v>
      </c>
      <c r="E2847" t="s">
        <v>3012</v>
      </c>
      <c r="F2847" s="82">
        <v>1.8016933580000001</v>
      </c>
    </row>
    <row r="2848" spans="3:6" ht="18">
      <c r="C2848" s="5" t="str">
        <f t="shared" si="38"/>
        <v>愛媛県094</v>
      </c>
      <c r="D2848" t="s">
        <v>2952</v>
      </c>
      <c r="E2848" t="s">
        <v>3012</v>
      </c>
      <c r="F2848" s="82">
        <v>2.7586650769999999</v>
      </c>
    </row>
    <row r="2849" spans="3:6" ht="18">
      <c r="C2849" s="5" t="str">
        <f t="shared" si="38"/>
        <v>高知県094</v>
      </c>
      <c r="D2849" t="s">
        <v>2953</v>
      </c>
      <c r="E2849" t="s">
        <v>3012</v>
      </c>
      <c r="F2849" s="82">
        <v>0.56754553900000004</v>
      </c>
    </row>
    <row r="2850" spans="3:6" ht="18">
      <c r="C2850" s="5" t="str">
        <f t="shared" si="38"/>
        <v>福岡県094</v>
      </c>
      <c r="D2850" t="s">
        <v>2954</v>
      </c>
      <c r="E2850" t="s">
        <v>3012</v>
      </c>
      <c r="F2850" s="82">
        <v>1.7117917789999999</v>
      </c>
    </row>
    <row r="2851" spans="3:6" ht="18">
      <c r="C2851" s="5" t="str">
        <f t="shared" si="38"/>
        <v>佐賀県094</v>
      </c>
      <c r="D2851" t="s">
        <v>2955</v>
      </c>
      <c r="E2851" t="s">
        <v>3012</v>
      </c>
      <c r="F2851" s="82">
        <v>2.7904123200000002</v>
      </c>
    </row>
    <row r="2852" spans="3:6" ht="18">
      <c r="C2852" s="5" t="str">
        <f t="shared" si="38"/>
        <v>長崎県094</v>
      </c>
      <c r="D2852" t="s">
        <v>2956</v>
      </c>
      <c r="E2852" t="s">
        <v>3012</v>
      </c>
      <c r="F2852" s="82">
        <v>1.987909017</v>
      </c>
    </row>
    <row r="2853" spans="3:6" ht="18">
      <c r="C2853" s="5" t="str">
        <f t="shared" si="38"/>
        <v>熊本県094</v>
      </c>
      <c r="D2853" t="s">
        <v>2957</v>
      </c>
      <c r="E2853" t="s">
        <v>3012</v>
      </c>
      <c r="F2853" s="82">
        <v>0.98693536900000001</v>
      </c>
    </row>
    <row r="2854" spans="3:6" ht="18">
      <c r="C2854" s="5" t="str">
        <f t="shared" si="38"/>
        <v>大分県094</v>
      </c>
      <c r="D2854" t="s">
        <v>2958</v>
      </c>
      <c r="E2854" t="s">
        <v>3012</v>
      </c>
      <c r="F2854" s="82">
        <v>2.4968136429999999</v>
      </c>
    </row>
    <row r="2855" spans="3:6" ht="18">
      <c r="C2855" s="5" t="str">
        <f t="shared" si="38"/>
        <v>宮崎県094</v>
      </c>
      <c r="D2855" t="s">
        <v>2959</v>
      </c>
      <c r="E2855" t="s">
        <v>3012</v>
      </c>
      <c r="F2855" s="82">
        <v>1.457160287</v>
      </c>
    </row>
    <row r="2856" spans="3:6" ht="18">
      <c r="C2856" s="5" t="str">
        <f t="shared" si="38"/>
        <v>鹿児島県094</v>
      </c>
      <c r="D2856" t="s">
        <v>2960</v>
      </c>
      <c r="E2856" t="s">
        <v>3012</v>
      </c>
      <c r="F2856" s="82">
        <v>1.64787197</v>
      </c>
    </row>
    <row r="2857" spans="3:6" ht="18">
      <c r="C2857" s="5" t="str">
        <f t="shared" si="38"/>
        <v>沖縄県094</v>
      </c>
      <c r="D2857" t="s">
        <v>2961</v>
      </c>
      <c r="E2857" t="s">
        <v>3012</v>
      </c>
      <c r="F2857" s="82">
        <v>0.36592594499999997</v>
      </c>
    </row>
    <row r="2858" spans="3:6" ht="18">
      <c r="C2858" s="5" t="str">
        <f t="shared" si="38"/>
        <v>全国095</v>
      </c>
      <c r="D2858" t="s">
        <v>2913</v>
      </c>
      <c r="E2858" t="s">
        <v>3013</v>
      </c>
      <c r="F2858" s="82">
        <v>1</v>
      </c>
    </row>
    <row r="2859" spans="3:6" ht="18">
      <c r="C2859" s="5" t="str">
        <f t="shared" ref="C2859:C2922" si="39">D2859&amp;LEFT(E2859,3)</f>
        <v>北海道095</v>
      </c>
      <c r="D2859" t="s">
        <v>2915</v>
      </c>
      <c r="E2859" t="s">
        <v>3013</v>
      </c>
      <c r="F2859" s="82">
        <v>3.25237555</v>
      </c>
    </row>
    <row r="2860" spans="3:6" ht="18">
      <c r="C2860" s="5" t="str">
        <f t="shared" si="39"/>
        <v>青森県095</v>
      </c>
      <c r="D2860" t="s">
        <v>2916</v>
      </c>
      <c r="E2860" t="s">
        <v>3013</v>
      </c>
      <c r="F2860" s="82">
        <v>0</v>
      </c>
    </row>
    <row r="2861" spans="3:6" ht="18">
      <c r="C2861" s="5" t="str">
        <f t="shared" si="39"/>
        <v>岩手県095</v>
      </c>
      <c r="D2861" t="s">
        <v>2917</v>
      </c>
      <c r="E2861" t="s">
        <v>3013</v>
      </c>
      <c r="F2861" s="82">
        <v>0</v>
      </c>
    </row>
    <row r="2862" spans="3:6" ht="18">
      <c r="C2862" s="5" t="str">
        <f t="shared" si="39"/>
        <v>宮城県095</v>
      </c>
      <c r="D2862" t="s">
        <v>2918</v>
      </c>
      <c r="E2862" t="s">
        <v>3013</v>
      </c>
      <c r="F2862" s="82">
        <v>0</v>
      </c>
    </row>
    <row r="2863" spans="3:6" ht="18">
      <c r="C2863" s="5" t="str">
        <f t="shared" si="39"/>
        <v>秋田県095</v>
      </c>
      <c r="D2863" t="s">
        <v>2919</v>
      </c>
      <c r="E2863" t="s">
        <v>3013</v>
      </c>
      <c r="F2863" s="82">
        <v>0</v>
      </c>
    </row>
    <row r="2864" spans="3:6" ht="18">
      <c r="C2864" s="5" t="str">
        <f t="shared" si="39"/>
        <v>山形県095</v>
      </c>
      <c r="D2864" t="s">
        <v>2920</v>
      </c>
      <c r="E2864" t="s">
        <v>3013</v>
      </c>
      <c r="F2864" s="82">
        <v>0</v>
      </c>
    </row>
    <row r="2865" spans="3:6" ht="18">
      <c r="C2865" s="5" t="str">
        <f t="shared" si="39"/>
        <v>福島県095</v>
      </c>
      <c r="D2865" t="s">
        <v>2921</v>
      </c>
      <c r="E2865" t="s">
        <v>3013</v>
      </c>
      <c r="F2865" s="82">
        <v>0</v>
      </c>
    </row>
    <row r="2866" spans="3:6" ht="18">
      <c r="C2866" s="5" t="str">
        <f t="shared" si="39"/>
        <v>茨城県095</v>
      </c>
      <c r="D2866" t="s">
        <v>2922</v>
      </c>
      <c r="E2866" t="s">
        <v>3013</v>
      </c>
      <c r="F2866" s="82">
        <v>1.9669625E-2</v>
      </c>
    </row>
    <row r="2867" spans="3:6" ht="18">
      <c r="C2867" s="5" t="str">
        <f t="shared" si="39"/>
        <v>栃木県095</v>
      </c>
      <c r="D2867" t="s">
        <v>2923</v>
      </c>
      <c r="E2867" t="s">
        <v>3013</v>
      </c>
      <c r="F2867" s="82">
        <v>0.911156207</v>
      </c>
    </row>
    <row r="2868" spans="3:6" ht="18">
      <c r="C2868" s="5" t="str">
        <f t="shared" si="39"/>
        <v>群馬県095</v>
      </c>
      <c r="D2868" t="s">
        <v>2924</v>
      </c>
      <c r="E2868" t="s">
        <v>3013</v>
      </c>
      <c r="F2868" s="82">
        <v>0</v>
      </c>
    </row>
    <row r="2869" spans="3:6" ht="18">
      <c r="C2869" s="5" t="str">
        <f t="shared" si="39"/>
        <v>埼玉県095</v>
      </c>
      <c r="D2869" t="s">
        <v>2925</v>
      </c>
      <c r="E2869" t="s">
        <v>3013</v>
      </c>
      <c r="F2869" s="82">
        <v>6.5944148999999994E-2</v>
      </c>
    </row>
    <row r="2870" spans="3:6" ht="18">
      <c r="C2870" s="5" t="str">
        <f t="shared" si="39"/>
        <v>千葉県095</v>
      </c>
      <c r="D2870" t="s">
        <v>2926</v>
      </c>
      <c r="E2870" t="s">
        <v>3013</v>
      </c>
      <c r="F2870" s="82">
        <v>2.3716983329999999</v>
      </c>
    </row>
    <row r="2871" spans="3:6" ht="18">
      <c r="C2871" s="5" t="str">
        <f t="shared" si="39"/>
        <v>東京都095</v>
      </c>
      <c r="D2871" t="s">
        <v>2927</v>
      </c>
      <c r="E2871" t="s">
        <v>3013</v>
      </c>
      <c r="F2871" s="82">
        <v>0.36462263</v>
      </c>
    </row>
    <row r="2872" spans="3:6" ht="18">
      <c r="C2872" s="5" t="str">
        <f t="shared" si="39"/>
        <v>神奈川県095</v>
      </c>
      <c r="D2872" t="s">
        <v>2928</v>
      </c>
      <c r="E2872" t="s">
        <v>3013</v>
      </c>
      <c r="F2872" s="82">
        <v>0.38287084399999999</v>
      </c>
    </row>
    <row r="2873" spans="3:6" ht="18">
      <c r="C2873" s="5" t="str">
        <f t="shared" si="39"/>
        <v>新潟県095</v>
      </c>
      <c r="D2873" t="s">
        <v>2929</v>
      </c>
      <c r="E2873" t="s">
        <v>3013</v>
      </c>
      <c r="F2873" s="82">
        <v>6.3084871000000001E-2</v>
      </c>
    </row>
    <row r="2874" spans="3:6" ht="18">
      <c r="C2874" s="5" t="str">
        <f t="shared" si="39"/>
        <v>富山県095</v>
      </c>
      <c r="D2874" t="s">
        <v>2930</v>
      </c>
      <c r="E2874" t="s">
        <v>3013</v>
      </c>
      <c r="F2874" s="82">
        <v>0.432794823</v>
      </c>
    </row>
    <row r="2875" spans="3:6" ht="18">
      <c r="C2875" s="5" t="str">
        <f t="shared" si="39"/>
        <v>石川県095</v>
      </c>
      <c r="D2875" t="s">
        <v>2931</v>
      </c>
      <c r="E2875" t="s">
        <v>3013</v>
      </c>
      <c r="F2875" s="82">
        <v>0.41856473100000002</v>
      </c>
    </row>
    <row r="2876" spans="3:6" ht="18">
      <c r="C2876" s="5" t="str">
        <f t="shared" si="39"/>
        <v>福井県095</v>
      </c>
      <c r="D2876" t="s">
        <v>2932</v>
      </c>
      <c r="E2876" t="s">
        <v>3013</v>
      </c>
      <c r="F2876" s="82">
        <v>0</v>
      </c>
    </row>
    <row r="2877" spans="3:6" ht="18">
      <c r="C2877" s="5" t="str">
        <f t="shared" si="39"/>
        <v>山梨県095</v>
      </c>
      <c r="D2877" t="s">
        <v>2933</v>
      </c>
      <c r="E2877" t="s">
        <v>3013</v>
      </c>
      <c r="F2877" s="82">
        <v>0</v>
      </c>
    </row>
    <row r="2878" spans="3:6" ht="18">
      <c r="C2878" s="5" t="str">
        <f t="shared" si="39"/>
        <v>長野県095</v>
      </c>
      <c r="D2878" t="s">
        <v>2934</v>
      </c>
      <c r="E2878" t="s">
        <v>3013</v>
      </c>
      <c r="F2878" s="82">
        <v>0</v>
      </c>
    </row>
    <row r="2879" spans="3:6" ht="18">
      <c r="C2879" s="5" t="str">
        <f t="shared" si="39"/>
        <v>岐阜県095</v>
      </c>
      <c r="D2879" t="s">
        <v>2935</v>
      </c>
      <c r="E2879" t="s">
        <v>3013</v>
      </c>
      <c r="F2879" s="82">
        <v>1.0559815800000001</v>
      </c>
    </row>
    <row r="2880" spans="3:6" ht="18">
      <c r="C2880" s="5" t="str">
        <f t="shared" si="39"/>
        <v>静岡県095</v>
      </c>
      <c r="D2880" t="s">
        <v>2936</v>
      </c>
      <c r="E2880" t="s">
        <v>3013</v>
      </c>
      <c r="F2880" s="82">
        <v>1.567512373</v>
      </c>
    </row>
    <row r="2881" spans="3:6" ht="18">
      <c r="C2881" s="5" t="str">
        <f t="shared" si="39"/>
        <v>愛知県095</v>
      </c>
      <c r="D2881" t="s">
        <v>2937</v>
      </c>
      <c r="E2881" t="s">
        <v>3013</v>
      </c>
      <c r="F2881" s="82">
        <v>2.1503094100000002</v>
      </c>
    </row>
    <row r="2882" spans="3:6" ht="18">
      <c r="C2882" s="5" t="str">
        <f t="shared" si="39"/>
        <v>三重県095</v>
      </c>
      <c r="D2882" t="s">
        <v>2938</v>
      </c>
      <c r="E2882" t="s">
        <v>3013</v>
      </c>
      <c r="F2882" s="82">
        <v>1.019634039</v>
      </c>
    </row>
    <row r="2883" spans="3:6" ht="18">
      <c r="C2883" s="5" t="str">
        <f t="shared" si="39"/>
        <v>滋賀県095</v>
      </c>
      <c r="D2883" t="s">
        <v>2939</v>
      </c>
      <c r="E2883" t="s">
        <v>3013</v>
      </c>
      <c r="F2883" s="82">
        <v>0</v>
      </c>
    </row>
    <row r="2884" spans="3:6" ht="18">
      <c r="C2884" s="5" t="str">
        <f t="shared" si="39"/>
        <v>京都府095</v>
      </c>
      <c r="D2884" t="s">
        <v>2940</v>
      </c>
      <c r="E2884" t="s">
        <v>3013</v>
      </c>
      <c r="F2884" s="82">
        <v>5.6887147999999998E-2</v>
      </c>
    </row>
    <row r="2885" spans="3:6" ht="18">
      <c r="C2885" s="5" t="str">
        <f t="shared" si="39"/>
        <v>大阪府095</v>
      </c>
      <c r="D2885" t="s">
        <v>2941</v>
      </c>
      <c r="E2885" t="s">
        <v>3013</v>
      </c>
      <c r="F2885" s="82">
        <v>0.64802784199999997</v>
      </c>
    </row>
    <row r="2886" spans="3:6" ht="18">
      <c r="C2886" s="5" t="str">
        <f t="shared" si="39"/>
        <v>兵庫県095</v>
      </c>
      <c r="D2886" t="s">
        <v>2942</v>
      </c>
      <c r="E2886" t="s">
        <v>3013</v>
      </c>
      <c r="F2886" s="82">
        <v>2.041108699</v>
      </c>
    </row>
    <row r="2887" spans="3:6" ht="18">
      <c r="C2887" s="5" t="str">
        <f t="shared" si="39"/>
        <v>奈良県095</v>
      </c>
      <c r="D2887" t="s">
        <v>2943</v>
      </c>
      <c r="E2887" t="s">
        <v>3013</v>
      </c>
      <c r="F2887" s="82">
        <v>0.89421589199999996</v>
      </c>
    </row>
    <row r="2888" spans="3:6" ht="18">
      <c r="C2888" s="5" t="str">
        <f t="shared" si="39"/>
        <v>和歌山県095</v>
      </c>
      <c r="D2888" t="s">
        <v>2944</v>
      </c>
      <c r="E2888" t="s">
        <v>3013</v>
      </c>
      <c r="F2888" s="82">
        <v>6.4255375000000003E-2</v>
      </c>
    </row>
    <row r="2889" spans="3:6" ht="18">
      <c r="C2889" s="5" t="str">
        <f t="shared" si="39"/>
        <v>鳥取県095</v>
      </c>
      <c r="D2889" t="s">
        <v>2945</v>
      </c>
      <c r="E2889" t="s">
        <v>3013</v>
      </c>
      <c r="F2889" s="82">
        <v>3.5057290999999997E-2</v>
      </c>
    </row>
    <row r="2890" spans="3:6" ht="18">
      <c r="C2890" s="5" t="str">
        <f t="shared" si="39"/>
        <v>島根県095</v>
      </c>
      <c r="D2890" t="s">
        <v>2946</v>
      </c>
      <c r="E2890" t="s">
        <v>3013</v>
      </c>
      <c r="F2890" s="82">
        <v>0</v>
      </c>
    </row>
    <row r="2891" spans="3:6" ht="18">
      <c r="C2891" s="5" t="str">
        <f t="shared" si="39"/>
        <v>岡山県095</v>
      </c>
      <c r="D2891" t="s">
        <v>2947</v>
      </c>
      <c r="E2891" t="s">
        <v>3013</v>
      </c>
      <c r="F2891" s="82">
        <v>3.7351152569999999</v>
      </c>
    </row>
    <row r="2892" spans="3:6" ht="18">
      <c r="C2892" s="5" t="str">
        <f t="shared" si="39"/>
        <v>広島県095</v>
      </c>
      <c r="D2892" t="s">
        <v>2948</v>
      </c>
      <c r="E2892" t="s">
        <v>3013</v>
      </c>
      <c r="F2892" s="82">
        <v>6.2114111999999999E-2</v>
      </c>
    </row>
    <row r="2893" spans="3:6" ht="18">
      <c r="C2893" s="5" t="str">
        <f t="shared" si="39"/>
        <v>山口県095</v>
      </c>
      <c r="D2893" t="s">
        <v>2949</v>
      </c>
      <c r="E2893" t="s">
        <v>3013</v>
      </c>
      <c r="F2893" s="82">
        <v>0</v>
      </c>
    </row>
    <row r="2894" spans="3:6" ht="18">
      <c r="C2894" s="5" t="str">
        <f t="shared" si="39"/>
        <v>徳島県095</v>
      </c>
      <c r="D2894" t="s">
        <v>2950</v>
      </c>
      <c r="E2894" t="s">
        <v>3013</v>
      </c>
      <c r="F2894" s="82">
        <v>1.34041079</v>
      </c>
    </row>
    <row r="2895" spans="3:6" ht="18">
      <c r="C2895" s="5" t="str">
        <f t="shared" si="39"/>
        <v>香川県095</v>
      </c>
      <c r="D2895" t="s">
        <v>2951</v>
      </c>
      <c r="E2895" t="s">
        <v>3013</v>
      </c>
      <c r="F2895" s="82">
        <v>0.52766423399999995</v>
      </c>
    </row>
    <row r="2896" spans="3:6" ht="18">
      <c r="C2896" s="5" t="str">
        <f t="shared" si="39"/>
        <v>愛媛県095</v>
      </c>
      <c r="D2896" t="s">
        <v>2952</v>
      </c>
      <c r="E2896" t="s">
        <v>3013</v>
      </c>
      <c r="F2896" s="82">
        <v>0</v>
      </c>
    </row>
    <row r="2897" spans="3:6" ht="18">
      <c r="C2897" s="5" t="str">
        <f t="shared" si="39"/>
        <v>高知県095</v>
      </c>
      <c r="D2897" t="s">
        <v>2953</v>
      </c>
      <c r="E2897" t="s">
        <v>3013</v>
      </c>
      <c r="F2897" s="82">
        <v>0</v>
      </c>
    </row>
    <row r="2898" spans="3:6" ht="18">
      <c r="C2898" s="5" t="str">
        <f t="shared" si="39"/>
        <v>福岡県095</v>
      </c>
      <c r="D2898" t="s">
        <v>2954</v>
      </c>
      <c r="E2898" t="s">
        <v>3013</v>
      </c>
      <c r="F2898" s="82">
        <v>0.48824260200000003</v>
      </c>
    </row>
    <row r="2899" spans="3:6" ht="18">
      <c r="C2899" s="5" t="str">
        <f t="shared" si="39"/>
        <v>佐賀県095</v>
      </c>
      <c r="D2899" t="s">
        <v>2955</v>
      </c>
      <c r="E2899" t="s">
        <v>3013</v>
      </c>
      <c r="F2899" s="82">
        <v>0.54718677999999998</v>
      </c>
    </row>
    <row r="2900" spans="3:6" ht="18">
      <c r="C2900" s="5" t="str">
        <f t="shared" si="39"/>
        <v>長崎県095</v>
      </c>
      <c r="D2900" t="s">
        <v>2956</v>
      </c>
      <c r="E2900" t="s">
        <v>3013</v>
      </c>
      <c r="F2900" s="82">
        <v>0</v>
      </c>
    </row>
    <row r="2901" spans="3:6" ht="18">
      <c r="C2901" s="5" t="str">
        <f t="shared" si="39"/>
        <v>熊本県095</v>
      </c>
      <c r="D2901" t="s">
        <v>2957</v>
      </c>
      <c r="E2901" t="s">
        <v>3013</v>
      </c>
      <c r="F2901" s="82">
        <v>0</v>
      </c>
    </row>
    <row r="2902" spans="3:6" ht="18">
      <c r="C2902" s="5" t="str">
        <f t="shared" si="39"/>
        <v>大分県095</v>
      </c>
      <c r="D2902" t="s">
        <v>2958</v>
      </c>
      <c r="E2902" t="s">
        <v>3013</v>
      </c>
      <c r="F2902" s="82">
        <v>0</v>
      </c>
    </row>
    <row r="2903" spans="3:6" ht="18">
      <c r="C2903" s="5" t="str">
        <f t="shared" si="39"/>
        <v>宮崎県095</v>
      </c>
      <c r="D2903" t="s">
        <v>2959</v>
      </c>
      <c r="E2903" t="s">
        <v>3013</v>
      </c>
      <c r="F2903" s="82">
        <v>1.353819385</v>
      </c>
    </row>
    <row r="2904" spans="3:6" ht="18">
      <c r="C2904" s="5" t="str">
        <f t="shared" si="39"/>
        <v>鹿児島県095</v>
      </c>
      <c r="D2904" t="s">
        <v>2960</v>
      </c>
      <c r="E2904" t="s">
        <v>3013</v>
      </c>
      <c r="F2904" s="82">
        <v>9.5681745629999995</v>
      </c>
    </row>
    <row r="2905" spans="3:6" ht="18">
      <c r="C2905" s="5" t="str">
        <f t="shared" si="39"/>
        <v>沖縄県095</v>
      </c>
      <c r="D2905" t="s">
        <v>2961</v>
      </c>
      <c r="E2905" t="s">
        <v>3013</v>
      </c>
      <c r="F2905" s="82">
        <v>11.38026612</v>
      </c>
    </row>
    <row r="2906" spans="3:6" ht="18">
      <c r="C2906" s="5" t="str">
        <f t="shared" si="39"/>
        <v>全国096</v>
      </c>
      <c r="D2906" t="s">
        <v>2913</v>
      </c>
      <c r="E2906" t="s">
        <v>3014</v>
      </c>
      <c r="F2906" s="82">
        <v>1</v>
      </c>
    </row>
    <row r="2907" spans="3:6" ht="18">
      <c r="C2907" s="5" t="str">
        <f t="shared" si="39"/>
        <v>北海道096</v>
      </c>
      <c r="D2907" t="s">
        <v>2915</v>
      </c>
      <c r="E2907" t="s">
        <v>3014</v>
      </c>
      <c r="F2907" s="82">
        <v>1.400327903</v>
      </c>
    </row>
    <row r="2908" spans="3:6" ht="18">
      <c r="C2908" s="5" t="str">
        <f t="shared" si="39"/>
        <v>青森県096</v>
      </c>
      <c r="D2908" t="s">
        <v>2916</v>
      </c>
      <c r="E2908" t="s">
        <v>3014</v>
      </c>
      <c r="F2908" s="82">
        <v>4.0819730090000004</v>
      </c>
    </row>
    <row r="2909" spans="3:6" ht="18">
      <c r="C2909" s="5" t="str">
        <f t="shared" si="39"/>
        <v>岩手県096</v>
      </c>
      <c r="D2909" t="s">
        <v>2917</v>
      </c>
      <c r="E2909" t="s">
        <v>3014</v>
      </c>
      <c r="F2909" s="82">
        <v>1.332985117</v>
      </c>
    </row>
    <row r="2910" spans="3:6" ht="18">
      <c r="C2910" s="5" t="str">
        <f t="shared" si="39"/>
        <v>宮城県096</v>
      </c>
      <c r="D2910" t="s">
        <v>2918</v>
      </c>
      <c r="E2910" t="s">
        <v>3014</v>
      </c>
      <c r="F2910" s="82">
        <v>1.160021446</v>
      </c>
    </row>
    <row r="2911" spans="3:6" ht="18">
      <c r="C2911" s="5" t="str">
        <f t="shared" si="39"/>
        <v>秋田県096</v>
      </c>
      <c r="D2911" t="s">
        <v>2919</v>
      </c>
      <c r="E2911" t="s">
        <v>3014</v>
      </c>
      <c r="F2911" s="82">
        <v>2.3847150020000001</v>
      </c>
    </row>
    <row r="2912" spans="3:6" ht="18">
      <c r="C2912" s="5" t="str">
        <f t="shared" si="39"/>
        <v>山形県096</v>
      </c>
      <c r="D2912" t="s">
        <v>2920</v>
      </c>
      <c r="E2912" t="s">
        <v>3014</v>
      </c>
      <c r="F2912" s="82">
        <v>2.3563064379999998</v>
      </c>
    </row>
    <row r="2913" spans="3:6" ht="18">
      <c r="C2913" s="5" t="str">
        <f t="shared" si="39"/>
        <v>福島県096</v>
      </c>
      <c r="D2913" t="s">
        <v>2921</v>
      </c>
      <c r="E2913" t="s">
        <v>3014</v>
      </c>
      <c r="F2913" s="82">
        <v>1.1725506779999999</v>
      </c>
    </row>
    <row r="2914" spans="3:6" ht="18">
      <c r="C2914" s="5" t="str">
        <f t="shared" si="39"/>
        <v>茨城県096</v>
      </c>
      <c r="D2914" t="s">
        <v>2922</v>
      </c>
      <c r="E2914" t="s">
        <v>3014</v>
      </c>
      <c r="F2914" s="82">
        <v>1.2306867100000001</v>
      </c>
    </row>
    <row r="2915" spans="3:6" ht="18">
      <c r="C2915" s="5" t="str">
        <f t="shared" si="39"/>
        <v>栃木県096</v>
      </c>
      <c r="D2915" t="s">
        <v>2923</v>
      </c>
      <c r="E2915" t="s">
        <v>3014</v>
      </c>
      <c r="F2915" s="82">
        <v>1.4269480910000001</v>
      </c>
    </row>
    <row r="2916" spans="3:6" ht="18">
      <c r="C2916" s="5" t="str">
        <f t="shared" si="39"/>
        <v>群馬県096</v>
      </c>
      <c r="D2916" t="s">
        <v>2924</v>
      </c>
      <c r="E2916" t="s">
        <v>3014</v>
      </c>
      <c r="F2916" s="82">
        <v>2.1442836650000001</v>
      </c>
    </row>
    <row r="2917" spans="3:6" ht="18">
      <c r="C2917" s="5" t="str">
        <f t="shared" si="39"/>
        <v>埼玉県096</v>
      </c>
      <c r="D2917" t="s">
        <v>2925</v>
      </c>
      <c r="E2917" t="s">
        <v>3014</v>
      </c>
      <c r="F2917" s="82">
        <v>1.087411583</v>
      </c>
    </row>
    <row r="2918" spans="3:6" ht="18">
      <c r="C2918" s="5" t="str">
        <f t="shared" si="39"/>
        <v>千葉県096</v>
      </c>
      <c r="D2918" t="s">
        <v>2926</v>
      </c>
      <c r="E2918" t="s">
        <v>3014</v>
      </c>
      <c r="F2918" s="82">
        <v>1.15004657</v>
      </c>
    </row>
    <row r="2919" spans="3:6" ht="18">
      <c r="C2919" s="5" t="str">
        <f t="shared" si="39"/>
        <v>東京都096</v>
      </c>
      <c r="D2919" t="s">
        <v>2927</v>
      </c>
      <c r="E2919" t="s">
        <v>3014</v>
      </c>
      <c r="F2919" s="82">
        <v>0.27671560899999997</v>
      </c>
    </row>
    <row r="2920" spans="3:6" ht="18">
      <c r="C2920" s="5" t="str">
        <f t="shared" si="39"/>
        <v>神奈川県096</v>
      </c>
      <c r="D2920" t="s">
        <v>2928</v>
      </c>
      <c r="E2920" t="s">
        <v>3014</v>
      </c>
      <c r="F2920" s="82">
        <v>0.66144730799999996</v>
      </c>
    </row>
    <row r="2921" spans="3:6" ht="18">
      <c r="C2921" s="5" t="str">
        <f t="shared" si="39"/>
        <v>新潟県096</v>
      </c>
      <c r="D2921" t="s">
        <v>2929</v>
      </c>
      <c r="E2921" t="s">
        <v>3014</v>
      </c>
      <c r="F2921" s="82">
        <v>1.7159896809999999</v>
      </c>
    </row>
    <row r="2922" spans="3:6" ht="18">
      <c r="C2922" s="5" t="str">
        <f t="shared" si="39"/>
        <v>富山県096</v>
      </c>
      <c r="D2922" t="s">
        <v>2930</v>
      </c>
      <c r="E2922" t="s">
        <v>3014</v>
      </c>
      <c r="F2922" s="82">
        <v>0.64338773000000005</v>
      </c>
    </row>
    <row r="2923" spans="3:6" ht="18">
      <c r="C2923" s="5" t="str">
        <f t="shared" ref="C2923:C2986" si="40">D2923&amp;LEFT(E2923,3)</f>
        <v>石川県096</v>
      </c>
      <c r="D2923" t="s">
        <v>2931</v>
      </c>
      <c r="E2923" t="s">
        <v>3014</v>
      </c>
      <c r="F2923" s="82">
        <v>2.0529781909999998</v>
      </c>
    </row>
    <row r="2924" spans="3:6" ht="18">
      <c r="C2924" s="5" t="str">
        <f t="shared" si="40"/>
        <v>福井県096</v>
      </c>
      <c r="D2924" t="s">
        <v>2932</v>
      </c>
      <c r="E2924" t="s">
        <v>3014</v>
      </c>
      <c r="F2924" s="82">
        <v>0.45557363499999998</v>
      </c>
    </row>
    <row r="2925" spans="3:6" ht="18">
      <c r="C2925" s="5" t="str">
        <f t="shared" si="40"/>
        <v>山梨県096</v>
      </c>
      <c r="D2925" t="s">
        <v>2933</v>
      </c>
      <c r="E2925" t="s">
        <v>3014</v>
      </c>
      <c r="F2925" s="82">
        <v>1.4682713700000001</v>
      </c>
    </row>
    <row r="2926" spans="3:6" ht="18">
      <c r="C2926" s="5" t="str">
        <f t="shared" si="40"/>
        <v>長野県096</v>
      </c>
      <c r="D2926" t="s">
        <v>2934</v>
      </c>
      <c r="E2926" t="s">
        <v>3014</v>
      </c>
      <c r="F2926" s="82">
        <v>2.183608285</v>
      </c>
    </row>
    <row r="2927" spans="3:6" ht="18">
      <c r="C2927" s="5" t="str">
        <f t="shared" si="40"/>
        <v>岐阜県096</v>
      </c>
      <c r="D2927" t="s">
        <v>2935</v>
      </c>
      <c r="E2927" t="s">
        <v>3014</v>
      </c>
      <c r="F2927" s="82">
        <v>0.80578221000000005</v>
      </c>
    </row>
    <row r="2928" spans="3:6" ht="18">
      <c r="C2928" s="5" t="str">
        <f t="shared" si="40"/>
        <v>静岡県096</v>
      </c>
      <c r="D2928" t="s">
        <v>2936</v>
      </c>
      <c r="E2928" t="s">
        <v>3014</v>
      </c>
      <c r="F2928" s="82">
        <v>1.0088510100000001</v>
      </c>
    </row>
    <row r="2929" spans="3:6" ht="18">
      <c r="C2929" s="5" t="str">
        <f t="shared" si="40"/>
        <v>愛知県096</v>
      </c>
      <c r="D2929" t="s">
        <v>2937</v>
      </c>
      <c r="E2929" t="s">
        <v>3014</v>
      </c>
      <c r="F2929" s="82">
        <v>0.90133165400000004</v>
      </c>
    </row>
    <row r="2930" spans="3:6" ht="18">
      <c r="C2930" s="5" t="str">
        <f t="shared" si="40"/>
        <v>三重県096</v>
      </c>
      <c r="D2930" t="s">
        <v>2938</v>
      </c>
      <c r="E2930" t="s">
        <v>3014</v>
      </c>
      <c r="F2930" s="82">
        <v>1.0487722509999999</v>
      </c>
    </row>
    <row r="2931" spans="3:6" ht="18">
      <c r="C2931" s="5" t="str">
        <f t="shared" si="40"/>
        <v>滋賀県096</v>
      </c>
      <c r="D2931" t="s">
        <v>2939</v>
      </c>
      <c r="E2931" t="s">
        <v>3014</v>
      </c>
      <c r="F2931" s="82">
        <v>0.73939952099999995</v>
      </c>
    </row>
    <row r="2932" spans="3:6" ht="18">
      <c r="C2932" s="5" t="str">
        <f t="shared" si="40"/>
        <v>京都府096</v>
      </c>
      <c r="D2932" t="s">
        <v>2940</v>
      </c>
      <c r="E2932" t="s">
        <v>3014</v>
      </c>
      <c r="F2932" s="82">
        <v>0.584823443</v>
      </c>
    </row>
    <row r="2933" spans="3:6" ht="18">
      <c r="C2933" s="5" t="str">
        <f t="shared" si="40"/>
        <v>大阪府096</v>
      </c>
      <c r="D2933" t="s">
        <v>2941</v>
      </c>
      <c r="E2933" t="s">
        <v>3014</v>
      </c>
      <c r="F2933" s="82">
        <v>0.63678699699999997</v>
      </c>
    </row>
    <row r="2934" spans="3:6" ht="18">
      <c r="C2934" s="5" t="str">
        <f t="shared" si="40"/>
        <v>兵庫県096</v>
      </c>
      <c r="D2934" t="s">
        <v>2942</v>
      </c>
      <c r="E2934" t="s">
        <v>3014</v>
      </c>
      <c r="F2934" s="82">
        <v>1.303023322</v>
      </c>
    </row>
    <row r="2935" spans="3:6" ht="18">
      <c r="C2935" s="5" t="str">
        <f t="shared" si="40"/>
        <v>奈良県096</v>
      </c>
      <c r="D2935" t="s">
        <v>2943</v>
      </c>
      <c r="E2935" t="s">
        <v>3014</v>
      </c>
      <c r="F2935" s="82">
        <v>1.180269902</v>
      </c>
    </row>
    <row r="2936" spans="3:6" ht="18">
      <c r="C2936" s="5" t="str">
        <f t="shared" si="40"/>
        <v>和歌山県096</v>
      </c>
      <c r="D2936" t="s">
        <v>2944</v>
      </c>
      <c r="E2936" t="s">
        <v>3014</v>
      </c>
      <c r="F2936" s="82">
        <v>0.30342057099999997</v>
      </c>
    </row>
    <row r="2937" spans="3:6" ht="18">
      <c r="C2937" s="5" t="str">
        <f t="shared" si="40"/>
        <v>鳥取県096</v>
      </c>
      <c r="D2937" t="s">
        <v>2945</v>
      </c>
      <c r="E2937" t="s">
        <v>3014</v>
      </c>
      <c r="F2937" s="82">
        <v>0.28970230899999999</v>
      </c>
    </row>
    <row r="2938" spans="3:6" ht="18">
      <c r="C2938" s="5" t="str">
        <f t="shared" si="40"/>
        <v>島根県096</v>
      </c>
      <c r="D2938" t="s">
        <v>2946</v>
      </c>
      <c r="E2938" t="s">
        <v>3014</v>
      </c>
      <c r="F2938" s="82">
        <v>0.82150493499999999</v>
      </c>
    </row>
    <row r="2939" spans="3:6" ht="18">
      <c r="C2939" s="5" t="str">
        <f t="shared" si="40"/>
        <v>岡山県096</v>
      </c>
      <c r="D2939" t="s">
        <v>2947</v>
      </c>
      <c r="E2939" t="s">
        <v>3014</v>
      </c>
      <c r="F2939" s="82">
        <v>0.87257270799999997</v>
      </c>
    </row>
    <row r="2940" spans="3:6" ht="18">
      <c r="C2940" s="5" t="str">
        <f t="shared" si="40"/>
        <v>広島県096</v>
      </c>
      <c r="D2940" t="s">
        <v>2948</v>
      </c>
      <c r="E2940" t="s">
        <v>3014</v>
      </c>
      <c r="F2940" s="82">
        <v>0.73816174199999995</v>
      </c>
    </row>
    <row r="2941" spans="3:6" ht="18">
      <c r="C2941" s="5" t="str">
        <f t="shared" si="40"/>
        <v>山口県096</v>
      </c>
      <c r="D2941" t="s">
        <v>2949</v>
      </c>
      <c r="E2941" t="s">
        <v>3014</v>
      </c>
      <c r="F2941" s="82">
        <v>0.42413118799999999</v>
      </c>
    </row>
    <row r="2942" spans="3:6" ht="18">
      <c r="C2942" s="5" t="str">
        <f t="shared" si="40"/>
        <v>徳島県096</v>
      </c>
      <c r="D2942" t="s">
        <v>2950</v>
      </c>
      <c r="E2942" t="s">
        <v>3014</v>
      </c>
      <c r="F2942" s="82">
        <v>0.87558903200000004</v>
      </c>
    </row>
    <row r="2943" spans="3:6" ht="18">
      <c r="C2943" s="5" t="str">
        <f t="shared" si="40"/>
        <v>香川県096</v>
      </c>
      <c r="D2943" t="s">
        <v>2951</v>
      </c>
      <c r="E2943" t="s">
        <v>3014</v>
      </c>
      <c r="F2943" s="82">
        <v>1.6240449699999999</v>
      </c>
    </row>
    <row r="2944" spans="3:6" ht="18">
      <c r="C2944" s="5" t="str">
        <f t="shared" si="40"/>
        <v>愛媛県096</v>
      </c>
      <c r="D2944" t="s">
        <v>2952</v>
      </c>
      <c r="E2944" t="s">
        <v>3014</v>
      </c>
      <c r="F2944" s="82">
        <v>0.38184684899999999</v>
      </c>
    </row>
    <row r="2945" spans="3:6" ht="18">
      <c r="C2945" s="5" t="str">
        <f t="shared" si="40"/>
        <v>高知県096</v>
      </c>
      <c r="D2945" t="s">
        <v>2953</v>
      </c>
      <c r="E2945" t="s">
        <v>3014</v>
      </c>
      <c r="F2945" s="82">
        <v>0.83213526000000004</v>
      </c>
    </row>
    <row r="2946" spans="3:6" ht="18">
      <c r="C2946" s="5" t="str">
        <f t="shared" si="40"/>
        <v>福岡県096</v>
      </c>
      <c r="D2946" t="s">
        <v>2954</v>
      </c>
      <c r="E2946" t="s">
        <v>3014</v>
      </c>
      <c r="F2946" s="82">
        <v>1.2523879630000001</v>
      </c>
    </row>
    <row r="2947" spans="3:6" ht="18">
      <c r="C2947" s="5" t="str">
        <f t="shared" si="40"/>
        <v>佐賀県096</v>
      </c>
      <c r="D2947" t="s">
        <v>2955</v>
      </c>
      <c r="E2947" t="s">
        <v>3014</v>
      </c>
      <c r="F2947" s="82">
        <v>2.4672397780000002</v>
      </c>
    </row>
    <row r="2948" spans="3:6" ht="18">
      <c r="C2948" s="5" t="str">
        <f t="shared" si="40"/>
        <v>長崎県096</v>
      </c>
      <c r="D2948" t="s">
        <v>2956</v>
      </c>
      <c r="E2948" t="s">
        <v>3014</v>
      </c>
      <c r="F2948" s="82">
        <v>0.53954007100000001</v>
      </c>
    </row>
    <row r="2949" spans="3:6" ht="18">
      <c r="C2949" s="5" t="str">
        <f t="shared" si="40"/>
        <v>熊本県096</v>
      </c>
      <c r="D2949" t="s">
        <v>2957</v>
      </c>
      <c r="E2949" t="s">
        <v>3014</v>
      </c>
      <c r="F2949" s="82">
        <v>1.5705856170000001</v>
      </c>
    </row>
    <row r="2950" spans="3:6" ht="18">
      <c r="C2950" s="5" t="str">
        <f t="shared" si="40"/>
        <v>大分県096</v>
      </c>
      <c r="D2950" t="s">
        <v>2958</v>
      </c>
      <c r="E2950" t="s">
        <v>3014</v>
      </c>
      <c r="F2950" s="82">
        <v>0.513739006</v>
      </c>
    </row>
    <row r="2951" spans="3:6" ht="18">
      <c r="C2951" s="5" t="str">
        <f t="shared" si="40"/>
        <v>宮崎県096</v>
      </c>
      <c r="D2951" t="s">
        <v>2959</v>
      </c>
      <c r="E2951" t="s">
        <v>3014</v>
      </c>
      <c r="F2951" s="82">
        <v>1.7260765330000001</v>
      </c>
    </row>
    <row r="2952" spans="3:6" ht="18">
      <c r="C2952" s="5" t="str">
        <f t="shared" si="40"/>
        <v>鹿児島県096</v>
      </c>
      <c r="D2952" t="s">
        <v>2960</v>
      </c>
      <c r="E2952" t="s">
        <v>3014</v>
      </c>
      <c r="F2952" s="82">
        <v>1.873071862</v>
      </c>
    </row>
    <row r="2953" spans="3:6" ht="18">
      <c r="C2953" s="5" t="str">
        <f t="shared" si="40"/>
        <v>沖縄県096</v>
      </c>
      <c r="D2953" t="s">
        <v>2961</v>
      </c>
      <c r="E2953" t="s">
        <v>3014</v>
      </c>
      <c r="F2953" s="82">
        <v>2.1730067210000001</v>
      </c>
    </row>
    <row r="2954" spans="3:6" ht="18">
      <c r="C2954" s="5" t="str">
        <f t="shared" si="40"/>
        <v>全国097</v>
      </c>
      <c r="D2954" t="s">
        <v>2913</v>
      </c>
      <c r="E2954" t="s">
        <v>3015</v>
      </c>
      <c r="F2954" s="82">
        <v>1</v>
      </c>
    </row>
    <row r="2955" spans="3:6" ht="18">
      <c r="C2955" s="5" t="str">
        <f t="shared" si="40"/>
        <v>北海道097</v>
      </c>
      <c r="D2955" t="s">
        <v>2915</v>
      </c>
      <c r="E2955" t="s">
        <v>3015</v>
      </c>
      <c r="F2955" s="82">
        <v>1.3053495989999999</v>
      </c>
    </row>
    <row r="2956" spans="3:6" ht="18">
      <c r="C2956" s="5" t="str">
        <f t="shared" si="40"/>
        <v>青森県097</v>
      </c>
      <c r="D2956" t="s">
        <v>2916</v>
      </c>
      <c r="E2956" t="s">
        <v>3015</v>
      </c>
      <c r="F2956" s="82">
        <v>0.73980762700000002</v>
      </c>
    </row>
    <row r="2957" spans="3:6" ht="18">
      <c r="C2957" s="5" t="str">
        <f t="shared" si="40"/>
        <v>岩手県097</v>
      </c>
      <c r="D2957" t="s">
        <v>2917</v>
      </c>
      <c r="E2957" t="s">
        <v>3015</v>
      </c>
      <c r="F2957" s="82">
        <v>1.2655655969999999</v>
      </c>
    </row>
    <row r="2958" spans="3:6" ht="18">
      <c r="C2958" s="5" t="str">
        <f t="shared" si="40"/>
        <v>宮城県097</v>
      </c>
      <c r="D2958" t="s">
        <v>2918</v>
      </c>
      <c r="E2958" t="s">
        <v>3015</v>
      </c>
      <c r="F2958" s="82">
        <v>0.83792843500000003</v>
      </c>
    </row>
    <row r="2959" spans="3:6" ht="18">
      <c r="C2959" s="5" t="str">
        <f t="shared" si="40"/>
        <v>秋田県097</v>
      </c>
      <c r="D2959" t="s">
        <v>2919</v>
      </c>
      <c r="E2959" t="s">
        <v>3015</v>
      </c>
      <c r="F2959" s="82">
        <v>0.81533887299999996</v>
      </c>
    </row>
    <row r="2960" spans="3:6" ht="18">
      <c r="C2960" s="5" t="str">
        <f t="shared" si="40"/>
        <v>山形県097</v>
      </c>
      <c r="D2960" t="s">
        <v>2920</v>
      </c>
      <c r="E2960" t="s">
        <v>3015</v>
      </c>
      <c r="F2960" s="82">
        <v>1.36493514</v>
      </c>
    </row>
    <row r="2961" spans="3:6" ht="18">
      <c r="C2961" s="5" t="str">
        <f t="shared" si="40"/>
        <v>福島県097</v>
      </c>
      <c r="D2961" t="s">
        <v>2921</v>
      </c>
      <c r="E2961" t="s">
        <v>3015</v>
      </c>
      <c r="F2961" s="82">
        <v>0.72774134800000001</v>
      </c>
    </row>
    <row r="2962" spans="3:6" ht="18">
      <c r="C2962" s="5" t="str">
        <f t="shared" si="40"/>
        <v>茨城県097</v>
      </c>
      <c r="D2962" t="s">
        <v>2922</v>
      </c>
      <c r="E2962" t="s">
        <v>3015</v>
      </c>
      <c r="F2962" s="82">
        <v>1.6146273229999999</v>
      </c>
    </row>
    <row r="2963" spans="3:6" ht="18">
      <c r="C2963" s="5" t="str">
        <f t="shared" si="40"/>
        <v>栃木県097</v>
      </c>
      <c r="D2963" t="s">
        <v>2923</v>
      </c>
      <c r="E2963" t="s">
        <v>3015</v>
      </c>
      <c r="F2963" s="82">
        <v>1.299416189</v>
      </c>
    </row>
    <row r="2964" spans="3:6" ht="18">
      <c r="C2964" s="5" t="str">
        <f t="shared" si="40"/>
        <v>群馬県097</v>
      </c>
      <c r="D2964" t="s">
        <v>2924</v>
      </c>
      <c r="E2964" t="s">
        <v>3015</v>
      </c>
      <c r="F2964" s="82">
        <v>1.06728928</v>
      </c>
    </row>
    <row r="2965" spans="3:6" ht="18">
      <c r="C2965" s="5" t="str">
        <f t="shared" si="40"/>
        <v>埼玉県097</v>
      </c>
      <c r="D2965" t="s">
        <v>2925</v>
      </c>
      <c r="E2965" t="s">
        <v>3015</v>
      </c>
      <c r="F2965" s="82">
        <v>1.6666155629999999</v>
      </c>
    </row>
    <row r="2966" spans="3:6" ht="18">
      <c r="C2966" s="5" t="str">
        <f t="shared" si="40"/>
        <v>千葉県097</v>
      </c>
      <c r="D2966" t="s">
        <v>2926</v>
      </c>
      <c r="E2966" t="s">
        <v>3015</v>
      </c>
      <c r="F2966" s="82">
        <v>1.021242872</v>
      </c>
    </row>
    <row r="2967" spans="3:6" ht="18">
      <c r="C2967" s="5" t="str">
        <f t="shared" si="40"/>
        <v>東京都097</v>
      </c>
      <c r="D2967" t="s">
        <v>2927</v>
      </c>
      <c r="E2967" t="s">
        <v>3015</v>
      </c>
      <c r="F2967" s="82">
        <v>0.357182679</v>
      </c>
    </row>
    <row r="2968" spans="3:6" ht="18">
      <c r="C2968" s="5" t="str">
        <f t="shared" si="40"/>
        <v>神奈川県097</v>
      </c>
      <c r="D2968" t="s">
        <v>2928</v>
      </c>
      <c r="E2968" t="s">
        <v>3015</v>
      </c>
      <c r="F2968" s="82">
        <v>0.80299033500000006</v>
      </c>
    </row>
    <row r="2969" spans="3:6" ht="18">
      <c r="C2969" s="5" t="str">
        <f t="shared" si="40"/>
        <v>新潟県097</v>
      </c>
      <c r="D2969" t="s">
        <v>2929</v>
      </c>
      <c r="E2969" t="s">
        <v>3015</v>
      </c>
      <c r="F2969" s="82">
        <v>2.397284967</v>
      </c>
    </row>
    <row r="2970" spans="3:6" ht="18">
      <c r="C2970" s="5" t="str">
        <f t="shared" si="40"/>
        <v>富山県097</v>
      </c>
      <c r="D2970" t="s">
        <v>2930</v>
      </c>
      <c r="E2970" t="s">
        <v>3015</v>
      </c>
      <c r="F2970" s="82">
        <v>0.63877004100000001</v>
      </c>
    </row>
    <row r="2971" spans="3:6" ht="18">
      <c r="C2971" s="5" t="str">
        <f t="shared" si="40"/>
        <v>石川県097</v>
      </c>
      <c r="D2971" t="s">
        <v>2931</v>
      </c>
      <c r="E2971" t="s">
        <v>3015</v>
      </c>
      <c r="F2971" s="82">
        <v>1.493281219</v>
      </c>
    </row>
    <row r="2972" spans="3:6" ht="18">
      <c r="C2972" s="5" t="str">
        <f t="shared" si="40"/>
        <v>福井県097</v>
      </c>
      <c r="D2972" t="s">
        <v>2932</v>
      </c>
      <c r="E2972" t="s">
        <v>3015</v>
      </c>
      <c r="F2972" s="82">
        <v>0.54510792200000002</v>
      </c>
    </row>
    <row r="2973" spans="3:6" ht="18">
      <c r="C2973" s="5" t="str">
        <f t="shared" si="40"/>
        <v>山梨県097</v>
      </c>
      <c r="D2973" t="s">
        <v>2933</v>
      </c>
      <c r="E2973" t="s">
        <v>3015</v>
      </c>
      <c r="F2973" s="82">
        <v>2.162294792</v>
      </c>
    </row>
    <row r="2974" spans="3:6" ht="18">
      <c r="C2974" s="5" t="str">
        <f t="shared" si="40"/>
        <v>長野県097</v>
      </c>
      <c r="D2974" t="s">
        <v>2934</v>
      </c>
      <c r="E2974" t="s">
        <v>3015</v>
      </c>
      <c r="F2974" s="82">
        <v>1.101483888</v>
      </c>
    </row>
    <row r="2975" spans="3:6" ht="18">
      <c r="C2975" s="5" t="str">
        <f t="shared" si="40"/>
        <v>岐阜県097</v>
      </c>
      <c r="D2975" t="s">
        <v>2935</v>
      </c>
      <c r="E2975" t="s">
        <v>3015</v>
      </c>
      <c r="F2975" s="82">
        <v>1.1484912199999999</v>
      </c>
    </row>
    <row r="2976" spans="3:6" ht="18">
      <c r="C2976" s="5" t="str">
        <f t="shared" si="40"/>
        <v>静岡県097</v>
      </c>
      <c r="D2976" t="s">
        <v>2936</v>
      </c>
      <c r="E2976" t="s">
        <v>3015</v>
      </c>
      <c r="F2976" s="82">
        <v>0.78479562999999997</v>
      </c>
    </row>
    <row r="2977" spans="3:6" ht="18">
      <c r="C2977" s="5" t="str">
        <f t="shared" si="40"/>
        <v>愛知県097</v>
      </c>
      <c r="D2977" t="s">
        <v>2937</v>
      </c>
      <c r="E2977" t="s">
        <v>3015</v>
      </c>
      <c r="F2977" s="82">
        <v>1.1925577970000001</v>
      </c>
    </row>
    <row r="2978" spans="3:6" ht="18">
      <c r="C2978" s="5" t="str">
        <f t="shared" si="40"/>
        <v>三重県097</v>
      </c>
      <c r="D2978" t="s">
        <v>2938</v>
      </c>
      <c r="E2978" t="s">
        <v>3015</v>
      </c>
      <c r="F2978" s="82">
        <v>0.99933102299999998</v>
      </c>
    </row>
    <row r="2979" spans="3:6" ht="18">
      <c r="C2979" s="5" t="str">
        <f t="shared" si="40"/>
        <v>滋賀県097</v>
      </c>
      <c r="D2979" t="s">
        <v>2939</v>
      </c>
      <c r="E2979" t="s">
        <v>3015</v>
      </c>
      <c r="F2979" s="82">
        <v>1.06770926</v>
      </c>
    </row>
    <row r="2980" spans="3:6" ht="18">
      <c r="C2980" s="5" t="str">
        <f t="shared" si="40"/>
        <v>京都府097</v>
      </c>
      <c r="D2980" t="s">
        <v>2940</v>
      </c>
      <c r="E2980" t="s">
        <v>3015</v>
      </c>
      <c r="F2980" s="82">
        <v>1.398237314</v>
      </c>
    </row>
    <row r="2981" spans="3:6" ht="18">
      <c r="C2981" s="5" t="str">
        <f t="shared" si="40"/>
        <v>大阪府097</v>
      </c>
      <c r="D2981" t="s">
        <v>2941</v>
      </c>
      <c r="E2981" t="s">
        <v>3015</v>
      </c>
      <c r="F2981" s="82">
        <v>0.85479179500000002</v>
      </c>
    </row>
    <row r="2982" spans="3:6" ht="18">
      <c r="C2982" s="5" t="str">
        <f t="shared" si="40"/>
        <v>兵庫県097</v>
      </c>
      <c r="D2982" t="s">
        <v>2942</v>
      </c>
      <c r="E2982" t="s">
        <v>3015</v>
      </c>
      <c r="F2982" s="82">
        <v>1.319401158</v>
      </c>
    </row>
    <row r="2983" spans="3:6" ht="18">
      <c r="C2983" s="5" t="str">
        <f t="shared" si="40"/>
        <v>奈良県097</v>
      </c>
      <c r="D2983" t="s">
        <v>2943</v>
      </c>
      <c r="E2983" t="s">
        <v>3015</v>
      </c>
      <c r="F2983" s="82">
        <v>1.0507209280000001</v>
      </c>
    </row>
    <row r="2984" spans="3:6" ht="18">
      <c r="C2984" s="5" t="str">
        <f t="shared" si="40"/>
        <v>和歌山県097</v>
      </c>
      <c r="D2984" t="s">
        <v>2944</v>
      </c>
      <c r="E2984" t="s">
        <v>3015</v>
      </c>
      <c r="F2984" s="82">
        <v>0.74617675500000002</v>
      </c>
    </row>
    <row r="2985" spans="3:6" ht="18">
      <c r="C2985" s="5" t="str">
        <f t="shared" si="40"/>
        <v>鳥取県097</v>
      </c>
      <c r="D2985" t="s">
        <v>2945</v>
      </c>
      <c r="E2985" t="s">
        <v>3015</v>
      </c>
      <c r="F2985" s="82">
        <v>1.3396025680000001</v>
      </c>
    </row>
    <row r="2986" spans="3:6" ht="18">
      <c r="C2986" s="5" t="str">
        <f t="shared" si="40"/>
        <v>島根県097</v>
      </c>
      <c r="D2986" t="s">
        <v>2946</v>
      </c>
      <c r="E2986" t="s">
        <v>3015</v>
      </c>
      <c r="F2986" s="82">
        <v>0.76557151800000001</v>
      </c>
    </row>
    <row r="2987" spans="3:6" ht="18">
      <c r="C2987" s="5" t="str">
        <f t="shared" ref="C2987:C3050" si="41">D2987&amp;LEFT(E2987,3)</f>
        <v>岡山県097</v>
      </c>
      <c r="D2987" t="s">
        <v>2947</v>
      </c>
      <c r="E2987" t="s">
        <v>3015</v>
      </c>
      <c r="F2987" s="82">
        <v>1.4757389219999999</v>
      </c>
    </row>
    <row r="2988" spans="3:6" ht="18">
      <c r="C2988" s="5" t="str">
        <f t="shared" si="41"/>
        <v>広島県097</v>
      </c>
      <c r="D2988" t="s">
        <v>2948</v>
      </c>
      <c r="E2988" t="s">
        <v>3015</v>
      </c>
      <c r="F2988" s="82">
        <v>0.98341258300000001</v>
      </c>
    </row>
    <row r="2989" spans="3:6" ht="18">
      <c r="C2989" s="5" t="str">
        <f t="shared" si="41"/>
        <v>山口県097</v>
      </c>
      <c r="D2989" t="s">
        <v>2949</v>
      </c>
      <c r="E2989" t="s">
        <v>3015</v>
      </c>
      <c r="F2989" s="82">
        <v>0.65567604899999998</v>
      </c>
    </row>
    <row r="2990" spans="3:6" ht="18">
      <c r="C2990" s="5" t="str">
        <f t="shared" si="41"/>
        <v>徳島県097</v>
      </c>
      <c r="D2990" t="s">
        <v>2950</v>
      </c>
      <c r="E2990" t="s">
        <v>3015</v>
      </c>
      <c r="F2990" s="82">
        <v>0.71962939000000004</v>
      </c>
    </row>
    <row r="2991" spans="3:6" ht="18">
      <c r="C2991" s="5" t="str">
        <f t="shared" si="41"/>
        <v>香川県097</v>
      </c>
      <c r="D2991" t="s">
        <v>2951</v>
      </c>
      <c r="E2991" t="s">
        <v>3015</v>
      </c>
      <c r="F2991" s="82">
        <v>0.64685267000000002</v>
      </c>
    </row>
    <row r="2992" spans="3:6" ht="18">
      <c r="C2992" s="5" t="str">
        <f t="shared" si="41"/>
        <v>愛媛県097</v>
      </c>
      <c r="D2992" t="s">
        <v>2952</v>
      </c>
      <c r="E2992" t="s">
        <v>3015</v>
      </c>
      <c r="F2992" s="82">
        <v>1.1840675190000001</v>
      </c>
    </row>
    <row r="2993" spans="3:6" ht="18">
      <c r="C2993" s="5" t="str">
        <f t="shared" si="41"/>
        <v>高知県097</v>
      </c>
      <c r="D2993" t="s">
        <v>2953</v>
      </c>
      <c r="E2993" t="s">
        <v>3015</v>
      </c>
      <c r="F2993" s="82">
        <v>1.05592492</v>
      </c>
    </row>
    <row r="2994" spans="3:6" ht="18">
      <c r="C2994" s="5" t="str">
        <f t="shared" si="41"/>
        <v>福岡県097</v>
      </c>
      <c r="D2994" t="s">
        <v>2954</v>
      </c>
      <c r="E2994" t="s">
        <v>3015</v>
      </c>
      <c r="F2994" s="82">
        <v>1.0081417050000001</v>
      </c>
    </row>
    <row r="2995" spans="3:6" ht="18">
      <c r="C2995" s="5" t="str">
        <f t="shared" si="41"/>
        <v>佐賀県097</v>
      </c>
      <c r="D2995" t="s">
        <v>2955</v>
      </c>
      <c r="E2995" t="s">
        <v>3015</v>
      </c>
      <c r="F2995" s="82">
        <v>1.9882276329999999</v>
      </c>
    </row>
    <row r="2996" spans="3:6" ht="18">
      <c r="C2996" s="5" t="str">
        <f t="shared" si="41"/>
        <v>長崎県097</v>
      </c>
      <c r="D2996" t="s">
        <v>2956</v>
      </c>
      <c r="E2996" t="s">
        <v>3015</v>
      </c>
      <c r="F2996" s="82">
        <v>1.1396905660000001</v>
      </c>
    </row>
    <row r="2997" spans="3:6" ht="18">
      <c r="C2997" s="5" t="str">
        <f t="shared" si="41"/>
        <v>熊本県097</v>
      </c>
      <c r="D2997" t="s">
        <v>2957</v>
      </c>
      <c r="E2997" t="s">
        <v>3015</v>
      </c>
      <c r="F2997" s="82">
        <v>1.325153993</v>
      </c>
    </row>
    <row r="2998" spans="3:6" ht="18">
      <c r="C2998" s="5" t="str">
        <f t="shared" si="41"/>
        <v>大分県097</v>
      </c>
      <c r="D2998" t="s">
        <v>2958</v>
      </c>
      <c r="E2998" t="s">
        <v>3015</v>
      </c>
      <c r="F2998" s="82">
        <v>0.58965264399999995</v>
      </c>
    </row>
    <row r="2999" spans="3:6" ht="18">
      <c r="C2999" s="5" t="str">
        <f t="shared" si="41"/>
        <v>宮崎県097</v>
      </c>
      <c r="D2999" t="s">
        <v>2959</v>
      </c>
      <c r="E2999" t="s">
        <v>3015</v>
      </c>
      <c r="F2999" s="82">
        <v>0.57810856300000002</v>
      </c>
    </row>
    <row r="3000" spans="3:6" ht="18">
      <c r="C3000" s="5" t="str">
        <f t="shared" si="41"/>
        <v>鹿児島県097</v>
      </c>
      <c r="D3000" t="s">
        <v>2960</v>
      </c>
      <c r="E3000" t="s">
        <v>3015</v>
      </c>
      <c r="F3000" s="82">
        <v>0.79922735899999997</v>
      </c>
    </row>
    <row r="3001" spans="3:6" ht="18">
      <c r="C3001" s="5" t="str">
        <f t="shared" si="41"/>
        <v>沖縄県097</v>
      </c>
      <c r="D3001" t="s">
        <v>2961</v>
      </c>
      <c r="E3001" t="s">
        <v>3015</v>
      </c>
      <c r="F3001" s="82">
        <v>1.3543219900000001</v>
      </c>
    </row>
    <row r="3002" spans="3:6" ht="18">
      <c r="C3002" s="5" t="str">
        <f t="shared" si="41"/>
        <v>全国098</v>
      </c>
      <c r="D3002" t="s">
        <v>2913</v>
      </c>
      <c r="E3002" t="s">
        <v>3016</v>
      </c>
      <c r="F3002" s="82">
        <v>1</v>
      </c>
    </row>
    <row r="3003" spans="3:6" ht="18">
      <c r="C3003" s="5" t="str">
        <f t="shared" si="41"/>
        <v>北海道098</v>
      </c>
      <c r="D3003" t="s">
        <v>2915</v>
      </c>
      <c r="E3003" t="s">
        <v>3016</v>
      </c>
      <c r="F3003" s="82">
        <v>0.86900089599999997</v>
      </c>
    </row>
    <row r="3004" spans="3:6" ht="18">
      <c r="C3004" s="5" t="str">
        <f t="shared" si="41"/>
        <v>青森県098</v>
      </c>
      <c r="D3004" t="s">
        <v>2916</v>
      </c>
      <c r="E3004" t="s">
        <v>3016</v>
      </c>
      <c r="F3004" s="82">
        <v>0.30727097399999997</v>
      </c>
    </row>
    <row r="3005" spans="3:6" ht="18">
      <c r="C3005" s="5" t="str">
        <f t="shared" si="41"/>
        <v>岩手県098</v>
      </c>
      <c r="D3005" t="s">
        <v>2917</v>
      </c>
      <c r="E3005" t="s">
        <v>3016</v>
      </c>
      <c r="F3005" s="82">
        <v>0.181179271</v>
      </c>
    </row>
    <row r="3006" spans="3:6" ht="18">
      <c r="C3006" s="5" t="str">
        <f t="shared" si="41"/>
        <v>宮城県098</v>
      </c>
      <c r="D3006" t="s">
        <v>2918</v>
      </c>
      <c r="E3006" t="s">
        <v>3016</v>
      </c>
      <c r="F3006" s="82">
        <v>0.28879922800000002</v>
      </c>
    </row>
    <row r="3007" spans="3:6" ht="18">
      <c r="C3007" s="5" t="str">
        <f t="shared" si="41"/>
        <v>秋田県098</v>
      </c>
      <c r="D3007" t="s">
        <v>2919</v>
      </c>
      <c r="E3007" t="s">
        <v>3016</v>
      </c>
      <c r="F3007" s="82">
        <v>0.31948331499999999</v>
      </c>
    </row>
    <row r="3008" spans="3:6" ht="18">
      <c r="C3008" s="5" t="str">
        <f t="shared" si="41"/>
        <v>山形県098</v>
      </c>
      <c r="D3008" t="s">
        <v>2920</v>
      </c>
      <c r="E3008" t="s">
        <v>3016</v>
      </c>
      <c r="F3008" s="82">
        <v>2.5243428969999999</v>
      </c>
    </row>
    <row r="3009" spans="3:6" ht="18">
      <c r="C3009" s="5" t="str">
        <f t="shared" si="41"/>
        <v>福島県098</v>
      </c>
      <c r="D3009" t="s">
        <v>2921</v>
      </c>
      <c r="E3009" t="s">
        <v>3016</v>
      </c>
      <c r="F3009" s="82">
        <v>0.229549632</v>
      </c>
    </row>
    <row r="3010" spans="3:6" ht="18">
      <c r="C3010" s="5" t="str">
        <f t="shared" si="41"/>
        <v>茨城県098</v>
      </c>
      <c r="D3010" t="s">
        <v>2922</v>
      </c>
      <c r="E3010" t="s">
        <v>3016</v>
      </c>
      <c r="F3010" s="82">
        <v>3.364590175</v>
      </c>
    </row>
    <row r="3011" spans="3:6" ht="18">
      <c r="C3011" s="5" t="str">
        <f t="shared" si="41"/>
        <v>栃木県098</v>
      </c>
      <c r="D3011" t="s">
        <v>2923</v>
      </c>
      <c r="E3011" t="s">
        <v>3016</v>
      </c>
      <c r="F3011" s="82">
        <v>8.4231274999999994E-2</v>
      </c>
    </row>
    <row r="3012" spans="3:6" ht="18">
      <c r="C3012" s="5" t="str">
        <f t="shared" si="41"/>
        <v>群馬県098</v>
      </c>
      <c r="D3012" t="s">
        <v>2924</v>
      </c>
      <c r="E3012" t="s">
        <v>3016</v>
      </c>
      <c r="F3012" s="82">
        <v>0.63379773900000003</v>
      </c>
    </row>
    <row r="3013" spans="3:6" ht="18">
      <c r="C3013" s="5" t="str">
        <f t="shared" si="41"/>
        <v>埼玉県098</v>
      </c>
      <c r="D3013" t="s">
        <v>2925</v>
      </c>
      <c r="E3013" t="s">
        <v>3016</v>
      </c>
      <c r="F3013" s="82">
        <v>1.1208237089999999</v>
      </c>
    </row>
    <row r="3014" spans="3:6" ht="18">
      <c r="C3014" s="5" t="str">
        <f t="shared" si="41"/>
        <v>千葉県098</v>
      </c>
      <c r="D3014" t="s">
        <v>2926</v>
      </c>
      <c r="E3014" t="s">
        <v>3016</v>
      </c>
      <c r="F3014" s="82">
        <v>1.3528595670000001</v>
      </c>
    </row>
    <row r="3015" spans="3:6" ht="18">
      <c r="C3015" s="5" t="str">
        <f t="shared" si="41"/>
        <v>東京都098</v>
      </c>
      <c r="D3015" t="s">
        <v>2927</v>
      </c>
      <c r="E3015" t="s">
        <v>3016</v>
      </c>
      <c r="F3015" s="82">
        <v>0.43327301499999998</v>
      </c>
    </row>
    <row r="3016" spans="3:6" ht="18">
      <c r="C3016" s="5" t="str">
        <f t="shared" si="41"/>
        <v>神奈川県098</v>
      </c>
      <c r="D3016" t="s">
        <v>2928</v>
      </c>
      <c r="E3016" t="s">
        <v>3016</v>
      </c>
      <c r="F3016" s="82">
        <v>1.916839631</v>
      </c>
    </row>
    <row r="3017" spans="3:6" ht="18">
      <c r="C3017" s="5" t="str">
        <f t="shared" si="41"/>
        <v>新潟県098</v>
      </c>
      <c r="D3017" t="s">
        <v>2929</v>
      </c>
      <c r="E3017" t="s">
        <v>3016</v>
      </c>
      <c r="F3017" s="82">
        <v>0.57735236199999995</v>
      </c>
    </row>
    <row r="3018" spans="3:6" ht="18">
      <c r="C3018" s="5" t="str">
        <f t="shared" si="41"/>
        <v>富山県098</v>
      </c>
      <c r="D3018" t="s">
        <v>2930</v>
      </c>
      <c r="E3018" t="s">
        <v>3016</v>
      </c>
      <c r="F3018" s="82">
        <v>4.1914662999999998E-2</v>
      </c>
    </row>
    <row r="3019" spans="3:6" ht="18">
      <c r="C3019" s="5" t="str">
        <f t="shared" si="41"/>
        <v>石川県098</v>
      </c>
      <c r="D3019" t="s">
        <v>2931</v>
      </c>
      <c r="E3019" t="s">
        <v>3016</v>
      </c>
      <c r="F3019" s="82">
        <v>0.234532771</v>
      </c>
    </row>
    <row r="3020" spans="3:6" ht="18">
      <c r="C3020" s="5" t="str">
        <f t="shared" si="41"/>
        <v>福井県098</v>
      </c>
      <c r="D3020" t="s">
        <v>2932</v>
      </c>
      <c r="E3020" t="s">
        <v>3016</v>
      </c>
      <c r="F3020" s="82">
        <v>0</v>
      </c>
    </row>
    <row r="3021" spans="3:6" ht="18">
      <c r="C3021" s="5" t="str">
        <f t="shared" si="41"/>
        <v>山梨県098</v>
      </c>
      <c r="D3021" t="s">
        <v>2933</v>
      </c>
      <c r="E3021" t="s">
        <v>3016</v>
      </c>
      <c r="F3021" s="82">
        <v>8.6597281999999998E-2</v>
      </c>
    </row>
    <row r="3022" spans="3:6" ht="18">
      <c r="C3022" s="5" t="str">
        <f t="shared" si="41"/>
        <v>長野県098</v>
      </c>
      <c r="D3022" t="s">
        <v>2934</v>
      </c>
      <c r="E3022" t="s">
        <v>3016</v>
      </c>
      <c r="F3022" s="82">
        <v>9.6809416999999995E-2</v>
      </c>
    </row>
    <row r="3023" spans="3:6" ht="18">
      <c r="C3023" s="5" t="str">
        <f t="shared" si="41"/>
        <v>岐阜県098</v>
      </c>
      <c r="D3023" t="s">
        <v>2935</v>
      </c>
      <c r="E3023" t="s">
        <v>3016</v>
      </c>
      <c r="F3023" s="82">
        <v>0.39617779600000003</v>
      </c>
    </row>
    <row r="3024" spans="3:6" ht="18">
      <c r="C3024" s="5" t="str">
        <f t="shared" si="41"/>
        <v>静岡県098</v>
      </c>
      <c r="D3024" t="s">
        <v>2936</v>
      </c>
      <c r="E3024" t="s">
        <v>3016</v>
      </c>
      <c r="F3024" s="82">
        <v>0.97223475299999995</v>
      </c>
    </row>
    <row r="3025" spans="3:6" ht="18">
      <c r="C3025" s="5" t="str">
        <f t="shared" si="41"/>
        <v>愛知県098</v>
      </c>
      <c r="D3025" t="s">
        <v>2937</v>
      </c>
      <c r="E3025" t="s">
        <v>3016</v>
      </c>
      <c r="F3025" s="82">
        <v>0.83749058899999995</v>
      </c>
    </row>
    <row r="3026" spans="3:6" ht="18">
      <c r="C3026" s="5" t="str">
        <f t="shared" si="41"/>
        <v>三重県098</v>
      </c>
      <c r="D3026" t="s">
        <v>2938</v>
      </c>
      <c r="E3026" t="s">
        <v>3016</v>
      </c>
      <c r="F3026" s="82">
        <v>1.6762715020000001</v>
      </c>
    </row>
    <row r="3027" spans="3:6" ht="18">
      <c r="C3027" s="5" t="str">
        <f t="shared" si="41"/>
        <v>滋賀県098</v>
      </c>
      <c r="D3027" t="s">
        <v>2939</v>
      </c>
      <c r="E3027" t="s">
        <v>3016</v>
      </c>
      <c r="F3027" s="82">
        <v>0</v>
      </c>
    </row>
    <row r="3028" spans="3:6" ht="18">
      <c r="C3028" s="5" t="str">
        <f t="shared" si="41"/>
        <v>京都府098</v>
      </c>
      <c r="D3028" t="s">
        <v>2940</v>
      </c>
      <c r="E3028" t="s">
        <v>3016</v>
      </c>
      <c r="F3028" s="82">
        <v>0.14410318</v>
      </c>
    </row>
    <row r="3029" spans="3:6" ht="18">
      <c r="C3029" s="5" t="str">
        <f t="shared" si="41"/>
        <v>大阪府098</v>
      </c>
      <c r="D3029" t="s">
        <v>2941</v>
      </c>
      <c r="E3029" t="s">
        <v>3016</v>
      </c>
      <c r="F3029" s="82">
        <v>1.6620051840000001</v>
      </c>
    </row>
    <row r="3030" spans="3:6" ht="18">
      <c r="C3030" s="5" t="str">
        <f t="shared" si="41"/>
        <v>兵庫県098</v>
      </c>
      <c r="D3030" t="s">
        <v>2942</v>
      </c>
      <c r="E3030" t="s">
        <v>3016</v>
      </c>
      <c r="F3030" s="82">
        <v>3.7893189820000002</v>
      </c>
    </row>
    <row r="3031" spans="3:6" ht="18">
      <c r="C3031" s="5" t="str">
        <f t="shared" si="41"/>
        <v>奈良県098</v>
      </c>
      <c r="D3031" t="s">
        <v>2943</v>
      </c>
      <c r="E3031" t="s">
        <v>3016</v>
      </c>
      <c r="F3031" s="82">
        <v>0</v>
      </c>
    </row>
    <row r="3032" spans="3:6" ht="18">
      <c r="C3032" s="5" t="str">
        <f t="shared" si="41"/>
        <v>和歌山県098</v>
      </c>
      <c r="D3032" t="s">
        <v>2944</v>
      </c>
      <c r="E3032" t="s">
        <v>3016</v>
      </c>
      <c r="F3032" s="82">
        <v>1.9742175870000001</v>
      </c>
    </row>
    <row r="3033" spans="3:6" ht="18">
      <c r="C3033" s="5" t="str">
        <f t="shared" si="41"/>
        <v>鳥取県098</v>
      </c>
      <c r="D3033" t="s">
        <v>2945</v>
      </c>
      <c r="E3033" t="s">
        <v>3016</v>
      </c>
      <c r="F3033" s="82">
        <v>2.2917436999999999E-2</v>
      </c>
    </row>
    <row r="3034" spans="3:6" ht="18">
      <c r="C3034" s="5" t="str">
        <f t="shared" si="41"/>
        <v>島根県098</v>
      </c>
      <c r="D3034" t="s">
        <v>2946</v>
      </c>
      <c r="E3034" t="s">
        <v>3016</v>
      </c>
      <c r="F3034" s="82">
        <v>0.20015893500000001</v>
      </c>
    </row>
    <row r="3035" spans="3:6" ht="18">
      <c r="C3035" s="5" t="str">
        <f t="shared" si="41"/>
        <v>岡山県098</v>
      </c>
      <c r="D3035" t="s">
        <v>2947</v>
      </c>
      <c r="E3035" t="s">
        <v>3016</v>
      </c>
      <c r="F3035" s="82">
        <v>1.120990003</v>
      </c>
    </row>
    <row r="3036" spans="3:6" ht="18">
      <c r="C3036" s="5" t="str">
        <f t="shared" si="41"/>
        <v>広島県098</v>
      </c>
      <c r="D3036" t="s">
        <v>2948</v>
      </c>
      <c r="E3036" t="s">
        <v>3016</v>
      </c>
      <c r="F3036" s="82">
        <v>0.203024279</v>
      </c>
    </row>
    <row r="3037" spans="3:6" ht="18">
      <c r="C3037" s="5" t="str">
        <f t="shared" si="41"/>
        <v>山口県098</v>
      </c>
      <c r="D3037" t="s">
        <v>2949</v>
      </c>
      <c r="E3037" t="s">
        <v>3016</v>
      </c>
      <c r="F3037" s="82">
        <v>0.237911927</v>
      </c>
    </row>
    <row r="3038" spans="3:6" ht="18">
      <c r="C3038" s="5" t="str">
        <f t="shared" si="41"/>
        <v>徳島県098</v>
      </c>
      <c r="D3038" t="s">
        <v>2950</v>
      </c>
      <c r="E3038" t="s">
        <v>3016</v>
      </c>
      <c r="F3038" s="82">
        <v>0</v>
      </c>
    </row>
    <row r="3039" spans="3:6" ht="18">
      <c r="C3039" s="5" t="str">
        <f t="shared" si="41"/>
        <v>香川県098</v>
      </c>
      <c r="D3039" t="s">
        <v>2951</v>
      </c>
      <c r="E3039" t="s">
        <v>3016</v>
      </c>
      <c r="F3039" s="82">
        <v>3.8066749940000002</v>
      </c>
    </row>
    <row r="3040" spans="3:6" ht="18">
      <c r="C3040" s="5" t="str">
        <f t="shared" si="41"/>
        <v>愛媛県098</v>
      </c>
      <c r="D3040" t="s">
        <v>2952</v>
      </c>
      <c r="E3040" t="s">
        <v>3016</v>
      </c>
      <c r="F3040" s="82">
        <v>5.5971240999999998E-2</v>
      </c>
    </row>
    <row r="3041" spans="3:6" ht="18">
      <c r="C3041" s="5" t="str">
        <f t="shared" si="41"/>
        <v>高知県098</v>
      </c>
      <c r="D3041" t="s">
        <v>2953</v>
      </c>
      <c r="E3041" t="s">
        <v>3016</v>
      </c>
      <c r="F3041" s="82">
        <v>0.170430359</v>
      </c>
    </row>
    <row r="3042" spans="3:6" ht="18">
      <c r="C3042" s="5" t="str">
        <f t="shared" si="41"/>
        <v>福岡県098</v>
      </c>
      <c r="D3042" t="s">
        <v>2954</v>
      </c>
      <c r="E3042" t="s">
        <v>3016</v>
      </c>
      <c r="F3042" s="82">
        <v>0.84402986300000005</v>
      </c>
    </row>
    <row r="3043" spans="3:6" ht="18">
      <c r="C3043" s="5" t="str">
        <f t="shared" si="41"/>
        <v>佐賀県098</v>
      </c>
      <c r="D3043" t="s">
        <v>2955</v>
      </c>
      <c r="E3043" t="s">
        <v>3016</v>
      </c>
      <c r="F3043" s="82">
        <v>0.14904315900000001</v>
      </c>
    </row>
    <row r="3044" spans="3:6" ht="18">
      <c r="C3044" s="5" t="str">
        <f t="shared" si="41"/>
        <v>長崎県098</v>
      </c>
      <c r="D3044" t="s">
        <v>2956</v>
      </c>
      <c r="E3044" t="s">
        <v>3016</v>
      </c>
      <c r="F3044" s="82">
        <v>0.45307857699999998</v>
      </c>
    </row>
    <row r="3045" spans="3:6" ht="18">
      <c r="C3045" s="5" t="str">
        <f t="shared" si="41"/>
        <v>熊本県098</v>
      </c>
      <c r="D3045" t="s">
        <v>2957</v>
      </c>
      <c r="E3045" t="s">
        <v>3016</v>
      </c>
      <c r="F3045" s="82">
        <v>0.74218531200000004</v>
      </c>
    </row>
    <row r="3046" spans="3:6" ht="18">
      <c r="C3046" s="5" t="str">
        <f t="shared" si="41"/>
        <v>大分県098</v>
      </c>
      <c r="D3046" t="s">
        <v>2958</v>
      </c>
      <c r="E3046" t="s">
        <v>3016</v>
      </c>
      <c r="F3046" s="82">
        <v>0.13129934800000001</v>
      </c>
    </row>
    <row r="3047" spans="3:6" ht="18">
      <c r="C3047" s="5" t="str">
        <f t="shared" si="41"/>
        <v>宮崎県098</v>
      </c>
      <c r="D3047" t="s">
        <v>2959</v>
      </c>
      <c r="E3047" t="s">
        <v>3016</v>
      </c>
      <c r="F3047" s="82">
        <v>0.40120475900000002</v>
      </c>
    </row>
    <row r="3048" spans="3:6" ht="18">
      <c r="C3048" s="5" t="str">
        <f t="shared" si="41"/>
        <v>鹿児島県098</v>
      </c>
      <c r="D3048" t="s">
        <v>2960</v>
      </c>
      <c r="E3048" t="s">
        <v>3016</v>
      </c>
      <c r="F3048" s="82">
        <v>2.7167523070000001</v>
      </c>
    </row>
    <row r="3049" spans="3:6" ht="18">
      <c r="C3049" s="5" t="str">
        <f t="shared" si="41"/>
        <v>沖縄県098</v>
      </c>
      <c r="D3049" t="s">
        <v>2961</v>
      </c>
      <c r="E3049" t="s">
        <v>3016</v>
      </c>
      <c r="F3049" s="82">
        <v>0.13369977899999999</v>
      </c>
    </row>
    <row r="3050" spans="3:6" ht="18">
      <c r="C3050" s="5" t="str">
        <f t="shared" si="41"/>
        <v>全国099</v>
      </c>
      <c r="D3050" t="s">
        <v>2913</v>
      </c>
      <c r="E3050" t="s">
        <v>3017</v>
      </c>
      <c r="F3050" s="82">
        <v>1</v>
      </c>
    </row>
    <row r="3051" spans="3:6" ht="18">
      <c r="C3051" s="5" t="str">
        <f t="shared" ref="C3051:C3114" si="42">D3051&amp;LEFT(E3051,3)</f>
        <v>北海道099</v>
      </c>
      <c r="D3051" t="s">
        <v>2915</v>
      </c>
      <c r="E3051" t="s">
        <v>3017</v>
      </c>
      <c r="F3051" s="82">
        <v>1.1689283800000001</v>
      </c>
    </row>
    <row r="3052" spans="3:6" ht="18">
      <c r="C3052" s="5" t="str">
        <f t="shared" si="42"/>
        <v>青森県099</v>
      </c>
      <c r="D3052" t="s">
        <v>2916</v>
      </c>
      <c r="E3052" t="s">
        <v>3017</v>
      </c>
      <c r="F3052" s="82">
        <v>1.080665805</v>
      </c>
    </row>
    <row r="3053" spans="3:6" ht="18">
      <c r="C3053" s="5" t="str">
        <f t="shared" si="42"/>
        <v>岩手県099</v>
      </c>
      <c r="D3053" t="s">
        <v>2917</v>
      </c>
      <c r="E3053" t="s">
        <v>3017</v>
      </c>
      <c r="F3053" s="82">
        <v>1.193190913</v>
      </c>
    </row>
    <row r="3054" spans="3:6" ht="18">
      <c r="C3054" s="5" t="str">
        <f t="shared" si="42"/>
        <v>宮城県099</v>
      </c>
      <c r="D3054" t="s">
        <v>2918</v>
      </c>
      <c r="E3054" t="s">
        <v>3017</v>
      </c>
      <c r="F3054" s="82">
        <v>1.208293085</v>
      </c>
    </row>
    <row r="3055" spans="3:6" ht="18">
      <c r="C3055" s="5" t="str">
        <f t="shared" si="42"/>
        <v>秋田県099</v>
      </c>
      <c r="D3055" t="s">
        <v>2919</v>
      </c>
      <c r="E3055" t="s">
        <v>3017</v>
      </c>
      <c r="F3055" s="82">
        <v>1.076668551</v>
      </c>
    </row>
    <row r="3056" spans="3:6" ht="18">
      <c r="C3056" s="5" t="str">
        <f t="shared" si="42"/>
        <v>山形県099</v>
      </c>
      <c r="D3056" t="s">
        <v>2920</v>
      </c>
      <c r="E3056" t="s">
        <v>3017</v>
      </c>
      <c r="F3056" s="82">
        <v>1.5773798480000001</v>
      </c>
    </row>
    <row r="3057" spans="3:6" ht="18">
      <c r="C3057" s="5" t="str">
        <f t="shared" si="42"/>
        <v>福島県099</v>
      </c>
      <c r="D3057" t="s">
        <v>2921</v>
      </c>
      <c r="E3057" t="s">
        <v>3017</v>
      </c>
      <c r="F3057" s="82">
        <v>1.3426228769999999</v>
      </c>
    </row>
    <row r="3058" spans="3:6" ht="18">
      <c r="C3058" s="5" t="str">
        <f t="shared" si="42"/>
        <v>茨城県099</v>
      </c>
      <c r="D3058" t="s">
        <v>2922</v>
      </c>
      <c r="E3058" t="s">
        <v>3017</v>
      </c>
      <c r="F3058" s="82">
        <v>1.6941213909999999</v>
      </c>
    </row>
    <row r="3059" spans="3:6" ht="18">
      <c r="C3059" s="5" t="str">
        <f t="shared" si="42"/>
        <v>栃木県099</v>
      </c>
      <c r="D3059" t="s">
        <v>2923</v>
      </c>
      <c r="E3059" t="s">
        <v>3017</v>
      </c>
      <c r="F3059" s="82">
        <v>1.395757374</v>
      </c>
    </row>
    <row r="3060" spans="3:6" ht="18">
      <c r="C3060" s="5" t="str">
        <f t="shared" si="42"/>
        <v>群馬県099</v>
      </c>
      <c r="D3060" t="s">
        <v>2924</v>
      </c>
      <c r="E3060" t="s">
        <v>3017</v>
      </c>
      <c r="F3060" s="82">
        <v>1.8046916019999999</v>
      </c>
    </row>
    <row r="3061" spans="3:6" ht="18">
      <c r="C3061" s="5" t="str">
        <f t="shared" si="42"/>
        <v>埼玉県099</v>
      </c>
      <c r="D3061" t="s">
        <v>2925</v>
      </c>
      <c r="E3061" t="s">
        <v>3017</v>
      </c>
      <c r="F3061" s="82">
        <v>1.412493843</v>
      </c>
    </row>
    <row r="3062" spans="3:6" ht="18">
      <c r="C3062" s="5" t="str">
        <f t="shared" si="42"/>
        <v>千葉県099</v>
      </c>
      <c r="D3062" t="s">
        <v>2926</v>
      </c>
      <c r="E3062" t="s">
        <v>3017</v>
      </c>
      <c r="F3062" s="82">
        <v>1.3733567929999999</v>
      </c>
    </row>
    <row r="3063" spans="3:6" ht="18">
      <c r="C3063" s="5" t="str">
        <f t="shared" si="42"/>
        <v>東京都099</v>
      </c>
      <c r="D3063" t="s">
        <v>2927</v>
      </c>
      <c r="E3063" t="s">
        <v>3017</v>
      </c>
      <c r="F3063" s="82">
        <v>0.273859397</v>
      </c>
    </row>
    <row r="3064" spans="3:6" ht="18">
      <c r="C3064" s="5" t="str">
        <f t="shared" si="42"/>
        <v>神奈川県099</v>
      </c>
      <c r="D3064" t="s">
        <v>2928</v>
      </c>
      <c r="E3064" t="s">
        <v>3017</v>
      </c>
      <c r="F3064" s="82">
        <v>0.89314910199999997</v>
      </c>
    </row>
    <row r="3065" spans="3:6" ht="18">
      <c r="C3065" s="5" t="str">
        <f t="shared" si="42"/>
        <v>新潟県099</v>
      </c>
      <c r="D3065" t="s">
        <v>2929</v>
      </c>
      <c r="E3065" t="s">
        <v>3017</v>
      </c>
      <c r="F3065" s="82">
        <v>1.405411827</v>
      </c>
    </row>
    <row r="3066" spans="3:6" ht="18">
      <c r="C3066" s="5" t="str">
        <f t="shared" si="42"/>
        <v>富山県099</v>
      </c>
      <c r="D3066" t="s">
        <v>2930</v>
      </c>
      <c r="E3066" t="s">
        <v>3017</v>
      </c>
      <c r="F3066" s="82">
        <v>1.032672555</v>
      </c>
    </row>
    <row r="3067" spans="3:6" ht="18">
      <c r="C3067" s="5" t="str">
        <f t="shared" si="42"/>
        <v>石川県099</v>
      </c>
      <c r="D3067" t="s">
        <v>2931</v>
      </c>
      <c r="E3067" t="s">
        <v>3017</v>
      </c>
      <c r="F3067" s="82">
        <v>1.185159895</v>
      </c>
    </row>
    <row r="3068" spans="3:6" ht="18">
      <c r="C3068" s="5" t="str">
        <f t="shared" si="42"/>
        <v>福井県099</v>
      </c>
      <c r="D3068" t="s">
        <v>2932</v>
      </c>
      <c r="E3068" t="s">
        <v>3017</v>
      </c>
      <c r="F3068" s="82">
        <v>0.79513013399999999</v>
      </c>
    </row>
    <row r="3069" spans="3:6" ht="18">
      <c r="C3069" s="5" t="str">
        <f t="shared" si="42"/>
        <v>山梨県099</v>
      </c>
      <c r="D3069" t="s">
        <v>2933</v>
      </c>
      <c r="E3069" t="s">
        <v>3017</v>
      </c>
      <c r="F3069" s="82">
        <v>1.080305987</v>
      </c>
    </row>
    <row r="3070" spans="3:6" ht="18">
      <c r="C3070" s="5" t="str">
        <f t="shared" si="42"/>
        <v>長野県099</v>
      </c>
      <c r="D3070" t="s">
        <v>2934</v>
      </c>
      <c r="E3070" t="s">
        <v>3017</v>
      </c>
      <c r="F3070" s="82">
        <v>1.285781421</v>
      </c>
    </row>
    <row r="3071" spans="3:6" ht="18">
      <c r="C3071" s="5" t="str">
        <f t="shared" si="42"/>
        <v>岐阜県099</v>
      </c>
      <c r="D3071" t="s">
        <v>2935</v>
      </c>
      <c r="E3071" t="s">
        <v>3017</v>
      </c>
      <c r="F3071" s="82">
        <v>1.036630468</v>
      </c>
    </row>
    <row r="3072" spans="3:6" ht="18">
      <c r="C3072" s="5" t="str">
        <f t="shared" si="42"/>
        <v>静岡県099</v>
      </c>
      <c r="D3072" t="s">
        <v>2936</v>
      </c>
      <c r="E3072" t="s">
        <v>3017</v>
      </c>
      <c r="F3072" s="82">
        <v>1.400097412</v>
      </c>
    </row>
    <row r="3073" spans="3:6" ht="18">
      <c r="C3073" s="5" t="str">
        <f t="shared" si="42"/>
        <v>愛知県099</v>
      </c>
      <c r="D3073" t="s">
        <v>2937</v>
      </c>
      <c r="E3073" t="s">
        <v>3017</v>
      </c>
      <c r="F3073" s="82">
        <v>0.77911296500000005</v>
      </c>
    </row>
    <row r="3074" spans="3:6" ht="18">
      <c r="C3074" s="5" t="str">
        <f t="shared" si="42"/>
        <v>三重県099</v>
      </c>
      <c r="D3074" t="s">
        <v>2938</v>
      </c>
      <c r="E3074" t="s">
        <v>3017</v>
      </c>
      <c r="F3074" s="82">
        <v>0.85528051000000005</v>
      </c>
    </row>
    <row r="3075" spans="3:6" ht="18">
      <c r="C3075" s="5" t="str">
        <f t="shared" si="42"/>
        <v>滋賀県099</v>
      </c>
      <c r="D3075" t="s">
        <v>2939</v>
      </c>
      <c r="E3075" t="s">
        <v>3017</v>
      </c>
      <c r="F3075" s="82">
        <v>0.99417511999999997</v>
      </c>
    </row>
    <row r="3076" spans="3:6" ht="18">
      <c r="C3076" s="5" t="str">
        <f t="shared" si="42"/>
        <v>京都府099</v>
      </c>
      <c r="D3076" t="s">
        <v>2940</v>
      </c>
      <c r="E3076" t="s">
        <v>3017</v>
      </c>
      <c r="F3076" s="82">
        <v>0.94011778899999998</v>
      </c>
    </row>
    <row r="3077" spans="3:6" ht="18">
      <c r="C3077" s="5" t="str">
        <f t="shared" si="42"/>
        <v>大阪府099</v>
      </c>
      <c r="D3077" t="s">
        <v>2941</v>
      </c>
      <c r="E3077" t="s">
        <v>3017</v>
      </c>
      <c r="F3077" s="82">
        <v>0.67156972299999995</v>
      </c>
    </row>
    <row r="3078" spans="3:6" ht="18">
      <c r="C3078" s="5" t="str">
        <f t="shared" si="42"/>
        <v>兵庫県099</v>
      </c>
      <c r="D3078" t="s">
        <v>2942</v>
      </c>
      <c r="E3078" t="s">
        <v>3017</v>
      </c>
      <c r="F3078" s="82">
        <v>1.39815008</v>
      </c>
    </row>
    <row r="3079" spans="3:6" ht="18">
      <c r="C3079" s="5" t="str">
        <f t="shared" si="42"/>
        <v>奈良県099</v>
      </c>
      <c r="D3079" t="s">
        <v>2943</v>
      </c>
      <c r="E3079" t="s">
        <v>3017</v>
      </c>
      <c r="F3079" s="82">
        <v>1.360344518</v>
      </c>
    </row>
    <row r="3080" spans="3:6" ht="18">
      <c r="C3080" s="5" t="str">
        <f t="shared" si="42"/>
        <v>和歌山県099</v>
      </c>
      <c r="D3080" t="s">
        <v>2944</v>
      </c>
      <c r="E3080" t="s">
        <v>3017</v>
      </c>
      <c r="F3080" s="82">
        <v>0.93679169200000001</v>
      </c>
    </row>
    <row r="3081" spans="3:6" ht="18">
      <c r="C3081" s="5" t="str">
        <f t="shared" si="42"/>
        <v>鳥取県099</v>
      </c>
      <c r="D3081" t="s">
        <v>2945</v>
      </c>
      <c r="E3081" t="s">
        <v>3017</v>
      </c>
      <c r="F3081" s="82">
        <v>0.88398603399999998</v>
      </c>
    </row>
    <row r="3082" spans="3:6" ht="18">
      <c r="C3082" s="5" t="str">
        <f t="shared" si="42"/>
        <v>島根県099</v>
      </c>
      <c r="D3082" t="s">
        <v>2946</v>
      </c>
      <c r="E3082" t="s">
        <v>3017</v>
      </c>
      <c r="F3082" s="82">
        <v>1.0736967289999999</v>
      </c>
    </row>
    <row r="3083" spans="3:6" ht="18">
      <c r="C3083" s="5" t="str">
        <f t="shared" si="42"/>
        <v>岡山県099</v>
      </c>
      <c r="D3083" t="s">
        <v>2947</v>
      </c>
      <c r="E3083" t="s">
        <v>3017</v>
      </c>
      <c r="F3083" s="82">
        <v>1.4021660709999999</v>
      </c>
    </row>
    <row r="3084" spans="3:6" ht="18">
      <c r="C3084" s="5" t="str">
        <f t="shared" si="42"/>
        <v>広島県099</v>
      </c>
      <c r="D3084" t="s">
        <v>2948</v>
      </c>
      <c r="E3084" t="s">
        <v>3017</v>
      </c>
      <c r="F3084" s="82">
        <v>1.0667073869999999</v>
      </c>
    </row>
    <row r="3085" spans="3:6" ht="18">
      <c r="C3085" s="5" t="str">
        <f t="shared" si="42"/>
        <v>山口県099</v>
      </c>
      <c r="D3085" t="s">
        <v>2949</v>
      </c>
      <c r="E3085" t="s">
        <v>3017</v>
      </c>
      <c r="F3085" s="82">
        <v>0.84221115099999999</v>
      </c>
    </row>
    <row r="3086" spans="3:6" ht="18">
      <c r="C3086" s="5" t="str">
        <f t="shared" si="42"/>
        <v>徳島県099</v>
      </c>
      <c r="D3086" t="s">
        <v>2950</v>
      </c>
      <c r="E3086" t="s">
        <v>3017</v>
      </c>
      <c r="F3086" s="82">
        <v>0.90414490800000002</v>
      </c>
    </row>
    <row r="3087" spans="3:6" ht="18">
      <c r="C3087" s="5" t="str">
        <f t="shared" si="42"/>
        <v>香川県099</v>
      </c>
      <c r="D3087" t="s">
        <v>2951</v>
      </c>
      <c r="E3087" t="s">
        <v>3017</v>
      </c>
      <c r="F3087" s="82">
        <v>2.6921052109999999</v>
      </c>
    </row>
    <row r="3088" spans="3:6" ht="18">
      <c r="C3088" s="5" t="str">
        <f t="shared" si="42"/>
        <v>愛媛県099</v>
      </c>
      <c r="D3088" t="s">
        <v>2952</v>
      </c>
      <c r="E3088" t="s">
        <v>3017</v>
      </c>
      <c r="F3088" s="82">
        <v>1.0113427749999999</v>
      </c>
    </row>
    <row r="3089" spans="3:6" ht="18">
      <c r="C3089" s="5" t="str">
        <f t="shared" si="42"/>
        <v>高知県099</v>
      </c>
      <c r="D3089" t="s">
        <v>2953</v>
      </c>
      <c r="E3089" t="s">
        <v>3017</v>
      </c>
      <c r="F3089" s="82">
        <v>0.79019432599999995</v>
      </c>
    </row>
    <row r="3090" spans="3:6" ht="18">
      <c r="C3090" s="5" t="str">
        <f t="shared" si="42"/>
        <v>福岡県099</v>
      </c>
      <c r="D3090" t="s">
        <v>2954</v>
      </c>
      <c r="E3090" t="s">
        <v>3017</v>
      </c>
      <c r="F3090" s="82">
        <v>1.086613498</v>
      </c>
    </row>
    <row r="3091" spans="3:6" ht="18">
      <c r="C3091" s="5" t="str">
        <f t="shared" si="42"/>
        <v>佐賀県099</v>
      </c>
      <c r="D3091" t="s">
        <v>2955</v>
      </c>
      <c r="E3091" t="s">
        <v>3017</v>
      </c>
      <c r="F3091" s="82">
        <v>1.9772835360000001</v>
      </c>
    </row>
    <row r="3092" spans="3:6" ht="18">
      <c r="C3092" s="5" t="str">
        <f t="shared" si="42"/>
        <v>長崎県099</v>
      </c>
      <c r="D3092" t="s">
        <v>2956</v>
      </c>
      <c r="E3092" t="s">
        <v>3017</v>
      </c>
      <c r="F3092" s="82">
        <v>1.2764788600000001</v>
      </c>
    </row>
    <row r="3093" spans="3:6" ht="18">
      <c r="C3093" s="5" t="str">
        <f t="shared" si="42"/>
        <v>熊本県099</v>
      </c>
      <c r="D3093" t="s">
        <v>2957</v>
      </c>
      <c r="E3093" t="s">
        <v>3017</v>
      </c>
      <c r="F3093" s="82">
        <v>1.124989228</v>
      </c>
    </row>
    <row r="3094" spans="3:6" ht="18">
      <c r="C3094" s="5" t="str">
        <f t="shared" si="42"/>
        <v>大分県099</v>
      </c>
      <c r="D3094" t="s">
        <v>2958</v>
      </c>
      <c r="E3094" t="s">
        <v>3017</v>
      </c>
      <c r="F3094" s="82">
        <v>0.78035210099999996</v>
      </c>
    </row>
    <row r="3095" spans="3:6" ht="18">
      <c r="C3095" s="5" t="str">
        <f t="shared" si="42"/>
        <v>宮崎県099</v>
      </c>
      <c r="D3095" t="s">
        <v>2959</v>
      </c>
      <c r="E3095" t="s">
        <v>3017</v>
      </c>
      <c r="F3095" s="82">
        <v>1.029063144</v>
      </c>
    </row>
    <row r="3096" spans="3:6" ht="18">
      <c r="C3096" s="5" t="str">
        <f t="shared" si="42"/>
        <v>鹿児島県099</v>
      </c>
      <c r="D3096" t="s">
        <v>2960</v>
      </c>
      <c r="E3096" t="s">
        <v>3017</v>
      </c>
      <c r="F3096" s="82">
        <v>1.2242662019999999</v>
      </c>
    </row>
    <row r="3097" spans="3:6" ht="18">
      <c r="C3097" s="5" t="str">
        <f t="shared" si="42"/>
        <v>沖縄県099</v>
      </c>
      <c r="D3097" t="s">
        <v>2961</v>
      </c>
      <c r="E3097" t="s">
        <v>3017</v>
      </c>
      <c r="F3097" s="82">
        <v>1.0229169039999999</v>
      </c>
    </row>
    <row r="3098" spans="3:6" ht="18">
      <c r="C3098" s="5" t="str">
        <f t="shared" si="42"/>
        <v>全国100</v>
      </c>
      <c r="D3098" t="s">
        <v>2913</v>
      </c>
      <c r="E3098" t="s">
        <v>3018</v>
      </c>
      <c r="F3098" s="82">
        <v>1</v>
      </c>
    </row>
    <row r="3099" spans="3:6" ht="18">
      <c r="C3099" s="5" t="str">
        <f t="shared" si="42"/>
        <v>北海道100</v>
      </c>
      <c r="D3099" t="s">
        <v>2915</v>
      </c>
      <c r="E3099" t="s">
        <v>3018</v>
      </c>
      <c r="F3099" s="82">
        <v>0.92737585499999997</v>
      </c>
    </row>
    <row r="3100" spans="3:6" ht="18">
      <c r="C3100" s="5" t="str">
        <f t="shared" si="42"/>
        <v>青森県100</v>
      </c>
      <c r="D3100" t="s">
        <v>2916</v>
      </c>
      <c r="E3100" t="s">
        <v>3018</v>
      </c>
      <c r="F3100" s="82">
        <v>0</v>
      </c>
    </row>
    <row r="3101" spans="3:6" ht="18">
      <c r="C3101" s="5" t="str">
        <f t="shared" si="42"/>
        <v>岩手県100</v>
      </c>
      <c r="D3101" t="s">
        <v>2917</v>
      </c>
      <c r="E3101" t="s">
        <v>3018</v>
      </c>
      <c r="F3101" s="82">
        <v>0.218516137</v>
      </c>
    </row>
    <row r="3102" spans="3:6" ht="18">
      <c r="C3102" s="5" t="str">
        <f t="shared" si="42"/>
        <v>宮城県100</v>
      </c>
      <c r="D3102" t="s">
        <v>2918</v>
      </c>
      <c r="E3102" t="s">
        <v>3018</v>
      </c>
      <c r="F3102" s="82">
        <v>2.8498425000000001E-2</v>
      </c>
    </row>
    <row r="3103" spans="3:6" ht="18">
      <c r="C3103" s="5" t="str">
        <f t="shared" si="42"/>
        <v>秋田県100</v>
      </c>
      <c r="D3103" t="s">
        <v>2919</v>
      </c>
      <c r="E3103" t="s">
        <v>3018</v>
      </c>
      <c r="F3103" s="82">
        <v>0.277431445</v>
      </c>
    </row>
    <row r="3104" spans="3:6" ht="18">
      <c r="C3104" s="5" t="str">
        <f t="shared" si="42"/>
        <v>山形県100</v>
      </c>
      <c r="D3104" t="s">
        <v>2920</v>
      </c>
      <c r="E3104" t="s">
        <v>3018</v>
      </c>
      <c r="F3104" s="82">
        <v>0</v>
      </c>
    </row>
    <row r="3105" spans="3:6" ht="18">
      <c r="C3105" s="5" t="str">
        <f t="shared" si="42"/>
        <v>福島県100</v>
      </c>
      <c r="D3105" t="s">
        <v>2921</v>
      </c>
      <c r="E3105" t="s">
        <v>3018</v>
      </c>
      <c r="F3105" s="82">
        <v>0.14238232000000001</v>
      </c>
    </row>
    <row r="3106" spans="3:6" ht="18">
      <c r="C3106" s="5" t="str">
        <f t="shared" si="42"/>
        <v>茨城県100</v>
      </c>
      <c r="D3106" t="s">
        <v>2922</v>
      </c>
      <c r="E3106" t="s">
        <v>3018</v>
      </c>
      <c r="F3106" s="82">
        <v>2.95429429</v>
      </c>
    </row>
    <row r="3107" spans="3:6" ht="18">
      <c r="C3107" s="5" t="str">
        <f t="shared" si="42"/>
        <v>栃木県100</v>
      </c>
      <c r="D3107" t="s">
        <v>2923</v>
      </c>
      <c r="E3107" t="s">
        <v>3018</v>
      </c>
      <c r="F3107" s="82">
        <v>0</v>
      </c>
    </row>
    <row r="3108" spans="3:6" ht="18">
      <c r="C3108" s="5" t="str">
        <f t="shared" si="42"/>
        <v>群馬県100</v>
      </c>
      <c r="D3108" t="s">
        <v>2924</v>
      </c>
      <c r="E3108" t="s">
        <v>3018</v>
      </c>
      <c r="F3108" s="82">
        <v>0.15925183800000001</v>
      </c>
    </row>
    <row r="3109" spans="3:6" ht="18">
      <c r="C3109" s="5" t="str">
        <f t="shared" si="42"/>
        <v>埼玉県100</v>
      </c>
      <c r="D3109" t="s">
        <v>2925</v>
      </c>
      <c r="E3109" t="s">
        <v>3018</v>
      </c>
      <c r="F3109" s="82">
        <v>0</v>
      </c>
    </row>
    <row r="3110" spans="3:6" ht="18">
      <c r="C3110" s="5" t="str">
        <f t="shared" si="42"/>
        <v>千葉県100</v>
      </c>
      <c r="D3110" t="s">
        <v>2926</v>
      </c>
      <c r="E3110" t="s">
        <v>3018</v>
      </c>
      <c r="F3110" s="82">
        <v>0.149291697</v>
      </c>
    </row>
    <row r="3111" spans="3:6" ht="18">
      <c r="C3111" s="5" t="str">
        <f t="shared" si="42"/>
        <v>東京都100</v>
      </c>
      <c r="D3111" t="s">
        <v>2927</v>
      </c>
      <c r="E3111" t="s">
        <v>3018</v>
      </c>
      <c r="F3111" s="82">
        <v>3.1481088640000001</v>
      </c>
    </row>
    <row r="3112" spans="3:6" ht="18">
      <c r="C3112" s="5" t="str">
        <f t="shared" si="42"/>
        <v>神奈川県100</v>
      </c>
      <c r="D3112" t="s">
        <v>2928</v>
      </c>
      <c r="E3112" t="s">
        <v>3018</v>
      </c>
      <c r="F3112" s="82">
        <v>0.72061435900000004</v>
      </c>
    </row>
    <row r="3113" spans="3:6" ht="18">
      <c r="C3113" s="5" t="str">
        <f t="shared" si="42"/>
        <v>新潟県100</v>
      </c>
      <c r="D3113" t="s">
        <v>2929</v>
      </c>
      <c r="E3113" t="s">
        <v>3018</v>
      </c>
      <c r="F3113" s="82">
        <v>0</v>
      </c>
    </row>
    <row r="3114" spans="3:6" ht="18">
      <c r="C3114" s="5" t="str">
        <f t="shared" si="42"/>
        <v>富山県100</v>
      </c>
      <c r="D3114" t="s">
        <v>2930</v>
      </c>
      <c r="E3114" t="s">
        <v>3018</v>
      </c>
      <c r="F3114" s="82">
        <v>0</v>
      </c>
    </row>
    <row r="3115" spans="3:6" ht="18">
      <c r="C3115" s="5" t="str">
        <f t="shared" ref="C3115:C3178" si="43">D3115&amp;LEFT(E3115,3)</f>
        <v>石川県100</v>
      </c>
      <c r="D3115" t="s">
        <v>2931</v>
      </c>
      <c r="E3115" t="s">
        <v>3018</v>
      </c>
      <c r="F3115" s="82">
        <v>0</v>
      </c>
    </row>
    <row r="3116" spans="3:6" ht="18">
      <c r="C3116" s="5" t="str">
        <f t="shared" si="43"/>
        <v>福井県100</v>
      </c>
      <c r="D3116" t="s">
        <v>2932</v>
      </c>
      <c r="E3116" t="s">
        <v>3018</v>
      </c>
      <c r="F3116" s="82">
        <v>0</v>
      </c>
    </row>
    <row r="3117" spans="3:6" ht="18">
      <c r="C3117" s="5" t="str">
        <f t="shared" si="43"/>
        <v>山梨県100</v>
      </c>
      <c r="D3117" t="s">
        <v>2933</v>
      </c>
      <c r="E3117" t="s">
        <v>3018</v>
      </c>
      <c r="F3117" s="82">
        <v>1.018319078</v>
      </c>
    </row>
    <row r="3118" spans="3:6" ht="18">
      <c r="C3118" s="5" t="str">
        <f t="shared" si="43"/>
        <v>長野県100</v>
      </c>
      <c r="D3118" t="s">
        <v>2934</v>
      </c>
      <c r="E3118" t="s">
        <v>3018</v>
      </c>
      <c r="F3118" s="82">
        <v>3.0906954E-2</v>
      </c>
    </row>
    <row r="3119" spans="3:6" ht="18">
      <c r="C3119" s="5" t="str">
        <f t="shared" si="43"/>
        <v>岐阜県100</v>
      </c>
      <c r="D3119" t="s">
        <v>2935</v>
      </c>
      <c r="E3119" t="s">
        <v>3018</v>
      </c>
      <c r="F3119" s="82">
        <v>0.13031478899999999</v>
      </c>
    </row>
    <row r="3120" spans="3:6" ht="18">
      <c r="C3120" s="5" t="str">
        <f t="shared" si="43"/>
        <v>静岡県100</v>
      </c>
      <c r="D3120" t="s">
        <v>2936</v>
      </c>
      <c r="E3120" t="s">
        <v>3018</v>
      </c>
      <c r="F3120" s="82">
        <v>0.11725898899999999</v>
      </c>
    </row>
    <row r="3121" spans="3:6" ht="18">
      <c r="C3121" s="5" t="str">
        <f t="shared" si="43"/>
        <v>愛知県100</v>
      </c>
      <c r="D3121" t="s">
        <v>2937</v>
      </c>
      <c r="E3121" t="s">
        <v>3018</v>
      </c>
      <c r="F3121" s="82">
        <v>0.63512484400000002</v>
      </c>
    </row>
    <row r="3122" spans="3:6" ht="18">
      <c r="C3122" s="5" t="str">
        <f t="shared" si="43"/>
        <v>三重県100</v>
      </c>
      <c r="D3122" t="s">
        <v>2938</v>
      </c>
      <c r="E3122" t="s">
        <v>3018</v>
      </c>
      <c r="F3122" s="82">
        <v>3.5817739000000001E-2</v>
      </c>
    </row>
    <row r="3123" spans="3:6" ht="18">
      <c r="C3123" s="5" t="str">
        <f t="shared" si="43"/>
        <v>滋賀県100</v>
      </c>
      <c r="D3123" t="s">
        <v>2939</v>
      </c>
      <c r="E3123" t="s">
        <v>3018</v>
      </c>
      <c r="F3123" s="82">
        <v>2.1904324420000001</v>
      </c>
    </row>
    <row r="3124" spans="3:6" ht="18">
      <c r="C3124" s="5" t="str">
        <f t="shared" si="43"/>
        <v>京都府100</v>
      </c>
      <c r="D3124" t="s">
        <v>2940</v>
      </c>
      <c r="E3124" t="s">
        <v>3018</v>
      </c>
      <c r="F3124" s="82">
        <v>0.25228962399999999</v>
      </c>
    </row>
    <row r="3125" spans="3:6" ht="18">
      <c r="C3125" s="5" t="str">
        <f t="shared" si="43"/>
        <v>大阪府100</v>
      </c>
      <c r="D3125" t="s">
        <v>2941</v>
      </c>
      <c r="E3125" t="s">
        <v>3018</v>
      </c>
      <c r="F3125" s="82">
        <v>0.29392648999999998</v>
      </c>
    </row>
    <row r="3126" spans="3:6" ht="18">
      <c r="C3126" s="5" t="str">
        <f t="shared" si="43"/>
        <v>兵庫県100</v>
      </c>
      <c r="D3126" t="s">
        <v>2942</v>
      </c>
      <c r="E3126" t="s">
        <v>3018</v>
      </c>
      <c r="F3126" s="82">
        <v>1.9927737080000001</v>
      </c>
    </row>
    <row r="3127" spans="3:6" ht="18">
      <c r="C3127" s="5" t="str">
        <f t="shared" si="43"/>
        <v>奈良県100</v>
      </c>
      <c r="D3127" t="s">
        <v>2943</v>
      </c>
      <c r="E3127" t="s">
        <v>3018</v>
      </c>
      <c r="F3127" s="82">
        <v>0</v>
      </c>
    </row>
    <row r="3128" spans="3:6" ht="18">
      <c r="C3128" s="5" t="str">
        <f t="shared" si="43"/>
        <v>和歌山県100</v>
      </c>
      <c r="D3128" t="s">
        <v>2944</v>
      </c>
      <c r="E3128" t="s">
        <v>3018</v>
      </c>
      <c r="F3128" s="82">
        <v>0</v>
      </c>
    </row>
    <row r="3129" spans="3:6" ht="18">
      <c r="C3129" s="5" t="str">
        <f t="shared" si="43"/>
        <v>鳥取県100</v>
      </c>
      <c r="D3129" t="s">
        <v>2945</v>
      </c>
      <c r="E3129" t="s">
        <v>3018</v>
      </c>
      <c r="F3129" s="82">
        <v>0.12438086299999999</v>
      </c>
    </row>
    <row r="3130" spans="3:6" ht="18">
      <c r="C3130" s="5" t="str">
        <f t="shared" si="43"/>
        <v>島根県100</v>
      </c>
      <c r="D3130" t="s">
        <v>2946</v>
      </c>
      <c r="E3130" t="s">
        <v>3018</v>
      </c>
      <c r="F3130" s="82">
        <v>0.19751487600000001</v>
      </c>
    </row>
    <row r="3131" spans="3:6" ht="18">
      <c r="C3131" s="5" t="str">
        <f t="shared" si="43"/>
        <v>岡山県100</v>
      </c>
      <c r="D3131" t="s">
        <v>2947</v>
      </c>
      <c r="E3131" t="s">
        <v>3018</v>
      </c>
      <c r="F3131" s="82">
        <v>0.139862086</v>
      </c>
    </row>
    <row r="3132" spans="3:6" ht="18">
      <c r="C3132" s="5" t="str">
        <f t="shared" si="43"/>
        <v>広島県100</v>
      </c>
      <c r="D3132" t="s">
        <v>2948</v>
      </c>
      <c r="E3132" t="s">
        <v>3018</v>
      </c>
      <c r="F3132" s="82">
        <v>0.220376607</v>
      </c>
    </row>
    <row r="3133" spans="3:6" ht="18">
      <c r="C3133" s="5" t="str">
        <f t="shared" si="43"/>
        <v>山口県100</v>
      </c>
      <c r="D3133" t="s">
        <v>2949</v>
      </c>
      <c r="E3133" t="s">
        <v>3018</v>
      </c>
      <c r="F3133" s="82">
        <v>0</v>
      </c>
    </row>
    <row r="3134" spans="3:6" ht="18">
      <c r="C3134" s="5" t="str">
        <f t="shared" si="43"/>
        <v>徳島県100</v>
      </c>
      <c r="D3134" t="s">
        <v>2950</v>
      </c>
      <c r="E3134" t="s">
        <v>3018</v>
      </c>
      <c r="F3134" s="82">
        <v>1.9973879130000001</v>
      </c>
    </row>
    <row r="3135" spans="3:6" ht="18">
      <c r="C3135" s="5" t="str">
        <f t="shared" si="43"/>
        <v>香川県100</v>
      </c>
      <c r="D3135" t="s">
        <v>2951</v>
      </c>
      <c r="E3135" t="s">
        <v>3018</v>
      </c>
      <c r="F3135" s="82">
        <v>0</v>
      </c>
    </row>
    <row r="3136" spans="3:6" ht="18">
      <c r="C3136" s="5" t="str">
        <f t="shared" si="43"/>
        <v>愛媛県100</v>
      </c>
      <c r="D3136" t="s">
        <v>2952</v>
      </c>
      <c r="E3136" t="s">
        <v>3018</v>
      </c>
      <c r="F3136" s="82">
        <v>0</v>
      </c>
    </row>
    <row r="3137" spans="3:6" ht="18">
      <c r="C3137" s="5" t="str">
        <f t="shared" si="43"/>
        <v>高知県100</v>
      </c>
      <c r="D3137" t="s">
        <v>2953</v>
      </c>
      <c r="E3137" t="s">
        <v>3018</v>
      </c>
      <c r="F3137" s="82">
        <v>0</v>
      </c>
    </row>
    <row r="3138" spans="3:6" ht="18">
      <c r="C3138" s="5" t="str">
        <f t="shared" si="43"/>
        <v>福岡県100</v>
      </c>
      <c r="D3138" t="s">
        <v>2954</v>
      </c>
      <c r="E3138" t="s">
        <v>3018</v>
      </c>
      <c r="F3138" s="82">
        <v>0.43627068499999999</v>
      </c>
    </row>
    <row r="3139" spans="3:6" ht="18">
      <c r="C3139" s="5" t="str">
        <f t="shared" si="43"/>
        <v>佐賀県100</v>
      </c>
      <c r="D3139" t="s">
        <v>2955</v>
      </c>
      <c r="E3139" t="s">
        <v>3018</v>
      </c>
      <c r="F3139" s="82">
        <v>1.6987085070000001</v>
      </c>
    </row>
    <row r="3140" spans="3:6" ht="18">
      <c r="C3140" s="5" t="str">
        <f t="shared" si="43"/>
        <v>長崎県100</v>
      </c>
      <c r="D3140" t="s">
        <v>2956</v>
      </c>
      <c r="E3140" t="s">
        <v>3018</v>
      </c>
      <c r="F3140" s="82">
        <v>0</v>
      </c>
    </row>
    <row r="3141" spans="3:6" ht="18">
      <c r="C3141" s="5" t="str">
        <f t="shared" si="43"/>
        <v>熊本県100</v>
      </c>
      <c r="D3141" t="s">
        <v>2957</v>
      </c>
      <c r="E3141" t="s">
        <v>3018</v>
      </c>
      <c r="F3141" s="82">
        <v>0.20763384400000001</v>
      </c>
    </row>
    <row r="3142" spans="3:6" ht="18">
      <c r="C3142" s="5" t="str">
        <f t="shared" si="43"/>
        <v>大分県100</v>
      </c>
      <c r="D3142" t="s">
        <v>2958</v>
      </c>
      <c r="E3142" t="s">
        <v>3018</v>
      </c>
      <c r="F3142" s="82">
        <v>0</v>
      </c>
    </row>
    <row r="3143" spans="3:6" ht="18">
      <c r="C3143" s="5" t="str">
        <f t="shared" si="43"/>
        <v>宮崎県100</v>
      </c>
      <c r="D3143" t="s">
        <v>2959</v>
      </c>
      <c r="E3143" t="s">
        <v>3018</v>
      </c>
      <c r="F3143" s="82">
        <v>2.241520532</v>
      </c>
    </row>
    <row r="3144" spans="3:6" ht="18">
      <c r="C3144" s="5" t="str">
        <f t="shared" si="43"/>
        <v>鹿児島県100</v>
      </c>
      <c r="D3144" t="s">
        <v>2960</v>
      </c>
      <c r="E3144" t="s">
        <v>3018</v>
      </c>
      <c r="F3144" s="82">
        <v>7.9295921199999997</v>
      </c>
    </row>
    <row r="3145" spans="3:6" ht="18">
      <c r="C3145" s="5" t="str">
        <f t="shared" si="43"/>
        <v>沖縄県100</v>
      </c>
      <c r="D3145" t="s">
        <v>2961</v>
      </c>
      <c r="E3145" t="s">
        <v>3018</v>
      </c>
      <c r="F3145" s="82">
        <v>0</v>
      </c>
    </row>
    <row r="3146" spans="3:6" ht="18">
      <c r="C3146" s="5" t="str">
        <f t="shared" si="43"/>
        <v>全国101</v>
      </c>
      <c r="D3146" t="s">
        <v>2913</v>
      </c>
      <c r="E3146" t="s">
        <v>3019</v>
      </c>
      <c r="F3146" s="82">
        <v>1</v>
      </c>
    </row>
    <row r="3147" spans="3:6" ht="18">
      <c r="C3147" s="5" t="str">
        <f t="shared" si="43"/>
        <v>北海道101</v>
      </c>
      <c r="D3147" t="s">
        <v>2915</v>
      </c>
      <c r="E3147" t="s">
        <v>3019</v>
      </c>
      <c r="F3147" s="82">
        <v>0.86215733900000002</v>
      </c>
    </row>
    <row r="3148" spans="3:6" ht="18">
      <c r="C3148" s="5" t="str">
        <f t="shared" si="43"/>
        <v>青森県101</v>
      </c>
      <c r="D3148" t="s">
        <v>2916</v>
      </c>
      <c r="E3148" t="s">
        <v>3019</v>
      </c>
      <c r="F3148" s="82">
        <v>1.739846206</v>
      </c>
    </row>
    <row r="3149" spans="3:6" ht="18">
      <c r="C3149" s="5" t="str">
        <f t="shared" si="43"/>
        <v>岩手県101</v>
      </c>
      <c r="D3149" t="s">
        <v>2917</v>
      </c>
      <c r="E3149" t="s">
        <v>3019</v>
      </c>
      <c r="F3149" s="82">
        <v>0.68919120899999997</v>
      </c>
    </row>
    <row r="3150" spans="3:6" ht="18">
      <c r="C3150" s="5" t="str">
        <f t="shared" si="43"/>
        <v>宮城県101</v>
      </c>
      <c r="D3150" t="s">
        <v>2918</v>
      </c>
      <c r="E3150" t="s">
        <v>3019</v>
      </c>
      <c r="F3150" s="82">
        <v>0.71906319399999996</v>
      </c>
    </row>
    <row r="3151" spans="3:6" ht="18">
      <c r="C3151" s="5" t="str">
        <f t="shared" si="43"/>
        <v>秋田県101</v>
      </c>
      <c r="D3151" t="s">
        <v>2919</v>
      </c>
      <c r="E3151" t="s">
        <v>3019</v>
      </c>
      <c r="F3151" s="82">
        <v>0.17025037700000001</v>
      </c>
    </row>
    <row r="3152" spans="3:6" ht="18">
      <c r="C3152" s="5" t="str">
        <f t="shared" si="43"/>
        <v>山形県101</v>
      </c>
      <c r="D3152" t="s">
        <v>2920</v>
      </c>
      <c r="E3152" t="s">
        <v>3019</v>
      </c>
      <c r="F3152" s="82">
        <v>1.705450589</v>
      </c>
    </row>
    <row r="3153" spans="3:6" ht="18">
      <c r="C3153" s="5" t="str">
        <f t="shared" si="43"/>
        <v>福島県101</v>
      </c>
      <c r="D3153" t="s">
        <v>2921</v>
      </c>
      <c r="E3153" t="s">
        <v>3019</v>
      </c>
      <c r="F3153" s="82">
        <v>0.42062042100000002</v>
      </c>
    </row>
    <row r="3154" spans="3:6" ht="18">
      <c r="C3154" s="5" t="str">
        <f t="shared" si="43"/>
        <v>茨城県101</v>
      </c>
      <c r="D3154" t="s">
        <v>2922</v>
      </c>
      <c r="E3154" t="s">
        <v>3019</v>
      </c>
      <c r="F3154" s="82">
        <v>1.2429390039999999</v>
      </c>
    </row>
    <row r="3155" spans="3:6" ht="18">
      <c r="C3155" s="5" t="str">
        <f t="shared" si="43"/>
        <v>栃木県101</v>
      </c>
      <c r="D3155" t="s">
        <v>2923</v>
      </c>
      <c r="E3155" t="s">
        <v>3019</v>
      </c>
      <c r="F3155" s="82">
        <v>1.107243741</v>
      </c>
    </row>
    <row r="3156" spans="3:6" ht="18">
      <c r="C3156" s="5" t="str">
        <f t="shared" si="43"/>
        <v>群馬県101</v>
      </c>
      <c r="D3156" t="s">
        <v>2924</v>
      </c>
      <c r="E3156" t="s">
        <v>3019</v>
      </c>
      <c r="F3156" s="82">
        <v>5.7709233299999996</v>
      </c>
    </row>
    <row r="3157" spans="3:6" ht="18">
      <c r="C3157" s="5" t="str">
        <f t="shared" si="43"/>
        <v>埼玉県101</v>
      </c>
      <c r="D3157" t="s">
        <v>2925</v>
      </c>
      <c r="E3157" t="s">
        <v>3019</v>
      </c>
      <c r="F3157" s="82">
        <v>0.931737861</v>
      </c>
    </row>
    <row r="3158" spans="3:6" ht="18">
      <c r="C3158" s="5" t="str">
        <f t="shared" si="43"/>
        <v>千葉県101</v>
      </c>
      <c r="D3158" t="s">
        <v>2926</v>
      </c>
      <c r="E3158" t="s">
        <v>3019</v>
      </c>
      <c r="F3158" s="82">
        <v>1.484439182</v>
      </c>
    </row>
    <row r="3159" spans="3:6" ht="18">
      <c r="C3159" s="5" t="str">
        <f t="shared" si="43"/>
        <v>東京都101</v>
      </c>
      <c r="D3159" t="s">
        <v>2927</v>
      </c>
      <c r="E3159" t="s">
        <v>3019</v>
      </c>
      <c r="F3159" s="82">
        <v>0.33632073400000001</v>
      </c>
    </row>
    <row r="3160" spans="3:6" ht="18">
      <c r="C3160" s="5" t="str">
        <f t="shared" si="43"/>
        <v>神奈川県101</v>
      </c>
      <c r="D3160" t="s">
        <v>2928</v>
      </c>
      <c r="E3160" t="s">
        <v>3019</v>
      </c>
      <c r="F3160" s="82">
        <v>0.72437984499999997</v>
      </c>
    </row>
    <row r="3161" spans="3:6" ht="18">
      <c r="C3161" s="5" t="str">
        <f t="shared" si="43"/>
        <v>新潟県101</v>
      </c>
      <c r="D3161" t="s">
        <v>2929</v>
      </c>
      <c r="E3161" t="s">
        <v>3019</v>
      </c>
      <c r="F3161" s="82">
        <v>0.53822550999999996</v>
      </c>
    </row>
    <row r="3162" spans="3:6" ht="18">
      <c r="C3162" s="5" t="str">
        <f t="shared" si="43"/>
        <v>富山県101</v>
      </c>
      <c r="D3162" t="s">
        <v>2930</v>
      </c>
      <c r="E3162" t="s">
        <v>3019</v>
      </c>
      <c r="F3162" s="82">
        <v>2.145946538</v>
      </c>
    </row>
    <row r="3163" spans="3:6" ht="18">
      <c r="C3163" s="5" t="str">
        <f t="shared" si="43"/>
        <v>石川県101</v>
      </c>
      <c r="D3163" t="s">
        <v>2931</v>
      </c>
      <c r="E3163" t="s">
        <v>3019</v>
      </c>
      <c r="F3163" s="82">
        <v>9.6884370999999997E-2</v>
      </c>
    </row>
    <row r="3164" spans="3:6" ht="18">
      <c r="C3164" s="5" t="str">
        <f t="shared" si="43"/>
        <v>福井県101</v>
      </c>
      <c r="D3164" t="s">
        <v>2932</v>
      </c>
      <c r="E3164" t="s">
        <v>3019</v>
      </c>
      <c r="F3164" s="82">
        <v>0.182372331</v>
      </c>
    </row>
    <row r="3165" spans="3:6" ht="18">
      <c r="C3165" s="5" t="str">
        <f t="shared" si="43"/>
        <v>山梨県101</v>
      </c>
      <c r="D3165" t="s">
        <v>2933</v>
      </c>
      <c r="E3165" t="s">
        <v>3019</v>
      </c>
      <c r="F3165" s="82">
        <v>5.9830216619999996</v>
      </c>
    </row>
    <row r="3166" spans="3:6" ht="18">
      <c r="C3166" s="5" t="str">
        <f t="shared" si="43"/>
        <v>長野県101</v>
      </c>
      <c r="D3166" t="s">
        <v>2934</v>
      </c>
      <c r="E3166" t="s">
        <v>3019</v>
      </c>
      <c r="F3166" s="82">
        <v>3.1246307199999999</v>
      </c>
    </row>
    <row r="3167" spans="3:6" ht="18">
      <c r="C3167" s="5" t="str">
        <f t="shared" si="43"/>
        <v>岐阜県101</v>
      </c>
      <c r="D3167" t="s">
        <v>2935</v>
      </c>
      <c r="E3167" t="s">
        <v>3019</v>
      </c>
      <c r="F3167" s="82">
        <v>1.4375969470000001</v>
      </c>
    </row>
    <row r="3168" spans="3:6" ht="18">
      <c r="C3168" s="5" t="str">
        <f t="shared" si="43"/>
        <v>静岡県101</v>
      </c>
      <c r="D3168" t="s">
        <v>2936</v>
      </c>
      <c r="E3168" t="s">
        <v>3019</v>
      </c>
      <c r="F3168" s="82">
        <v>2.318909407</v>
      </c>
    </row>
    <row r="3169" spans="3:6" ht="18">
      <c r="C3169" s="5" t="str">
        <f t="shared" si="43"/>
        <v>愛知県101</v>
      </c>
      <c r="D3169" t="s">
        <v>2937</v>
      </c>
      <c r="E3169" t="s">
        <v>3019</v>
      </c>
      <c r="F3169" s="82">
        <v>0.63732394299999995</v>
      </c>
    </row>
    <row r="3170" spans="3:6" ht="18">
      <c r="C3170" s="5" t="str">
        <f t="shared" si="43"/>
        <v>三重県101</v>
      </c>
      <c r="D3170" t="s">
        <v>2938</v>
      </c>
      <c r="E3170" t="s">
        <v>3019</v>
      </c>
      <c r="F3170" s="82">
        <v>0.603176084</v>
      </c>
    </row>
    <row r="3171" spans="3:6" ht="18">
      <c r="C3171" s="5" t="str">
        <f t="shared" si="43"/>
        <v>滋賀県101</v>
      </c>
      <c r="D3171" t="s">
        <v>2939</v>
      </c>
      <c r="E3171" t="s">
        <v>3019</v>
      </c>
      <c r="F3171" s="82">
        <v>1.7206782730000001</v>
      </c>
    </row>
    <row r="3172" spans="3:6" ht="18">
      <c r="C3172" s="5" t="str">
        <f t="shared" si="43"/>
        <v>京都府101</v>
      </c>
      <c r="D3172" t="s">
        <v>2940</v>
      </c>
      <c r="E3172" t="s">
        <v>3019</v>
      </c>
      <c r="F3172" s="82">
        <v>1.0729502769999999</v>
      </c>
    </row>
    <row r="3173" spans="3:6" ht="18">
      <c r="C3173" s="5" t="str">
        <f t="shared" si="43"/>
        <v>大阪府101</v>
      </c>
      <c r="D3173" t="s">
        <v>2941</v>
      </c>
      <c r="E3173" t="s">
        <v>3019</v>
      </c>
      <c r="F3173" s="82">
        <v>0.26137747900000002</v>
      </c>
    </row>
    <row r="3174" spans="3:6" ht="18">
      <c r="C3174" s="5" t="str">
        <f t="shared" si="43"/>
        <v>兵庫県101</v>
      </c>
      <c r="D3174" t="s">
        <v>2942</v>
      </c>
      <c r="E3174" t="s">
        <v>3019</v>
      </c>
      <c r="F3174" s="82">
        <v>0.898911193</v>
      </c>
    </row>
    <row r="3175" spans="3:6" ht="18">
      <c r="C3175" s="5" t="str">
        <f t="shared" si="43"/>
        <v>奈良県101</v>
      </c>
      <c r="D3175" t="s">
        <v>2943</v>
      </c>
      <c r="E3175" t="s">
        <v>3019</v>
      </c>
      <c r="F3175" s="82">
        <v>0.26789131900000002</v>
      </c>
    </row>
    <row r="3176" spans="3:6" ht="18">
      <c r="C3176" s="5" t="str">
        <f t="shared" si="43"/>
        <v>和歌山県101</v>
      </c>
      <c r="D3176" t="s">
        <v>2944</v>
      </c>
      <c r="E3176" t="s">
        <v>3019</v>
      </c>
      <c r="F3176" s="82">
        <v>4.0907133560000002</v>
      </c>
    </row>
    <row r="3177" spans="3:6" ht="18">
      <c r="C3177" s="5" t="str">
        <f t="shared" si="43"/>
        <v>鳥取県101</v>
      </c>
      <c r="D3177" t="s">
        <v>2945</v>
      </c>
      <c r="E3177" t="s">
        <v>3019</v>
      </c>
      <c r="F3177" s="82">
        <v>1.3561597949999999</v>
      </c>
    </row>
    <row r="3178" spans="3:6" ht="18">
      <c r="C3178" s="5" t="str">
        <f t="shared" si="43"/>
        <v>島根県101</v>
      </c>
      <c r="D3178" t="s">
        <v>2946</v>
      </c>
      <c r="E3178" t="s">
        <v>3019</v>
      </c>
      <c r="F3178" s="82">
        <v>0.55248415299999998</v>
      </c>
    </row>
    <row r="3179" spans="3:6" ht="18">
      <c r="C3179" s="5" t="str">
        <f t="shared" ref="C3179:C3242" si="44">D3179&amp;LEFT(E3179,3)</f>
        <v>岡山県101</v>
      </c>
      <c r="D3179" t="s">
        <v>2947</v>
      </c>
      <c r="E3179" t="s">
        <v>3019</v>
      </c>
      <c r="F3179" s="82">
        <v>0.71656962000000002</v>
      </c>
    </row>
    <row r="3180" spans="3:6" ht="18">
      <c r="C3180" s="5" t="str">
        <f t="shared" si="44"/>
        <v>広島県101</v>
      </c>
      <c r="D3180" t="s">
        <v>2948</v>
      </c>
      <c r="E3180" t="s">
        <v>3019</v>
      </c>
      <c r="F3180" s="82">
        <v>0.481823746</v>
      </c>
    </row>
    <row r="3181" spans="3:6" ht="18">
      <c r="C3181" s="5" t="str">
        <f t="shared" si="44"/>
        <v>山口県101</v>
      </c>
      <c r="D3181" t="s">
        <v>2949</v>
      </c>
      <c r="E3181" t="s">
        <v>3019</v>
      </c>
      <c r="F3181" s="82">
        <v>1.2332285670000001</v>
      </c>
    </row>
    <row r="3182" spans="3:6" ht="18">
      <c r="C3182" s="5" t="str">
        <f t="shared" si="44"/>
        <v>徳島県101</v>
      </c>
      <c r="D3182" t="s">
        <v>2950</v>
      </c>
      <c r="E3182" t="s">
        <v>3019</v>
      </c>
      <c r="F3182" s="82">
        <v>1.3791159239999999</v>
      </c>
    </row>
    <row r="3183" spans="3:6" ht="18">
      <c r="C3183" s="5" t="str">
        <f t="shared" si="44"/>
        <v>香川県101</v>
      </c>
      <c r="D3183" t="s">
        <v>2951</v>
      </c>
      <c r="E3183" t="s">
        <v>3019</v>
      </c>
      <c r="F3183" s="82">
        <v>3.4351149999999997E-2</v>
      </c>
    </row>
    <row r="3184" spans="3:6" ht="18">
      <c r="C3184" s="5" t="str">
        <f t="shared" si="44"/>
        <v>愛媛県101</v>
      </c>
      <c r="D3184" t="s">
        <v>2952</v>
      </c>
      <c r="E3184" t="s">
        <v>3019</v>
      </c>
      <c r="F3184" s="82">
        <v>1.0433555640000001</v>
      </c>
    </row>
    <row r="3185" spans="3:6" ht="18">
      <c r="C3185" s="5" t="str">
        <f t="shared" si="44"/>
        <v>高知県101</v>
      </c>
      <c r="D3185" t="s">
        <v>2953</v>
      </c>
      <c r="E3185" t="s">
        <v>3019</v>
      </c>
      <c r="F3185" s="82">
        <v>0.85658162999999998</v>
      </c>
    </row>
    <row r="3186" spans="3:6" ht="18">
      <c r="C3186" s="5" t="str">
        <f t="shared" si="44"/>
        <v>福岡県101</v>
      </c>
      <c r="D3186" t="s">
        <v>2954</v>
      </c>
      <c r="E3186" t="s">
        <v>3019</v>
      </c>
      <c r="F3186" s="82">
        <v>0.57280632099999995</v>
      </c>
    </row>
    <row r="3187" spans="3:6" ht="18">
      <c r="C3187" s="5" t="str">
        <f t="shared" si="44"/>
        <v>佐賀県101</v>
      </c>
      <c r="D3187" t="s">
        <v>2955</v>
      </c>
      <c r="E3187" t="s">
        <v>3019</v>
      </c>
      <c r="F3187" s="82">
        <v>3.3385800799999998</v>
      </c>
    </row>
    <row r="3188" spans="3:6" ht="18">
      <c r="C3188" s="5" t="str">
        <f t="shared" si="44"/>
        <v>長崎県101</v>
      </c>
      <c r="D3188" t="s">
        <v>2956</v>
      </c>
      <c r="E3188" t="s">
        <v>3019</v>
      </c>
      <c r="F3188" s="82">
        <v>0.44553313</v>
      </c>
    </row>
    <row r="3189" spans="3:6" ht="18">
      <c r="C3189" s="5" t="str">
        <f t="shared" si="44"/>
        <v>熊本県101</v>
      </c>
      <c r="D3189" t="s">
        <v>2957</v>
      </c>
      <c r="E3189" t="s">
        <v>3019</v>
      </c>
      <c r="F3189" s="82">
        <v>1.0928309810000001</v>
      </c>
    </row>
    <row r="3190" spans="3:6" ht="18">
      <c r="C3190" s="5" t="str">
        <f t="shared" si="44"/>
        <v>大分県101</v>
      </c>
      <c r="D3190" t="s">
        <v>2958</v>
      </c>
      <c r="E3190" t="s">
        <v>3019</v>
      </c>
      <c r="F3190" s="82">
        <v>1.3559783809999999</v>
      </c>
    </row>
    <row r="3191" spans="3:6" ht="18">
      <c r="C3191" s="5" t="str">
        <f t="shared" si="44"/>
        <v>宮崎県101</v>
      </c>
      <c r="D3191" t="s">
        <v>2959</v>
      </c>
      <c r="E3191" t="s">
        <v>3019</v>
      </c>
      <c r="F3191" s="82">
        <v>2.7309843570000001</v>
      </c>
    </row>
    <row r="3192" spans="3:6" ht="18">
      <c r="C3192" s="5" t="str">
        <f t="shared" si="44"/>
        <v>鹿児島県101</v>
      </c>
      <c r="D3192" t="s">
        <v>2960</v>
      </c>
      <c r="E3192" t="s">
        <v>3019</v>
      </c>
      <c r="F3192" s="82">
        <v>0.94936841699999996</v>
      </c>
    </row>
    <row r="3193" spans="3:6" ht="18">
      <c r="C3193" s="5" t="str">
        <f t="shared" si="44"/>
        <v>沖縄県101</v>
      </c>
      <c r="D3193" t="s">
        <v>2961</v>
      </c>
      <c r="E3193" t="s">
        <v>3019</v>
      </c>
      <c r="F3193" s="82">
        <v>2.5386416070000002</v>
      </c>
    </row>
    <row r="3194" spans="3:6" ht="18">
      <c r="C3194" s="5" t="str">
        <f t="shared" si="44"/>
        <v>全国102</v>
      </c>
      <c r="D3194" t="s">
        <v>2913</v>
      </c>
      <c r="E3194" t="s">
        <v>3020</v>
      </c>
      <c r="F3194" s="82">
        <v>1</v>
      </c>
    </row>
    <row r="3195" spans="3:6" ht="18">
      <c r="C3195" s="5" t="str">
        <f t="shared" si="44"/>
        <v>北海道102</v>
      </c>
      <c r="D3195" t="s">
        <v>2915</v>
      </c>
      <c r="E3195" t="s">
        <v>3020</v>
      </c>
      <c r="F3195" s="82">
        <v>0.64884012800000002</v>
      </c>
    </row>
    <row r="3196" spans="3:6" ht="18">
      <c r="C3196" s="5" t="str">
        <f t="shared" si="44"/>
        <v>青森県102</v>
      </c>
      <c r="D3196" t="s">
        <v>2916</v>
      </c>
      <c r="E3196" t="s">
        <v>3020</v>
      </c>
      <c r="F3196" s="82">
        <v>0.94299511599999997</v>
      </c>
    </row>
    <row r="3197" spans="3:6" ht="18">
      <c r="C3197" s="5" t="str">
        <f t="shared" si="44"/>
        <v>岩手県102</v>
      </c>
      <c r="D3197" t="s">
        <v>2917</v>
      </c>
      <c r="E3197" t="s">
        <v>3020</v>
      </c>
      <c r="F3197" s="82">
        <v>1.310200112</v>
      </c>
    </row>
    <row r="3198" spans="3:6" ht="18">
      <c r="C3198" s="5" t="str">
        <f t="shared" si="44"/>
        <v>宮城県102</v>
      </c>
      <c r="D3198" t="s">
        <v>2918</v>
      </c>
      <c r="E3198" t="s">
        <v>3020</v>
      </c>
      <c r="F3198" s="82">
        <v>1.064601895</v>
      </c>
    </row>
    <row r="3199" spans="3:6" ht="18">
      <c r="C3199" s="5" t="str">
        <f t="shared" si="44"/>
        <v>秋田県102</v>
      </c>
      <c r="D3199" t="s">
        <v>2919</v>
      </c>
      <c r="E3199" t="s">
        <v>3020</v>
      </c>
      <c r="F3199" s="82">
        <v>2.7369381659999998</v>
      </c>
    </row>
    <row r="3200" spans="3:6" ht="18">
      <c r="C3200" s="5" t="str">
        <f t="shared" si="44"/>
        <v>山形県102</v>
      </c>
      <c r="D3200" t="s">
        <v>2920</v>
      </c>
      <c r="E3200" t="s">
        <v>3020</v>
      </c>
      <c r="F3200" s="82">
        <v>2.233465453</v>
      </c>
    </row>
    <row r="3201" spans="3:6" ht="18">
      <c r="C3201" s="5" t="str">
        <f t="shared" si="44"/>
        <v>福島県102</v>
      </c>
      <c r="D3201" t="s">
        <v>2921</v>
      </c>
      <c r="E3201" t="s">
        <v>3020</v>
      </c>
      <c r="F3201" s="82">
        <v>1.6652800459999999</v>
      </c>
    </row>
    <row r="3202" spans="3:6" ht="18">
      <c r="C3202" s="5" t="str">
        <f t="shared" si="44"/>
        <v>茨城県102</v>
      </c>
      <c r="D3202" t="s">
        <v>2922</v>
      </c>
      <c r="E3202" t="s">
        <v>3020</v>
      </c>
      <c r="F3202" s="82">
        <v>1.00770581</v>
      </c>
    </row>
    <row r="3203" spans="3:6" ht="18">
      <c r="C3203" s="5" t="str">
        <f t="shared" si="44"/>
        <v>栃木県102</v>
      </c>
      <c r="D3203" t="s">
        <v>2923</v>
      </c>
      <c r="E3203" t="s">
        <v>3020</v>
      </c>
      <c r="F3203" s="82">
        <v>1.119609029</v>
      </c>
    </row>
    <row r="3204" spans="3:6" ht="18">
      <c r="C3204" s="5" t="str">
        <f t="shared" si="44"/>
        <v>群馬県102</v>
      </c>
      <c r="D3204" t="s">
        <v>2924</v>
      </c>
      <c r="E3204" t="s">
        <v>3020</v>
      </c>
      <c r="F3204" s="82">
        <v>1.240092835</v>
      </c>
    </row>
    <row r="3205" spans="3:6" ht="18">
      <c r="C3205" s="5" t="str">
        <f t="shared" si="44"/>
        <v>埼玉県102</v>
      </c>
      <c r="D3205" t="s">
        <v>2925</v>
      </c>
      <c r="E3205" t="s">
        <v>3020</v>
      </c>
      <c r="F3205" s="82">
        <v>0.33071023599999999</v>
      </c>
    </row>
    <row r="3206" spans="3:6" ht="18">
      <c r="C3206" s="5" t="str">
        <f t="shared" si="44"/>
        <v>千葉県102</v>
      </c>
      <c r="D3206" t="s">
        <v>2926</v>
      </c>
      <c r="E3206" t="s">
        <v>3020</v>
      </c>
      <c r="F3206" s="82">
        <v>0.78549547200000003</v>
      </c>
    </row>
    <row r="3207" spans="3:6" ht="18">
      <c r="C3207" s="5" t="str">
        <f t="shared" si="44"/>
        <v>東京都102</v>
      </c>
      <c r="D3207" t="s">
        <v>2927</v>
      </c>
      <c r="E3207" t="s">
        <v>3020</v>
      </c>
      <c r="F3207" s="82">
        <v>0.82497252200000004</v>
      </c>
    </row>
    <row r="3208" spans="3:6" ht="18">
      <c r="C3208" s="5" t="str">
        <f t="shared" si="44"/>
        <v>神奈川県102</v>
      </c>
      <c r="D3208" t="s">
        <v>2928</v>
      </c>
      <c r="E3208" t="s">
        <v>3020</v>
      </c>
      <c r="F3208" s="82">
        <v>0.30034191999999998</v>
      </c>
    </row>
    <row r="3209" spans="3:6" ht="18">
      <c r="C3209" s="5" t="str">
        <f t="shared" si="44"/>
        <v>新潟県102</v>
      </c>
      <c r="D3209" t="s">
        <v>2929</v>
      </c>
      <c r="E3209" t="s">
        <v>3020</v>
      </c>
      <c r="F3209" s="82">
        <v>2.5368089509999998</v>
      </c>
    </row>
    <row r="3210" spans="3:6" ht="18">
      <c r="C3210" s="5" t="str">
        <f t="shared" si="44"/>
        <v>富山県102</v>
      </c>
      <c r="D3210" t="s">
        <v>2930</v>
      </c>
      <c r="E3210" t="s">
        <v>3020</v>
      </c>
      <c r="F3210" s="82">
        <v>0.86526624900000004</v>
      </c>
    </row>
    <row r="3211" spans="3:6" ht="18">
      <c r="C3211" s="5" t="str">
        <f t="shared" si="44"/>
        <v>石川県102</v>
      </c>
      <c r="D3211" t="s">
        <v>2931</v>
      </c>
      <c r="E3211" t="s">
        <v>3020</v>
      </c>
      <c r="F3211" s="82">
        <v>1.2650436030000001</v>
      </c>
    </row>
    <row r="3212" spans="3:6" ht="18">
      <c r="C3212" s="5" t="str">
        <f t="shared" si="44"/>
        <v>福井県102</v>
      </c>
      <c r="D3212" t="s">
        <v>2932</v>
      </c>
      <c r="E3212" t="s">
        <v>3020</v>
      </c>
      <c r="F3212" s="82">
        <v>0.93717097299999996</v>
      </c>
    </row>
    <row r="3213" spans="3:6" ht="18">
      <c r="C3213" s="5" t="str">
        <f t="shared" si="44"/>
        <v>山梨県102</v>
      </c>
      <c r="D3213" t="s">
        <v>2933</v>
      </c>
      <c r="E3213" t="s">
        <v>3020</v>
      </c>
      <c r="F3213" s="82">
        <v>4.5507522270000003</v>
      </c>
    </row>
    <row r="3214" spans="3:6" ht="18">
      <c r="C3214" s="5" t="str">
        <f t="shared" si="44"/>
        <v>長野県102</v>
      </c>
      <c r="D3214" t="s">
        <v>2934</v>
      </c>
      <c r="E3214" t="s">
        <v>3020</v>
      </c>
      <c r="F3214" s="82">
        <v>2.0638726250000001</v>
      </c>
    </row>
    <row r="3215" spans="3:6" ht="18">
      <c r="C3215" s="5" t="str">
        <f t="shared" si="44"/>
        <v>岐阜県102</v>
      </c>
      <c r="D3215" t="s">
        <v>2935</v>
      </c>
      <c r="E3215" t="s">
        <v>3020</v>
      </c>
      <c r="F3215" s="82">
        <v>0.83420606900000005</v>
      </c>
    </row>
    <row r="3216" spans="3:6" ht="18">
      <c r="C3216" s="5" t="str">
        <f t="shared" si="44"/>
        <v>静岡県102</v>
      </c>
      <c r="D3216" t="s">
        <v>2936</v>
      </c>
      <c r="E3216" t="s">
        <v>3020</v>
      </c>
      <c r="F3216" s="82">
        <v>0.67497921699999996</v>
      </c>
    </row>
    <row r="3217" spans="3:6" ht="18">
      <c r="C3217" s="5" t="str">
        <f t="shared" si="44"/>
        <v>愛知県102</v>
      </c>
      <c r="D3217" t="s">
        <v>2937</v>
      </c>
      <c r="E3217" t="s">
        <v>3020</v>
      </c>
      <c r="F3217" s="82">
        <v>0.43817840499999999</v>
      </c>
    </row>
    <row r="3218" spans="3:6" ht="18">
      <c r="C3218" s="5" t="str">
        <f t="shared" si="44"/>
        <v>三重県102</v>
      </c>
      <c r="D3218" t="s">
        <v>2938</v>
      </c>
      <c r="E3218" t="s">
        <v>3020</v>
      </c>
      <c r="F3218" s="82">
        <v>0.898299124</v>
      </c>
    </row>
    <row r="3219" spans="3:6" ht="18">
      <c r="C3219" s="5" t="str">
        <f t="shared" si="44"/>
        <v>滋賀県102</v>
      </c>
      <c r="D3219" t="s">
        <v>2939</v>
      </c>
      <c r="E3219" t="s">
        <v>3020</v>
      </c>
      <c r="F3219" s="82">
        <v>1.292377726</v>
      </c>
    </row>
    <row r="3220" spans="3:6" ht="18">
      <c r="C3220" s="5" t="str">
        <f t="shared" si="44"/>
        <v>京都府102</v>
      </c>
      <c r="D3220" t="s">
        <v>2940</v>
      </c>
      <c r="E3220" t="s">
        <v>3020</v>
      </c>
      <c r="F3220" s="82">
        <v>1.902631228</v>
      </c>
    </row>
    <row r="3221" spans="3:6" ht="18">
      <c r="C3221" s="5" t="str">
        <f t="shared" si="44"/>
        <v>大阪府102</v>
      </c>
      <c r="D3221" t="s">
        <v>2941</v>
      </c>
      <c r="E3221" t="s">
        <v>3020</v>
      </c>
      <c r="F3221" s="82">
        <v>0.19674773200000001</v>
      </c>
    </row>
    <row r="3222" spans="3:6" ht="18">
      <c r="C3222" s="5" t="str">
        <f t="shared" si="44"/>
        <v>兵庫県102</v>
      </c>
      <c r="D3222" t="s">
        <v>2942</v>
      </c>
      <c r="E3222" t="s">
        <v>3020</v>
      </c>
      <c r="F3222" s="82">
        <v>1.739495209</v>
      </c>
    </row>
    <row r="3223" spans="3:6" ht="18">
      <c r="C3223" s="5" t="str">
        <f t="shared" si="44"/>
        <v>奈良県102</v>
      </c>
      <c r="D3223" t="s">
        <v>2943</v>
      </c>
      <c r="E3223" t="s">
        <v>3020</v>
      </c>
      <c r="F3223" s="82">
        <v>1.083863883</v>
      </c>
    </row>
    <row r="3224" spans="3:6" ht="18">
      <c r="C3224" s="5" t="str">
        <f t="shared" si="44"/>
        <v>和歌山県102</v>
      </c>
      <c r="D3224" t="s">
        <v>2944</v>
      </c>
      <c r="E3224" t="s">
        <v>3020</v>
      </c>
      <c r="F3224" s="82">
        <v>1.4960170639999999</v>
      </c>
    </row>
    <row r="3225" spans="3:6" ht="18">
      <c r="C3225" s="5" t="str">
        <f t="shared" si="44"/>
        <v>鳥取県102</v>
      </c>
      <c r="D3225" t="s">
        <v>2945</v>
      </c>
      <c r="E3225" t="s">
        <v>3020</v>
      </c>
      <c r="F3225" s="82">
        <v>1.0252698760000001</v>
      </c>
    </row>
    <row r="3226" spans="3:6" ht="18">
      <c r="C3226" s="5" t="str">
        <f t="shared" si="44"/>
        <v>島根県102</v>
      </c>
      <c r="D3226" t="s">
        <v>2946</v>
      </c>
      <c r="E3226" t="s">
        <v>3020</v>
      </c>
      <c r="F3226" s="82">
        <v>1.281705686</v>
      </c>
    </row>
    <row r="3227" spans="3:6" ht="18">
      <c r="C3227" s="5" t="str">
        <f t="shared" si="44"/>
        <v>岡山県102</v>
      </c>
      <c r="D3227" t="s">
        <v>2947</v>
      </c>
      <c r="E3227" t="s">
        <v>3020</v>
      </c>
      <c r="F3227" s="82">
        <v>0.955113184</v>
      </c>
    </row>
    <row r="3228" spans="3:6" ht="18">
      <c r="C3228" s="5" t="str">
        <f t="shared" si="44"/>
        <v>広島県102</v>
      </c>
      <c r="D3228" t="s">
        <v>2948</v>
      </c>
      <c r="E3228" t="s">
        <v>3020</v>
      </c>
      <c r="F3228" s="82">
        <v>0.77590369599999998</v>
      </c>
    </row>
    <row r="3229" spans="3:6" ht="18">
      <c r="C3229" s="5" t="str">
        <f t="shared" si="44"/>
        <v>山口県102</v>
      </c>
      <c r="D3229" t="s">
        <v>2949</v>
      </c>
      <c r="E3229" t="s">
        <v>3020</v>
      </c>
      <c r="F3229" s="82">
        <v>1.0016477079999999</v>
      </c>
    </row>
    <row r="3230" spans="3:6" ht="18">
      <c r="C3230" s="5" t="str">
        <f t="shared" si="44"/>
        <v>徳島県102</v>
      </c>
      <c r="D3230" t="s">
        <v>2950</v>
      </c>
      <c r="E3230" t="s">
        <v>3020</v>
      </c>
      <c r="F3230" s="82">
        <v>0.62137843199999998</v>
      </c>
    </row>
    <row r="3231" spans="3:6" ht="18">
      <c r="C3231" s="5" t="str">
        <f t="shared" si="44"/>
        <v>香川県102</v>
      </c>
      <c r="D3231" t="s">
        <v>2951</v>
      </c>
      <c r="E3231" t="s">
        <v>3020</v>
      </c>
      <c r="F3231" s="82">
        <v>0.26970528100000002</v>
      </c>
    </row>
    <row r="3232" spans="3:6" ht="18">
      <c r="C3232" s="5" t="str">
        <f t="shared" si="44"/>
        <v>愛媛県102</v>
      </c>
      <c r="D3232" t="s">
        <v>2952</v>
      </c>
      <c r="E3232" t="s">
        <v>3020</v>
      </c>
      <c r="F3232" s="82">
        <v>0.79027452499999995</v>
      </c>
    </row>
    <row r="3233" spans="3:6" ht="18">
      <c r="C3233" s="5" t="str">
        <f t="shared" si="44"/>
        <v>高知県102</v>
      </c>
      <c r="D3233" t="s">
        <v>2953</v>
      </c>
      <c r="E3233" t="s">
        <v>3020</v>
      </c>
      <c r="F3233" s="82">
        <v>1.680844674</v>
      </c>
    </row>
    <row r="3234" spans="3:6" ht="18">
      <c r="C3234" s="5" t="str">
        <f t="shared" si="44"/>
        <v>福岡県102</v>
      </c>
      <c r="D3234" t="s">
        <v>2954</v>
      </c>
      <c r="E3234" t="s">
        <v>3020</v>
      </c>
      <c r="F3234" s="82">
        <v>0.76626855999999999</v>
      </c>
    </row>
    <row r="3235" spans="3:6" ht="18">
      <c r="C3235" s="5" t="str">
        <f t="shared" si="44"/>
        <v>佐賀県102</v>
      </c>
      <c r="D3235" t="s">
        <v>2955</v>
      </c>
      <c r="E3235" t="s">
        <v>3020</v>
      </c>
      <c r="F3235" s="82">
        <v>1.496713934</v>
      </c>
    </row>
    <row r="3236" spans="3:6" ht="18">
      <c r="C3236" s="5" t="str">
        <f t="shared" si="44"/>
        <v>長崎県102</v>
      </c>
      <c r="D3236" t="s">
        <v>2956</v>
      </c>
      <c r="E3236" t="s">
        <v>3020</v>
      </c>
      <c r="F3236" s="82">
        <v>0.85784946299999998</v>
      </c>
    </row>
    <row r="3237" spans="3:6" ht="18">
      <c r="C3237" s="5" t="str">
        <f t="shared" si="44"/>
        <v>熊本県102</v>
      </c>
      <c r="D3237" t="s">
        <v>2957</v>
      </c>
      <c r="E3237" t="s">
        <v>3020</v>
      </c>
      <c r="F3237" s="82">
        <v>1.1161315839999999</v>
      </c>
    </row>
    <row r="3238" spans="3:6" ht="18">
      <c r="C3238" s="5" t="str">
        <f t="shared" si="44"/>
        <v>大分県102</v>
      </c>
      <c r="D3238" t="s">
        <v>2958</v>
      </c>
      <c r="E3238" t="s">
        <v>3020</v>
      </c>
      <c r="F3238" s="82">
        <v>2.890138152</v>
      </c>
    </row>
    <row r="3239" spans="3:6" ht="18">
      <c r="C3239" s="5" t="str">
        <f t="shared" si="44"/>
        <v>宮崎県102</v>
      </c>
      <c r="D3239" t="s">
        <v>2959</v>
      </c>
      <c r="E3239" t="s">
        <v>3020</v>
      </c>
      <c r="F3239" s="82">
        <v>3.2966250760000002</v>
      </c>
    </row>
    <row r="3240" spans="3:6" ht="18">
      <c r="C3240" s="5" t="str">
        <f t="shared" si="44"/>
        <v>鹿児島県102</v>
      </c>
      <c r="D3240" t="s">
        <v>2960</v>
      </c>
      <c r="E3240" t="s">
        <v>3020</v>
      </c>
      <c r="F3240" s="82">
        <v>4.568681293</v>
      </c>
    </row>
    <row r="3241" spans="3:6" ht="18">
      <c r="C3241" s="5" t="str">
        <f t="shared" si="44"/>
        <v>沖縄県102</v>
      </c>
      <c r="D3241" t="s">
        <v>2961</v>
      </c>
      <c r="E3241" t="s">
        <v>3020</v>
      </c>
      <c r="F3241" s="82">
        <v>2.1225788489999999</v>
      </c>
    </row>
    <row r="3242" spans="3:6" ht="18">
      <c r="C3242" s="5" t="str">
        <f t="shared" si="44"/>
        <v>全国103</v>
      </c>
      <c r="D3242" t="s">
        <v>2913</v>
      </c>
      <c r="E3242" t="s">
        <v>3021</v>
      </c>
      <c r="F3242" s="82">
        <v>1</v>
      </c>
    </row>
    <row r="3243" spans="3:6" ht="18">
      <c r="C3243" s="5" t="str">
        <f t="shared" ref="C3243:C3306" si="45">D3243&amp;LEFT(E3243,3)</f>
        <v>北海道103</v>
      </c>
      <c r="D3243" t="s">
        <v>2915</v>
      </c>
      <c r="E3243" t="s">
        <v>3021</v>
      </c>
      <c r="F3243" s="82">
        <v>0.14397412600000001</v>
      </c>
    </row>
    <row r="3244" spans="3:6" ht="18">
      <c r="C3244" s="5" t="str">
        <f t="shared" si="45"/>
        <v>青森県103</v>
      </c>
      <c r="D3244" t="s">
        <v>2916</v>
      </c>
      <c r="E3244" t="s">
        <v>3021</v>
      </c>
      <c r="F3244" s="82">
        <v>0</v>
      </c>
    </row>
    <row r="3245" spans="3:6" ht="18">
      <c r="C3245" s="5" t="str">
        <f t="shared" si="45"/>
        <v>岩手県103</v>
      </c>
      <c r="D3245" t="s">
        <v>2917</v>
      </c>
      <c r="E3245" t="s">
        <v>3021</v>
      </c>
      <c r="F3245" s="82">
        <v>7.9599151000000007E-2</v>
      </c>
    </row>
    <row r="3246" spans="3:6" ht="18">
      <c r="C3246" s="5" t="str">
        <f t="shared" si="45"/>
        <v>宮城県103</v>
      </c>
      <c r="D3246" t="s">
        <v>2918</v>
      </c>
      <c r="E3246" t="s">
        <v>3021</v>
      </c>
      <c r="F3246" s="82">
        <v>0.16955890600000001</v>
      </c>
    </row>
    <row r="3247" spans="3:6" ht="18">
      <c r="C3247" s="5" t="str">
        <f t="shared" si="45"/>
        <v>秋田県103</v>
      </c>
      <c r="D3247" t="s">
        <v>2919</v>
      </c>
      <c r="E3247" t="s">
        <v>3021</v>
      </c>
      <c r="F3247" s="82">
        <v>8.4216921E-2</v>
      </c>
    </row>
    <row r="3248" spans="3:6" ht="18">
      <c r="C3248" s="5" t="str">
        <f t="shared" si="45"/>
        <v>山形県103</v>
      </c>
      <c r="D3248" t="s">
        <v>2920</v>
      </c>
      <c r="E3248" t="s">
        <v>3021</v>
      </c>
      <c r="F3248" s="82">
        <v>0.15756223699999999</v>
      </c>
    </row>
    <row r="3249" spans="3:6" ht="18">
      <c r="C3249" s="5" t="str">
        <f t="shared" si="45"/>
        <v>福島県103</v>
      </c>
      <c r="D3249" t="s">
        <v>2921</v>
      </c>
      <c r="E3249" t="s">
        <v>3021</v>
      </c>
      <c r="F3249" s="82">
        <v>0.14479199500000001</v>
      </c>
    </row>
    <row r="3250" spans="3:6" ht="18">
      <c r="C3250" s="5" t="str">
        <f t="shared" si="45"/>
        <v>茨城県103</v>
      </c>
      <c r="D3250" t="s">
        <v>2922</v>
      </c>
      <c r="E3250" t="s">
        <v>3021</v>
      </c>
      <c r="F3250" s="82">
        <v>0.44204659099999999</v>
      </c>
    </row>
    <row r="3251" spans="3:6" ht="18">
      <c r="C3251" s="5" t="str">
        <f t="shared" si="45"/>
        <v>栃木県103</v>
      </c>
      <c r="D3251" t="s">
        <v>2923</v>
      </c>
      <c r="E3251" t="s">
        <v>3021</v>
      </c>
      <c r="F3251" s="82">
        <v>0.52931937399999995</v>
      </c>
    </row>
    <row r="3252" spans="3:6" ht="18">
      <c r="C3252" s="5" t="str">
        <f t="shared" si="45"/>
        <v>群馬県103</v>
      </c>
      <c r="D3252" t="s">
        <v>2924</v>
      </c>
      <c r="E3252" t="s">
        <v>3021</v>
      </c>
      <c r="F3252" s="82">
        <v>0.61104782800000002</v>
      </c>
    </row>
    <row r="3253" spans="3:6" ht="18">
      <c r="C3253" s="5" t="str">
        <f t="shared" si="45"/>
        <v>埼玉県103</v>
      </c>
      <c r="D3253" t="s">
        <v>2925</v>
      </c>
      <c r="E3253" t="s">
        <v>3021</v>
      </c>
      <c r="F3253" s="82">
        <v>0.58779465900000005</v>
      </c>
    </row>
    <row r="3254" spans="3:6" ht="18">
      <c r="C3254" s="5" t="str">
        <f t="shared" si="45"/>
        <v>千葉県103</v>
      </c>
      <c r="D3254" t="s">
        <v>2926</v>
      </c>
      <c r="E3254" t="s">
        <v>3021</v>
      </c>
      <c r="F3254" s="82">
        <v>0.42187773499999998</v>
      </c>
    </row>
    <row r="3255" spans="3:6" ht="18">
      <c r="C3255" s="5" t="str">
        <f t="shared" si="45"/>
        <v>東京都103</v>
      </c>
      <c r="D3255" t="s">
        <v>2927</v>
      </c>
      <c r="E3255" t="s">
        <v>3021</v>
      </c>
      <c r="F3255" s="82">
        <v>0.13580119299999999</v>
      </c>
    </row>
    <row r="3256" spans="3:6" ht="18">
      <c r="C3256" s="5" t="str">
        <f t="shared" si="45"/>
        <v>神奈川県103</v>
      </c>
      <c r="D3256" t="s">
        <v>2928</v>
      </c>
      <c r="E3256" t="s">
        <v>3021</v>
      </c>
      <c r="F3256" s="82">
        <v>0.44353298000000002</v>
      </c>
    </row>
    <row r="3257" spans="3:6" ht="18">
      <c r="C3257" s="5" t="str">
        <f t="shared" si="45"/>
        <v>新潟県103</v>
      </c>
      <c r="D3257" t="s">
        <v>2929</v>
      </c>
      <c r="E3257" t="s">
        <v>3021</v>
      </c>
      <c r="F3257" s="82">
        <v>1.6985726E-2</v>
      </c>
    </row>
    <row r="3258" spans="3:6" ht="18">
      <c r="C3258" s="5" t="str">
        <f t="shared" si="45"/>
        <v>富山県103</v>
      </c>
      <c r="D3258" t="s">
        <v>2930</v>
      </c>
      <c r="E3258" t="s">
        <v>3021</v>
      </c>
      <c r="F3258" s="82">
        <v>0.11048852000000001</v>
      </c>
    </row>
    <row r="3259" spans="3:6" ht="18">
      <c r="C3259" s="5" t="str">
        <f t="shared" si="45"/>
        <v>石川県103</v>
      </c>
      <c r="D3259" t="s">
        <v>2931</v>
      </c>
      <c r="E3259" t="s">
        <v>3021</v>
      </c>
      <c r="F3259" s="82">
        <v>0.20285888499999999</v>
      </c>
    </row>
    <row r="3260" spans="3:6" ht="18">
      <c r="C3260" s="5" t="str">
        <f t="shared" si="45"/>
        <v>福井県103</v>
      </c>
      <c r="D3260" t="s">
        <v>2932</v>
      </c>
      <c r="E3260" t="s">
        <v>3021</v>
      </c>
      <c r="F3260" s="82">
        <v>0.170868152</v>
      </c>
    </row>
    <row r="3261" spans="3:6" ht="18">
      <c r="C3261" s="5" t="str">
        <f t="shared" si="45"/>
        <v>山梨県103</v>
      </c>
      <c r="D3261" t="s">
        <v>2933</v>
      </c>
      <c r="E3261" t="s">
        <v>3021</v>
      </c>
      <c r="F3261" s="82">
        <v>0.52788239800000003</v>
      </c>
    </row>
    <row r="3262" spans="3:6" ht="18">
      <c r="C3262" s="5" t="str">
        <f t="shared" si="45"/>
        <v>長野県103</v>
      </c>
      <c r="D3262" t="s">
        <v>2934</v>
      </c>
      <c r="E3262" t="s">
        <v>3021</v>
      </c>
      <c r="F3262" s="82">
        <v>7.5056769999999995E-2</v>
      </c>
    </row>
    <row r="3263" spans="3:6" ht="18">
      <c r="C3263" s="5" t="str">
        <f t="shared" si="45"/>
        <v>岐阜県103</v>
      </c>
      <c r="D3263" t="s">
        <v>2935</v>
      </c>
      <c r="E3263" t="s">
        <v>3021</v>
      </c>
      <c r="F3263" s="82">
        <v>0.864348385</v>
      </c>
    </row>
    <row r="3264" spans="3:6" ht="18">
      <c r="C3264" s="5" t="str">
        <f t="shared" si="45"/>
        <v>静岡県103</v>
      </c>
      <c r="D3264" t="s">
        <v>2936</v>
      </c>
      <c r="E3264" t="s">
        <v>3021</v>
      </c>
      <c r="F3264" s="82">
        <v>11.830783518</v>
      </c>
    </row>
    <row r="3265" spans="3:6" ht="18">
      <c r="C3265" s="5" t="str">
        <f t="shared" si="45"/>
        <v>愛知県103</v>
      </c>
      <c r="D3265" t="s">
        <v>2937</v>
      </c>
      <c r="E3265" t="s">
        <v>3021</v>
      </c>
      <c r="F3265" s="82">
        <v>0.54215758599999997</v>
      </c>
    </row>
    <row r="3266" spans="3:6" ht="18">
      <c r="C3266" s="5" t="str">
        <f t="shared" si="45"/>
        <v>三重県103</v>
      </c>
      <c r="D3266" t="s">
        <v>2938</v>
      </c>
      <c r="E3266" t="s">
        <v>3021</v>
      </c>
      <c r="F3266" s="82">
        <v>3.7054540130000002</v>
      </c>
    </row>
    <row r="3267" spans="3:6" ht="18">
      <c r="C3267" s="5" t="str">
        <f t="shared" si="45"/>
        <v>滋賀県103</v>
      </c>
      <c r="D3267" t="s">
        <v>2939</v>
      </c>
      <c r="E3267" t="s">
        <v>3021</v>
      </c>
      <c r="F3267" s="82">
        <v>0.83260342499999995</v>
      </c>
    </row>
    <row r="3268" spans="3:6" ht="18">
      <c r="C3268" s="5" t="str">
        <f t="shared" si="45"/>
        <v>京都府103</v>
      </c>
      <c r="D3268" t="s">
        <v>2940</v>
      </c>
      <c r="E3268" t="s">
        <v>3021</v>
      </c>
      <c r="F3268" s="82">
        <v>3.4601051319999998</v>
      </c>
    </row>
    <row r="3269" spans="3:6" ht="18">
      <c r="C3269" s="5" t="str">
        <f t="shared" si="45"/>
        <v>大阪府103</v>
      </c>
      <c r="D3269" t="s">
        <v>2941</v>
      </c>
      <c r="E3269" t="s">
        <v>3021</v>
      </c>
      <c r="F3269" s="82">
        <v>0.27917244299999999</v>
      </c>
    </row>
    <row r="3270" spans="3:6" ht="18">
      <c r="C3270" s="5" t="str">
        <f t="shared" si="45"/>
        <v>兵庫県103</v>
      </c>
      <c r="D3270" t="s">
        <v>2942</v>
      </c>
      <c r="E3270" t="s">
        <v>3021</v>
      </c>
      <c r="F3270" s="82">
        <v>0.71246743499999998</v>
      </c>
    </row>
    <row r="3271" spans="3:6" ht="18">
      <c r="C3271" s="5" t="str">
        <f t="shared" si="45"/>
        <v>奈良県103</v>
      </c>
      <c r="D3271" t="s">
        <v>2943</v>
      </c>
      <c r="E3271" t="s">
        <v>3021</v>
      </c>
      <c r="F3271" s="82">
        <v>0.97110322900000001</v>
      </c>
    </row>
    <row r="3272" spans="3:6" ht="18">
      <c r="C3272" s="5" t="str">
        <f t="shared" si="45"/>
        <v>和歌山県103</v>
      </c>
      <c r="D3272" t="s">
        <v>2944</v>
      </c>
      <c r="E3272" t="s">
        <v>3021</v>
      </c>
      <c r="F3272" s="82">
        <v>6.9203547000000004E-2</v>
      </c>
    </row>
    <row r="3273" spans="3:6" ht="18">
      <c r="C3273" s="5" t="str">
        <f t="shared" si="45"/>
        <v>鳥取県103</v>
      </c>
      <c r="D3273" t="s">
        <v>2945</v>
      </c>
      <c r="E3273" t="s">
        <v>3021</v>
      </c>
      <c r="F3273" s="82">
        <v>0.105719542</v>
      </c>
    </row>
    <row r="3274" spans="3:6" ht="18">
      <c r="C3274" s="5" t="str">
        <f t="shared" si="45"/>
        <v>島根県103</v>
      </c>
      <c r="D3274" t="s">
        <v>2946</v>
      </c>
      <c r="E3274" t="s">
        <v>3021</v>
      </c>
      <c r="F3274" s="82">
        <v>2.1224953709999999</v>
      </c>
    </row>
    <row r="3275" spans="3:6" ht="18">
      <c r="C3275" s="5" t="str">
        <f t="shared" si="45"/>
        <v>岡山県103</v>
      </c>
      <c r="D3275" t="s">
        <v>2947</v>
      </c>
      <c r="E3275" t="s">
        <v>3021</v>
      </c>
      <c r="F3275" s="82">
        <v>0.25686152299999998</v>
      </c>
    </row>
    <row r="3276" spans="3:6" ht="18">
      <c r="C3276" s="5" t="str">
        <f t="shared" si="45"/>
        <v>広島県103</v>
      </c>
      <c r="D3276" t="s">
        <v>2948</v>
      </c>
      <c r="E3276" t="s">
        <v>3021</v>
      </c>
      <c r="F3276" s="82">
        <v>0.26491366199999999</v>
      </c>
    </row>
    <row r="3277" spans="3:6" ht="18">
      <c r="C3277" s="5" t="str">
        <f t="shared" si="45"/>
        <v>山口県103</v>
      </c>
      <c r="D3277" t="s">
        <v>2949</v>
      </c>
      <c r="E3277" t="s">
        <v>3021</v>
      </c>
      <c r="F3277" s="82">
        <v>0.28342092600000002</v>
      </c>
    </row>
    <row r="3278" spans="3:6" ht="18">
      <c r="C3278" s="5" t="str">
        <f t="shared" si="45"/>
        <v>徳島県103</v>
      </c>
      <c r="D3278" t="s">
        <v>2950</v>
      </c>
      <c r="E3278" t="s">
        <v>3021</v>
      </c>
      <c r="F3278" s="82">
        <v>0.95279778900000001</v>
      </c>
    </row>
    <row r="3279" spans="3:6" ht="18">
      <c r="C3279" s="5" t="str">
        <f t="shared" si="45"/>
        <v>香川県103</v>
      </c>
      <c r="D3279" t="s">
        <v>2951</v>
      </c>
      <c r="E3279" t="s">
        <v>3021</v>
      </c>
      <c r="F3279" s="82">
        <v>0.125837536</v>
      </c>
    </row>
    <row r="3280" spans="3:6" ht="18">
      <c r="C3280" s="5" t="str">
        <f t="shared" si="45"/>
        <v>愛媛県103</v>
      </c>
      <c r="D3280" t="s">
        <v>2952</v>
      </c>
      <c r="E3280" t="s">
        <v>3021</v>
      </c>
      <c r="F3280" s="82">
        <v>0.169058715</v>
      </c>
    </row>
    <row r="3281" spans="3:6" ht="18">
      <c r="C3281" s="5" t="str">
        <f t="shared" si="45"/>
        <v>高知県103</v>
      </c>
      <c r="D3281" t="s">
        <v>2953</v>
      </c>
      <c r="E3281" t="s">
        <v>3021</v>
      </c>
      <c r="F3281" s="82">
        <v>0.86732215599999996</v>
      </c>
    </row>
    <row r="3282" spans="3:6" ht="18">
      <c r="C3282" s="5" t="str">
        <f t="shared" si="45"/>
        <v>福岡県103</v>
      </c>
      <c r="D3282" t="s">
        <v>2954</v>
      </c>
      <c r="E3282" t="s">
        <v>3021</v>
      </c>
      <c r="F3282" s="82">
        <v>1.058693498</v>
      </c>
    </row>
    <row r="3283" spans="3:6" ht="18">
      <c r="C3283" s="5" t="str">
        <f t="shared" si="45"/>
        <v>佐賀県103</v>
      </c>
      <c r="D3283" t="s">
        <v>2955</v>
      </c>
      <c r="E3283" t="s">
        <v>3021</v>
      </c>
      <c r="F3283" s="82">
        <v>1.0165847400000001</v>
      </c>
    </row>
    <row r="3284" spans="3:6" ht="18">
      <c r="C3284" s="5" t="str">
        <f t="shared" si="45"/>
        <v>長崎県103</v>
      </c>
      <c r="D3284" t="s">
        <v>2956</v>
      </c>
      <c r="E3284" t="s">
        <v>3021</v>
      </c>
      <c r="F3284" s="82">
        <v>0.63935654399999997</v>
      </c>
    </row>
    <row r="3285" spans="3:6" ht="18">
      <c r="C3285" s="5" t="str">
        <f t="shared" si="45"/>
        <v>熊本県103</v>
      </c>
      <c r="D3285" t="s">
        <v>2957</v>
      </c>
      <c r="E3285" t="s">
        <v>3021</v>
      </c>
      <c r="F3285" s="82">
        <v>1.351346132</v>
      </c>
    </row>
    <row r="3286" spans="3:6" ht="18">
      <c r="C3286" s="5" t="str">
        <f t="shared" si="45"/>
        <v>大分県103</v>
      </c>
      <c r="D3286" t="s">
        <v>2958</v>
      </c>
      <c r="E3286" t="s">
        <v>3021</v>
      </c>
      <c r="F3286" s="82">
        <v>0.36053091799999998</v>
      </c>
    </row>
    <row r="3287" spans="3:6" ht="18">
      <c r="C3287" s="5" t="str">
        <f t="shared" si="45"/>
        <v>宮崎県103</v>
      </c>
      <c r="D3287" t="s">
        <v>2959</v>
      </c>
      <c r="E3287" t="s">
        <v>3021</v>
      </c>
      <c r="F3287" s="82">
        <v>2.0257510569999999</v>
      </c>
    </row>
    <row r="3288" spans="3:6" ht="18">
      <c r="C3288" s="5" t="str">
        <f t="shared" si="45"/>
        <v>鹿児島県103</v>
      </c>
      <c r="D3288" t="s">
        <v>2960</v>
      </c>
      <c r="E3288" t="s">
        <v>3021</v>
      </c>
      <c r="F3288" s="82">
        <v>11.613942755</v>
      </c>
    </row>
    <row r="3289" spans="3:6" ht="18">
      <c r="C3289" s="5" t="str">
        <f t="shared" si="45"/>
        <v>沖縄県103</v>
      </c>
      <c r="D3289" t="s">
        <v>2961</v>
      </c>
      <c r="E3289" t="s">
        <v>3021</v>
      </c>
      <c r="F3289" s="82">
        <v>0.49404157599999998</v>
      </c>
    </row>
    <row r="3290" spans="3:6" ht="18">
      <c r="C3290" s="5" t="str">
        <f t="shared" si="45"/>
        <v>全国104</v>
      </c>
      <c r="D3290" t="s">
        <v>2913</v>
      </c>
      <c r="E3290" t="s">
        <v>3022</v>
      </c>
      <c r="F3290" s="82">
        <v>1</v>
      </c>
    </row>
    <row r="3291" spans="3:6" ht="18">
      <c r="C3291" s="5" t="str">
        <f t="shared" si="45"/>
        <v>北海道104</v>
      </c>
      <c r="D3291" t="s">
        <v>2915</v>
      </c>
      <c r="E3291" t="s">
        <v>3022</v>
      </c>
      <c r="F3291" s="82">
        <v>1.45627989</v>
      </c>
    </row>
    <row r="3292" spans="3:6" ht="18">
      <c r="C3292" s="5" t="str">
        <f t="shared" si="45"/>
        <v>青森県104</v>
      </c>
      <c r="D3292" t="s">
        <v>2916</v>
      </c>
      <c r="E3292" t="s">
        <v>3022</v>
      </c>
      <c r="F3292" s="82">
        <v>5.774905285</v>
      </c>
    </row>
    <row r="3293" spans="3:6" ht="18">
      <c r="C3293" s="5" t="str">
        <f t="shared" si="45"/>
        <v>岩手県104</v>
      </c>
      <c r="D3293" t="s">
        <v>2917</v>
      </c>
      <c r="E3293" t="s">
        <v>3022</v>
      </c>
      <c r="F3293" s="82">
        <v>1.000827844</v>
      </c>
    </row>
    <row r="3294" spans="3:6" ht="18">
      <c r="C3294" s="5" t="str">
        <f t="shared" si="45"/>
        <v>宮城県104</v>
      </c>
      <c r="D3294" t="s">
        <v>2918</v>
      </c>
      <c r="E3294" t="s">
        <v>3022</v>
      </c>
      <c r="F3294" s="82">
        <v>2.8812385570000001</v>
      </c>
    </row>
    <row r="3295" spans="3:6" ht="18">
      <c r="C3295" s="5" t="str">
        <f t="shared" si="45"/>
        <v>秋田県104</v>
      </c>
      <c r="D3295" t="s">
        <v>2919</v>
      </c>
      <c r="E3295" t="s">
        <v>3022</v>
      </c>
      <c r="F3295" s="82">
        <v>1.1294812540000001</v>
      </c>
    </row>
    <row r="3296" spans="3:6" ht="18">
      <c r="C3296" s="5" t="str">
        <f t="shared" si="45"/>
        <v>山形県104</v>
      </c>
      <c r="D3296" t="s">
        <v>2920</v>
      </c>
      <c r="E3296" t="s">
        <v>3022</v>
      </c>
      <c r="F3296" s="82">
        <v>2.1704909109999999</v>
      </c>
    </row>
    <row r="3297" spans="3:6" ht="18">
      <c r="C3297" s="5" t="str">
        <f t="shared" si="45"/>
        <v>福島県104</v>
      </c>
      <c r="D3297" t="s">
        <v>2921</v>
      </c>
      <c r="E3297" t="s">
        <v>3022</v>
      </c>
      <c r="F3297" s="82">
        <v>1.183489061</v>
      </c>
    </row>
    <row r="3298" spans="3:6" ht="18">
      <c r="C3298" s="5" t="str">
        <f t="shared" si="45"/>
        <v>茨城県104</v>
      </c>
      <c r="D3298" t="s">
        <v>2922</v>
      </c>
      <c r="E3298" t="s">
        <v>3022</v>
      </c>
      <c r="F3298" s="82">
        <v>1.404792351</v>
      </c>
    </row>
    <row r="3299" spans="3:6" ht="18">
      <c r="C3299" s="5" t="str">
        <f t="shared" si="45"/>
        <v>栃木県104</v>
      </c>
      <c r="D3299" t="s">
        <v>2923</v>
      </c>
      <c r="E3299" t="s">
        <v>3022</v>
      </c>
      <c r="F3299" s="82">
        <v>0</v>
      </c>
    </row>
    <row r="3300" spans="3:6" ht="18">
      <c r="C3300" s="5" t="str">
        <f t="shared" si="45"/>
        <v>群馬県104</v>
      </c>
      <c r="D3300" t="s">
        <v>2924</v>
      </c>
      <c r="E3300" t="s">
        <v>3022</v>
      </c>
      <c r="F3300" s="82">
        <v>0</v>
      </c>
    </row>
    <row r="3301" spans="3:6" ht="18">
      <c r="C3301" s="5" t="str">
        <f t="shared" si="45"/>
        <v>埼玉県104</v>
      </c>
      <c r="D3301" t="s">
        <v>2925</v>
      </c>
      <c r="E3301" t="s">
        <v>3022</v>
      </c>
      <c r="F3301" s="82">
        <v>0.58965621599999996</v>
      </c>
    </row>
    <row r="3302" spans="3:6" ht="18">
      <c r="C3302" s="5" t="str">
        <f t="shared" si="45"/>
        <v>千葉県104</v>
      </c>
      <c r="D3302" t="s">
        <v>2926</v>
      </c>
      <c r="E3302" t="s">
        <v>3022</v>
      </c>
      <c r="F3302" s="82">
        <v>4.3006286559999998</v>
      </c>
    </row>
    <row r="3303" spans="3:6" ht="18">
      <c r="C3303" s="5" t="str">
        <f t="shared" si="45"/>
        <v>東京都104</v>
      </c>
      <c r="D3303" t="s">
        <v>2927</v>
      </c>
      <c r="E3303" t="s">
        <v>3022</v>
      </c>
      <c r="F3303" s="82">
        <v>0.190260031</v>
      </c>
    </row>
    <row r="3304" spans="3:6" ht="18">
      <c r="C3304" s="5" t="str">
        <f t="shared" si="45"/>
        <v>神奈川県104</v>
      </c>
      <c r="D3304" t="s">
        <v>2928</v>
      </c>
      <c r="E3304" t="s">
        <v>3022</v>
      </c>
      <c r="F3304" s="82">
        <v>1.6860755000000002E-2</v>
      </c>
    </row>
    <row r="3305" spans="3:6" ht="18">
      <c r="C3305" s="5" t="str">
        <f t="shared" si="45"/>
        <v>新潟県104</v>
      </c>
      <c r="D3305" t="s">
        <v>2929</v>
      </c>
      <c r="E3305" t="s">
        <v>3022</v>
      </c>
      <c r="F3305" s="82">
        <v>0.41764300999999998</v>
      </c>
    </row>
    <row r="3306" spans="3:6" ht="18">
      <c r="C3306" s="5" t="str">
        <f t="shared" si="45"/>
        <v>富山県104</v>
      </c>
      <c r="D3306" t="s">
        <v>2930</v>
      </c>
      <c r="E3306" t="s">
        <v>3022</v>
      </c>
      <c r="F3306" s="82">
        <v>0.34730265900000001</v>
      </c>
    </row>
    <row r="3307" spans="3:6" ht="18">
      <c r="C3307" s="5" t="str">
        <f t="shared" ref="C3307:C3370" si="46">D3307&amp;LEFT(E3307,3)</f>
        <v>石川県104</v>
      </c>
      <c r="D3307" t="s">
        <v>2931</v>
      </c>
      <c r="E3307" t="s">
        <v>3022</v>
      </c>
      <c r="F3307" s="82">
        <v>1.727400901</v>
      </c>
    </row>
    <row r="3308" spans="3:6" ht="18">
      <c r="C3308" s="5" t="str">
        <f t="shared" si="46"/>
        <v>福井県104</v>
      </c>
      <c r="D3308" t="s">
        <v>2932</v>
      </c>
      <c r="E3308" t="s">
        <v>3022</v>
      </c>
      <c r="F3308" s="82">
        <v>1.032256946</v>
      </c>
    </row>
    <row r="3309" spans="3:6" ht="18">
      <c r="C3309" s="5" t="str">
        <f t="shared" si="46"/>
        <v>山梨県104</v>
      </c>
      <c r="D3309" t="s">
        <v>2933</v>
      </c>
      <c r="E3309" t="s">
        <v>3022</v>
      </c>
      <c r="F3309" s="82">
        <v>1.2756274700000001</v>
      </c>
    </row>
    <row r="3310" spans="3:6" ht="18">
      <c r="C3310" s="5" t="str">
        <f t="shared" si="46"/>
        <v>長野県104</v>
      </c>
      <c r="D3310" t="s">
        <v>2934</v>
      </c>
      <c r="E3310" t="s">
        <v>3022</v>
      </c>
      <c r="F3310" s="82">
        <v>0.65011470599999999</v>
      </c>
    </row>
    <row r="3311" spans="3:6" ht="18">
      <c r="C3311" s="5" t="str">
        <f t="shared" si="46"/>
        <v>岐阜県104</v>
      </c>
      <c r="D3311" t="s">
        <v>2935</v>
      </c>
      <c r="E3311" t="s">
        <v>3022</v>
      </c>
      <c r="F3311" s="82">
        <v>0</v>
      </c>
    </row>
    <row r="3312" spans="3:6" ht="18">
      <c r="C3312" s="5" t="str">
        <f t="shared" si="46"/>
        <v>静岡県104</v>
      </c>
      <c r="D3312" t="s">
        <v>2936</v>
      </c>
      <c r="E3312" t="s">
        <v>3022</v>
      </c>
      <c r="F3312" s="82">
        <v>0.53421743399999999</v>
      </c>
    </row>
    <row r="3313" spans="3:6" ht="18">
      <c r="C3313" s="5" t="str">
        <f t="shared" si="46"/>
        <v>愛知県104</v>
      </c>
      <c r="D3313" t="s">
        <v>2937</v>
      </c>
      <c r="E3313" t="s">
        <v>3022</v>
      </c>
      <c r="F3313" s="82">
        <v>0.45172315699999999</v>
      </c>
    </row>
    <row r="3314" spans="3:6" ht="18">
      <c r="C3314" s="5" t="str">
        <f t="shared" si="46"/>
        <v>三重県104</v>
      </c>
      <c r="D3314" t="s">
        <v>2938</v>
      </c>
      <c r="E3314" t="s">
        <v>3022</v>
      </c>
      <c r="F3314" s="82">
        <v>0.75341098900000003</v>
      </c>
    </row>
    <row r="3315" spans="3:6" ht="18">
      <c r="C3315" s="5" t="str">
        <f t="shared" si="46"/>
        <v>滋賀県104</v>
      </c>
      <c r="D3315" t="s">
        <v>2939</v>
      </c>
      <c r="E3315" t="s">
        <v>3022</v>
      </c>
      <c r="F3315" s="82">
        <v>6.4621066000000005E-2</v>
      </c>
    </row>
    <row r="3316" spans="3:6" ht="18">
      <c r="C3316" s="5" t="str">
        <f t="shared" si="46"/>
        <v>京都府104</v>
      </c>
      <c r="D3316" t="s">
        <v>2940</v>
      </c>
      <c r="E3316" t="s">
        <v>3022</v>
      </c>
      <c r="F3316" s="82">
        <v>0.59915546799999997</v>
      </c>
    </row>
    <row r="3317" spans="3:6" ht="18">
      <c r="C3317" s="5" t="str">
        <f t="shared" si="46"/>
        <v>大阪府104</v>
      </c>
      <c r="D3317" t="s">
        <v>2941</v>
      </c>
      <c r="E3317" t="s">
        <v>3022</v>
      </c>
      <c r="F3317" s="82">
        <v>0.22159926299999999</v>
      </c>
    </row>
    <row r="3318" spans="3:6" ht="18">
      <c r="C3318" s="5" t="str">
        <f t="shared" si="46"/>
        <v>兵庫県104</v>
      </c>
      <c r="D3318" t="s">
        <v>2942</v>
      </c>
      <c r="E3318" t="s">
        <v>3022</v>
      </c>
      <c r="F3318" s="82">
        <v>0.95447026400000001</v>
      </c>
    </row>
    <row r="3319" spans="3:6" ht="18">
      <c r="C3319" s="5" t="str">
        <f t="shared" si="46"/>
        <v>奈良県104</v>
      </c>
      <c r="D3319" t="s">
        <v>2943</v>
      </c>
      <c r="E3319" t="s">
        <v>3022</v>
      </c>
      <c r="F3319" s="82">
        <v>0.94181964799999995</v>
      </c>
    </row>
    <row r="3320" spans="3:6" ht="18">
      <c r="C3320" s="5" t="str">
        <f t="shared" si="46"/>
        <v>和歌山県104</v>
      </c>
      <c r="D3320" t="s">
        <v>2944</v>
      </c>
      <c r="E3320" t="s">
        <v>3022</v>
      </c>
      <c r="F3320" s="82">
        <v>3.2484490909999999</v>
      </c>
    </row>
    <row r="3321" spans="3:6" ht="18">
      <c r="C3321" s="5" t="str">
        <f t="shared" si="46"/>
        <v>鳥取県104</v>
      </c>
      <c r="D3321" t="s">
        <v>2945</v>
      </c>
      <c r="E3321" t="s">
        <v>3022</v>
      </c>
      <c r="F3321" s="82">
        <v>3.5446629650000001</v>
      </c>
    </row>
    <row r="3322" spans="3:6" ht="18">
      <c r="C3322" s="5" t="str">
        <f t="shared" si="46"/>
        <v>島根県104</v>
      </c>
      <c r="D3322" t="s">
        <v>2946</v>
      </c>
      <c r="E3322" t="s">
        <v>3022</v>
      </c>
      <c r="F3322" s="82">
        <v>1.3402070699999999</v>
      </c>
    </row>
    <row r="3323" spans="3:6" ht="18">
      <c r="C3323" s="5" t="str">
        <f t="shared" si="46"/>
        <v>岡山県104</v>
      </c>
      <c r="D3323" t="s">
        <v>2947</v>
      </c>
      <c r="E3323" t="s">
        <v>3022</v>
      </c>
      <c r="F3323" s="82">
        <v>3.1554677340000001</v>
      </c>
    </row>
    <row r="3324" spans="3:6" ht="18">
      <c r="C3324" s="5" t="str">
        <f t="shared" si="46"/>
        <v>広島県104</v>
      </c>
      <c r="D3324" t="s">
        <v>2948</v>
      </c>
      <c r="E3324" t="s">
        <v>3022</v>
      </c>
      <c r="F3324" s="82">
        <v>0.523366149</v>
      </c>
    </row>
    <row r="3325" spans="3:6" ht="18">
      <c r="C3325" s="5" t="str">
        <f t="shared" si="46"/>
        <v>山口県104</v>
      </c>
      <c r="D3325" t="s">
        <v>2949</v>
      </c>
      <c r="E3325" t="s">
        <v>3022</v>
      </c>
      <c r="F3325" s="82">
        <v>1.415310633</v>
      </c>
    </row>
    <row r="3326" spans="3:6" ht="18">
      <c r="C3326" s="5" t="str">
        <f t="shared" si="46"/>
        <v>徳島県104</v>
      </c>
      <c r="D3326" t="s">
        <v>2950</v>
      </c>
      <c r="E3326" t="s">
        <v>3022</v>
      </c>
      <c r="F3326" s="82">
        <v>0.32268978700000001</v>
      </c>
    </row>
    <row r="3327" spans="3:6" ht="18">
      <c r="C3327" s="5" t="str">
        <f t="shared" si="46"/>
        <v>香川県104</v>
      </c>
      <c r="D3327" t="s">
        <v>2951</v>
      </c>
      <c r="E3327" t="s">
        <v>3022</v>
      </c>
      <c r="F3327" s="82">
        <v>0</v>
      </c>
    </row>
    <row r="3328" spans="3:6" ht="18">
      <c r="C3328" s="5" t="str">
        <f t="shared" si="46"/>
        <v>愛媛県104</v>
      </c>
      <c r="D3328" t="s">
        <v>2952</v>
      </c>
      <c r="E3328" t="s">
        <v>3022</v>
      </c>
      <c r="F3328" s="82">
        <v>1.648976746</v>
      </c>
    </row>
    <row r="3329" spans="3:6" ht="18">
      <c r="C3329" s="5" t="str">
        <f t="shared" si="46"/>
        <v>高知県104</v>
      </c>
      <c r="D3329" t="s">
        <v>2953</v>
      </c>
      <c r="E3329" t="s">
        <v>3022</v>
      </c>
      <c r="F3329" s="82">
        <v>1.6039539519999999</v>
      </c>
    </row>
    <row r="3330" spans="3:6" ht="18">
      <c r="C3330" s="5" t="str">
        <f t="shared" si="46"/>
        <v>福岡県104</v>
      </c>
      <c r="D3330" t="s">
        <v>2954</v>
      </c>
      <c r="E3330" t="s">
        <v>3022</v>
      </c>
      <c r="F3330" s="82">
        <v>1.009967032</v>
      </c>
    </row>
    <row r="3331" spans="3:6" ht="18">
      <c r="C3331" s="5" t="str">
        <f t="shared" si="46"/>
        <v>佐賀県104</v>
      </c>
      <c r="D3331" t="s">
        <v>2955</v>
      </c>
      <c r="E3331" t="s">
        <v>3022</v>
      </c>
      <c r="F3331" s="82">
        <v>1.0428582019999999</v>
      </c>
    </row>
    <row r="3332" spans="3:6" ht="18">
      <c r="C3332" s="5" t="str">
        <f t="shared" si="46"/>
        <v>長崎県104</v>
      </c>
      <c r="D3332" t="s">
        <v>2956</v>
      </c>
      <c r="E3332" t="s">
        <v>3022</v>
      </c>
      <c r="F3332" s="82">
        <v>7.0368296499999996</v>
      </c>
    </row>
    <row r="3333" spans="3:6" ht="18">
      <c r="C3333" s="5" t="str">
        <f t="shared" si="46"/>
        <v>熊本県104</v>
      </c>
      <c r="D3333" t="s">
        <v>2957</v>
      </c>
      <c r="E3333" t="s">
        <v>3022</v>
      </c>
      <c r="F3333" s="82">
        <v>0.39448297799999998</v>
      </c>
    </row>
    <row r="3334" spans="3:6" ht="18">
      <c r="C3334" s="5" t="str">
        <f t="shared" si="46"/>
        <v>大分県104</v>
      </c>
      <c r="D3334" t="s">
        <v>2958</v>
      </c>
      <c r="E3334" t="s">
        <v>3022</v>
      </c>
      <c r="F3334" s="82">
        <v>2.659407377</v>
      </c>
    </row>
    <row r="3335" spans="3:6" ht="18">
      <c r="C3335" s="5" t="str">
        <f t="shared" si="46"/>
        <v>宮崎県104</v>
      </c>
      <c r="D3335" t="s">
        <v>2959</v>
      </c>
      <c r="E3335" t="s">
        <v>3022</v>
      </c>
      <c r="F3335" s="82">
        <v>1.1733039540000001</v>
      </c>
    </row>
    <row r="3336" spans="3:6" ht="18">
      <c r="C3336" s="5" t="str">
        <f t="shared" si="46"/>
        <v>鹿児島県104</v>
      </c>
      <c r="D3336" t="s">
        <v>2960</v>
      </c>
      <c r="E3336" t="s">
        <v>3022</v>
      </c>
      <c r="F3336" s="82">
        <v>1.541441627</v>
      </c>
    </row>
    <row r="3337" spans="3:6" ht="18">
      <c r="C3337" s="5" t="str">
        <f t="shared" si="46"/>
        <v>沖縄県104</v>
      </c>
      <c r="D3337" t="s">
        <v>2961</v>
      </c>
      <c r="E3337" t="s">
        <v>3022</v>
      </c>
      <c r="F3337" s="82">
        <v>5.2402080949999998</v>
      </c>
    </row>
    <row r="3338" spans="3:6" ht="18">
      <c r="C3338" s="5" t="str">
        <f t="shared" si="46"/>
        <v>全国105</v>
      </c>
      <c r="D3338" t="s">
        <v>2913</v>
      </c>
      <c r="E3338" t="s">
        <v>3023</v>
      </c>
      <c r="F3338" s="82">
        <v>1</v>
      </c>
    </row>
    <row r="3339" spans="3:6" ht="18">
      <c r="C3339" s="5" t="str">
        <f t="shared" si="46"/>
        <v>北海道105</v>
      </c>
      <c r="D3339" t="s">
        <v>2915</v>
      </c>
      <c r="E3339" t="s">
        <v>3023</v>
      </c>
      <c r="F3339" s="82">
        <v>0</v>
      </c>
    </row>
    <row r="3340" spans="3:6" ht="18">
      <c r="C3340" s="5" t="str">
        <f t="shared" si="46"/>
        <v>青森県105</v>
      </c>
      <c r="D3340" t="s">
        <v>2916</v>
      </c>
      <c r="E3340" t="s">
        <v>3023</v>
      </c>
      <c r="F3340" s="82">
        <v>0</v>
      </c>
    </row>
    <row r="3341" spans="3:6" ht="18">
      <c r="C3341" s="5" t="str">
        <f t="shared" si="46"/>
        <v>岩手県105</v>
      </c>
      <c r="D3341" t="s">
        <v>2917</v>
      </c>
      <c r="E3341" t="s">
        <v>3023</v>
      </c>
      <c r="F3341" s="82">
        <v>3.8042478200000001</v>
      </c>
    </row>
    <row r="3342" spans="3:6" ht="18">
      <c r="C3342" s="5" t="str">
        <f t="shared" si="46"/>
        <v>宮城県105</v>
      </c>
      <c r="D3342" t="s">
        <v>2918</v>
      </c>
      <c r="E3342" t="s">
        <v>3023</v>
      </c>
      <c r="F3342" s="82">
        <v>0</v>
      </c>
    </row>
    <row r="3343" spans="3:6" ht="18">
      <c r="C3343" s="5" t="str">
        <f t="shared" si="46"/>
        <v>秋田県105</v>
      </c>
      <c r="D3343" t="s">
        <v>2919</v>
      </c>
      <c r="E3343" t="s">
        <v>3023</v>
      </c>
      <c r="F3343" s="82">
        <v>0</v>
      </c>
    </row>
    <row r="3344" spans="3:6" ht="18">
      <c r="C3344" s="5" t="str">
        <f t="shared" si="46"/>
        <v>山形県105</v>
      </c>
      <c r="D3344" t="s">
        <v>2920</v>
      </c>
      <c r="E3344" t="s">
        <v>3023</v>
      </c>
      <c r="F3344" s="82">
        <v>0</v>
      </c>
    </row>
    <row r="3345" spans="3:6" ht="18">
      <c r="C3345" s="5" t="str">
        <f t="shared" si="46"/>
        <v>福島県105</v>
      </c>
      <c r="D3345" t="s">
        <v>2921</v>
      </c>
      <c r="E3345" t="s">
        <v>3023</v>
      </c>
      <c r="F3345" s="82">
        <v>0</v>
      </c>
    </row>
    <row r="3346" spans="3:6" ht="18">
      <c r="C3346" s="5" t="str">
        <f t="shared" si="46"/>
        <v>茨城県105</v>
      </c>
      <c r="D3346" t="s">
        <v>2922</v>
      </c>
      <c r="E3346" t="s">
        <v>3023</v>
      </c>
      <c r="F3346" s="82">
        <v>1.719614295</v>
      </c>
    </row>
    <row r="3347" spans="3:6" ht="18">
      <c r="C3347" s="5" t="str">
        <f t="shared" si="46"/>
        <v>栃木県105</v>
      </c>
      <c r="D3347" t="s">
        <v>2923</v>
      </c>
      <c r="E3347" t="s">
        <v>3023</v>
      </c>
      <c r="F3347" s="82">
        <v>14.518203307</v>
      </c>
    </row>
    <row r="3348" spans="3:6" ht="18">
      <c r="C3348" s="5" t="str">
        <f t="shared" si="46"/>
        <v>群馬県105</v>
      </c>
      <c r="D3348" t="s">
        <v>2924</v>
      </c>
      <c r="E3348" t="s">
        <v>3023</v>
      </c>
      <c r="F3348" s="82">
        <v>0</v>
      </c>
    </row>
    <row r="3349" spans="3:6" ht="18">
      <c r="C3349" s="5" t="str">
        <f t="shared" si="46"/>
        <v>埼玉県105</v>
      </c>
      <c r="D3349" t="s">
        <v>2925</v>
      </c>
      <c r="E3349" t="s">
        <v>3023</v>
      </c>
      <c r="F3349" s="82">
        <v>0</v>
      </c>
    </row>
    <row r="3350" spans="3:6" ht="18">
      <c r="C3350" s="5" t="str">
        <f t="shared" si="46"/>
        <v>千葉県105</v>
      </c>
      <c r="D3350" t="s">
        <v>2926</v>
      </c>
      <c r="E3350" t="s">
        <v>3023</v>
      </c>
      <c r="F3350" s="82">
        <v>0</v>
      </c>
    </row>
    <row r="3351" spans="3:6" ht="18">
      <c r="C3351" s="5" t="str">
        <f t="shared" si="46"/>
        <v>東京都105</v>
      </c>
      <c r="D3351" t="s">
        <v>2927</v>
      </c>
      <c r="E3351" t="s">
        <v>3023</v>
      </c>
      <c r="F3351" s="82">
        <v>0.389161233</v>
      </c>
    </row>
    <row r="3352" spans="3:6" ht="18">
      <c r="C3352" s="5" t="str">
        <f t="shared" si="46"/>
        <v>神奈川県105</v>
      </c>
      <c r="D3352" t="s">
        <v>2928</v>
      </c>
      <c r="E3352" t="s">
        <v>3023</v>
      </c>
      <c r="F3352" s="82">
        <v>0</v>
      </c>
    </row>
    <row r="3353" spans="3:6" ht="18">
      <c r="C3353" s="5" t="str">
        <f t="shared" si="46"/>
        <v>新潟県105</v>
      </c>
      <c r="D3353" t="s">
        <v>2929</v>
      </c>
      <c r="E3353" t="s">
        <v>3023</v>
      </c>
      <c r="F3353" s="82">
        <v>0</v>
      </c>
    </row>
    <row r="3354" spans="3:6" ht="18">
      <c r="C3354" s="5" t="str">
        <f t="shared" si="46"/>
        <v>富山県105</v>
      </c>
      <c r="D3354" t="s">
        <v>2930</v>
      </c>
      <c r="E3354" t="s">
        <v>3023</v>
      </c>
      <c r="F3354" s="82">
        <v>0</v>
      </c>
    </row>
    <row r="3355" spans="3:6" ht="18">
      <c r="C3355" s="5" t="str">
        <f t="shared" si="46"/>
        <v>石川県105</v>
      </c>
      <c r="D3355" t="s">
        <v>2931</v>
      </c>
      <c r="E3355" t="s">
        <v>3023</v>
      </c>
      <c r="F3355" s="82">
        <v>0</v>
      </c>
    </row>
    <row r="3356" spans="3:6" ht="18">
      <c r="C3356" s="5" t="str">
        <f t="shared" si="46"/>
        <v>福井県105</v>
      </c>
      <c r="D3356" t="s">
        <v>2932</v>
      </c>
      <c r="E3356" t="s">
        <v>3023</v>
      </c>
      <c r="F3356" s="82">
        <v>0</v>
      </c>
    </row>
    <row r="3357" spans="3:6" ht="18">
      <c r="C3357" s="5" t="str">
        <f t="shared" si="46"/>
        <v>山梨県105</v>
      </c>
      <c r="D3357" t="s">
        <v>2933</v>
      </c>
      <c r="E3357" t="s">
        <v>3023</v>
      </c>
      <c r="F3357" s="82">
        <v>0</v>
      </c>
    </row>
    <row r="3358" spans="3:6" ht="18">
      <c r="C3358" s="5" t="str">
        <f t="shared" si="46"/>
        <v>長野県105</v>
      </c>
      <c r="D3358" t="s">
        <v>2934</v>
      </c>
      <c r="E3358" t="s">
        <v>3023</v>
      </c>
      <c r="F3358" s="82">
        <v>0</v>
      </c>
    </row>
    <row r="3359" spans="3:6" ht="18">
      <c r="C3359" s="5" t="str">
        <f t="shared" si="46"/>
        <v>岐阜県105</v>
      </c>
      <c r="D3359" t="s">
        <v>2935</v>
      </c>
      <c r="E3359" t="s">
        <v>3023</v>
      </c>
      <c r="F3359" s="82">
        <v>0</v>
      </c>
    </row>
    <row r="3360" spans="3:6" ht="18">
      <c r="C3360" s="5" t="str">
        <f t="shared" si="46"/>
        <v>静岡県105</v>
      </c>
      <c r="D3360" t="s">
        <v>2936</v>
      </c>
      <c r="E3360" t="s">
        <v>3023</v>
      </c>
      <c r="F3360" s="82">
        <v>5.724936982</v>
      </c>
    </row>
    <row r="3361" spans="3:6" ht="18">
      <c r="C3361" s="5" t="str">
        <f t="shared" si="46"/>
        <v>愛知県105</v>
      </c>
      <c r="D3361" t="s">
        <v>2937</v>
      </c>
      <c r="E3361" t="s">
        <v>3023</v>
      </c>
      <c r="F3361" s="82">
        <v>0</v>
      </c>
    </row>
    <row r="3362" spans="3:6" ht="18">
      <c r="C3362" s="5" t="str">
        <f t="shared" si="46"/>
        <v>三重県105</v>
      </c>
      <c r="D3362" t="s">
        <v>2938</v>
      </c>
      <c r="E3362" t="s">
        <v>3023</v>
      </c>
      <c r="F3362" s="82">
        <v>0</v>
      </c>
    </row>
    <row r="3363" spans="3:6" ht="18">
      <c r="C3363" s="5" t="str">
        <f t="shared" si="46"/>
        <v>滋賀県105</v>
      </c>
      <c r="D3363" t="s">
        <v>2939</v>
      </c>
      <c r="E3363" t="s">
        <v>3023</v>
      </c>
      <c r="F3363" s="82">
        <v>0</v>
      </c>
    </row>
    <row r="3364" spans="3:6" ht="18">
      <c r="C3364" s="5" t="str">
        <f t="shared" si="46"/>
        <v>京都府105</v>
      </c>
      <c r="D3364" t="s">
        <v>2940</v>
      </c>
      <c r="E3364" t="s">
        <v>3023</v>
      </c>
      <c r="F3364" s="82">
        <v>12.622581751</v>
      </c>
    </row>
    <row r="3365" spans="3:6" ht="18">
      <c r="C3365" s="5" t="str">
        <f t="shared" si="46"/>
        <v>大阪府105</v>
      </c>
      <c r="D3365" t="s">
        <v>2941</v>
      </c>
      <c r="E3365" t="s">
        <v>3023</v>
      </c>
      <c r="F3365" s="82">
        <v>0</v>
      </c>
    </row>
    <row r="3366" spans="3:6" ht="18">
      <c r="C3366" s="5" t="str">
        <f t="shared" si="46"/>
        <v>兵庫県105</v>
      </c>
      <c r="D3366" t="s">
        <v>2942</v>
      </c>
      <c r="E3366" t="s">
        <v>3023</v>
      </c>
      <c r="F3366" s="82">
        <v>0</v>
      </c>
    </row>
    <row r="3367" spans="3:6" ht="18">
      <c r="C3367" s="5" t="str">
        <f t="shared" si="46"/>
        <v>奈良県105</v>
      </c>
      <c r="D3367" t="s">
        <v>2943</v>
      </c>
      <c r="E3367" t="s">
        <v>3023</v>
      </c>
      <c r="F3367" s="82">
        <v>0</v>
      </c>
    </row>
    <row r="3368" spans="3:6" ht="18">
      <c r="C3368" s="5" t="str">
        <f t="shared" si="46"/>
        <v>和歌山県105</v>
      </c>
      <c r="D3368" t="s">
        <v>2944</v>
      </c>
      <c r="E3368" t="s">
        <v>3023</v>
      </c>
      <c r="F3368" s="82">
        <v>0</v>
      </c>
    </row>
    <row r="3369" spans="3:6" ht="18">
      <c r="C3369" s="5" t="str">
        <f t="shared" si="46"/>
        <v>鳥取県105</v>
      </c>
      <c r="D3369" t="s">
        <v>2945</v>
      </c>
      <c r="E3369" t="s">
        <v>3023</v>
      </c>
      <c r="F3369" s="82">
        <v>0</v>
      </c>
    </row>
    <row r="3370" spans="3:6" ht="18">
      <c r="C3370" s="5" t="str">
        <f t="shared" si="46"/>
        <v>島根県105</v>
      </c>
      <c r="D3370" t="s">
        <v>2946</v>
      </c>
      <c r="E3370" t="s">
        <v>3023</v>
      </c>
      <c r="F3370" s="82">
        <v>0</v>
      </c>
    </row>
    <row r="3371" spans="3:6" ht="18">
      <c r="C3371" s="5" t="str">
        <f t="shared" ref="C3371:C3434" si="47">D3371&amp;LEFT(E3371,3)</f>
        <v>岡山県105</v>
      </c>
      <c r="D3371" t="s">
        <v>2947</v>
      </c>
      <c r="E3371" t="s">
        <v>3023</v>
      </c>
      <c r="F3371" s="82">
        <v>0</v>
      </c>
    </row>
    <row r="3372" spans="3:6" ht="18">
      <c r="C3372" s="5" t="str">
        <f t="shared" si="47"/>
        <v>広島県105</v>
      </c>
      <c r="D3372" t="s">
        <v>2948</v>
      </c>
      <c r="E3372" t="s">
        <v>3023</v>
      </c>
      <c r="F3372" s="82">
        <v>0</v>
      </c>
    </row>
    <row r="3373" spans="3:6" ht="18">
      <c r="C3373" s="5" t="str">
        <f t="shared" si="47"/>
        <v>山口県105</v>
      </c>
      <c r="D3373" t="s">
        <v>2949</v>
      </c>
      <c r="E3373" t="s">
        <v>3023</v>
      </c>
      <c r="F3373" s="82">
        <v>0</v>
      </c>
    </row>
    <row r="3374" spans="3:6" ht="18">
      <c r="C3374" s="5" t="str">
        <f t="shared" si="47"/>
        <v>徳島県105</v>
      </c>
      <c r="D3374" t="s">
        <v>2950</v>
      </c>
      <c r="E3374" t="s">
        <v>3023</v>
      </c>
      <c r="F3374" s="82">
        <v>0</v>
      </c>
    </row>
    <row r="3375" spans="3:6" ht="18">
      <c r="C3375" s="5" t="str">
        <f t="shared" si="47"/>
        <v>香川県105</v>
      </c>
      <c r="D3375" t="s">
        <v>2951</v>
      </c>
      <c r="E3375" t="s">
        <v>3023</v>
      </c>
      <c r="F3375" s="82">
        <v>0</v>
      </c>
    </row>
    <row r="3376" spans="3:6" ht="18">
      <c r="C3376" s="5" t="str">
        <f t="shared" si="47"/>
        <v>愛媛県105</v>
      </c>
      <c r="D3376" t="s">
        <v>2952</v>
      </c>
      <c r="E3376" t="s">
        <v>3023</v>
      </c>
      <c r="F3376" s="82">
        <v>0</v>
      </c>
    </row>
    <row r="3377" spans="3:6" ht="18">
      <c r="C3377" s="5" t="str">
        <f t="shared" si="47"/>
        <v>高知県105</v>
      </c>
      <c r="D3377" t="s">
        <v>2953</v>
      </c>
      <c r="E3377" t="s">
        <v>3023</v>
      </c>
      <c r="F3377" s="82">
        <v>0</v>
      </c>
    </row>
    <row r="3378" spans="3:6" ht="18">
      <c r="C3378" s="5" t="str">
        <f t="shared" si="47"/>
        <v>福岡県105</v>
      </c>
      <c r="D3378" t="s">
        <v>2954</v>
      </c>
      <c r="E3378" t="s">
        <v>3023</v>
      </c>
      <c r="F3378" s="82">
        <v>3.6154701930000002</v>
      </c>
    </row>
    <row r="3379" spans="3:6" ht="18">
      <c r="C3379" s="5" t="str">
        <f t="shared" si="47"/>
        <v>佐賀県105</v>
      </c>
      <c r="D3379" t="s">
        <v>2955</v>
      </c>
      <c r="E3379" t="s">
        <v>3023</v>
      </c>
      <c r="F3379" s="82">
        <v>0</v>
      </c>
    </row>
    <row r="3380" spans="3:6" ht="18">
      <c r="C3380" s="5" t="str">
        <f t="shared" si="47"/>
        <v>長崎県105</v>
      </c>
      <c r="D3380" t="s">
        <v>2956</v>
      </c>
      <c r="E3380" t="s">
        <v>3023</v>
      </c>
      <c r="F3380" s="82">
        <v>0</v>
      </c>
    </row>
    <row r="3381" spans="3:6" ht="18">
      <c r="C3381" s="5" t="str">
        <f t="shared" si="47"/>
        <v>熊本県105</v>
      </c>
      <c r="D3381" t="s">
        <v>2957</v>
      </c>
      <c r="E3381" t="s">
        <v>3023</v>
      </c>
      <c r="F3381" s="82">
        <v>6.139586853</v>
      </c>
    </row>
    <row r="3382" spans="3:6" ht="18">
      <c r="C3382" s="5" t="str">
        <f t="shared" si="47"/>
        <v>大分県105</v>
      </c>
      <c r="D3382" t="s">
        <v>2958</v>
      </c>
      <c r="E3382" t="s">
        <v>3023</v>
      </c>
      <c r="F3382" s="82">
        <v>0</v>
      </c>
    </row>
    <row r="3383" spans="3:6" ht="18">
      <c r="C3383" s="5" t="str">
        <f t="shared" si="47"/>
        <v>宮崎県105</v>
      </c>
      <c r="D3383" t="s">
        <v>2959</v>
      </c>
      <c r="E3383" t="s">
        <v>3023</v>
      </c>
      <c r="F3383" s="82">
        <v>0</v>
      </c>
    </row>
    <row r="3384" spans="3:6" ht="18">
      <c r="C3384" s="5" t="str">
        <f t="shared" si="47"/>
        <v>鹿児島県105</v>
      </c>
      <c r="D3384" t="s">
        <v>2960</v>
      </c>
      <c r="E3384" t="s">
        <v>3023</v>
      </c>
      <c r="F3384" s="82">
        <v>0</v>
      </c>
    </row>
    <row r="3385" spans="3:6" ht="18">
      <c r="C3385" s="5" t="str">
        <f t="shared" si="47"/>
        <v>沖縄県105</v>
      </c>
      <c r="D3385" t="s">
        <v>2961</v>
      </c>
      <c r="E3385" t="s">
        <v>3023</v>
      </c>
      <c r="F3385" s="82">
        <v>0</v>
      </c>
    </row>
    <row r="3386" spans="3:6" ht="18">
      <c r="C3386" s="5" t="str">
        <f t="shared" si="47"/>
        <v>全国106</v>
      </c>
      <c r="D3386" t="s">
        <v>2913</v>
      </c>
      <c r="E3386" t="s">
        <v>3024</v>
      </c>
      <c r="F3386" s="82">
        <v>1</v>
      </c>
    </row>
    <row r="3387" spans="3:6" ht="18">
      <c r="C3387" s="5" t="str">
        <f t="shared" si="47"/>
        <v>北海道106</v>
      </c>
      <c r="D3387" t="s">
        <v>2915</v>
      </c>
      <c r="E3387" t="s">
        <v>3024</v>
      </c>
      <c r="F3387" s="82">
        <v>2.5420242630000001</v>
      </c>
    </row>
    <row r="3388" spans="3:6" ht="18">
      <c r="C3388" s="5" t="str">
        <f t="shared" si="47"/>
        <v>青森県106</v>
      </c>
      <c r="D3388" t="s">
        <v>2916</v>
      </c>
      <c r="E3388" t="s">
        <v>3024</v>
      </c>
      <c r="F3388" s="82">
        <v>2.3977076529999999</v>
      </c>
    </row>
    <row r="3389" spans="3:6" ht="18">
      <c r="C3389" s="5" t="str">
        <f t="shared" si="47"/>
        <v>岩手県106</v>
      </c>
      <c r="D3389" t="s">
        <v>2917</v>
      </c>
      <c r="E3389" t="s">
        <v>3024</v>
      </c>
      <c r="F3389" s="82">
        <v>2.2669687519999999</v>
      </c>
    </row>
    <row r="3390" spans="3:6" ht="18">
      <c r="C3390" s="5" t="str">
        <f t="shared" si="47"/>
        <v>宮城県106</v>
      </c>
      <c r="D3390" t="s">
        <v>2918</v>
      </c>
      <c r="E3390" t="s">
        <v>3024</v>
      </c>
      <c r="F3390" s="82">
        <v>1.6077913429999999</v>
      </c>
    </row>
    <row r="3391" spans="3:6" ht="18">
      <c r="C3391" s="5" t="str">
        <f t="shared" si="47"/>
        <v>秋田県106</v>
      </c>
      <c r="D3391" t="s">
        <v>2919</v>
      </c>
      <c r="E3391" t="s">
        <v>3024</v>
      </c>
      <c r="F3391" s="82">
        <v>0.56878286700000003</v>
      </c>
    </row>
    <row r="3392" spans="3:6" ht="18">
      <c r="C3392" s="5" t="str">
        <f t="shared" si="47"/>
        <v>山形県106</v>
      </c>
      <c r="D3392" t="s">
        <v>2920</v>
      </c>
      <c r="E3392" t="s">
        <v>3024</v>
      </c>
      <c r="F3392" s="82">
        <v>0.63210408299999998</v>
      </c>
    </row>
    <row r="3393" spans="3:6" ht="18">
      <c r="C3393" s="5" t="str">
        <f t="shared" si="47"/>
        <v>福島県106</v>
      </c>
      <c r="D3393" t="s">
        <v>2921</v>
      </c>
      <c r="E3393" t="s">
        <v>3024</v>
      </c>
      <c r="F3393" s="82">
        <v>0.99530281399999998</v>
      </c>
    </row>
    <row r="3394" spans="3:6" ht="18">
      <c r="C3394" s="5" t="str">
        <f t="shared" si="47"/>
        <v>茨城県106</v>
      </c>
      <c r="D3394" t="s">
        <v>2922</v>
      </c>
      <c r="E3394" t="s">
        <v>3024</v>
      </c>
      <c r="F3394" s="82">
        <v>2.2409252560000001</v>
      </c>
    </row>
    <row r="3395" spans="3:6" ht="18">
      <c r="C3395" s="5" t="str">
        <f t="shared" si="47"/>
        <v>栃木県106</v>
      </c>
      <c r="D3395" t="s">
        <v>2923</v>
      </c>
      <c r="E3395" t="s">
        <v>3024</v>
      </c>
      <c r="F3395" s="82">
        <v>1.103396705</v>
      </c>
    </row>
    <row r="3396" spans="3:6" ht="18">
      <c r="C3396" s="5" t="str">
        <f t="shared" si="47"/>
        <v>群馬県106</v>
      </c>
      <c r="D3396" t="s">
        <v>2924</v>
      </c>
      <c r="E3396" t="s">
        <v>3024</v>
      </c>
      <c r="F3396" s="82">
        <v>1.3594740329999999</v>
      </c>
    </row>
    <row r="3397" spans="3:6" ht="18">
      <c r="C3397" s="5" t="str">
        <f t="shared" si="47"/>
        <v>埼玉県106</v>
      </c>
      <c r="D3397" t="s">
        <v>2925</v>
      </c>
      <c r="E3397" t="s">
        <v>3024</v>
      </c>
      <c r="F3397" s="82">
        <v>0.50966627600000003</v>
      </c>
    </row>
    <row r="3398" spans="3:6" ht="18">
      <c r="C3398" s="5" t="str">
        <f t="shared" si="47"/>
        <v>千葉県106</v>
      </c>
      <c r="D3398" t="s">
        <v>2926</v>
      </c>
      <c r="E3398" t="s">
        <v>3024</v>
      </c>
      <c r="F3398" s="82">
        <v>0.98560530199999996</v>
      </c>
    </row>
    <row r="3399" spans="3:6" ht="18">
      <c r="C3399" s="5" t="str">
        <f t="shared" si="47"/>
        <v>東京都106</v>
      </c>
      <c r="D3399" t="s">
        <v>2927</v>
      </c>
      <c r="E3399" t="s">
        <v>3024</v>
      </c>
      <c r="F3399" s="82">
        <v>0.189837861</v>
      </c>
    </row>
    <row r="3400" spans="3:6" ht="18">
      <c r="C3400" s="5" t="str">
        <f t="shared" si="47"/>
        <v>神奈川県106</v>
      </c>
      <c r="D3400" t="s">
        <v>2928</v>
      </c>
      <c r="E3400" t="s">
        <v>3024</v>
      </c>
      <c r="F3400" s="82">
        <v>0.34781260000000003</v>
      </c>
    </row>
    <row r="3401" spans="3:6" ht="18">
      <c r="C3401" s="5" t="str">
        <f t="shared" si="47"/>
        <v>新潟県106</v>
      </c>
      <c r="D3401" t="s">
        <v>2929</v>
      </c>
      <c r="E3401" t="s">
        <v>3024</v>
      </c>
      <c r="F3401" s="82">
        <v>0.92050764100000004</v>
      </c>
    </row>
    <row r="3402" spans="3:6" ht="18">
      <c r="C3402" s="5" t="str">
        <f t="shared" si="47"/>
        <v>富山県106</v>
      </c>
      <c r="D3402" t="s">
        <v>2930</v>
      </c>
      <c r="E3402" t="s">
        <v>3024</v>
      </c>
      <c r="F3402" s="82">
        <v>1.1743904549999999</v>
      </c>
    </row>
    <row r="3403" spans="3:6" ht="18">
      <c r="C3403" s="5" t="str">
        <f t="shared" si="47"/>
        <v>石川県106</v>
      </c>
      <c r="D3403" t="s">
        <v>2931</v>
      </c>
      <c r="E3403" t="s">
        <v>3024</v>
      </c>
      <c r="F3403" s="82">
        <v>0.40349973900000002</v>
      </c>
    </row>
    <row r="3404" spans="3:6" ht="18">
      <c r="C3404" s="5" t="str">
        <f t="shared" si="47"/>
        <v>福井県106</v>
      </c>
      <c r="D3404" t="s">
        <v>2932</v>
      </c>
      <c r="E3404" t="s">
        <v>3024</v>
      </c>
      <c r="F3404" s="82">
        <v>0.35322896100000001</v>
      </c>
    </row>
    <row r="3405" spans="3:6" ht="18">
      <c r="C3405" s="5" t="str">
        <f t="shared" si="47"/>
        <v>山梨県106</v>
      </c>
      <c r="D3405" t="s">
        <v>2933</v>
      </c>
      <c r="E3405" t="s">
        <v>3024</v>
      </c>
      <c r="F3405" s="82">
        <v>0.61916049200000001</v>
      </c>
    </row>
    <row r="3406" spans="3:6" ht="18">
      <c r="C3406" s="5" t="str">
        <f t="shared" si="47"/>
        <v>長野県106</v>
      </c>
      <c r="D3406" t="s">
        <v>2934</v>
      </c>
      <c r="E3406" t="s">
        <v>3024</v>
      </c>
      <c r="F3406" s="82">
        <v>0.74816090300000004</v>
      </c>
    </row>
    <row r="3407" spans="3:6" ht="18">
      <c r="C3407" s="5" t="str">
        <f t="shared" si="47"/>
        <v>岐阜県106</v>
      </c>
      <c r="D3407" t="s">
        <v>2935</v>
      </c>
      <c r="E3407" t="s">
        <v>3024</v>
      </c>
      <c r="F3407" s="82">
        <v>1.207084584</v>
      </c>
    </row>
    <row r="3408" spans="3:6" ht="18">
      <c r="C3408" s="5" t="str">
        <f t="shared" si="47"/>
        <v>静岡県106</v>
      </c>
      <c r="D3408" t="s">
        <v>2936</v>
      </c>
      <c r="E3408" t="s">
        <v>3024</v>
      </c>
      <c r="F3408" s="82">
        <v>1.5293003869999999</v>
      </c>
    </row>
    <row r="3409" spans="3:6" ht="18">
      <c r="C3409" s="5" t="str">
        <f t="shared" si="47"/>
        <v>愛知県106</v>
      </c>
      <c r="D3409" t="s">
        <v>2937</v>
      </c>
      <c r="E3409" t="s">
        <v>3024</v>
      </c>
      <c r="F3409" s="82">
        <v>0.80973554000000003</v>
      </c>
    </row>
    <row r="3410" spans="3:6" ht="18">
      <c r="C3410" s="5" t="str">
        <f t="shared" si="47"/>
        <v>三重県106</v>
      </c>
      <c r="D3410" t="s">
        <v>2938</v>
      </c>
      <c r="E3410" t="s">
        <v>3024</v>
      </c>
      <c r="F3410" s="82">
        <v>0.53791601300000003</v>
      </c>
    </row>
    <row r="3411" spans="3:6" ht="18">
      <c r="C3411" s="5" t="str">
        <f t="shared" si="47"/>
        <v>滋賀県106</v>
      </c>
      <c r="D3411" t="s">
        <v>2939</v>
      </c>
      <c r="E3411" t="s">
        <v>3024</v>
      </c>
      <c r="F3411" s="82">
        <v>0.54576130700000003</v>
      </c>
    </row>
    <row r="3412" spans="3:6" ht="18">
      <c r="C3412" s="5" t="str">
        <f t="shared" si="47"/>
        <v>京都府106</v>
      </c>
      <c r="D3412" t="s">
        <v>2940</v>
      </c>
      <c r="E3412" t="s">
        <v>3024</v>
      </c>
      <c r="F3412" s="82">
        <v>0.181967979</v>
      </c>
    </row>
    <row r="3413" spans="3:6" ht="18">
      <c r="C3413" s="5" t="str">
        <f t="shared" si="47"/>
        <v>大阪府106</v>
      </c>
      <c r="D3413" t="s">
        <v>2941</v>
      </c>
      <c r="E3413" t="s">
        <v>3024</v>
      </c>
      <c r="F3413" s="82">
        <v>0.19876945700000001</v>
      </c>
    </row>
    <row r="3414" spans="3:6" ht="18">
      <c r="C3414" s="5" t="str">
        <f t="shared" si="47"/>
        <v>兵庫県106</v>
      </c>
      <c r="D3414" t="s">
        <v>2942</v>
      </c>
      <c r="E3414" t="s">
        <v>3024</v>
      </c>
      <c r="F3414" s="82">
        <v>1.1144412210000001</v>
      </c>
    </row>
    <row r="3415" spans="3:6" ht="18">
      <c r="C3415" s="5" t="str">
        <f t="shared" si="47"/>
        <v>奈良県106</v>
      </c>
      <c r="D3415" t="s">
        <v>2943</v>
      </c>
      <c r="E3415" t="s">
        <v>3024</v>
      </c>
      <c r="F3415" s="82">
        <v>0.53550426299999998</v>
      </c>
    </row>
    <row r="3416" spans="3:6" ht="18">
      <c r="C3416" s="5" t="str">
        <f t="shared" si="47"/>
        <v>和歌山県106</v>
      </c>
      <c r="D3416" t="s">
        <v>2944</v>
      </c>
      <c r="E3416" t="s">
        <v>3024</v>
      </c>
      <c r="F3416" s="82">
        <v>0.66823027899999998</v>
      </c>
    </row>
    <row r="3417" spans="3:6" ht="18">
      <c r="C3417" s="5" t="str">
        <f t="shared" si="47"/>
        <v>鳥取県106</v>
      </c>
      <c r="D3417" t="s">
        <v>2945</v>
      </c>
      <c r="E3417" t="s">
        <v>3024</v>
      </c>
      <c r="F3417" s="82">
        <v>2.9002690530000002</v>
      </c>
    </row>
    <row r="3418" spans="3:6" ht="18">
      <c r="C3418" s="5" t="str">
        <f t="shared" si="47"/>
        <v>島根県106</v>
      </c>
      <c r="D3418" t="s">
        <v>2946</v>
      </c>
      <c r="E3418" t="s">
        <v>3024</v>
      </c>
      <c r="F3418" s="82">
        <v>1.151395545</v>
      </c>
    </row>
    <row r="3419" spans="3:6" ht="18">
      <c r="C3419" s="5" t="str">
        <f t="shared" si="47"/>
        <v>岡山県106</v>
      </c>
      <c r="D3419" t="s">
        <v>2947</v>
      </c>
      <c r="E3419" t="s">
        <v>3024</v>
      </c>
      <c r="F3419" s="82">
        <v>2.238657925</v>
      </c>
    </row>
    <row r="3420" spans="3:6" ht="18">
      <c r="C3420" s="5" t="str">
        <f t="shared" si="47"/>
        <v>広島県106</v>
      </c>
      <c r="D3420" t="s">
        <v>2948</v>
      </c>
      <c r="E3420" t="s">
        <v>3024</v>
      </c>
      <c r="F3420" s="82">
        <v>0.73160639100000002</v>
      </c>
    </row>
    <row r="3421" spans="3:6" ht="18">
      <c r="C3421" s="5" t="str">
        <f t="shared" si="47"/>
        <v>山口県106</v>
      </c>
      <c r="D3421" t="s">
        <v>2949</v>
      </c>
      <c r="E3421" t="s">
        <v>3024</v>
      </c>
      <c r="F3421" s="82">
        <v>1.251247687</v>
      </c>
    </row>
    <row r="3422" spans="3:6" ht="18">
      <c r="C3422" s="5" t="str">
        <f t="shared" si="47"/>
        <v>徳島県106</v>
      </c>
      <c r="D3422" t="s">
        <v>2950</v>
      </c>
      <c r="E3422" t="s">
        <v>3024</v>
      </c>
      <c r="F3422" s="82">
        <v>1.935900645</v>
      </c>
    </row>
    <row r="3423" spans="3:6" ht="18">
      <c r="C3423" s="5" t="str">
        <f t="shared" si="47"/>
        <v>香川県106</v>
      </c>
      <c r="D3423" t="s">
        <v>2951</v>
      </c>
      <c r="E3423" t="s">
        <v>3024</v>
      </c>
      <c r="F3423" s="82">
        <v>1.5656544109999999</v>
      </c>
    </row>
    <row r="3424" spans="3:6" ht="18">
      <c r="C3424" s="5" t="str">
        <f t="shared" si="47"/>
        <v>愛媛県106</v>
      </c>
      <c r="D3424" t="s">
        <v>2952</v>
      </c>
      <c r="E3424" t="s">
        <v>3024</v>
      </c>
      <c r="F3424" s="82">
        <v>1.375645767</v>
      </c>
    </row>
    <row r="3425" spans="3:6" ht="18">
      <c r="C3425" s="5" t="str">
        <f t="shared" si="47"/>
        <v>高知県106</v>
      </c>
      <c r="D3425" t="s">
        <v>2953</v>
      </c>
      <c r="E3425" t="s">
        <v>3024</v>
      </c>
      <c r="F3425" s="82">
        <v>0.842835424</v>
      </c>
    </row>
    <row r="3426" spans="3:6" ht="18">
      <c r="C3426" s="5" t="str">
        <f t="shared" si="47"/>
        <v>福岡県106</v>
      </c>
      <c r="D3426" t="s">
        <v>2954</v>
      </c>
      <c r="E3426" t="s">
        <v>3024</v>
      </c>
      <c r="F3426" s="82">
        <v>1.331187208</v>
      </c>
    </row>
    <row r="3427" spans="3:6" ht="18">
      <c r="C3427" s="5" t="str">
        <f t="shared" si="47"/>
        <v>佐賀県106</v>
      </c>
      <c r="D3427" t="s">
        <v>2955</v>
      </c>
      <c r="E3427" t="s">
        <v>3024</v>
      </c>
      <c r="F3427" s="82">
        <v>2.0859927549999999</v>
      </c>
    </row>
    <row r="3428" spans="3:6" ht="18">
      <c r="C3428" s="5" t="str">
        <f t="shared" si="47"/>
        <v>長崎県106</v>
      </c>
      <c r="D3428" t="s">
        <v>2956</v>
      </c>
      <c r="E3428" t="s">
        <v>3024</v>
      </c>
      <c r="F3428" s="82">
        <v>1.58451805</v>
      </c>
    </row>
    <row r="3429" spans="3:6" ht="18">
      <c r="C3429" s="5" t="str">
        <f t="shared" si="47"/>
        <v>熊本県106</v>
      </c>
      <c r="D3429" t="s">
        <v>2957</v>
      </c>
      <c r="E3429" t="s">
        <v>3024</v>
      </c>
      <c r="F3429" s="82">
        <v>1.235001134</v>
      </c>
    </row>
    <row r="3430" spans="3:6" ht="18">
      <c r="C3430" s="5" t="str">
        <f t="shared" si="47"/>
        <v>大分県106</v>
      </c>
      <c r="D3430" t="s">
        <v>2958</v>
      </c>
      <c r="E3430" t="s">
        <v>3024</v>
      </c>
      <c r="F3430" s="82">
        <v>1.238009613</v>
      </c>
    </row>
    <row r="3431" spans="3:6" ht="18">
      <c r="C3431" s="5" t="str">
        <f t="shared" si="47"/>
        <v>宮崎県106</v>
      </c>
      <c r="D3431" t="s">
        <v>2959</v>
      </c>
      <c r="E3431" t="s">
        <v>3024</v>
      </c>
      <c r="F3431" s="82">
        <v>6.0113360059999996</v>
      </c>
    </row>
    <row r="3432" spans="3:6" ht="18">
      <c r="C3432" s="5" t="str">
        <f t="shared" si="47"/>
        <v>鹿児島県106</v>
      </c>
      <c r="D3432" t="s">
        <v>2960</v>
      </c>
      <c r="E3432" t="s">
        <v>3024</v>
      </c>
      <c r="F3432" s="82">
        <v>6.0348531440000004</v>
      </c>
    </row>
    <row r="3433" spans="3:6" ht="18">
      <c r="C3433" s="5" t="str">
        <f t="shared" si="47"/>
        <v>沖縄県106</v>
      </c>
      <c r="D3433" t="s">
        <v>2961</v>
      </c>
      <c r="E3433" t="s">
        <v>3024</v>
      </c>
      <c r="F3433" s="82">
        <v>1.6336295350000001</v>
      </c>
    </row>
    <row r="3434" spans="3:6" ht="18">
      <c r="C3434" s="5" t="str">
        <f t="shared" si="47"/>
        <v>全国110</v>
      </c>
      <c r="D3434" t="s">
        <v>2913</v>
      </c>
      <c r="E3434" t="s">
        <v>3025</v>
      </c>
      <c r="F3434" s="82">
        <v>1</v>
      </c>
    </row>
    <row r="3435" spans="3:6" ht="18">
      <c r="C3435" s="5" t="str">
        <f t="shared" ref="C3435:C3498" si="48">D3435&amp;LEFT(E3435,3)</f>
        <v>北海道110</v>
      </c>
      <c r="D3435" t="s">
        <v>2915</v>
      </c>
      <c r="E3435" t="s">
        <v>3025</v>
      </c>
      <c r="F3435" s="82">
        <v>0</v>
      </c>
    </row>
    <row r="3436" spans="3:6" ht="18">
      <c r="C3436" s="5" t="str">
        <f t="shared" si="48"/>
        <v>青森県110</v>
      </c>
      <c r="D3436" t="s">
        <v>2916</v>
      </c>
      <c r="E3436" t="s">
        <v>3025</v>
      </c>
      <c r="F3436" s="82">
        <v>0.210094636</v>
      </c>
    </row>
    <row r="3437" spans="3:6" ht="18">
      <c r="C3437" s="5" t="str">
        <f t="shared" si="48"/>
        <v>岩手県110</v>
      </c>
      <c r="D3437" t="s">
        <v>2917</v>
      </c>
      <c r="E3437" t="s">
        <v>3025</v>
      </c>
      <c r="F3437" s="82">
        <v>0</v>
      </c>
    </row>
    <row r="3438" spans="3:6" ht="18">
      <c r="C3438" s="5" t="str">
        <f t="shared" si="48"/>
        <v>宮城県110</v>
      </c>
      <c r="D3438" t="s">
        <v>2918</v>
      </c>
      <c r="E3438" t="s">
        <v>3025</v>
      </c>
      <c r="F3438" s="82">
        <v>0.20823549499999999</v>
      </c>
    </row>
    <row r="3439" spans="3:6" ht="18">
      <c r="C3439" s="5" t="str">
        <f t="shared" si="48"/>
        <v>秋田県110</v>
      </c>
      <c r="D3439" t="s">
        <v>2919</v>
      </c>
      <c r="E3439" t="s">
        <v>3025</v>
      </c>
      <c r="F3439" s="82">
        <v>3.1040998919999998</v>
      </c>
    </row>
    <row r="3440" spans="3:6" ht="18">
      <c r="C3440" s="5" t="str">
        <f t="shared" si="48"/>
        <v>山形県110</v>
      </c>
      <c r="D3440" t="s">
        <v>2920</v>
      </c>
      <c r="E3440" t="s">
        <v>3025</v>
      </c>
      <c r="F3440" s="82">
        <v>0.33075405400000002</v>
      </c>
    </row>
    <row r="3441" spans="3:6" ht="18">
      <c r="C3441" s="5" t="str">
        <f t="shared" si="48"/>
        <v>福島県110</v>
      </c>
      <c r="D3441" t="s">
        <v>2921</v>
      </c>
      <c r="E3441" t="s">
        <v>3025</v>
      </c>
      <c r="F3441" s="82">
        <v>3.6088012960000002</v>
      </c>
    </row>
    <row r="3442" spans="3:6" ht="18">
      <c r="C3442" s="5" t="str">
        <f t="shared" si="48"/>
        <v>茨城県110</v>
      </c>
      <c r="D3442" t="s">
        <v>2922</v>
      </c>
      <c r="E3442" t="s">
        <v>3025</v>
      </c>
      <c r="F3442" s="82">
        <v>1.4447837990000001</v>
      </c>
    </row>
    <row r="3443" spans="3:6" ht="18">
      <c r="C3443" s="5" t="str">
        <f t="shared" si="48"/>
        <v>栃木県110</v>
      </c>
      <c r="D3443" t="s">
        <v>2923</v>
      </c>
      <c r="E3443" t="s">
        <v>3025</v>
      </c>
      <c r="F3443" s="82">
        <v>5.9649493999999997E-2</v>
      </c>
    </row>
    <row r="3444" spans="3:6" ht="18">
      <c r="C3444" s="5" t="str">
        <f t="shared" si="48"/>
        <v>群馬県110</v>
      </c>
      <c r="D3444" t="s">
        <v>2924</v>
      </c>
      <c r="E3444" t="s">
        <v>3025</v>
      </c>
      <c r="F3444" s="82">
        <v>0.23272784699999999</v>
      </c>
    </row>
    <row r="3445" spans="3:6" ht="18">
      <c r="C3445" s="5" t="str">
        <f t="shared" si="48"/>
        <v>埼玉県110</v>
      </c>
      <c r="D3445" t="s">
        <v>2925</v>
      </c>
      <c r="E3445" t="s">
        <v>3025</v>
      </c>
      <c r="F3445" s="82">
        <v>0.26457539299999999</v>
      </c>
    </row>
    <row r="3446" spans="3:6" ht="18">
      <c r="C3446" s="5" t="str">
        <f t="shared" si="48"/>
        <v>千葉県110</v>
      </c>
      <c r="D3446" t="s">
        <v>2926</v>
      </c>
      <c r="E3446" t="s">
        <v>3025</v>
      </c>
      <c r="F3446" s="82">
        <v>0.19833842900000001</v>
      </c>
    </row>
    <row r="3447" spans="3:6" ht="18">
      <c r="C3447" s="5" t="str">
        <f t="shared" si="48"/>
        <v>東京都110</v>
      </c>
      <c r="D3447" t="s">
        <v>2927</v>
      </c>
      <c r="E3447" t="s">
        <v>3025</v>
      </c>
      <c r="F3447" s="82">
        <v>1.0593466499999999</v>
      </c>
    </row>
    <row r="3448" spans="3:6" ht="18">
      <c r="C3448" s="5" t="str">
        <f t="shared" si="48"/>
        <v>神奈川県110</v>
      </c>
      <c r="D3448" t="s">
        <v>2928</v>
      </c>
      <c r="E3448" t="s">
        <v>3025</v>
      </c>
      <c r="F3448" s="82">
        <v>1.4601076770000001</v>
      </c>
    </row>
    <row r="3449" spans="3:6" ht="18">
      <c r="C3449" s="5" t="str">
        <f t="shared" si="48"/>
        <v>新潟県110</v>
      </c>
      <c r="D3449" t="s">
        <v>2929</v>
      </c>
      <c r="E3449" t="s">
        <v>3025</v>
      </c>
      <c r="F3449" s="82">
        <v>0.68995080200000003</v>
      </c>
    </row>
    <row r="3450" spans="3:6" ht="18">
      <c r="C3450" s="5" t="str">
        <f t="shared" si="48"/>
        <v>富山県110</v>
      </c>
      <c r="D3450" t="s">
        <v>2930</v>
      </c>
      <c r="E3450" t="s">
        <v>3025</v>
      </c>
      <c r="F3450" s="82">
        <v>2.077769719</v>
      </c>
    </row>
    <row r="3451" spans="3:6" ht="18">
      <c r="C3451" s="5" t="str">
        <f t="shared" si="48"/>
        <v>石川県110</v>
      </c>
      <c r="D3451" t="s">
        <v>2931</v>
      </c>
      <c r="E3451" t="s">
        <v>3025</v>
      </c>
      <c r="F3451" s="82">
        <v>1.453265563</v>
      </c>
    </row>
    <row r="3452" spans="3:6" ht="18">
      <c r="C3452" s="5" t="str">
        <f t="shared" si="48"/>
        <v>福井県110</v>
      </c>
      <c r="D3452" t="s">
        <v>2932</v>
      </c>
      <c r="E3452" t="s">
        <v>3025</v>
      </c>
      <c r="F3452" s="82">
        <v>7.5727939329999998</v>
      </c>
    </row>
    <row r="3453" spans="3:6" ht="18">
      <c r="C3453" s="5" t="str">
        <f t="shared" si="48"/>
        <v>山梨県110</v>
      </c>
      <c r="D3453" t="s">
        <v>2933</v>
      </c>
      <c r="E3453" t="s">
        <v>3025</v>
      </c>
      <c r="F3453" s="82">
        <v>0.28618339799999998</v>
      </c>
    </row>
    <row r="3454" spans="3:6" ht="18">
      <c r="C3454" s="5" t="str">
        <f t="shared" si="48"/>
        <v>長野県110</v>
      </c>
      <c r="D3454" t="s">
        <v>2934</v>
      </c>
      <c r="E3454" t="s">
        <v>3025</v>
      </c>
      <c r="F3454" s="82">
        <v>2.8229300999999998E-2</v>
      </c>
    </row>
    <row r="3455" spans="3:6" ht="18">
      <c r="C3455" s="5" t="str">
        <f t="shared" si="48"/>
        <v>岐阜県110</v>
      </c>
      <c r="D3455" t="s">
        <v>2935</v>
      </c>
      <c r="E3455" t="s">
        <v>3025</v>
      </c>
      <c r="F3455" s="82">
        <v>1.2200046529999999</v>
      </c>
    </row>
    <row r="3456" spans="3:6" ht="18">
      <c r="C3456" s="5" t="str">
        <f t="shared" si="48"/>
        <v>静岡県110</v>
      </c>
      <c r="D3456" t="s">
        <v>2936</v>
      </c>
      <c r="E3456" t="s">
        <v>3025</v>
      </c>
      <c r="F3456" s="82">
        <v>0.33660045799999999</v>
      </c>
    </row>
    <row r="3457" spans="3:6" ht="18">
      <c r="C3457" s="5" t="str">
        <f t="shared" si="48"/>
        <v>愛知県110</v>
      </c>
      <c r="D3457" t="s">
        <v>2937</v>
      </c>
      <c r="E3457" t="s">
        <v>3025</v>
      </c>
      <c r="F3457" s="82">
        <v>0.65698095300000003</v>
      </c>
    </row>
    <row r="3458" spans="3:6" ht="18">
      <c r="C3458" s="5" t="str">
        <f t="shared" si="48"/>
        <v>三重県110</v>
      </c>
      <c r="D3458" t="s">
        <v>2938</v>
      </c>
      <c r="E3458" t="s">
        <v>3025</v>
      </c>
      <c r="F3458" s="82">
        <v>0.85058051099999998</v>
      </c>
    </row>
    <row r="3459" spans="3:6" ht="18">
      <c r="C3459" s="5" t="str">
        <f t="shared" si="48"/>
        <v>滋賀県110</v>
      </c>
      <c r="D3459" t="s">
        <v>2939</v>
      </c>
      <c r="E3459" t="s">
        <v>3025</v>
      </c>
      <c r="F3459" s="82">
        <v>2.914008071</v>
      </c>
    </row>
    <row r="3460" spans="3:6" ht="18">
      <c r="C3460" s="5" t="str">
        <f t="shared" si="48"/>
        <v>京都府110</v>
      </c>
      <c r="D3460" t="s">
        <v>2940</v>
      </c>
      <c r="E3460" t="s">
        <v>3025</v>
      </c>
      <c r="F3460" s="82">
        <v>0.69129682299999995</v>
      </c>
    </row>
    <row r="3461" spans="3:6" ht="18">
      <c r="C3461" s="5" t="str">
        <f t="shared" si="48"/>
        <v>大阪府110</v>
      </c>
      <c r="D3461" t="s">
        <v>2941</v>
      </c>
      <c r="E3461" t="s">
        <v>3025</v>
      </c>
      <c r="F3461" s="82">
        <v>2.6965505439999999</v>
      </c>
    </row>
    <row r="3462" spans="3:6" ht="18">
      <c r="C3462" s="5" t="str">
        <f t="shared" si="48"/>
        <v>兵庫県110</v>
      </c>
      <c r="D3462" t="s">
        <v>2942</v>
      </c>
      <c r="E3462" t="s">
        <v>3025</v>
      </c>
      <c r="F3462" s="82">
        <v>1.487032578</v>
      </c>
    </row>
    <row r="3463" spans="3:6" ht="18">
      <c r="C3463" s="5" t="str">
        <f t="shared" si="48"/>
        <v>奈良県110</v>
      </c>
      <c r="D3463" t="s">
        <v>2943</v>
      </c>
      <c r="E3463" t="s">
        <v>3025</v>
      </c>
      <c r="F3463" s="82">
        <v>0.301849374</v>
      </c>
    </row>
    <row r="3464" spans="3:6" ht="18">
      <c r="C3464" s="5" t="str">
        <f t="shared" si="48"/>
        <v>和歌山県110</v>
      </c>
      <c r="D3464" t="s">
        <v>2944</v>
      </c>
      <c r="E3464" t="s">
        <v>3025</v>
      </c>
      <c r="F3464" s="82">
        <v>0.138815299</v>
      </c>
    </row>
    <row r="3465" spans="3:6" ht="18">
      <c r="C3465" s="5" t="str">
        <f t="shared" si="48"/>
        <v>鳥取県110</v>
      </c>
      <c r="D3465" t="s">
        <v>2945</v>
      </c>
      <c r="E3465" t="s">
        <v>3025</v>
      </c>
      <c r="F3465" s="82">
        <v>0.11360500900000001</v>
      </c>
    </row>
    <row r="3466" spans="3:6" ht="18">
      <c r="C3466" s="5" t="str">
        <f t="shared" si="48"/>
        <v>島根県110</v>
      </c>
      <c r="D3466" t="s">
        <v>2946</v>
      </c>
      <c r="E3466" t="s">
        <v>3025</v>
      </c>
      <c r="F3466" s="82">
        <v>0</v>
      </c>
    </row>
    <row r="3467" spans="3:6" ht="18">
      <c r="C3467" s="5" t="str">
        <f t="shared" si="48"/>
        <v>岡山県110</v>
      </c>
      <c r="D3467" t="s">
        <v>2947</v>
      </c>
      <c r="E3467" t="s">
        <v>3025</v>
      </c>
      <c r="F3467" s="82">
        <v>2.8103900419999999</v>
      </c>
    </row>
    <row r="3468" spans="3:6" ht="18">
      <c r="C3468" s="5" t="str">
        <f t="shared" si="48"/>
        <v>広島県110</v>
      </c>
      <c r="D3468" t="s">
        <v>2948</v>
      </c>
      <c r="E3468" t="s">
        <v>3025</v>
      </c>
      <c r="F3468" s="82">
        <v>1.7914282340000001</v>
      </c>
    </row>
    <row r="3469" spans="3:6" ht="18">
      <c r="C3469" s="5" t="str">
        <f t="shared" si="48"/>
        <v>山口県110</v>
      </c>
      <c r="D3469" t="s">
        <v>2949</v>
      </c>
      <c r="E3469" t="s">
        <v>3025</v>
      </c>
      <c r="F3469" s="82">
        <v>0.36288104999999998</v>
      </c>
    </row>
    <row r="3470" spans="3:6" ht="18">
      <c r="C3470" s="5" t="str">
        <f t="shared" si="48"/>
        <v>徳島県110</v>
      </c>
      <c r="D3470" t="s">
        <v>2950</v>
      </c>
      <c r="E3470" t="s">
        <v>3025</v>
      </c>
      <c r="F3470" s="82">
        <v>0</v>
      </c>
    </row>
    <row r="3471" spans="3:6" ht="18">
      <c r="C3471" s="5" t="str">
        <f t="shared" si="48"/>
        <v>香川県110</v>
      </c>
      <c r="D3471" t="s">
        <v>2951</v>
      </c>
      <c r="E3471" t="s">
        <v>3025</v>
      </c>
      <c r="F3471" s="82">
        <v>2.0763361809999998</v>
      </c>
    </row>
    <row r="3472" spans="3:6" ht="18">
      <c r="C3472" s="5" t="str">
        <f t="shared" si="48"/>
        <v>愛媛県110</v>
      </c>
      <c r="D3472" t="s">
        <v>2952</v>
      </c>
      <c r="E3472" t="s">
        <v>3025</v>
      </c>
      <c r="F3472" s="82">
        <v>4.6242906E-2</v>
      </c>
    </row>
    <row r="3473" spans="3:6" ht="18">
      <c r="C3473" s="5" t="str">
        <f t="shared" si="48"/>
        <v>高知県110</v>
      </c>
      <c r="D3473" t="s">
        <v>2953</v>
      </c>
      <c r="E3473" t="s">
        <v>3025</v>
      </c>
      <c r="F3473" s="82">
        <v>0.18774391900000001</v>
      </c>
    </row>
    <row r="3474" spans="3:6" ht="18">
      <c r="C3474" s="5" t="str">
        <f t="shared" si="48"/>
        <v>福岡県110</v>
      </c>
      <c r="D3474" t="s">
        <v>2954</v>
      </c>
      <c r="E3474" t="s">
        <v>3025</v>
      </c>
      <c r="F3474" s="82">
        <v>9.3758578999999995E-2</v>
      </c>
    </row>
    <row r="3475" spans="3:6" ht="18">
      <c r="C3475" s="5" t="str">
        <f t="shared" si="48"/>
        <v>佐賀県110</v>
      </c>
      <c r="D3475" t="s">
        <v>2955</v>
      </c>
      <c r="E3475" t="s">
        <v>3025</v>
      </c>
      <c r="F3475" s="82">
        <v>0.147765647</v>
      </c>
    </row>
    <row r="3476" spans="3:6" ht="18">
      <c r="C3476" s="5" t="str">
        <f t="shared" si="48"/>
        <v>長崎県110</v>
      </c>
      <c r="D3476" t="s">
        <v>2956</v>
      </c>
      <c r="E3476" t="s">
        <v>3025</v>
      </c>
      <c r="F3476" s="82">
        <v>0</v>
      </c>
    </row>
    <row r="3477" spans="3:6" ht="18">
      <c r="C3477" s="5" t="str">
        <f t="shared" si="48"/>
        <v>熊本県110</v>
      </c>
      <c r="D3477" t="s">
        <v>2957</v>
      </c>
      <c r="E3477" t="s">
        <v>3025</v>
      </c>
      <c r="F3477" s="82">
        <v>7.5858116000000003E-2</v>
      </c>
    </row>
    <row r="3478" spans="3:6" ht="18">
      <c r="C3478" s="5" t="str">
        <f t="shared" si="48"/>
        <v>大分県110</v>
      </c>
      <c r="D3478" t="s">
        <v>2958</v>
      </c>
      <c r="E3478" t="s">
        <v>3025</v>
      </c>
      <c r="F3478" s="82">
        <v>0</v>
      </c>
    </row>
    <row r="3479" spans="3:6" ht="18">
      <c r="C3479" s="5" t="str">
        <f t="shared" si="48"/>
        <v>宮崎県110</v>
      </c>
      <c r="D3479" t="s">
        <v>2959</v>
      </c>
      <c r="E3479" t="s">
        <v>3025</v>
      </c>
      <c r="F3479" s="82">
        <v>0</v>
      </c>
    </row>
    <row r="3480" spans="3:6" ht="18">
      <c r="C3480" s="5" t="str">
        <f t="shared" si="48"/>
        <v>鹿児島県110</v>
      </c>
      <c r="D3480" t="s">
        <v>2960</v>
      </c>
      <c r="E3480" t="s">
        <v>3025</v>
      </c>
      <c r="F3480" s="82">
        <v>0</v>
      </c>
    </row>
    <row r="3481" spans="3:6" ht="18">
      <c r="C3481" s="5" t="str">
        <f t="shared" si="48"/>
        <v>沖縄県110</v>
      </c>
      <c r="D3481" t="s">
        <v>2961</v>
      </c>
      <c r="E3481" t="s">
        <v>3025</v>
      </c>
      <c r="F3481" s="82">
        <v>0.23670318000000001</v>
      </c>
    </row>
    <row r="3482" spans="3:6" ht="18">
      <c r="C3482" s="5" t="str">
        <f t="shared" si="48"/>
        <v>全国111</v>
      </c>
      <c r="D3482" t="s">
        <v>2913</v>
      </c>
      <c r="E3482" t="s">
        <v>3026</v>
      </c>
      <c r="F3482" s="82">
        <v>1</v>
      </c>
    </row>
    <row r="3483" spans="3:6" ht="18">
      <c r="C3483" s="5" t="str">
        <f t="shared" si="48"/>
        <v>北海道111</v>
      </c>
      <c r="D3483" t="s">
        <v>2915</v>
      </c>
      <c r="E3483" t="s">
        <v>3026</v>
      </c>
      <c r="F3483" s="82">
        <v>2.7756859999999999E-3</v>
      </c>
    </row>
    <row r="3484" spans="3:6" ht="18">
      <c r="C3484" s="5" t="str">
        <f t="shared" si="48"/>
        <v>青森県111</v>
      </c>
      <c r="D3484" t="s">
        <v>2916</v>
      </c>
      <c r="E3484" t="s">
        <v>3026</v>
      </c>
      <c r="F3484" s="82">
        <v>2.8112557E-2</v>
      </c>
    </row>
    <row r="3485" spans="3:6" ht="18">
      <c r="C3485" s="5" t="str">
        <f t="shared" si="48"/>
        <v>岩手県111</v>
      </c>
      <c r="D3485" t="s">
        <v>2917</v>
      </c>
      <c r="E3485" t="s">
        <v>3026</v>
      </c>
      <c r="F3485" s="82">
        <v>2.2891067000000001E-2</v>
      </c>
    </row>
    <row r="3486" spans="3:6" ht="18">
      <c r="C3486" s="5" t="str">
        <f t="shared" si="48"/>
        <v>宮城県111</v>
      </c>
      <c r="D3486" t="s">
        <v>2918</v>
      </c>
      <c r="E3486" t="s">
        <v>3026</v>
      </c>
      <c r="F3486" s="82">
        <v>9.3542715999999998E-2</v>
      </c>
    </row>
    <row r="3487" spans="3:6" ht="18">
      <c r="C3487" s="5" t="str">
        <f t="shared" si="48"/>
        <v>秋田県111</v>
      </c>
      <c r="D3487" t="s">
        <v>2919</v>
      </c>
      <c r="E3487" t="s">
        <v>3026</v>
      </c>
      <c r="F3487" s="82">
        <v>9.6876166999999999E-2</v>
      </c>
    </row>
    <row r="3488" spans="3:6" ht="18">
      <c r="C3488" s="5" t="str">
        <f t="shared" si="48"/>
        <v>山形県111</v>
      </c>
      <c r="D3488" t="s">
        <v>2920</v>
      </c>
      <c r="E3488" t="s">
        <v>3026</v>
      </c>
      <c r="F3488" s="82">
        <v>1.44575728</v>
      </c>
    </row>
    <row r="3489" spans="3:6" ht="18">
      <c r="C3489" s="5" t="str">
        <f t="shared" si="48"/>
        <v>福島県111</v>
      </c>
      <c r="D3489" t="s">
        <v>2921</v>
      </c>
      <c r="E3489" t="s">
        <v>3026</v>
      </c>
      <c r="F3489" s="82">
        <v>0.38034592299999997</v>
      </c>
    </row>
    <row r="3490" spans="3:6" ht="18">
      <c r="C3490" s="5" t="str">
        <f t="shared" si="48"/>
        <v>茨城県111</v>
      </c>
      <c r="D3490" t="s">
        <v>2922</v>
      </c>
      <c r="E3490" t="s">
        <v>3026</v>
      </c>
      <c r="F3490" s="82">
        <v>3.5740776000000002E-2</v>
      </c>
    </row>
    <row r="3491" spans="3:6" ht="18">
      <c r="C3491" s="5" t="str">
        <f t="shared" si="48"/>
        <v>栃木県111</v>
      </c>
      <c r="D3491" t="s">
        <v>2923</v>
      </c>
      <c r="E3491" t="s">
        <v>3026</v>
      </c>
      <c r="F3491" s="82">
        <v>0.68414060799999998</v>
      </c>
    </row>
    <row r="3492" spans="3:6" ht="18">
      <c r="C3492" s="5" t="str">
        <f t="shared" si="48"/>
        <v>群馬県111</v>
      </c>
      <c r="D3492" t="s">
        <v>2924</v>
      </c>
      <c r="E3492" t="s">
        <v>3026</v>
      </c>
      <c r="F3492" s="82">
        <v>0.12901306700000001</v>
      </c>
    </row>
    <row r="3493" spans="3:6" ht="18">
      <c r="C3493" s="5" t="str">
        <f t="shared" si="48"/>
        <v>埼玉県111</v>
      </c>
      <c r="D3493" t="s">
        <v>2925</v>
      </c>
      <c r="E3493" t="s">
        <v>3026</v>
      </c>
      <c r="F3493" s="82">
        <v>5.0575106000000002E-2</v>
      </c>
    </row>
    <row r="3494" spans="3:6" ht="18">
      <c r="C3494" s="5" t="str">
        <f t="shared" si="48"/>
        <v>千葉県111</v>
      </c>
      <c r="D3494" t="s">
        <v>2926</v>
      </c>
      <c r="E3494" t="s">
        <v>3026</v>
      </c>
      <c r="F3494" s="82">
        <v>1.7061087999999999E-2</v>
      </c>
    </row>
    <row r="3495" spans="3:6" ht="18">
      <c r="C3495" s="5" t="str">
        <f t="shared" si="48"/>
        <v>東京都111</v>
      </c>
      <c r="D3495" t="s">
        <v>2927</v>
      </c>
      <c r="E3495" t="s">
        <v>3026</v>
      </c>
      <c r="F3495" s="82">
        <v>0.15643696500000001</v>
      </c>
    </row>
    <row r="3496" spans="3:6" ht="18">
      <c r="C3496" s="5" t="str">
        <f t="shared" si="48"/>
        <v>神奈川県111</v>
      </c>
      <c r="D3496" t="s">
        <v>2928</v>
      </c>
      <c r="E3496" t="s">
        <v>3026</v>
      </c>
      <c r="F3496" s="82">
        <v>0.18915710999999999</v>
      </c>
    </row>
    <row r="3497" spans="3:6" ht="18">
      <c r="C3497" s="5" t="str">
        <f t="shared" si="48"/>
        <v>新潟県111</v>
      </c>
      <c r="D3497" t="s">
        <v>2929</v>
      </c>
      <c r="E3497" t="s">
        <v>3026</v>
      </c>
      <c r="F3497" s="82">
        <v>0.55881458799999995</v>
      </c>
    </row>
    <row r="3498" spans="3:6" ht="18">
      <c r="C3498" s="5" t="str">
        <f t="shared" si="48"/>
        <v>富山県111</v>
      </c>
      <c r="D3498" t="s">
        <v>2930</v>
      </c>
      <c r="E3498" t="s">
        <v>3026</v>
      </c>
      <c r="F3498" s="82">
        <v>1.3901216540000001</v>
      </c>
    </row>
    <row r="3499" spans="3:6" ht="18">
      <c r="C3499" s="5" t="str">
        <f t="shared" ref="C3499:C3562" si="49">D3499&amp;LEFT(E3499,3)</f>
        <v>石川県111</v>
      </c>
      <c r="D3499" t="s">
        <v>2931</v>
      </c>
      <c r="E3499" t="s">
        <v>3026</v>
      </c>
      <c r="F3499" s="82">
        <v>10.497138231999999</v>
      </c>
    </row>
    <row r="3500" spans="3:6" ht="18">
      <c r="C3500" s="5" t="str">
        <f t="shared" si="49"/>
        <v>福井県111</v>
      </c>
      <c r="D3500" t="s">
        <v>2932</v>
      </c>
      <c r="E3500" t="s">
        <v>3026</v>
      </c>
      <c r="F3500" s="82">
        <v>9.3548394829999992</v>
      </c>
    </row>
    <row r="3501" spans="3:6" ht="18">
      <c r="C3501" s="5" t="str">
        <f t="shared" si="49"/>
        <v>山梨県111</v>
      </c>
      <c r="D3501" t="s">
        <v>2933</v>
      </c>
      <c r="E3501" t="s">
        <v>3026</v>
      </c>
      <c r="F3501" s="82">
        <v>0.56893824199999998</v>
      </c>
    </row>
    <row r="3502" spans="3:6" ht="18">
      <c r="C3502" s="5" t="str">
        <f t="shared" si="49"/>
        <v>長野県111</v>
      </c>
      <c r="D3502" t="s">
        <v>2934</v>
      </c>
      <c r="E3502" t="s">
        <v>3026</v>
      </c>
      <c r="F3502" s="82">
        <v>0.37773350700000002</v>
      </c>
    </row>
    <row r="3503" spans="3:6" ht="18">
      <c r="C3503" s="5" t="str">
        <f t="shared" si="49"/>
        <v>岐阜県111</v>
      </c>
      <c r="D3503" t="s">
        <v>2935</v>
      </c>
      <c r="E3503" t="s">
        <v>3026</v>
      </c>
      <c r="F3503" s="82">
        <v>3.264952552</v>
      </c>
    </row>
    <row r="3504" spans="3:6" ht="18">
      <c r="C3504" s="5" t="str">
        <f t="shared" si="49"/>
        <v>静岡県111</v>
      </c>
      <c r="D3504" t="s">
        <v>2936</v>
      </c>
      <c r="E3504" t="s">
        <v>3026</v>
      </c>
      <c r="F3504" s="82">
        <v>1.1885927380000001</v>
      </c>
    </row>
    <row r="3505" spans="3:6" ht="18">
      <c r="C3505" s="5" t="str">
        <f t="shared" si="49"/>
        <v>愛知県111</v>
      </c>
      <c r="D3505" t="s">
        <v>2937</v>
      </c>
      <c r="E3505" t="s">
        <v>3026</v>
      </c>
      <c r="F3505" s="82">
        <v>2.8414428690000002</v>
      </c>
    </row>
    <row r="3506" spans="3:6" ht="18">
      <c r="C3506" s="5" t="str">
        <f t="shared" si="49"/>
        <v>三重県111</v>
      </c>
      <c r="D3506" t="s">
        <v>2938</v>
      </c>
      <c r="E3506" t="s">
        <v>3026</v>
      </c>
      <c r="F3506" s="82">
        <v>0.86299547300000001</v>
      </c>
    </row>
    <row r="3507" spans="3:6" ht="18">
      <c r="C3507" s="5" t="str">
        <f t="shared" si="49"/>
        <v>滋賀県111</v>
      </c>
      <c r="D3507" t="s">
        <v>2939</v>
      </c>
      <c r="E3507" t="s">
        <v>3026</v>
      </c>
      <c r="F3507" s="82">
        <v>4.6956745289999997</v>
      </c>
    </row>
    <row r="3508" spans="3:6" ht="18">
      <c r="C3508" s="5" t="str">
        <f t="shared" si="49"/>
        <v>京都府111</v>
      </c>
      <c r="D3508" t="s">
        <v>2940</v>
      </c>
      <c r="E3508" t="s">
        <v>3026</v>
      </c>
      <c r="F3508" s="82">
        <v>1.069496432</v>
      </c>
    </row>
    <row r="3509" spans="3:6" ht="18">
      <c r="C3509" s="5" t="str">
        <f t="shared" si="49"/>
        <v>大阪府111</v>
      </c>
      <c r="D3509" t="s">
        <v>2941</v>
      </c>
      <c r="E3509" t="s">
        <v>3026</v>
      </c>
      <c r="F3509" s="82">
        <v>0.88175783399999996</v>
      </c>
    </row>
    <row r="3510" spans="3:6" ht="18">
      <c r="C3510" s="5" t="str">
        <f t="shared" si="49"/>
        <v>兵庫県111</v>
      </c>
      <c r="D3510" t="s">
        <v>2942</v>
      </c>
      <c r="E3510" t="s">
        <v>3026</v>
      </c>
      <c r="F3510" s="82">
        <v>0.78045002799999996</v>
      </c>
    </row>
    <row r="3511" spans="3:6" ht="18">
      <c r="C3511" s="5" t="str">
        <f t="shared" si="49"/>
        <v>奈良県111</v>
      </c>
      <c r="D3511" t="s">
        <v>2943</v>
      </c>
      <c r="E3511" t="s">
        <v>3026</v>
      </c>
      <c r="F3511" s="82">
        <v>0.93705192100000001</v>
      </c>
    </row>
    <row r="3512" spans="3:6" ht="18">
      <c r="C3512" s="5" t="str">
        <f t="shared" si="49"/>
        <v>和歌山県111</v>
      </c>
      <c r="D3512" t="s">
        <v>2944</v>
      </c>
      <c r="E3512" t="s">
        <v>3026</v>
      </c>
      <c r="F3512" s="82">
        <v>0.51478562999999999</v>
      </c>
    </row>
    <row r="3513" spans="3:6" ht="18">
      <c r="C3513" s="5" t="str">
        <f t="shared" si="49"/>
        <v>鳥取県111</v>
      </c>
      <c r="D3513" t="s">
        <v>2945</v>
      </c>
      <c r="E3513" t="s">
        <v>3026</v>
      </c>
      <c r="F3513" s="82">
        <v>0.55593599900000001</v>
      </c>
    </row>
    <row r="3514" spans="3:6" ht="18">
      <c r="C3514" s="5" t="str">
        <f t="shared" si="49"/>
        <v>島根県111</v>
      </c>
      <c r="D3514" t="s">
        <v>2946</v>
      </c>
      <c r="E3514" t="s">
        <v>3026</v>
      </c>
      <c r="F3514" s="82">
        <v>3.2760814040000001</v>
      </c>
    </row>
    <row r="3515" spans="3:6" ht="18">
      <c r="C3515" s="5" t="str">
        <f t="shared" si="49"/>
        <v>岡山県111</v>
      </c>
      <c r="D3515" t="s">
        <v>2947</v>
      </c>
      <c r="E3515" t="s">
        <v>3026</v>
      </c>
      <c r="F3515" s="82">
        <v>1.6312019470000001</v>
      </c>
    </row>
    <row r="3516" spans="3:6" ht="18">
      <c r="C3516" s="5" t="str">
        <f t="shared" si="49"/>
        <v>広島県111</v>
      </c>
      <c r="D3516" t="s">
        <v>2948</v>
      </c>
      <c r="E3516" t="s">
        <v>3026</v>
      </c>
      <c r="F3516" s="82">
        <v>0.33705507099999998</v>
      </c>
    </row>
    <row r="3517" spans="3:6" ht="18">
      <c r="C3517" s="5" t="str">
        <f t="shared" si="49"/>
        <v>山口県111</v>
      </c>
      <c r="D3517" t="s">
        <v>2949</v>
      </c>
      <c r="E3517" t="s">
        <v>3026</v>
      </c>
      <c r="F3517" s="82">
        <v>3.9469707409999999</v>
      </c>
    </row>
    <row r="3518" spans="3:6" ht="18">
      <c r="C3518" s="5" t="str">
        <f t="shared" si="49"/>
        <v>徳島県111</v>
      </c>
      <c r="D3518" t="s">
        <v>2950</v>
      </c>
      <c r="E3518" t="s">
        <v>3026</v>
      </c>
      <c r="F3518" s="82">
        <v>0.53804599200000003</v>
      </c>
    </row>
    <row r="3519" spans="3:6" ht="18">
      <c r="C3519" s="5" t="str">
        <f t="shared" si="49"/>
        <v>香川県111</v>
      </c>
      <c r="D3519" t="s">
        <v>2951</v>
      </c>
      <c r="E3519" t="s">
        <v>3026</v>
      </c>
      <c r="F3519" s="82">
        <v>0.75178208700000004</v>
      </c>
    </row>
    <row r="3520" spans="3:6" ht="18">
      <c r="C3520" s="5" t="str">
        <f t="shared" si="49"/>
        <v>愛媛県111</v>
      </c>
      <c r="D3520" t="s">
        <v>2952</v>
      </c>
      <c r="E3520" t="s">
        <v>3026</v>
      </c>
      <c r="F3520" s="82">
        <v>10.713591628</v>
      </c>
    </row>
    <row r="3521" spans="3:6" ht="18">
      <c r="C3521" s="5" t="str">
        <f t="shared" si="49"/>
        <v>高知県111</v>
      </c>
      <c r="D3521" t="s">
        <v>2953</v>
      </c>
      <c r="E3521" t="s">
        <v>3026</v>
      </c>
      <c r="F3521" s="82">
        <v>0</v>
      </c>
    </row>
    <row r="3522" spans="3:6" ht="18">
      <c r="C3522" s="5" t="str">
        <f t="shared" si="49"/>
        <v>福岡県111</v>
      </c>
      <c r="D3522" t="s">
        <v>2954</v>
      </c>
      <c r="E3522" t="s">
        <v>3026</v>
      </c>
      <c r="F3522" s="82">
        <v>0.13173030899999999</v>
      </c>
    </row>
    <row r="3523" spans="3:6" ht="18">
      <c r="C3523" s="5" t="str">
        <f t="shared" si="49"/>
        <v>佐賀県111</v>
      </c>
      <c r="D3523" t="s">
        <v>2955</v>
      </c>
      <c r="E3523" t="s">
        <v>3026</v>
      </c>
      <c r="F3523" s="82">
        <v>5.6492499999999998E-3</v>
      </c>
    </row>
    <row r="3524" spans="3:6" ht="18">
      <c r="C3524" s="5" t="str">
        <f t="shared" si="49"/>
        <v>長崎県111</v>
      </c>
      <c r="D3524" t="s">
        <v>2956</v>
      </c>
      <c r="E3524" t="s">
        <v>3026</v>
      </c>
      <c r="F3524" s="82">
        <v>0.66079650899999998</v>
      </c>
    </row>
    <row r="3525" spans="3:6" ht="18">
      <c r="C3525" s="5" t="str">
        <f t="shared" si="49"/>
        <v>熊本県111</v>
      </c>
      <c r="D3525" t="s">
        <v>2957</v>
      </c>
      <c r="E3525" t="s">
        <v>3026</v>
      </c>
      <c r="F3525" s="82">
        <v>0.98314844499999998</v>
      </c>
    </row>
    <row r="3526" spans="3:6" ht="18">
      <c r="C3526" s="5" t="str">
        <f t="shared" si="49"/>
        <v>大分県111</v>
      </c>
      <c r="D3526" t="s">
        <v>2958</v>
      </c>
      <c r="E3526" t="s">
        <v>3026</v>
      </c>
      <c r="F3526" s="82">
        <v>0.56817309800000004</v>
      </c>
    </row>
    <row r="3527" spans="3:6" ht="18">
      <c r="C3527" s="5" t="str">
        <f t="shared" si="49"/>
        <v>宮崎県111</v>
      </c>
      <c r="D3527" t="s">
        <v>2959</v>
      </c>
      <c r="E3527" t="s">
        <v>3026</v>
      </c>
      <c r="F3527" s="82">
        <v>3.7972887819999999</v>
      </c>
    </row>
    <row r="3528" spans="3:6" ht="18">
      <c r="C3528" s="5" t="str">
        <f t="shared" si="49"/>
        <v>鹿児島県111</v>
      </c>
      <c r="D3528" t="s">
        <v>2960</v>
      </c>
      <c r="E3528" t="s">
        <v>3026</v>
      </c>
      <c r="F3528" s="82">
        <v>0.26641605099999999</v>
      </c>
    </row>
    <row r="3529" spans="3:6" ht="18">
      <c r="C3529" s="5" t="str">
        <f t="shared" si="49"/>
        <v>沖縄県111</v>
      </c>
      <c r="D3529" t="s">
        <v>2961</v>
      </c>
      <c r="E3529" t="s">
        <v>3026</v>
      </c>
      <c r="F3529" s="82">
        <v>0</v>
      </c>
    </row>
    <row r="3530" spans="3:6" ht="18">
      <c r="C3530" s="5" t="str">
        <f t="shared" si="49"/>
        <v>全国112</v>
      </c>
      <c r="D3530" t="s">
        <v>2913</v>
      </c>
      <c r="E3530" t="s">
        <v>3027</v>
      </c>
      <c r="F3530" s="82">
        <v>1</v>
      </c>
    </row>
    <row r="3531" spans="3:6" ht="18">
      <c r="C3531" s="5" t="str">
        <f t="shared" si="49"/>
        <v>北海道112</v>
      </c>
      <c r="D3531" t="s">
        <v>2915</v>
      </c>
      <c r="E3531" t="s">
        <v>3027</v>
      </c>
      <c r="F3531" s="82">
        <v>1.3776062E-2</v>
      </c>
    </row>
    <row r="3532" spans="3:6" ht="18">
      <c r="C3532" s="5" t="str">
        <f t="shared" si="49"/>
        <v>青森県112</v>
      </c>
      <c r="D3532" t="s">
        <v>2916</v>
      </c>
      <c r="E3532" t="s">
        <v>3027</v>
      </c>
      <c r="F3532" s="82">
        <v>5.9796863999999998E-2</v>
      </c>
    </row>
    <row r="3533" spans="3:6" ht="18">
      <c r="C3533" s="5" t="str">
        <f t="shared" si="49"/>
        <v>岩手県112</v>
      </c>
      <c r="D3533" t="s">
        <v>2917</v>
      </c>
      <c r="E3533" t="s">
        <v>3027</v>
      </c>
      <c r="F3533" s="82">
        <v>0.173758194</v>
      </c>
    </row>
    <row r="3534" spans="3:6" ht="18">
      <c r="C3534" s="5" t="str">
        <f t="shared" si="49"/>
        <v>宮城県112</v>
      </c>
      <c r="D3534" t="s">
        <v>2918</v>
      </c>
      <c r="E3534" t="s">
        <v>3027</v>
      </c>
      <c r="F3534" s="82">
        <v>6.9726730000000004E-3</v>
      </c>
    </row>
    <row r="3535" spans="3:6" ht="18">
      <c r="C3535" s="5" t="str">
        <f t="shared" si="49"/>
        <v>秋田県112</v>
      </c>
      <c r="D3535" t="s">
        <v>2919</v>
      </c>
      <c r="E3535" t="s">
        <v>3027</v>
      </c>
      <c r="F3535" s="82">
        <v>2.1212122E-2</v>
      </c>
    </row>
    <row r="3536" spans="3:6" ht="18">
      <c r="C3536" s="5" t="str">
        <f t="shared" si="49"/>
        <v>山形県112</v>
      </c>
      <c r="D3536" t="s">
        <v>2920</v>
      </c>
      <c r="E3536" t="s">
        <v>3027</v>
      </c>
      <c r="F3536" s="82">
        <v>1.8938509809999999</v>
      </c>
    </row>
    <row r="3537" spans="3:6" ht="18">
      <c r="C3537" s="5" t="str">
        <f t="shared" si="49"/>
        <v>福島県112</v>
      </c>
      <c r="D3537" t="s">
        <v>2921</v>
      </c>
      <c r="E3537" t="s">
        <v>3027</v>
      </c>
      <c r="F3537" s="82">
        <v>0.47029271900000003</v>
      </c>
    </row>
    <row r="3538" spans="3:6" ht="18">
      <c r="C3538" s="5" t="str">
        <f t="shared" si="49"/>
        <v>茨城県112</v>
      </c>
      <c r="D3538" t="s">
        <v>2922</v>
      </c>
      <c r="E3538" t="s">
        <v>3027</v>
      </c>
      <c r="F3538" s="82">
        <v>0.36425743799999999</v>
      </c>
    </row>
    <row r="3539" spans="3:6" ht="18">
      <c r="C3539" s="5" t="str">
        <f t="shared" si="49"/>
        <v>栃木県112</v>
      </c>
      <c r="D3539" t="s">
        <v>2923</v>
      </c>
      <c r="E3539" t="s">
        <v>3027</v>
      </c>
      <c r="F3539" s="82">
        <v>0.66111845199999997</v>
      </c>
    </row>
    <row r="3540" spans="3:6" ht="18">
      <c r="C3540" s="5" t="str">
        <f t="shared" si="49"/>
        <v>群馬県112</v>
      </c>
      <c r="D3540" t="s">
        <v>2924</v>
      </c>
      <c r="E3540" t="s">
        <v>3027</v>
      </c>
      <c r="F3540" s="82">
        <v>1.394909076</v>
      </c>
    </row>
    <row r="3541" spans="3:6" ht="18">
      <c r="C3541" s="5" t="str">
        <f t="shared" si="49"/>
        <v>埼玉県112</v>
      </c>
      <c r="D3541" t="s">
        <v>2925</v>
      </c>
      <c r="E3541" t="s">
        <v>3027</v>
      </c>
      <c r="F3541" s="82">
        <v>0.16491721100000001</v>
      </c>
    </row>
    <row r="3542" spans="3:6" ht="18">
      <c r="C3542" s="5" t="str">
        <f t="shared" si="49"/>
        <v>千葉県112</v>
      </c>
      <c r="D3542" t="s">
        <v>2926</v>
      </c>
      <c r="E3542" t="s">
        <v>3027</v>
      </c>
      <c r="F3542" s="82">
        <v>2.2414298999999999E-2</v>
      </c>
    </row>
    <row r="3543" spans="3:6" ht="18">
      <c r="C3543" s="5" t="str">
        <f t="shared" si="49"/>
        <v>東京都112</v>
      </c>
      <c r="D3543" t="s">
        <v>2927</v>
      </c>
      <c r="E3543" t="s">
        <v>3027</v>
      </c>
      <c r="F3543" s="82">
        <v>7.5426194000000002E-2</v>
      </c>
    </row>
    <row r="3544" spans="3:6" ht="18">
      <c r="C3544" s="5" t="str">
        <f t="shared" si="49"/>
        <v>神奈川県112</v>
      </c>
      <c r="D3544" t="s">
        <v>2928</v>
      </c>
      <c r="E3544" t="s">
        <v>3027</v>
      </c>
      <c r="F3544" s="82">
        <v>1.4692648000000001E-2</v>
      </c>
    </row>
    <row r="3545" spans="3:6" ht="18">
      <c r="C3545" s="5" t="str">
        <f t="shared" si="49"/>
        <v>新潟県112</v>
      </c>
      <c r="D3545" t="s">
        <v>2929</v>
      </c>
      <c r="E3545" t="s">
        <v>3027</v>
      </c>
      <c r="F3545" s="82">
        <v>1.8755965560000001</v>
      </c>
    </row>
    <row r="3546" spans="3:6" ht="18">
      <c r="C3546" s="5" t="str">
        <f t="shared" si="49"/>
        <v>富山県112</v>
      </c>
      <c r="D3546" t="s">
        <v>2930</v>
      </c>
      <c r="E3546" t="s">
        <v>3027</v>
      </c>
      <c r="F3546" s="82">
        <v>1.207094884</v>
      </c>
    </row>
    <row r="3547" spans="3:6" ht="18">
      <c r="C3547" s="5" t="str">
        <f t="shared" si="49"/>
        <v>石川県112</v>
      </c>
      <c r="D3547" t="s">
        <v>2931</v>
      </c>
      <c r="E3547" t="s">
        <v>3027</v>
      </c>
      <c r="F3547" s="82">
        <v>9.7615869810000007</v>
      </c>
    </row>
    <row r="3548" spans="3:6" ht="18">
      <c r="C3548" s="5" t="str">
        <f t="shared" si="49"/>
        <v>福井県112</v>
      </c>
      <c r="D3548" t="s">
        <v>2932</v>
      </c>
      <c r="E3548" t="s">
        <v>3027</v>
      </c>
      <c r="F3548" s="82">
        <v>18.140839857</v>
      </c>
    </row>
    <row r="3549" spans="3:6" ht="18">
      <c r="C3549" s="5" t="str">
        <f t="shared" si="49"/>
        <v>山梨県112</v>
      </c>
      <c r="D3549" t="s">
        <v>2933</v>
      </c>
      <c r="E3549" t="s">
        <v>3027</v>
      </c>
      <c r="F3549" s="82">
        <v>4.2355637479999997</v>
      </c>
    </row>
    <row r="3550" spans="3:6" ht="18">
      <c r="C3550" s="5" t="str">
        <f t="shared" si="49"/>
        <v>長野県112</v>
      </c>
      <c r="D3550" t="s">
        <v>2934</v>
      </c>
      <c r="E3550" t="s">
        <v>3027</v>
      </c>
      <c r="F3550" s="82">
        <v>0.12666290199999999</v>
      </c>
    </row>
    <row r="3551" spans="3:6" ht="18">
      <c r="C3551" s="5" t="str">
        <f t="shared" si="49"/>
        <v>岐阜県112</v>
      </c>
      <c r="D3551" t="s">
        <v>2935</v>
      </c>
      <c r="E3551" t="s">
        <v>3027</v>
      </c>
      <c r="F3551" s="82">
        <v>2.0764422759999999</v>
      </c>
    </row>
    <row r="3552" spans="3:6" ht="18">
      <c r="C3552" s="5" t="str">
        <f t="shared" si="49"/>
        <v>静岡県112</v>
      </c>
      <c r="D3552" t="s">
        <v>2936</v>
      </c>
      <c r="E3552" t="s">
        <v>3027</v>
      </c>
      <c r="F3552" s="82">
        <v>1.268490385</v>
      </c>
    </row>
    <row r="3553" spans="3:6" ht="18">
      <c r="C3553" s="5" t="str">
        <f t="shared" si="49"/>
        <v>愛知県112</v>
      </c>
      <c r="D3553" t="s">
        <v>2937</v>
      </c>
      <c r="E3553" t="s">
        <v>3027</v>
      </c>
      <c r="F3553" s="82">
        <v>1.8174682339999999</v>
      </c>
    </row>
    <row r="3554" spans="3:6" ht="18">
      <c r="C3554" s="5" t="str">
        <f t="shared" si="49"/>
        <v>三重県112</v>
      </c>
      <c r="D3554" t="s">
        <v>2938</v>
      </c>
      <c r="E3554" t="s">
        <v>3027</v>
      </c>
      <c r="F3554" s="82">
        <v>0.49294573200000003</v>
      </c>
    </row>
    <row r="3555" spans="3:6" ht="18">
      <c r="C3555" s="5" t="str">
        <f t="shared" si="49"/>
        <v>滋賀県112</v>
      </c>
      <c r="D3555" t="s">
        <v>2939</v>
      </c>
      <c r="E3555" t="s">
        <v>3027</v>
      </c>
      <c r="F3555" s="82">
        <v>3.0349963959999999</v>
      </c>
    </row>
    <row r="3556" spans="3:6" ht="18">
      <c r="C3556" s="5" t="str">
        <f t="shared" si="49"/>
        <v>京都府112</v>
      </c>
      <c r="D3556" t="s">
        <v>2940</v>
      </c>
      <c r="E3556" t="s">
        <v>3027</v>
      </c>
      <c r="F3556" s="82">
        <v>8.3949230349999997</v>
      </c>
    </row>
    <row r="3557" spans="3:6" ht="18">
      <c r="C3557" s="5" t="str">
        <f t="shared" si="49"/>
        <v>大阪府112</v>
      </c>
      <c r="D3557" t="s">
        <v>2941</v>
      </c>
      <c r="E3557" t="s">
        <v>3027</v>
      </c>
      <c r="F3557" s="82">
        <v>0.73912241300000003</v>
      </c>
    </row>
    <row r="3558" spans="3:6" ht="18">
      <c r="C3558" s="5" t="str">
        <f t="shared" si="49"/>
        <v>兵庫県112</v>
      </c>
      <c r="D3558" t="s">
        <v>2942</v>
      </c>
      <c r="E3558" t="s">
        <v>3027</v>
      </c>
      <c r="F3558" s="82">
        <v>0.94884821500000005</v>
      </c>
    </row>
    <row r="3559" spans="3:6" ht="18">
      <c r="C3559" s="5" t="str">
        <f t="shared" si="49"/>
        <v>奈良県112</v>
      </c>
      <c r="D3559" t="s">
        <v>2943</v>
      </c>
      <c r="E3559" t="s">
        <v>3027</v>
      </c>
      <c r="F3559" s="82">
        <v>0.69538166400000001</v>
      </c>
    </row>
    <row r="3560" spans="3:6" ht="18">
      <c r="C3560" s="5" t="str">
        <f t="shared" si="49"/>
        <v>和歌山県112</v>
      </c>
      <c r="D3560" t="s">
        <v>2944</v>
      </c>
      <c r="E3560" t="s">
        <v>3027</v>
      </c>
      <c r="F3560" s="82">
        <v>1.738414973</v>
      </c>
    </row>
    <row r="3561" spans="3:6" ht="18">
      <c r="C3561" s="5" t="str">
        <f t="shared" si="49"/>
        <v>鳥取県112</v>
      </c>
      <c r="D3561" t="s">
        <v>2945</v>
      </c>
      <c r="E3561" t="s">
        <v>3027</v>
      </c>
      <c r="F3561" s="82">
        <v>9.1296313000000004E-2</v>
      </c>
    </row>
    <row r="3562" spans="3:6" ht="18">
      <c r="C3562" s="5" t="str">
        <f t="shared" si="49"/>
        <v>島根県112</v>
      </c>
      <c r="D3562" t="s">
        <v>2946</v>
      </c>
      <c r="E3562" t="s">
        <v>3027</v>
      </c>
      <c r="F3562" s="82">
        <v>7.8529276999999995E-2</v>
      </c>
    </row>
    <row r="3563" spans="3:6" ht="18">
      <c r="C3563" s="5" t="str">
        <f t="shared" ref="C3563:C3626" si="50">D3563&amp;LEFT(E3563,3)</f>
        <v>岡山県112</v>
      </c>
      <c r="D3563" t="s">
        <v>2947</v>
      </c>
      <c r="E3563" t="s">
        <v>3027</v>
      </c>
      <c r="F3563" s="82">
        <v>1.9120355280000001</v>
      </c>
    </row>
    <row r="3564" spans="3:6" ht="18">
      <c r="C3564" s="5" t="str">
        <f t="shared" si="50"/>
        <v>広島県112</v>
      </c>
      <c r="D3564" t="s">
        <v>2948</v>
      </c>
      <c r="E3564" t="s">
        <v>3027</v>
      </c>
      <c r="F3564" s="82">
        <v>1.132304432</v>
      </c>
    </row>
    <row r="3565" spans="3:6" ht="18">
      <c r="C3565" s="5" t="str">
        <f t="shared" si="50"/>
        <v>山口県112</v>
      </c>
      <c r="D3565" t="s">
        <v>2949</v>
      </c>
      <c r="E3565" t="s">
        <v>3027</v>
      </c>
      <c r="F3565" s="82">
        <v>0</v>
      </c>
    </row>
    <row r="3566" spans="3:6" ht="18">
      <c r="C3566" s="5" t="str">
        <f t="shared" si="50"/>
        <v>徳島県112</v>
      </c>
      <c r="D3566" t="s">
        <v>2950</v>
      </c>
      <c r="E3566" t="s">
        <v>3027</v>
      </c>
      <c r="F3566" s="82">
        <v>0.18617078500000001</v>
      </c>
    </row>
    <row r="3567" spans="3:6" ht="18">
      <c r="C3567" s="5" t="str">
        <f t="shared" si="50"/>
        <v>香川県112</v>
      </c>
      <c r="D3567" t="s">
        <v>2951</v>
      </c>
      <c r="E3567" t="s">
        <v>3027</v>
      </c>
      <c r="F3567" s="82">
        <v>0.31490821699999999</v>
      </c>
    </row>
    <row r="3568" spans="3:6" ht="18">
      <c r="C3568" s="5" t="str">
        <f t="shared" si="50"/>
        <v>愛媛県112</v>
      </c>
      <c r="D3568" t="s">
        <v>2952</v>
      </c>
      <c r="E3568" t="s">
        <v>3027</v>
      </c>
      <c r="F3568" s="82">
        <v>1.068411921</v>
      </c>
    </row>
    <row r="3569" spans="3:6" ht="18">
      <c r="C3569" s="5" t="str">
        <f t="shared" si="50"/>
        <v>高知県112</v>
      </c>
      <c r="D3569" t="s">
        <v>2953</v>
      </c>
      <c r="E3569" t="s">
        <v>3027</v>
      </c>
      <c r="F3569" s="82">
        <v>5.0292170999999997E-2</v>
      </c>
    </row>
    <row r="3570" spans="3:6" ht="18">
      <c r="C3570" s="5" t="str">
        <f t="shared" si="50"/>
        <v>福岡県112</v>
      </c>
      <c r="D3570" t="s">
        <v>2954</v>
      </c>
      <c r="E3570" t="s">
        <v>3027</v>
      </c>
      <c r="F3570" s="82">
        <v>0.45993150599999999</v>
      </c>
    </row>
    <row r="3571" spans="3:6" ht="18">
      <c r="C3571" s="5" t="str">
        <f t="shared" si="50"/>
        <v>佐賀県112</v>
      </c>
      <c r="D3571" t="s">
        <v>2955</v>
      </c>
      <c r="E3571" t="s">
        <v>3027</v>
      </c>
      <c r="F3571" s="82">
        <v>6.9270134999999997E-2</v>
      </c>
    </row>
    <row r="3572" spans="3:6" ht="18">
      <c r="C3572" s="5" t="str">
        <f t="shared" si="50"/>
        <v>長崎県112</v>
      </c>
      <c r="D3572" t="s">
        <v>2956</v>
      </c>
      <c r="E3572" t="s">
        <v>3027</v>
      </c>
      <c r="F3572" s="82">
        <v>3.5967838000000002E-2</v>
      </c>
    </row>
    <row r="3573" spans="3:6" ht="18">
      <c r="C3573" s="5" t="str">
        <f t="shared" si="50"/>
        <v>熊本県112</v>
      </c>
      <c r="D3573" t="s">
        <v>2957</v>
      </c>
      <c r="E3573" t="s">
        <v>3027</v>
      </c>
      <c r="F3573" s="82">
        <v>1.5240451E-2</v>
      </c>
    </row>
    <row r="3574" spans="3:6" ht="18">
      <c r="C3574" s="5" t="str">
        <f t="shared" si="50"/>
        <v>大分県112</v>
      </c>
      <c r="D3574" t="s">
        <v>2958</v>
      </c>
      <c r="E3574" t="s">
        <v>3027</v>
      </c>
      <c r="F3574" s="82">
        <v>0.23610252200000001</v>
      </c>
    </row>
    <row r="3575" spans="3:6" ht="18">
      <c r="C3575" s="5" t="str">
        <f t="shared" si="50"/>
        <v>宮崎県112</v>
      </c>
      <c r="D3575" t="s">
        <v>2959</v>
      </c>
      <c r="E3575" t="s">
        <v>3027</v>
      </c>
      <c r="F3575" s="82">
        <v>0.54059520900000002</v>
      </c>
    </row>
    <row r="3576" spans="3:6" ht="18">
      <c r="C3576" s="5" t="str">
        <f t="shared" si="50"/>
        <v>鹿児島県112</v>
      </c>
      <c r="D3576" t="s">
        <v>2960</v>
      </c>
      <c r="E3576" t="s">
        <v>3027</v>
      </c>
      <c r="F3576" s="82">
        <v>0.89402966299999997</v>
      </c>
    </row>
    <row r="3577" spans="3:6" ht="18">
      <c r="C3577" s="5" t="str">
        <f t="shared" si="50"/>
        <v>沖縄県112</v>
      </c>
      <c r="D3577" t="s">
        <v>2961</v>
      </c>
      <c r="E3577" t="s">
        <v>3027</v>
      </c>
      <c r="F3577" s="82">
        <v>1.426662071</v>
      </c>
    </row>
    <row r="3578" spans="3:6" ht="18">
      <c r="C3578" s="5" t="str">
        <f t="shared" si="50"/>
        <v>全国113</v>
      </c>
      <c r="D3578" t="s">
        <v>2913</v>
      </c>
      <c r="E3578" t="s">
        <v>3028</v>
      </c>
      <c r="F3578" s="82">
        <v>1</v>
      </c>
    </row>
    <row r="3579" spans="3:6" ht="18">
      <c r="C3579" s="5" t="str">
        <f t="shared" si="50"/>
        <v>北海道113</v>
      </c>
      <c r="D3579" t="s">
        <v>2915</v>
      </c>
      <c r="E3579" t="s">
        <v>3028</v>
      </c>
      <c r="F3579" s="82">
        <v>0</v>
      </c>
    </row>
    <row r="3580" spans="3:6" ht="18">
      <c r="C3580" s="5" t="str">
        <f t="shared" si="50"/>
        <v>青森県113</v>
      </c>
      <c r="D3580" t="s">
        <v>2916</v>
      </c>
      <c r="E3580" t="s">
        <v>3028</v>
      </c>
      <c r="F3580" s="82">
        <v>0</v>
      </c>
    </row>
    <row r="3581" spans="3:6" ht="18">
      <c r="C3581" s="5" t="str">
        <f t="shared" si="50"/>
        <v>岩手県113</v>
      </c>
      <c r="D3581" t="s">
        <v>2917</v>
      </c>
      <c r="E3581" t="s">
        <v>3028</v>
      </c>
      <c r="F3581" s="82">
        <v>0.280718419</v>
      </c>
    </row>
    <row r="3582" spans="3:6" ht="18">
      <c r="C3582" s="5" t="str">
        <f t="shared" si="50"/>
        <v>宮城県113</v>
      </c>
      <c r="D3582" t="s">
        <v>2918</v>
      </c>
      <c r="E3582" t="s">
        <v>3028</v>
      </c>
      <c r="F3582" s="82">
        <v>0.456557196</v>
      </c>
    </row>
    <row r="3583" spans="3:6" ht="18">
      <c r="C3583" s="5" t="str">
        <f t="shared" si="50"/>
        <v>秋田県113</v>
      </c>
      <c r="D3583" t="s">
        <v>2919</v>
      </c>
      <c r="E3583" t="s">
        <v>3028</v>
      </c>
      <c r="F3583" s="82">
        <v>0.23061462399999999</v>
      </c>
    </row>
    <row r="3584" spans="3:6" ht="18">
      <c r="C3584" s="5" t="str">
        <f t="shared" si="50"/>
        <v>山形県113</v>
      </c>
      <c r="D3584" t="s">
        <v>2920</v>
      </c>
      <c r="E3584" t="s">
        <v>3028</v>
      </c>
      <c r="F3584" s="82">
        <v>1.2223153840000001</v>
      </c>
    </row>
    <row r="3585" spans="3:6" ht="18">
      <c r="C3585" s="5" t="str">
        <f t="shared" si="50"/>
        <v>福島県113</v>
      </c>
      <c r="D3585" t="s">
        <v>2921</v>
      </c>
      <c r="E3585" t="s">
        <v>3028</v>
      </c>
      <c r="F3585" s="82">
        <v>0.37658462599999998</v>
      </c>
    </row>
    <row r="3586" spans="3:6" ht="18">
      <c r="C3586" s="5" t="str">
        <f t="shared" si="50"/>
        <v>茨城県113</v>
      </c>
      <c r="D3586" t="s">
        <v>2922</v>
      </c>
      <c r="E3586" t="s">
        <v>3028</v>
      </c>
      <c r="F3586" s="82">
        <v>4.2189049999999999E-2</v>
      </c>
    </row>
    <row r="3587" spans="3:6" ht="18">
      <c r="C3587" s="5" t="str">
        <f t="shared" si="50"/>
        <v>栃木県113</v>
      </c>
      <c r="D3587" t="s">
        <v>2923</v>
      </c>
      <c r="E3587" t="s">
        <v>3028</v>
      </c>
      <c r="F3587" s="82">
        <v>1.648343777</v>
      </c>
    </row>
    <row r="3588" spans="3:6" ht="18">
      <c r="C3588" s="5" t="str">
        <f t="shared" si="50"/>
        <v>群馬県113</v>
      </c>
      <c r="D3588" t="s">
        <v>2924</v>
      </c>
      <c r="E3588" t="s">
        <v>3028</v>
      </c>
      <c r="F3588" s="82">
        <v>1.646300179</v>
      </c>
    </row>
    <row r="3589" spans="3:6" ht="18">
      <c r="C3589" s="5" t="str">
        <f t="shared" si="50"/>
        <v>埼玉県113</v>
      </c>
      <c r="D3589" t="s">
        <v>2925</v>
      </c>
      <c r="E3589" t="s">
        <v>3028</v>
      </c>
      <c r="F3589" s="82">
        <v>0.232369831</v>
      </c>
    </row>
    <row r="3590" spans="3:6" ht="18">
      <c r="C3590" s="5" t="str">
        <f t="shared" si="50"/>
        <v>千葉県113</v>
      </c>
      <c r="D3590" t="s">
        <v>2926</v>
      </c>
      <c r="E3590" t="s">
        <v>3028</v>
      </c>
      <c r="F3590" s="82">
        <v>0.373321352</v>
      </c>
    </row>
    <row r="3591" spans="3:6" ht="18">
      <c r="C3591" s="5" t="str">
        <f t="shared" si="50"/>
        <v>東京都113</v>
      </c>
      <c r="D3591" t="s">
        <v>2927</v>
      </c>
      <c r="E3591" t="s">
        <v>3028</v>
      </c>
      <c r="F3591" s="82">
        <v>0.21767056400000001</v>
      </c>
    </row>
    <row r="3592" spans="3:6" ht="18">
      <c r="C3592" s="5" t="str">
        <f t="shared" si="50"/>
        <v>神奈川県113</v>
      </c>
      <c r="D3592" t="s">
        <v>2928</v>
      </c>
      <c r="E3592" t="s">
        <v>3028</v>
      </c>
      <c r="F3592" s="82">
        <v>6.0088777000000003E-2</v>
      </c>
    </row>
    <row r="3593" spans="3:6" ht="18">
      <c r="C3593" s="5" t="str">
        <f t="shared" si="50"/>
        <v>新潟県113</v>
      </c>
      <c r="D3593" t="s">
        <v>2929</v>
      </c>
      <c r="E3593" t="s">
        <v>3028</v>
      </c>
      <c r="F3593" s="82">
        <v>1.6237162540000001</v>
      </c>
    </row>
    <row r="3594" spans="3:6" ht="18">
      <c r="C3594" s="5" t="str">
        <f t="shared" si="50"/>
        <v>富山県113</v>
      </c>
      <c r="D3594" t="s">
        <v>2930</v>
      </c>
      <c r="E3594" t="s">
        <v>3028</v>
      </c>
      <c r="F3594" s="82">
        <v>11.345820467999999</v>
      </c>
    </row>
    <row r="3595" spans="3:6" ht="18">
      <c r="C3595" s="5" t="str">
        <f t="shared" si="50"/>
        <v>石川県113</v>
      </c>
      <c r="D3595" t="s">
        <v>2931</v>
      </c>
      <c r="E3595" t="s">
        <v>3028</v>
      </c>
      <c r="F3595" s="82">
        <v>10.212162341999999</v>
      </c>
    </row>
    <row r="3596" spans="3:6" ht="18">
      <c r="C3596" s="5" t="str">
        <f t="shared" si="50"/>
        <v>福井県113</v>
      </c>
      <c r="D3596" t="s">
        <v>2932</v>
      </c>
      <c r="E3596" t="s">
        <v>3028</v>
      </c>
      <c r="F3596" s="82">
        <v>23.406257010000001</v>
      </c>
    </row>
    <row r="3597" spans="3:6" ht="18">
      <c r="C3597" s="5" t="str">
        <f t="shared" si="50"/>
        <v>山梨県113</v>
      </c>
      <c r="D3597" t="s">
        <v>2933</v>
      </c>
      <c r="E3597" t="s">
        <v>3028</v>
      </c>
      <c r="F3597" s="82">
        <v>0.35516507600000002</v>
      </c>
    </row>
    <row r="3598" spans="3:6" ht="18">
      <c r="C3598" s="5" t="str">
        <f t="shared" si="50"/>
        <v>長野県113</v>
      </c>
      <c r="D3598" t="s">
        <v>2934</v>
      </c>
      <c r="E3598" t="s">
        <v>3028</v>
      </c>
      <c r="F3598" s="82">
        <v>0.28961187399999999</v>
      </c>
    </row>
    <row r="3599" spans="3:6" ht="18">
      <c r="C3599" s="5" t="str">
        <f t="shared" si="50"/>
        <v>岐阜県113</v>
      </c>
      <c r="D3599" t="s">
        <v>2935</v>
      </c>
      <c r="E3599" t="s">
        <v>3028</v>
      </c>
      <c r="F3599" s="82">
        <v>2.708101106</v>
      </c>
    </row>
    <row r="3600" spans="3:6" ht="18">
      <c r="C3600" s="5" t="str">
        <f t="shared" si="50"/>
        <v>静岡県113</v>
      </c>
      <c r="D3600" t="s">
        <v>2936</v>
      </c>
      <c r="E3600" t="s">
        <v>3028</v>
      </c>
      <c r="F3600" s="82">
        <v>7.0888307999999997E-2</v>
      </c>
    </row>
    <row r="3601" spans="3:6" ht="18">
      <c r="C3601" s="5" t="str">
        <f t="shared" si="50"/>
        <v>愛知県113</v>
      </c>
      <c r="D3601" t="s">
        <v>2937</v>
      </c>
      <c r="E3601" t="s">
        <v>3028</v>
      </c>
      <c r="F3601" s="82">
        <v>1.2906654200000001</v>
      </c>
    </row>
    <row r="3602" spans="3:6" ht="18">
      <c r="C3602" s="5" t="str">
        <f t="shared" si="50"/>
        <v>三重県113</v>
      </c>
      <c r="D3602" t="s">
        <v>2938</v>
      </c>
      <c r="E3602" t="s">
        <v>3028</v>
      </c>
      <c r="F3602" s="82">
        <v>0.249014402</v>
      </c>
    </row>
    <row r="3603" spans="3:6" ht="18">
      <c r="C3603" s="5" t="str">
        <f t="shared" si="50"/>
        <v>滋賀県113</v>
      </c>
      <c r="D3603" t="s">
        <v>2939</v>
      </c>
      <c r="E3603" t="s">
        <v>3028</v>
      </c>
      <c r="F3603" s="82">
        <v>0.44620269800000001</v>
      </c>
    </row>
    <row r="3604" spans="3:6" ht="18">
      <c r="C3604" s="5" t="str">
        <f t="shared" si="50"/>
        <v>京都府113</v>
      </c>
      <c r="D3604" t="s">
        <v>2940</v>
      </c>
      <c r="E3604" t="s">
        <v>3028</v>
      </c>
      <c r="F3604" s="82">
        <v>0.50331722300000004</v>
      </c>
    </row>
    <row r="3605" spans="3:6" ht="18">
      <c r="C3605" s="5" t="str">
        <f t="shared" si="50"/>
        <v>大阪府113</v>
      </c>
      <c r="D3605" t="s">
        <v>2941</v>
      </c>
      <c r="E3605" t="s">
        <v>3028</v>
      </c>
      <c r="F3605" s="82">
        <v>0.92399694099999996</v>
      </c>
    </row>
    <row r="3606" spans="3:6" ht="18">
      <c r="C3606" s="5" t="str">
        <f t="shared" si="50"/>
        <v>兵庫県113</v>
      </c>
      <c r="D3606" t="s">
        <v>2942</v>
      </c>
      <c r="E3606" t="s">
        <v>3028</v>
      </c>
      <c r="F3606" s="82">
        <v>0.31102271799999998</v>
      </c>
    </row>
    <row r="3607" spans="3:6" ht="18">
      <c r="C3607" s="5" t="str">
        <f t="shared" si="50"/>
        <v>奈良県113</v>
      </c>
      <c r="D3607" t="s">
        <v>2943</v>
      </c>
      <c r="E3607" t="s">
        <v>3028</v>
      </c>
      <c r="F3607" s="82">
        <v>5.6940291350000001</v>
      </c>
    </row>
    <row r="3608" spans="3:6" ht="18">
      <c r="C3608" s="5" t="str">
        <f t="shared" si="50"/>
        <v>和歌山県113</v>
      </c>
      <c r="D3608" t="s">
        <v>2944</v>
      </c>
      <c r="E3608" t="s">
        <v>3028</v>
      </c>
      <c r="F3608" s="82">
        <v>24.325280053</v>
      </c>
    </row>
    <row r="3609" spans="3:6" ht="18">
      <c r="C3609" s="5" t="str">
        <f t="shared" si="50"/>
        <v>鳥取県113</v>
      </c>
      <c r="D3609" t="s">
        <v>2945</v>
      </c>
      <c r="E3609" t="s">
        <v>3028</v>
      </c>
      <c r="F3609" s="82">
        <v>0</v>
      </c>
    </row>
    <row r="3610" spans="3:6" ht="18">
      <c r="C3610" s="5" t="str">
        <f t="shared" si="50"/>
        <v>島根県113</v>
      </c>
      <c r="D3610" t="s">
        <v>2946</v>
      </c>
      <c r="E3610" t="s">
        <v>3028</v>
      </c>
      <c r="F3610" s="82">
        <v>0.92540102499999999</v>
      </c>
    </row>
    <row r="3611" spans="3:6" ht="18">
      <c r="C3611" s="5" t="str">
        <f t="shared" si="50"/>
        <v>岡山県113</v>
      </c>
      <c r="D3611" t="s">
        <v>2947</v>
      </c>
      <c r="E3611" t="s">
        <v>3028</v>
      </c>
      <c r="F3611" s="82">
        <v>7.3983779999999999E-2</v>
      </c>
    </row>
    <row r="3612" spans="3:6" ht="18">
      <c r="C3612" s="5" t="str">
        <f t="shared" si="50"/>
        <v>広島県113</v>
      </c>
      <c r="D3612" t="s">
        <v>2948</v>
      </c>
      <c r="E3612" t="s">
        <v>3028</v>
      </c>
      <c r="F3612" s="82">
        <v>0.25313229399999998</v>
      </c>
    </row>
    <row r="3613" spans="3:6" ht="18">
      <c r="C3613" s="5" t="str">
        <f t="shared" si="50"/>
        <v>山口県113</v>
      </c>
      <c r="D3613" t="s">
        <v>2949</v>
      </c>
      <c r="E3613" t="s">
        <v>3028</v>
      </c>
      <c r="F3613" s="82">
        <v>0</v>
      </c>
    </row>
    <row r="3614" spans="3:6" ht="18">
      <c r="C3614" s="5" t="str">
        <f t="shared" si="50"/>
        <v>徳島県113</v>
      </c>
      <c r="D3614" t="s">
        <v>2950</v>
      </c>
      <c r="E3614" t="s">
        <v>3028</v>
      </c>
      <c r="F3614" s="82">
        <v>0.37375321900000003</v>
      </c>
    </row>
    <row r="3615" spans="3:6" ht="18">
      <c r="C3615" s="5" t="str">
        <f t="shared" si="50"/>
        <v>香川県113</v>
      </c>
      <c r="D3615" t="s">
        <v>2951</v>
      </c>
      <c r="E3615" t="s">
        <v>3028</v>
      </c>
      <c r="F3615" s="82">
        <v>0.28294455499999999</v>
      </c>
    </row>
    <row r="3616" spans="3:6" ht="18">
      <c r="C3616" s="5" t="str">
        <f t="shared" si="50"/>
        <v>愛媛県113</v>
      </c>
      <c r="D3616" t="s">
        <v>2952</v>
      </c>
      <c r="E3616" t="s">
        <v>3028</v>
      </c>
      <c r="F3616" s="82">
        <v>0.61215254399999997</v>
      </c>
    </row>
    <row r="3617" spans="3:6" ht="18">
      <c r="C3617" s="5" t="str">
        <f t="shared" si="50"/>
        <v>高知県113</v>
      </c>
      <c r="D3617" t="s">
        <v>2953</v>
      </c>
      <c r="E3617" t="s">
        <v>3028</v>
      </c>
      <c r="F3617" s="82">
        <v>0.99412366299999999</v>
      </c>
    </row>
    <row r="3618" spans="3:6" ht="18">
      <c r="C3618" s="5" t="str">
        <f t="shared" si="50"/>
        <v>福岡県113</v>
      </c>
      <c r="D3618" t="s">
        <v>2954</v>
      </c>
      <c r="E3618" t="s">
        <v>3028</v>
      </c>
      <c r="F3618" s="82">
        <v>2.3271632E-2</v>
      </c>
    </row>
    <row r="3619" spans="3:6" ht="18">
      <c r="C3619" s="5" t="str">
        <f t="shared" si="50"/>
        <v>佐賀県113</v>
      </c>
      <c r="D3619" t="s">
        <v>2955</v>
      </c>
      <c r="E3619" t="s">
        <v>3028</v>
      </c>
      <c r="F3619" s="82">
        <v>0.36676618900000002</v>
      </c>
    </row>
    <row r="3620" spans="3:6" ht="18">
      <c r="C3620" s="5" t="str">
        <f t="shared" si="50"/>
        <v>長崎県113</v>
      </c>
      <c r="D3620" t="s">
        <v>2956</v>
      </c>
      <c r="E3620" t="s">
        <v>3028</v>
      </c>
      <c r="F3620" s="82">
        <v>4.8475571000000002E-2</v>
      </c>
    </row>
    <row r="3621" spans="3:6" ht="18">
      <c r="C3621" s="5" t="str">
        <f t="shared" si="50"/>
        <v>熊本県113</v>
      </c>
      <c r="D3621" t="s">
        <v>2957</v>
      </c>
      <c r="E3621" t="s">
        <v>3028</v>
      </c>
      <c r="F3621" s="82">
        <v>0</v>
      </c>
    </row>
    <row r="3622" spans="3:6" ht="18">
      <c r="C3622" s="5" t="str">
        <f t="shared" si="50"/>
        <v>大分県113</v>
      </c>
      <c r="D3622" t="s">
        <v>2958</v>
      </c>
      <c r="E3622" t="s">
        <v>3028</v>
      </c>
      <c r="F3622" s="82">
        <v>0</v>
      </c>
    </row>
    <row r="3623" spans="3:6" ht="18">
      <c r="C3623" s="5" t="str">
        <f t="shared" si="50"/>
        <v>宮崎県113</v>
      </c>
      <c r="D3623" t="s">
        <v>2959</v>
      </c>
      <c r="E3623" t="s">
        <v>3028</v>
      </c>
      <c r="F3623" s="82">
        <v>5.8075692999999998E-2</v>
      </c>
    </row>
    <row r="3624" spans="3:6" ht="18">
      <c r="C3624" s="5" t="str">
        <f t="shared" si="50"/>
        <v>鹿児島県113</v>
      </c>
      <c r="D3624" t="s">
        <v>2960</v>
      </c>
      <c r="E3624" t="s">
        <v>3028</v>
      </c>
      <c r="F3624" s="82">
        <v>9.0693388E-2</v>
      </c>
    </row>
    <row r="3625" spans="3:6" ht="18">
      <c r="C3625" s="5" t="str">
        <f t="shared" si="50"/>
        <v>沖縄県113</v>
      </c>
      <c r="D3625" t="s">
        <v>2961</v>
      </c>
      <c r="E3625" t="s">
        <v>3028</v>
      </c>
      <c r="F3625" s="82">
        <v>0</v>
      </c>
    </row>
    <row r="3626" spans="3:6" ht="18">
      <c r="C3626" s="5" t="str">
        <f t="shared" si="50"/>
        <v>全国114</v>
      </c>
      <c r="D3626" t="s">
        <v>2913</v>
      </c>
      <c r="E3626" t="s">
        <v>3029</v>
      </c>
      <c r="F3626" s="82">
        <v>1</v>
      </c>
    </row>
    <row r="3627" spans="3:6" ht="18">
      <c r="C3627" s="5" t="str">
        <f t="shared" ref="C3627:C3690" si="51">D3627&amp;LEFT(E3627,3)</f>
        <v>北海道114</v>
      </c>
      <c r="D3627" t="s">
        <v>2915</v>
      </c>
      <c r="E3627" t="s">
        <v>3029</v>
      </c>
      <c r="F3627" s="82">
        <v>0.11747215699999999</v>
      </c>
    </row>
    <row r="3628" spans="3:6" ht="18">
      <c r="C3628" s="5" t="str">
        <f t="shared" si="51"/>
        <v>青森県114</v>
      </c>
      <c r="D3628" t="s">
        <v>2916</v>
      </c>
      <c r="E3628" t="s">
        <v>3029</v>
      </c>
      <c r="F3628" s="82">
        <v>7.3367453999999999E-2</v>
      </c>
    </row>
    <row r="3629" spans="3:6" ht="18">
      <c r="C3629" s="5" t="str">
        <f t="shared" si="51"/>
        <v>岩手県114</v>
      </c>
      <c r="D3629" t="s">
        <v>2917</v>
      </c>
      <c r="E3629" t="s">
        <v>3029</v>
      </c>
      <c r="F3629" s="82">
        <v>0.24394052799999999</v>
      </c>
    </row>
    <row r="3630" spans="3:6" ht="18">
      <c r="C3630" s="5" t="str">
        <f t="shared" si="51"/>
        <v>宮城県114</v>
      </c>
      <c r="D3630" t="s">
        <v>2918</v>
      </c>
      <c r="E3630" t="s">
        <v>3029</v>
      </c>
      <c r="F3630" s="82">
        <v>0.12362097499999999</v>
      </c>
    </row>
    <row r="3631" spans="3:6" ht="18">
      <c r="C3631" s="5" t="str">
        <f t="shared" si="51"/>
        <v>秋田県114</v>
      </c>
      <c r="D3631" t="s">
        <v>2919</v>
      </c>
      <c r="E3631" t="s">
        <v>3029</v>
      </c>
      <c r="F3631" s="82">
        <v>3.9819939999999998E-2</v>
      </c>
    </row>
    <row r="3632" spans="3:6" ht="18">
      <c r="C3632" s="5" t="str">
        <f t="shared" si="51"/>
        <v>山形県114</v>
      </c>
      <c r="D3632" t="s">
        <v>2920</v>
      </c>
      <c r="E3632" t="s">
        <v>3029</v>
      </c>
      <c r="F3632" s="82">
        <v>1.0125772230000001</v>
      </c>
    </row>
    <row r="3633" spans="3:6" ht="18">
      <c r="C3633" s="5" t="str">
        <f t="shared" si="51"/>
        <v>福島県114</v>
      </c>
      <c r="D3633" t="s">
        <v>2921</v>
      </c>
      <c r="E3633" t="s">
        <v>3029</v>
      </c>
      <c r="F3633" s="82">
        <v>0.36331092199999998</v>
      </c>
    </row>
    <row r="3634" spans="3:6" ht="18">
      <c r="C3634" s="5" t="str">
        <f t="shared" si="51"/>
        <v>茨城県114</v>
      </c>
      <c r="D3634" t="s">
        <v>2922</v>
      </c>
      <c r="E3634" t="s">
        <v>3029</v>
      </c>
      <c r="F3634" s="82">
        <v>6.2324918999999999E-2</v>
      </c>
    </row>
    <row r="3635" spans="3:6" ht="18">
      <c r="C3635" s="5" t="str">
        <f t="shared" si="51"/>
        <v>栃木県114</v>
      </c>
      <c r="D3635" t="s">
        <v>2923</v>
      </c>
      <c r="E3635" t="s">
        <v>3029</v>
      </c>
      <c r="F3635" s="82">
        <v>0.91653262499999999</v>
      </c>
    </row>
    <row r="3636" spans="3:6" ht="18">
      <c r="C3636" s="5" t="str">
        <f t="shared" si="51"/>
        <v>群馬県114</v>
      </c>
      <c r="D3636" t="s">
        <v>2924</v>
      </c>
      <c r="E3636" t="s">
        <v>3029</v>
      </c>
      <c r="F3636" s="82">
        <v>1.363324896</v>
      </c>
    </row>
    <row r="3637" spans="3:6" ht="18">
      <c r="C3637" s="5" t="str">
        <f t="shared" si="51"/>
        <v>埼玉県114</v>
      </c>
      <c r="D3637" t="s">
        <v>2925</v>
      </c>
      <c r="E3637" t="s">
        <v>3029</v>
      </c>
      <c r="F3637" s="82">
        <v>0.154224836</v>
      </c>
    </row>
    <row r="3638" spans="3:6" ht="18">
      <c r="C3638" s="5" t="str">
        <f t="shared" si="51"/>
        <v>千葉県114</v>
      </c>
      <c r="D3638" t="s">
        <v>2926</v>
      </c>
      <c r="E3638" t="s">
        <v>3029</v>
      </c>
      <c r="F3638" s="82">
        <v>0.116013937</v>
      </c>
    </row>
    <row r="3639" spans="3:6" ht="18">
      <c r="C3639" s="5" t="str">
        <f t="shared" si="51"/>
        <v>東京都114</v>
      </c>
      <c r="D3639" t="s">
        <v>2927</v>
      </c>
      <c r="E3639" t="s">
        <v>3029</v>
      </c>
      <c r="F3639" s="82">
        <v>0.16626793300000001</v>
      </c>
    </row>
    <row r="3640" spans="3:6" ht="18">
      <c r="C3640" s="5" t="str">
        <f t="shared" si="51"/>
        <v>神奈川県114</v>
      </c>
      <c r="D3640" t="s">
        <v>2928</v>
      </c>
      <c r="E3640" t="s">
        <v>3029</v>
      </c>
      <c r="F3640" s="82">
        <v>0.11888541399999999</v>
      </c>
    </row>
    <row r="3641" spans="3:6" ht="18">
      <c r="C3641" s="5" t="str">
        <f t="shared" si="51"/>
        <v>新潟県114</v>
      </c>
      <c r="D3641" t="s">
        <v>2929</v>
      </c>
      <c r="E3641" t="s">
        <v>3029</v>
      </c>
      <c r="F3641" s="82">
        <v>2.8412922279999999</v>
      </c>
    </row>
    <row r="3642" spans="3:6" ht="18">
      <c r="C3642" s="5" t="str">
        <f t="shared" si="51"/>
        <v>富山県114</v>
      </c>
      <c r="D3642" t="s">
        <v>2930</v>
      </c>
      <c r="E3642" t="s">
        <v>3029</v>
      </c>
      <c r="F3642" s="82">
        <v>2.1005569749999999</v>
      </c>
    </row>
    <row r="3643" spans="3:6" ht="18">
      <c r="C3643" s="5" t="str">
        <f t="shared" si="51"/>
        <v>石川県114</v>
      </c>
      <c r="D3643" t="s">
        <v>2931</v>
      </c>
      <c r="E3643" t="s">
        <v>3029</v>
      </c>
      <c r="F3643" s="82">
        <v>7.7850037639999998</v>
      </c>
    </row>
    <row r="3644" spans="3:6" ht="18">
      <c r="C3644" s="5" t="str">
        <f t="shared" si="51"/>
        <v>福井県114</v>
      </c>
      <c r="D3644" t="s">
        <v>2932</v>
      </c>
      <c r="E3644" t="s">
        <v>3029</v>
      </c>
      <c r="F3644" s="82">
        <v>19.559642827000001</v>
      </c>
    </row>
    <row r="3645" spans="3:6" ht="18">
      <c r="C3645" s="5" t="str">
        <f t="shared" si="51"/>
        <v>山梨県114</v>
      </c>
      <c r="D3645" t="s">
        <v>2933</v>
      </c>
      <c r="E3645" t="s">
        <v>3029</v>
      </c>
      <c r="F3645" s="82">
        <v>0.89444976899999995</v>
      </c>
    </row>
    <row r="3646" spans="3:6" ht="18">
      <c r="C3646" s="5" t="str">
        <f t="shared" si="51"/>
        <v>長野県114</v>
      </c>
      <c r="D3646" t="s">
        <v>2934</v>
      </c>
      <c r="E3646" t="s">
        <v>3029</v>
      </c>
      <c r="F3646" s="82">
        <v>0.15378472600000001</v>
      </c>
    </row>
    <row r="3647" spans="3:6" ht="18">
      <c r="C3647" s="5" t="str">
        <f t="shared" si="51"/>
        <v>岐阜県114</v>
      </c>
      <c r="D3647" t="s">
        <v>2935</v>
      </c>
      <c r="E3647" t="s">
        <v>3029</v>
      </c>
      <c r="F3647" s="82">
        <v>2.6830103830000001</v>
      </c>
    </row>
    <row r="3648" spans="3:6" ht="18">
      <c r="C3648" s="5" t="str">
        <f t="shared" si="51"/>
        <v>静岡県114</v>
      </c>
      <c r="D3648" t="s">
        <v>2936</v>
      </c>
      <c r="E3648" t="s">
        <v>3029</v>
      </c>
      <c r="F3648" s="82">
        <v>0.85914516699999999</v>
      </c>
    </row>
    <row r="3649" spans="3:6" ht="18">
      <c r="C3649" s="5" t="str">
        <f t="shared" si="51"/>
        <v>愛知県114</v>
      </c>
      <c r="D3649" t="s">
        <v>2937</v>
      </c>
      <c r="E3649" t="s">
        <v>3029</v>
      </c>
      <c r="F3649" s="82">
        <v>1.9701285449999999</v>
      </c>
    </row>
    <row r="3650" spans="3:6" ht="18">
      <c r="C3650" s="5" t="str">
        <f t="shared" si="51"/>
        <v>三重県114</v>
      </c>
      <c r="D3650" t="s">
        <v>2938</v>
      </c>
      <c r="E3650" t="s">
        <v>3029</v>
      </c>
      <c r="F3650" s="82">
        <v>0.24676542900000001</v>
      </c>
    </row>
    <row r="3651" spans="3:6" ht="18">
      <c r="C3651" s="5" t="str">
        <f t="shared" si="51"/>
        <v>滋賀県114</v>
      </c>
      <c r="D3651" t="s">
        <v>2939</v>
      </c>
      <c r="E3651" t="s">
        <v>3029</v>
      </c>
      <c r="F3651" s="82">
        <v>1.4003459949999999</v>
      </c>
    </row>
    <row r="3652" spans="3:6" ht="18">
      <c r="C3652" s="5" t="str">
        <f t="shared" si="51"/>
        <v>京都府114</v>
      </c>
      <c r="D3652" t="s">
        <v>2940</v>
      </c>
      <c r="E3652" t="s">
        <v>3029</v>
      </c>
      <c r="F3652" s="82">
        <v>8.5748395590000008</v>
      </c>
    </row>
    <row r="3653" spans="3:6" ht="18">
      <c r="C3653" s="5" t="str">
        <f t="shared" si="51"/>
        <v>大阪府114</v>
      </c>
      <c r="D3653" t="s">
        <v>2941</v>
      </c>
      <c r="E3653" t="s">
        <v>3029</v>
      </c>
      <c r="F3653" s="82">
        <v>0.92124968699999998</v>
      </c>
    </row>
    <row r="3654" spans="3:6" ht="18">
      <c r="C3654" s="5" t="str">
        <f t="shared" si="51"/>
        <v>兵庫県114</v>
      </c>
      <c r="D3654" t="s">
        <v>2942</v>
      </c>
      <c r="E3654" t="s">
        <v>3029</v>
      </c>
      <c r="F3654" s="82">
        <v>0.57994174799999998</v>
      </c>
    </row>
    <row r="3655" spans="3:6" ht="18">
      <c r="C3655" s="5" t="str">
        <f t="shared" si="51"/>
        <v>奈良県114</v>
      </c>
      <c r="D3655" t="s">
        <v>2943</v>
      </c>
      <c r="E3655" t="s">
        <v>3029</v>
      </c>
      <c r="F3655" s="82">
        <v>1.0330107470000001</v>
      </c>
    </row>
    <row r="3656" spans="3:6" ht="18">
      <c r="C3656" s="5" t="str">
        <f t="shared" si="51"/>
        <v>和歌山県114</v>
      </c>
      <c r="D3656" t="s">
        <v>2944</v>
      </c>
      <c r="E3656" t="s">
        <v>3029</v>
      </c>
      <c r="F3656" s="82">
        <v>3.7132534129999999</v>
      </c>
    </row>
    <row r="3657" spans="3:6" ht="18">
      <c r="C3657" s="5" t="str">
        <f t="shared" si="51"/>
        <v>鳥取県114</v>
      </c>
      <c r="D3657" t="s">
        <v>2945</v>
      </c>
      <c r="E3657" t="s">
        <v>3029</v>
      </c>
      <c r="F3657" s="82">
        <v>3.1737737000000002E-2</v>
      </c>
    </row>
    <row r="3658" spans="3:6" ht="18">
      <c r="C3658" s="5" t="str">
        <f t="shared" si="51"/>
        <v>島根県114</v>
      </c>
      <c r="D3658" t="s">
        <v>2946</v>
      </c>
      <c r="E3658" t="s">
        <v>3029</v>
      </c>
      <c r="F3658" s="82">
        <v>4.4099153000000002E-2</v>
      </c>
    </row>
    <row r="3659" spans="3:6" ht="18">
      <c r="C3659" s="5" t="str">
        <f t="shared" si="51"/>
        <v>岡山県114</v>
      </c>
      <c r="D3659" t="s">
        <v>2947</v>
      </c>
      <c r="E3659" t="s">
        <v>3029</v>
      </c>
      <c r="F3659" s="82">
        <v>1.62603517</v>
      </c>
    </row>
    <row r="3660" spans="3:6" ht="18">
      <c r="C3660" s="5" t="str">
        <f t="shared" si="51"/>
        <v>広島県114</v>
      </c>
      <c r="D3660" t="s">
        <v>2948</v>
      </c>
      <c r="E3660" t="s">
        <v>3029</v>
      </c>
      <c r="F3660" s="82">
        <v>0.70853029599999995</v>
      </c>
    </row>
    <row r="3661" spans="3:6" ht="18">
      <c r="C3661" s="5" t="str">
        <f t="shared" si="51"/>
        <v>山口県114</v>
      </c>
      <c r="D3661" t="s">
        <v>2949</v>
      </c>
      <c r="E3661" t="s">
        <v>3029</v>
      </c>
      <c r="F3661" s="82">
        <v>3.4848611000000002E-2</v>
      </c>
    </row>
    <row r="3662" spans="3:6" ht="18">
      <c r="C3662" s="5" t="str">
        <f t="shared" si="51"/>
        <v>徳島県114</v>
      </c>
      <c r="D3662" t="s">
        <v>2950</v>
      </c>
      <c r="E3662" t="s">
        <v>3029</v>
      </c>
      <c r="F3662" s="82">
        <v>2.1175367029999999</v>
      </c>
    </row>
    <row r="3663" spans="3:6" ht="18">
      <c r="C3663" s="5" t="str">
        <f t="shared" si="51"/>
        <v>香川県114</v>
      </c>
      <c r="D3663" t="s">
        <v>2951</v>
      </c>
      <c r="E3663" t="s">
        <v>3029</v>
      </c>
      <c r="F3663" s="82">
        <v>0.35400983499999999</v>
      </c>
    </row>
    <row r="3664" spans="3:6" ht="18">
      <c r="C3664" s="5" t="str">
        <f t="shared" si="51"/>
        <v>愛媛県114</v>
      </c>
      <c r="D3664" t="s">
        <v>2952</v>
      </c>
      <c r="E3664" t="s">
        <v>3029</v>
      </c>
      <c r="F3664" s="82">
        <v>2.6677408869999999</v>
      </c>
    </row>
    <row r="3665" spans="3:6" ht="18">
      <c r="C3665" s="5" t="str">
        <f t="shared" si="51"/>
        <v>高知県114</v>
      </c>
      <c r="D3665" t="s">
        <v>2953</v>
      </c>
      <c r="E3665" t="s">
        <v>3029</v>
      </c>
      <c r="F3665" s="82">
        <v>7.2118559999999998E-2</v>
      </c>
    </row>
    <row r="3666" spans="3:6" ht="18">
      <c r="C3666" s="5" t="str">
        <f t="shared" si="51"/>
        <v>福岡県114</v>
      </c>
      <c r="D3666" t="s">
        <v>2954</v>
      </c>
      <c r="E3666" t="s">
        <v>3029</v>
      </c>
      <c r="F3666" s="82">
        <v>0.13342189900000001</v>
      </c>
    </row>
    <row r="3667" spans="3:6" ht="18">
      <c r="C3667" s="5" t="str">
        <f t="shared" si="51"/>
        <v>佐賀県114</v>
      </c>
      <c r="D3667" t="s">
        <v>2955</v>
      </c>
      <c r="E3667" t="s">
        <v>3029</v>
      </c>
      <c r="F3667" s="82">
        <v>6.1921747999999999E-2</v>
      </c>
    </row>
    <row r="3668" spans="3:6" ht="18">
      <c r="C3668" s="5" t="str">
        <f t="shared" si="51"/>
        <v>長崎県114</v>
      </c>
      <c r="D3668" t="s">
        <v>2956</v>
      </c>
      <c r="E3668" t="s">
        <v>3029</v>
      </c>
      <c r="F3668" s="82">
        <v>0.115942999</v>
      </c>
    </row>
    <row r="3669" spans="3:6" ht="18">
      <c r="C3669" s="5" t="str">
        <f t="shared" si="51"/>
        <v>熊本県114</v>
      </c>
      <c r="D3669" t="s">
        <v>2957</v>
      </c>
      <c r="E3669" t="s">
        <v>3029</v>
      </c>
      <c r="F3669" s="82">
        <v>0.23046755199999999</v>
      </c>
    </row>
    <row r="3670" spans="3:6" ht="18">
      <c r="C3670" s="5" t="str">
        <f t="shared" si="51"/>
        <v>大分県114</v>
      </c>
      <c r="D3670" t="s">
        <v>2958</v>
      </c>
      <c r="E3670" t="s">
        <v>3029</v>
      </c>
      <c r="F3670" s="82">
        <v>9.8492822999999993E-2</v>
      </c>
    </row>
    <row r="3671" spans="3:6" ht="18">
      <c r="C3671" s="5" t="str">
        <f t="shared" si="51"/>
        <v>宮崎県114</v>
      </c>
      <c r="D3671" t="s">
        <v>2959</v>
      </c>
      <c r="E3671" t="s">
        <v>3029</v>
      </c>
      <c r="F3671" s="82">
        <v>0.16750235999999999</v>
      </c>
    </row>
    <row r="3672" spans="3:6" ht="18">
      <c r="C3672" s="5" t="str">
        <f t="shared" si="51"/>
        <v>鹿児島県114</v>
      </c>
      <c r="D3672" t="s">
        <v>2960</v>
      </c>
      <c r="E3672" t="s">
        <v>3029</v>
      </c>
      <c r="F3672" s="82">
        <v>0.17772759900000001</v>
      </c>
    </row>
    <row r="3673" spans="3:6" ht="18">
      <c r="C3673" s="5" t="str">
        <f t="shared" si="51"/>
        <v>沖縄県114</v>
      </c>
      <c r="D3673" t="s">
        <v>2961</v>
      </c>
      <c r="E3673" t="s">
        <v>3029</v>
      </c>
      <c r="F3673" s="82">
        <v>0.44305472000000001</v>
      </c>
    </row>
    <row r="3674" spans="3:6" ht="18">
      <c r="C3674" s="5" t="str">
        <f t="shared" si="51"/>
        <v>全国115</v>
      </c>
      <c r="D3674" t="s">
        <v>2913</v>
      </c>
      <c r="E3674" t="s">
        <v>3030</v>
      </c>
      <c r="F3674" s="82">
        <v>1</v>
      </c>
    </row>
    <row r="3675" spans="3:6" ht="18">
      <c r="C3675" s="5" t="str">
        <f t="shared" si="51"/>
        <v>北海道115</v>
      </c>
      <c r="D3675" t="s">
        <v>2915</v>
      </c>
      <c r="E3675" t="s">
        <v>3030</v>
      </c>
      <c r="F3675" s="82">
        <v>0.43619191899999998</v>
      </c>
    </row>
    <row r="3676" spans="3:6" ht="18">
      <c r="C3676" s="5" t="str">
        <f t="shared" si="51"/>
        <v>青森県115</v>
      </c>
      <c r="D3676" t="s">
        <v>2916</v>
      </c>
      <c r="E3676" t="s">
        <v>3030</v>
      </c>
      <c r="F3676" s="82">
        <v>0.12094086599999999</v>
      </c>
    </row>
    <row r="3677" spans="3:6" ht="18">
      <c r="C3677" s="5" t="str">
        <f t="shared" si="51"/>
        <v>岩手県115</v>
      </c>
      <c r="D3677" t="s">
        <v>2917</v>
      </c>
      <c r="E3677" t="s">
        <v>3030</v>
      </c>
      <c r="F3677" s="82">
        <v>0.78442735600000002</v>
      </c>
    </row>
    <row r="3678" spans="3:6" ht="18">
      <c r="C3678" s="5" t="str">
        <f t="shared" si="51"/>
        <v>宮城県115</v>
      </c>
      <c r="D3678" t="s">
        <v>2918</v>
      </c>
      <c r="E3678" t="s">
        <v>3030</v>
      </c>
      <c r="F3678" s="82">
        <v>0.17980597800000001</v>
      </c>
    </row>
    <row r="3679" spans="3:6" ht="18">
      <c r="C3679" s="5" t="str">
        <f t="shared" si="51"/>
        <v>秋田県115</v>
      </c>
      <c r="D3679" t="s">
        <v>2919</v>
      </c>
      <c r="E3679" t="s">
        <v>3030</v>
      </c>
      <c r="F3679" s="82">
        <v>0.30682415400000002</v>
      </c>
    </row>
    <row r="3680" spans="3:6" ht="18">
      <c r="C3680" s="5" t="str">
        <f t="shared" si="51"/>
        <v>山形県115</v>
      </c>
      <c r="D3680" t="s">
        <v>2920</v>
      </c>
      <c r="E3680" t="s">
        <v>3030</v>
      </c>
      <c r="F3680" s="82">
        <v>0.36328889199999997</v>
      </c>
    </row>
    <row r="3681" spans="3:6" ht="18">
      <c r="C3681" s="5" t="str">
        <f t="shared" si="51"/>
        <v>福島県115</v>
      </c>
      <c r="D3681" t="s">
        <v>2921</v>
      </c>
      <c r="E3681" t="s">
        <v>3030</v>
      </c>
      <c r="F3681" s="82">
        <v>0.65051997100000003</v>
      </c>
    </row>
    <row r="3682" spans="3:6" ht="18">
      <c r="C3682" s="5" t="str">
        <f t="shared" si="51"/>
        <v>茨城県115</v>
      </c>
      <c r="D3682" t="s">
        <v>2922</v>
      </c>
      <c r="E3682" t="s">
        <v>3030</v>
      </c>
      <c r="F3682" s="82">
        <v>1.3107958909999999</v>
      </c>
    </row>
    <row r="3683" spans="3:6" ht="18">
      <c r="C3683" s="5" t="str">
        <f t="shared" si="51"/>
        <v>栃木県115</v>
      </c>
      <c r="D3683" t="s">
        <v>2923</v>
      </c>
      <c r="E3683" t="s">
        <v>3030</v>
      </c>
      <c r="F3683" s="82">
        <v>1.157992463</v>
      </c>
    </row>
    <row r="3684" spans="3:6" ht="18">
      <c r="C3684" s="5" t="str">
        <f t="shared" si="51"/>
        <v>群馬県115</v>
      </c>
      <c r="D3684" t="s">
        <v>2924</v>
      </c>
      <c r="E3684" t="s">
        <v>3030</v>
      </c>
      <c r="F3684" s="82">
        <v>1.3050492899999999</v>
      </c>
    </row>
    <row r="3685" spans="3:6" ht="18">
      <c r="C3685" s="5" t="str">
        <f t="shared" si="51"/>
        <v>埼玉県115</v>
      </c>
      <c r="D3685" t="s">
        <v>2925</v>
      </c>
      <c r="E3685" t="s">
        <v>3030</v>
      </c>
      <c r="F3685" s="82">
        <v>0.69323980500000004</v>
      </c>
    </row>
    <row r="3686" spans="3:6" ht="18">
      <c r="C3686" s="5" t="str">
        <f t="shared" si="51"/>
        <v>千葉県115</v>
      </c>
      <c r="D3686" t="s">
        <v>2926</v>
      </c>
      <c r="E3686" t="s">
        <v>3030</v>
      </c>
      <c r="F3686" s="82">
        <v>0.39960694099999999</v>
      </c>
    </row>
    <row r="3687" spans="3:6" ht="18">
      <c r="C3687" s="5" t="str">
        <f t="shared" si="51"/>
        <v>東京都115</v>
      </c>
      <c r="D3687" t="s">
        <v>2927</v>
      </c>
      <c r="E3687" t="s">
        <v>3030</v>
      </c>
      <c r="F3687" s="82">
        <v>0.103291442</v>
      </c>
    </row>
    <row r="3688" spans="3:6" ht="18">
      <c r="C3688" s="5" t="str">
        <f t="shared" si="51"/>
        <v>神奈川県115</v>
      </c>
      <c r="D3688" t="s">
        <v>2928</v>
      </c>
      <c r="E3688" t="s">
        <v>3030</v>
      </c>
      <c r="F3688" s="82">
        <v>0.20963949500000001</v>
      </c>
    </row>
    <row r="3689" spans="3:6" ht="18">
      <c r="C3689" s="5" t="str">
        <f t="shared" si="51"/>
        <v>新潟県115</v>
      </c>
      <c r="D3689" t="s">
        <v>2929</v>
      </c>
      <c r="E3689" t="s">
        <v>3030</v>
      </c>
      <c r="F3689" s="82">
        <v>0.45245909699999998</v>
      </c>
    </row>
    <row r="3690" spans="3:6" ht="18">
      <c r="C3690" s="5" t="str">
        <f t="shared" si="51"/>
        <v>富山県115</v>
      </c>
      <c r="D3690" t="s">
        <v>2930</v>
      </c>
      <c r="E3690" t="s">
        <v>3030</v>
      </c>
      <c r="F3690" s="82">
        <v>1.2785544179999999</v>
      </c>
    </row>
    <row r="3691" spans="3:6" ht="18">
      <c r="C3691" s="5" t="str">
        <f t="shared" ref="C3691:C3754" si="52">D3691&amp;LEFT(E3691,3)</f>
        <v>石川県115</v>
      </c>
      <c r="D3691" t="s">
        <v>2931</v>
      </c>
      <c r="E3691" t="s">
        <v>3030</v>
      </c>
      <c r="F3691" s="82">
        <v>6.76949852</v>
      </c>
    </row>
    <row r="3692" spans="3:6" ht="18">
      <c r="C3692" s="5" t="str">
        <f t="shared" si="52"/>
        <v>福井県115</v>
      </c>
      <c r="D3692" t="s">
        <v>2932</v>
      </c>
      <c r="E3692" t="s">
        <v>3030</v>
      </c>
      <c r="F3692" s="82">
        <v>7.0553780220000002</v>
      </c>
    </row>
    <row r="3693" spans="3:6" ht="18">
      <c r="C3693" s="5" t="str">
        <f t="shared" si="52"/>
        <v>山梨県115</v>
      </c>
      <c r="D3693" t="s">
        <v>2933</v>
      </c>
      <c r="E3693" t="s">
        <v>3030</v>
      </c>
      <c r="F3693" s="82">
        <v>1.3747379209999999</v>
      </c>
    </row>
    <row r="3694" spans="3:6" ht="18">
      <c r="C3694" s="5" t="str">
        <f t="shared" si="52"/>
        <v>長野県115</v>
      </c>
      <c r="D3694" t="s">
        <v>2934</v>
      </c>
      <c r="E3694" t="s">
        <v>3030</v>
      </c>
      <c r="F3694" s="82">
        <v>9.8621793999999999E-2</v>
      </c>
    </row>
    <row r="3695" spans="3:6" ht="18">
      <c r="C3695" s="5" t="str">
        <f t="shared" si="52"/>
        <v>岐阜県115</v>
      </c>
      <c r="D3695" t="s">
        <v>2935</v>
      </c>
      <c r="E3695" t="s">
        <v>3030</v>
      </c>
      <c r="F3695" s="82">
        <v>2.5587401820000002</v>
      </c>
    </row>
    <row r="3696" spans="3:6" ht="18">
      <c r="C3696" s="5" t="str">
        <f t="shared" si="52"/>
        <v>静岡県115</v>
      </c>
      <c r="D3696" t="s">
        <v>2936</v>
      </c>
      <c r="E3696" t="s">
        <v>3030</v>
      </c>
      <c r="F3696" s="82">
        <v>1.886616289</v>
      </c>
    </row>
    <row r="3697" spans="3:6" ht="18">
      <c r="C3697" s="5" t="str">
        <f t="shared" si="52"/>
        <v>愛知県115</v>
      </c>
      <c r="D3697" t="s">
        <v>2937</v>
      </c>
      <c r="E3697" t="s">
        <v>3030</v>
      </c>
      <c r="F3697" s="82">
        <v>2.1975573279999998</v>
      </c>
    </row>
    <row r="3698" spans="3:6" ht="18">
      <c r="C3698" s="5" t="str">
        <f t="shared" si="52"/>
        <v>三重県115</v>
      </c>
      <c r="D3698" t="s">
        <v>2938</v>
      </c>
      <c r="E3698" t="s">
        <v>3030</v>
      </c>
      <c r="F3698" s="82">
        <v>2.475455266</v>
      </c>
    </row>
    <row r="3699" spans="3:6" ht="18">
      <c r="C3699" s="5" t="str">
        <f t="shared" si="52"/>
        <v>滋賀県115</v>
      </c>
      <c r="D3699" t="s">
        <v>2939</v>
      </c>
      <c r="E3699" t="s">
        <v>3030</v>
      </c>
      <c r="F3699" s="82">
        <v>6.2228715479999996</v>
      </c>
    </row>
    <row r="3700" spans="3:6" ht="18">
      <c r="C3700" s="5" t="str">
        <f t="shared" si="52"/>
        <v>京都府115</v>
      </c>
      <c r="D3700" t="s">
        <v>2940</v>
      </c>
      <c r="E3700" t="s">
        <v>3030</v>
      </c>
      <c r="F3700" s="82">
        <v>2.3291197170000002</v>
      </c>
    </row>
    <row r="3701" spans="3:6" ht="18">
      <c r="C3701" s="5" t="str">
        <f t="shared" si="52"/>
        <v>大阪府115</v>
      </c>
      <c r="D3701" t="s">
        <v>2941</v>
      </c>
      <c r="E3701" t="s">
        <v>3030</v>
      </c>
      <c r="F3701" s="82">
        <v>0.71005479599999999</v>
      </c>
    </row>
    <row r="3702" spans="3:6" ht="18">
      <c r="C3702" s="5" t="str">
        <f t="shared" si="52"/>
        <v>兵庫県115</v>
      </c>
      <c r="D3702" t="s">
        <v>2942</v>
      </c>
      <c r="E3702" t="s">
        <v>3030</v>
      </c>
      <c r="F3702" s="82">
        <v>1.042796694</v>
      </c>
    </row>
    <row r="3703" spans="3:6" ht="18">
      <c r="C3703" s="5" t="str">
        <f t="shared" si="52"/>
        <v>奈良県115</v>
      </c>
      <c r="D3703" t="s">
        <v>2943</v>
      </c>
      <c r="E3703" t="s">
        <v>3030</v>
      </c>
      <c r="F3703" s="82">
        <v>0.85321872700000001</v>
      </c>
    </row>
    <row r="3704" spans="3:6" ht="18">
      <c r="C3704" s="5" t="str">
        <f t="shared" si="52"/>
        <v>和歌山県115</v>
      </c>
      <c r="D3704" t="s">
        <v>2944</v>
      </c>
      <c r="E3704" t="s">
        <v>3030</v>
      </c>
      <c r="F3704" s="82">
        <v>1.59817907</v>
      </c>
    </row>
    <row r="3705" spans="3:6" ht="18">
      <c r="C3705" s="5" t="str">
        <f t="shared" si="52"/>
        <v>鳥取県115</v>
      </c>
      <c r="D3705" t="s">
        <v>2945</v>
      </c>
      <c r="E3705" t="s">
        <v>3030</v>
      </c>
      <c r="F3705" s="82">
        <v>0.49611261699999998</v>
      </c>
    </row>
    <row r="3706" spans="3:6" ht="18">
      <c r="C3706" s="5" t="str">
        <f t="shared" si="52"/>
        <v>島根県115</v>
      </c>
      <c r="D3706" t="s">
        <v>2946</v>
      </c>
      <c r="E3706" t="s">
        <v>3030</v>
      </c>
      <c r="F3706" s="82">
        <v>1.554152274</v>
      </c>
    </row>
    <row r="3707" spans="3:6" ht="18">
      <c r="C3707" s="5" t="str">
        <f t="shared" si="52"/>
        <v>岡山県115</v>
      </c>
      <c r="D3707" t="s">
        <v>2947</v>
      </c>
      <c r="E3707" t="s">
        <v>3030</v>
      </c>
      <c r="F3707" s="82">
        <v>2.4850212319999998</v>
      </c>
    </row>
    <row r="3708" spans="3:6" ht="18">
      <c r="C3708" s="5" t="str">
        <f t="shared" si="52"/>
        <v>広島県115</v>
      </c>
      <c r="D3708" t="s">
        <v>2948</v>
      </c>
      <c r="E3708" t="s">
        <v>3030</v>
      </c>
      <c r="F3708" s="82">
        <v>1.081977374</v>
      </c>
    </row>
    <row r="3709" spans="3:6" ht="18">
      <c r="C3709" s="5" t="str">
        <f t="shared" si="52"/>
        <v>山口県115</v>
      </c>
      <c r="D3709" t="s">
        <v>2949</v>
      </c>
      <c r="E3709" t="s">
        <v>3030</v>
      </c>
      <c r="F3709" s="82">
        <v>1.0120470989999999</v>
      </c>
    </row>
    <row r="3710" spans="3:6" ht="18">
      <c r="C3710" s="5" t="str">
        <f t="shared" si="52"/>
        <v>徳島県115</v>
      </c>
      <c r="D3710" t="s">
        <v>2950</v>
      </c>
      <c r="E3710" t="s">
        <v>3030</v>
      </c>
      <c r="F3710" s="82">
        <v>0.22762558799999999</v>
      </c>
    </row>
    <row r="3711" spans="3:6" ht="18">
      <c r="C3711" s="5" t="str">
        <f t="shared" si="52"/>
        <v>香川県115</v>
      </c>
      <c r="D3711" t="s">
        <v>2951</v>
      </c>
      <c r="E3711" t="s">
        <v>3030</v>
      </c>
      <c r="F3711" s="82">
        <v>1.4982950209999999</v>
      </c>
    </row>
    <row r="3712" spans="3:6" ht="18">
      <c r="C3712" s="5" t="str">
        <f t="shared" si="52"/>
        <v>愛媛県115</v>
      </c>
      <c r="D3712" t="s">
        <v>2952</v>
      </c>
      <c r="E3712" t="s">
        <v>3030</v>
      </c>
      <c r="F3712" s="82">
        <v>2.3094888220000001</v>
      </c>
    </row>
    <row r="3713" spans="3:6" ht="18">
      <c r="C3713" s="5" t="str">
        <f t="shared" si="52"/>
        <v>高知県115</v>
      </c>
      <c r="D3713" t="s">
        <v>2953</v>
      </c>
      <c r="E3713" t="s">
        <v>3030</v>
      </c>
      <c r="F3713" s="82">
        <v>2.8993829889999998</v>
      </c>
    </row>
    <row r="3714" spans="3:6" ht="18">
      <c r="C3714" s="5" t="str">
        <f t="shared" si="52"/>
        <v>福岡県115</v>
      </c>
      <c r="D3714" t="s">
        <v>2954</v>
      </c>
      <c r="E3714" t="s">
        <v>3030</v>
      </c>
      <c r="F3714" s="82">
        <v>0.22426328300000001</v>
      </c>
    </row>
    <row r="3715" spans="3:6" ht="18">
      <c r="C3715" s="5" t="str">
        <f t="shared" si="52"/>
        <v>佐賀県115</v>
      </c>
      <c r="D3715" t="s">
        <v>2955</v>
      </c>
      <c r="E3715" t="s">
        <v>3030</v>
      </c>
      <c r="F3715" s="82">
        <v>0.94447281400000005</v>
      </c>
    </row>
    <row r="3716" spans="3:6" ht="18">
      <c r="C3716" s="5" t="str">
        <f t="shared" si="52"/>
        <v>長崎県115</v>
      </c>
      <c r="D3716" t="s">
        <v>2956</v>
      </c>
      <c r="E3716" t="s">
        <v>3030</v>
      </c>
      <c r="F3716" s="82">
        <v>0.56600476700000002</v>
      </c>
    </row>
    <row r="3717" spans="3:6" ht="18">
      <c r="C3717" s="5" t="str">
        <f t="shared" si="52"/>
        <v>熊本県115</v>
      </c>
      <c r="D3717" t="s">
        <v>2957</v>
      </c>
      <c r="E3717" t="s">
        <v>3030</v>
      </c>
      <c r="F3717" s="82">
        <v>0.92455027700000003</v>
      </c>
    </row>
    <row r="3718" spans="3:6" ht="18">
      <c r="C3718" s="5" t="str">
        <f t="shared" si="52"/>
        <v>大分県115</v>
      </c>
      <c r="D3718" t="s">
        <v>2958</v>
      </c>
      <c r="E3718" t="s">
        <v>3030</v>
      </c>
      <c r="F3718" s="82">
        <v>0.92160884099999996</v>
      </c>
    </row>
    <row r="3719" spans="3:6" ht="18">
      <c r="C3719" s="5" t="str">
        <f t="shared" si="52"/>
        <v>宮崎県115</v>
      </c>
      <c r="D3719" t="s">
        <v>2959</v>
      </c>
      <c r="E3719" t="s">
        <v>3030</v>
      </c>
      <c r="F3719" s="82">
        <v>0.26473633400000002</v>
      </c>
    </row>
    <row r="3720" spans="3:6" ht="18">
      <c r="C3720" s="5" t="str">
        <f t="shared" si="52"/>
        <v>鹿児島県115</v>
      </c>
      <c r="D3720" t="s">
        <v>2960</v>
      </c>
      <c r="E3720" t="s">
        <v>3030</v>
      </c>
      <c r="F3720" s="82">
        <v>5.9060448000000002E-2</v>
      </c>
    </row>
    <row r="3721" spans="3:6" ht="18">
      <c r="C3721" s="5" t="str">
        <f t="shared" si="52"/>
        <v>沖縄県115</v>
      </c>
      <c r="D3721" t="s">
        <v>2961</v>
      </c>
      <c r="E3721" t="s">
        <v>3030</v>
      </c>
      <c r="F3721" s="82">
        <v>2.6311900999999999E-2</v>
      </c>
    </row>
    <row r="3722" spans="3:6" ht="18">
      <c r="C3722" s="5" t="str">
        <f t="shared" si="52"/>
        <v>全国116</v>
      </c>
      <c r="D3722" t="s">
        <v>2913</v>
      </c>
      <c r="E3722" t="s">
        <v>3031</v>
      </c>
      <c r="F3722" s="82">
        <v>1</v>
      </c>
    </row>
    <row r="3723" spans="3:6" ht="18">
      <c r="C3723" s="5" t="str">
        <f t="shared" si="52"/>
        <v>北海道116</v>
      </c>
      <c r="D3723" t="s">
        <v>2915</v>
      </c>
      <c r="E3723" t="s">
        <v>3031</v>
      </c>
      <c r="F3723" s="82">
        <v>0.38881074300000001</v>
      </c>
    </row>
    <row r="3724" spans="3:6" ht="18">
      <c r="C3724" s="5" t="str">
        <f t="shared" si="52"/>
        <v>青森県116</v>
      </c>
      <c r="D3724" t="s">
        <v>2916</v>
      </c>
      <c r="E3724" t="s">
        <v>3031</v>
      </c>
      <c r="F3724" s="82">
        <v>3.9240084839999998</v>
      </c>
    </row>
    <row r="3725" spans="3:6" ht="18">
      <c r="C3725" s="5" t="str">
        <f t="shared" si="52"/>
        <v>岩手県116</v>
      </c>
      <c r="D3725" t="s">
        <v>2917</v>
      </c>
      <c r="E3725" t="s">
        <v>3031</v>
      </c>
      <c r="F3725" s="82">
        <v>3.0477819209999999</v>
      </c>
    </row>
    <row r="3726" spans="3:6" ht="18">
      <c r="C3726" s="5" t="str">
        <f t="shared" si="52"/>
        <v>宮城県116</v>
      </c>
      <c r="D3726" t="s">
        <v>2918</v>
      </c>
      <c r="E3726" t="s">
        <v>3031</v>
      </c>
      <c r="F3726" s="82">
        <v>1.07606303</v>
      </c>
    </row>
    <row r="3727" spans="3:6" ht="18">
      <c r="C3727" s="5" t="str">
        <f t="shared" si="52"/>
        <v>秋田県116</v>
      </c>
      <c r="D3727" t="s">
        <v>2919</v>
      </c>
      <c r="E3727" t="s">
        <v>3031</v>
      </c>
      <c r="F3727" s="82">
        <v>8.2159924699999998</v>
      </c>
    </row>
    <row r="3728" spans="3:6" ht="18">
      <c r="C3728" s="5" t="str">
        <f t="shared" si="52"/>
        <v>山形県116</v>
      </c>
      <c r="D3728" t="s">
        <v>2920</v>
      </c>
      <c r="E3728" t="s">
        <v>3031</v>
      </c>
      <c r="F3728" s="82">
        <v>5.0683545680000002</v>
      </c>
    </row>
    <row r="3729" spans="3:6" ht="18">
      <c r="C3729" s="5" t="str">
        <f t="shared" si="52"/>
        <v>福島県116</v>
      </c>
      <c r="D3729" t="s">
        <v>2921</v>
      </c>
      <c r="E3729" t="s">
        <v>3031</v>
      </c>
      <c r="F3729" s="82">
        <v>3.3868256429999999</v>
      </c>
    </row>
    <row r="3730" spans="3:6" ht="18">
      <c r="C3730" s="5" t="str">
        <f t="shared" si="52"/>
        <v>茨城県116</v>
      </c>
      <c r="D3730" t="s">
        <v>2922</v>
      </c>
      <c r="E3730" t="s">
        <v>3031</v>
      </c>
      <c r="F3730" s="82">
        <v>0.53098967500000005</v>
      </c>
    </row>
    <row r="3731" spans="3:6" ht="18">
      <c r="C3731" s="5" t="str">
        <f t="shared" si="52"/>
        <v>栃木県116</v>
      </c>
      <c r="D3731" t="s">
        <v>2923</v>
      </c>
      <c r="E3731" t="s">
        <v>3031</v>
      </c>
      <c r="F3731" s="82">
        <v>1.0331789739999999</v>
      </c>
    </row>
    <row r="3732" spans="3:6" ht="18">
      <c r="C3732" s="5" t="str">
        <f t="shared" si="52"/>
        <v>群馬県116</v>
      </c>
      <c r="D3732" t="s">
        <v>2924</v>
      </c>
      <c r="E3732" t="s">
        <v>3031</v>
      </c>
      <c r="F3732" s="82">
        <v>0.83345872300000001</v>
      </c>
    </row>
    <row r="3733" spans="3:6" ht="18">
      <c r="C3733" s="5" t="str">
        <f t="shared" si="52"/>
        <v>埼玉県116</v>
      </c>
      <c r="D3733" t="s">
        <v>2925</v>
      </c>
      <c r="E3733" t="s">
        <v>3031</v>
      </c>
      <c r="F3733" s="82">
        <v>0.68614098199999995</v>
      </c>
    </row>
    <row r="3734" spans="3:6" ht="18">
      <c r="C3734" s="5" t="str">
        <f t="shared" si="52"/>
        <v>千葉県116</v>
      </c>
      <c r="D3734" t="s">
        <v>2926</v>
      </c>
      <c r="E3734" t="s">
        <v>3031</v>
      </c>
      <c r="F3734" s="82">
        <v>0.40028392600000001</v>
      </c>
    </row>
    <row r="3735" spans="3:6" ht="18">
      <c r="C3735" s="5" t="str">
        <f t="shared" si="52"/>
        <v>東京都116</v>
      </c>
      <c r="D3735" t="s">
        <v>2927</v>
      </c>
      <c r="E3735" t="s">
        <v>3031</v>
      </c>
      <c r="F3735" s="82">
        <v>0.45820480499999999</v>
      </c>
    </row>
    <row r="3736" spans="3:6" ht="18">
      <c r="C3736" s="5" t="str">
        <f t="shared" si="52"/>
        <v>神奈川県116</v>
      </c>
      <c r="D3736" t="s">
        <v>2928</v>
      </c>
      <c r="E3736" t="s">
        <v>3031</v>
      </c>
      <c r="F3736" s="82">
        <v>0.112986616</v>
      </c>
    </row>
    <row r="3737" spans="3:6" ht="18">
      <c r="C3737" s="5" t="str">
        <f t="shared" si="52"/>
        <v>新潟県116</v>
      </c>
      <c r="D3737" t="s">
        <v>2929</v>
      </c>
      <c r="E3737" t="s">
        <v>3031</v>
      </c>
      <c r="F3737" s="82">
        <v>2.8814942320000001</v>
      </c>
    </row>
    <row r="3738" spans="3:6" ht="18">
      <c r="C3738" s="5" t="str">
        <f t="shared" si="52"/>
        <v>富山県116</v>
      </c>
      <c r="D3738" t="s">
        <v>2930</v>
      </c>
      <c r="E3738" t="s">
        <v>3031</v>
      </c>
      <c r="F3738" s="82">
        <v>1.246751524</v>
      </c>
    </row>
    <row r="3739" spans="3:6" ht="18">
      <c r="C3739" s="5" t="str">
        <f t="shared" si="52"/>
        <v>石川県116</v>
      </c>
      <c r="D3739" t="s">
        <v>2931</v>
      </c>
      <c r="E3739" t="s">
        <v>3031</v>
      </c>
      <c r="F3739" s="82">
        <v>1.053104711</v>
      </c>
    </row>
    <row r="3740" spans="3:6" ht="18">
      <c r="C3740" s="5" t="str">
        <f t="shared" si="52"/>
        <v>福井県116</v>
      </c>
      <c r="D3740" t="s">
        <v>2932</v>
      </c>
      <c r="E3740" t="s">
        <v>3031</v>
      </c>
      <c r="F3740" s="82">
        <v>3.4566129839999999</v>
      </c>
    </row>
    <row r="3741" spans="3:6" ht="18">
      <c r="C3741" s="5" t="str">
        <f t="shared" si="52"/>
        <v>山梨県116</v>
      </c>
      <c r="D3741" t="s">
        <v>2933</v>
      </c>
      <c r="E3741" t="s">
        <v>3031</v>
      </c>
      <c r="F3741" s="82">
        <v>1.0659939389999999</v>
      </c>
    </row>
    <row r="3742" spans="3:6" ht="18">
      <c r="C3742" s="5" t="str">
        <f t="shared" si="52"/>
        <v>長野県116</v>
      </c>
      <c r="D3742" t="s">
        <v>2934</v>
      </c>
      <c r="E3742" t="s">
        <v>3031</v>
      </c>
      <c r="F3742" s="82">
        <v>0.61967565099999999</v>
      </c>
    </row>
    <row r="3743" spans="3:6" ht="18">
      <c r="C3743" s="5" t="str">
        <f t="shared" si="52"/>
        <v>岐阜県116</v>
      </c>
      <c r="D3743" t="s">
        <v>2935</v>
      </c>
      <c r="E3743" t="s">
        <v>3031</v>
      </c>
      <c r="F3743" s="82">
        <v>2.8241946929999999</v>
      </c>
    </row>
    <row r="3744" spans="3:6" ht="18">
      <c r="C3744" s="5" t="str">
        <f t="shared" si="52"/>
        <v>静岡県116</v>
      </c>
      <c r="D3744" t="s">
        <v>2936</v>
      </c>
      <c r="E3744" t="s">
        <v>3031</v>
      </c>
      <c r="F3744" s="82">
        <v>0.18631763400000001</v>
      </c>
    </row>
    <row r="3745" spans="3:6" ht="18">
      <c r="C3745" s="5" t="str">
        <f t="shared" si="52"/>
        <v>愛知県116</v>
      </c>
      <c r="D3745" t="s">
        <v>2937</v>
      </c>
      <c r="E3745" t="s">
        <v>3031</v>
      </c>
      <c r="F3745" s="82">
        <v>0.444703085</v>
      </c>
    </row>
    <row r="3746" spans="3:6" ht="18">
      <c r="C3746" s="5" t="str">
        <f t="shared" si="52"/>
        <v>三重県116</v>
      </c>
      <c r="D3746" t="s">
        <v>2938</v>
      </c>
      <c r="E3746" t="s">
        <v>3031</v>
      </c>
      <c r="F3746" s="82">
        <v>0.506511025</v>
      </c>
    </row>
    <row r="3747" spans="3:6" ht="18">
      <c r="C3747" s="5" t="str">
        <f t="shared" si="52"/>
        <v>滋賀県116</v>
      </c>
      <c r="D3747" t="s">
        <v>2939</v>
      </c>
      <c r="E3747" t="s">
        <v>3031</v>
      </c>
      <c r="F3747" s="82">
        <v>0.37820195299999998</v>
      </c>
    </row>
    <row r="3748" spans="3:6" ht="18">
      <c r="C3748" s="5" t="str">
        <f t="shared" si="52"/>
        <v>京都府116</v>
      </c>
      <c r="D3748" t="s">
        <v>2940</v>
      </c>
      <c r="E3748" t="s">
        <v>3031</v>
      </c>
      <c r="F3748" s="82">
        <v>0.37509878099999999</v>
      </c>
    </row>
    <row r="3749" spans="3:6" ht="18">
      <c r="C3749" s="5" t="str">
        <f t="shared" si="52"/>
        <v>大阪府116</v>
      </c>
      <c r="D3749" t="s">
        <v>2941</v>
      </c>
      <c r="E3749" t="s">
        <v>3031</v>
      </c>
      <c r="F3749" s="82">
        <v>0.75918102200000004</v>
      </c>
    </row>
    <row r="3750" spans="3:6" ht="18">
      <c r="C3750" s="5" t="str">
        <f t="shared" si="52"/>
        <v>兵庫県116</v>
      </c>
      <c r="D3750" t="s">
        <v>2942</v>
      </c>
      <c r="E3750" t="s">
        <v>3031</v>
      </c>
      <c r="F3750" s="82">
        <v>0.40769087900000001</v>
      </c>
    </row>
    <row r="3751" spans="3:6" ht="18">
      <c r="C3751" s="5" t="str">
        <f t="shared" si="52"/>
        <v>奈良県116</v>
      </c>
      <c r="D3751" t="s">
        <v>2943</v>
      </c>
      <c r="E3751" t="s">
        <v>3031</v>
      </c>
      <c r="F3751" s="82">
        <v>1.0552595300000001</v>
      </c>
    </row>
    <row r="3752" spans="3:6" ht="18">
      <c r="C3752" s="5" t="str">
        <f t="shared" si="52"/>
        <v>和歌山県116</v>
      </c>
      <c r="D3752" t="s">
        <v>2944</v>
      </c>
      <c r="E3752" t="s">
        <v>3031</v>
      </c>
      <c r="F3752" s="82">
        <v>0.99488047899999998</v>
      </c>
    </row>
    <row r="3753" spans="3:6" ht="18">
      <c r="C3753" s="5" t="str">
        <f t="shared" si="52"/>
        <v>鳥取県116</v>
      </c>
      <c r="D3753" t="s">
        <v>2945</v>
      </c>
      <c r="E3753" t="s">
        <v>3031</v>
      </c>
      <c r="F3753" s="82">
        <v>4.375195132</v>
      </c>
    </row>
    <row r="3754" spans="3:6" ht="18">
      <c r="C3754" s="5" t="str">
        <f t="shared" si="52"/>
        <v>島根県116</v>
      </c>
      <c r="D3754" t="s">
        <v>2946</v>
      </c>
      <c r="E3754" t="s">
        <v>3031</v>
      </c>
      <c r="F3754" s="82">
        <v>2.372244126</v>
      </c>
    </row>
    <row r="3755" spans="3:6" ht="18">
      <c r="C3755" s="5" t="str">
        <f t="shared" ref="C3755:C3818" si="53">D3755&amp;LEFT(E3755,3)</f>
        <v>岡山県116</v>
      </c>
      <c r="D3755" t="s">
        <v>2947</v>
      </c>
      <c r="E3755" t="s">
        <v>3031</v>
      </c>
      <c r="F3755" s="82">
        <v>4.9733822910000001</v>
      </c>
    </row>
    <row r="3756" spans="3:6" ht="18">
      <c r="C3756" s="5" t="str">
        <f t="shared" si="53"/>
        <v>広島県116</v>
      </c>
      <c r="D3756" t="s">
        <v>2948</v>
      </c>
      <c r="E3756" t="s">
        <v>3031</v>
      </c>
      <c r="F3756" s="82">
        <v>1.749963325</v>
      </c>
    </row>
    <row r="3757" spans="3:6" ht="18">
      <c r="C3757" s="5" t="str">
        <f t="shared" si="53"/>
        <v>山口県116</v>
      </c>
      <c r="D3757" t="s">
        <v>2949</v>
      </c>
      <c r="E3757" t="s">
        <v>3031</v>
      </c>
      <c r="F3757" s="82">
        <v>0.64216929300000003</v>
      </c>
    </row>
    <row r="3758" spans="3:6" ht="18">
      <c r="C3758" s="5" t="str">
        <f t="shared" si="53"/>
        <v>徳島県116</v>
      </c>
      <c r="D3758" t="s">
        <v>2950</v>
      </c>
      <c r="E3758" t="s">
        <v>3031</v>
      </c>
      <c r="F3758" s="82">
        <v>1.9914514889999999</v>
      </c>
    </row>
    <row r="3759" spans="3:6" ht="18">
      <c r="C3759" s="5" t="str">
        <f t="shared" si="53"/>
        <v>香川県116</v>
      </c>
      <c r="D3759" t="s">
        <v>2951</v>
      </c>
      <c r="E3759" t="s">
        <v>3031</v>
      </c>
      <c r="F3759" s="82">
        <v>0.92500119300000005</v>
      </c>
    </row>
    <row r="3760" spans="3:6" ht="18">
      <c r="C3760" s="5" t="str">
        <f t="shared" si="53"/>
        <v>愛媛県116</v>
      </c>
      <c r="D3760" t="s">
        <v>2952</v>
      </c>
      <c r="E3760" t="s">
        <v>3031</v>
      </c>
      <c r="F3760" s="82">
        <v>1.3583724129999999</v>
      </c>
    </row>
    <row r="3761" spans="3:6" ht="18">
      <c r="C3761" s="5" t="str">
        <f t="shared" si="53"/>
        <v>高知県116</v>
      </c>
      <c r="D3761" t="s">
        <v>2953</v>
      </c>
      <c r="E3761" t="s">
        <v>3031</v>
      </c>
      <c r="F3761" s="82">
        <v>1.3505261710000001</v>
      </c>
    </row>
    <row r="3762" spans="3:6" ht="18">
      <c r="C3762" s="5" t="str">
        <f t="shared" si="53"/>
        <v>福岡県116</v>
      </c>
      <c r="D3762" t="s">
        <v>2954</v>
      </c>
      <c r="E3762" t="s">
        <v>3031</v>
      </c>
      <c r="F3762" s="82">
        <v>0.470207557</v>
      </c>
    </row>
    <row r="3763" spans="3:6" ht="18">
      <c r="C3763" s="5" t="str">
        <f t="shared" si="53"/>
        <v>佐賀県116</v>
      </c>
      <c r="D3763" t="s">
        <v>2955</v>
      </c>
      <c r="E3763" t="s">
        <v>3031</v>
      </c>
      <c r="F3763" s="82">
        <v>2.3504916069999999</v>
      </c>
    </row>
    <row r="3764" spans="3:6" ht="18">
      <c r="C3764" s="5" t="str">
        <f t="shared" si="53"/>
        <v>長崎県116</v>
      </c>
      <c r="D3764" t="s">
        <v>2956</v>
      </c>
      <c r="E3764" t="s">
        <v>3031</v>
      </c>
      <c r="F3764" s="82">
        <v>1.7190130800000001</v>
      </c>
    </row>
    <row r="3765" spans="3:6" ht="18">
      <c r="C3765" s="5" t="str">
        <f t="shared" si="53"/>
        <v>熊本県116</v>
      </c>
      <c r="D3765" t="s">
        <v>2957</v>
      </c>
      <c r="E3765" t="s">
        <v>3031</v>
      </c>
      <c r="F3765" s="82">
        <v>1.0162813909999999</v>
      </c>
    </row>
    <row r="3766" spans="3:6" ht="18">
      <c r="C3766" s="5" t="str">
        <f t="shared" si="53"/>
        <v>大分県116</v>
      </c>
      <c r="D3766" t="s">
        <v>2958</v>
      </c>
      <c r="E3766" t="s">
        <v>3031</v>
      </c>
      <c r="F3766" s="82">
        <v>0.582853022</v>
      </c>
    </row>
    <row r="3767" spans="3:6" ht="18">
      <c r="C3767" s="5" t="str">
        <f t="shared" si="53"/>
        <v>宮崎県116</v>
      </c>
      <c r="D3767" t="s">
        <v>2959</v>
      </c>
      <c r="E3767" t="s">
        <v>3031</v>
      </c>
      <c r="F3767" s="82">
        <v>2.6301372779999999</v>
      </c>
    </row>
    <row r="3768" spans="3:6" ht="18">
      <c r="C3768" s="5" t="str">
        <f t="shared" si="53"/>
        <v>鹿児島県116</v>
      </c>
      <c r="D3768" t="s">
        <v>2960</v>
      </c>
      <c r="E3768" t="s">
        <v>3031</v>
      </c>
      <c r="F3768" s="82">
        <v>0.89259708299999996</v>
      </c>
    </row>
    <row r="3769" spans="3:6" ht="18">
      <c r="C3769" s="5" t="str">
        <f t="shared" si="53"/>
        <v>沖縄県116</v>
      </c>
      <c r="D3769" t="s">
        <v>2961</v>
      </c>
      <c r="E3769" t="s">
        <v>3031</v>
      </c>
      <c r="F3769" s="82">
        <v>0.42672391300000001</v>
      </c>
    </row>
    <row r="3770" spans="3:6" ht="18">
      <c r="C3770" s="5" t="str">
        <f t="shared" si="53"/>
        <v>全国117</v>
      </c>
      <c r="D3770" t="s">
        <v>2913</v>
      </c>
      <c r="E3770" t="s">
        <v>3032</v>
      </c>
      <c r="F3770" s="82">
        <v>1</v>
      </c>
    </row>
    <row r="3771" spans="3:6" ht="18">
      <c r="C3771" s="5" t="str">
        <f t="shared" si="53"/>
        <v>北海道117</v>
      </c>
      <c r="D3771" t="s">
        <v>2915</v>
      </c>
      <c r="E3771" t="s">
        <v>3032</v>
      </c>
      <c r="F3771" s="82">
        <v>4.9592023999999998E-2</v>
      </c>
    </row>
    <row r="3772" spans="3:6" ht="18">
      <c r="C3772" s="5" t="str">
        <f t="shared" si="53"/>
        <v>青森県117</v>
      </c>
      <c r="D3772" t="s">
        <v>2916</v>
      </c>
      <c r="E3772" t="s">
        <v>3032</v>
      </c>
      <c r="F3772" s="82">
        <v>0.48218441099999998</v>
      </c>
    </row>
    <row r="3773" spans="3:6" ht="18">
      <c r="C3773" s="5" t="str">
        <f t="shared" si="53"/>
        <v>岩手県117</v>
      </c>
      <c r="D3773" t="s">
        <v>2917</v>
      </c>
      <c r="E3773" t="s">
        <v>3032</v>
      </c>
      <c r="F3773" s="82">
        <v>2.273957792</v>
      </c>
    </row>
    <row r="3774" spans="3:6" ht="18">
      <c r="C3774" s="5" t="str">
        <f t="shared" si="53"/>
        <v>宮城県117</v>
      </c>
      <c r="D3774" t="s">
        <v>2918</v>
      </c>
      <c r="E3774" t="s">
        <v>3032</v>
      </c>
      <c r="F3774" s="82">
        <v>0</v>
      </c>
    </row>
    <row r="3775" spans="3:6" ht="18">
      <c r="C3775" s="5" t="str">
        <f t="shared" si="53"/>
        <v>秋田県117</v>
      </c>
      <c r="D3775" t="s">
        <v>2919</v>
      </c>
      <c r="E3775" t="s">
        <v>3032</v>
      </c>
      <c r="F3775" s="82">
        <v>1.723922991</v>
      </c>
    </row>
    <row r="3776" spans="3:6" ht="18">
      <c r="C3776" s="5" t="str">
        <f t="shared" si="53"/>
        <v>山形県117</v>
      </c>
      <c r="D3776" t="s">
        <v>2920</v>
      </c>
      <c r="E3776" t="s">
        <v>3032</v>
      </c>
      <c r="F3776" s="82">
        <v>3.6961313640000002</v>
      </c>
    </row>
    <row r="3777" spans="3:6" ht="18">
      <c r="C3777" s="5" t="str">
        <f t="shared" si="53"/>
        <v>福島県117</v>
      </c>
      <c r="D3777" t="s">
        <v>2921</v>
      </c>
      <c r="E3777" t="s">
        <v>3032</v>
      </c>
      <c r="F3777" s="82">
        <v>1.9133948679999999</v>
      </c>
    </row>
    <row r="3778" spans="3:6" ht="18">
      <c r="C3778" s="5" t="str">
        <f t="shared" si="53"/>
        <v>茨城県117</v>
      </c>
      <c r="D3778" t="s">
        <v>2922</v>
      </c>
      <c r="E3778" t="s">
        <v>3032</v>
      </c>
      <c r="F3778" s="82">
        <v>1.7415427000000001E-2</v>
      </c>
    </row>
    <row r="3779" spans="3:6" ht="18">
      <c r="C3779" s="5" t="str">
        <f t="shared" si="53"/>
        <v>栃木県117</v>
      </c>
      <c r="D3779" t="s">
        <v>2923</v>
      </c>
      <c r="E3779" t="s">
        <v>3032</v>
      </c>
      <c r="F3779" s="82">
        <v>1.266329432</v>
      </c>
    </row>
    <row r="3780" spans="3:6" ht="18">
      <c r="C3780" s="5" t="str">
        <f t="shared" si="53"/>
        <v>群馬県117</v>
      </c>
      <c r="D3780" t="s">
        <v>2924</v>
      </c>
      <c r="E3780" t="s">
        <v>3032</v>
      </c>
      <c r="F3780" s="82">
        <v>0.22414362299999999</v>
      </c>
    </row>
    <row r="3781" spans="3:6" ht="18">
      <c r="C3781" s="5" t="str">
        <f t="shared" si="53"/>
        <v>埼玉県117</v>
      </c>
      <c r="D3781" t="s">
        <v>2925</v>
      </c>
      <c r="E3781" t="s">
        <v>3032</v>
      </c>
      <c r="F3781" s="82">
        <v>0.11510531</v>
      </c>
    </row>
    <row r="3782" spans="3:6" ht="18">
      <c r="C3782" s="5" t="str">
        <f t="shared" si="53"/>
        <v>千葉県117</v>
      </c>
      <c r="D3782" t="s">
        <v>2926</v>
      </c>
      <c r="E3782" t="s">
        <v>3032</v>
      </c>
      <c r="F3782" s="82">
        <v>0.25401950499999998</v>
      </c>
    </row>
    <row r="3783" spans="3:6" ht="18">
      <c r="C3783" s="5" t="str">
        <f t="shared" si="53"/>
        <v>東京都117</v>
      </c>
      <c r="D3783" t="s">
        <v>2927</v>
      </c>
      <c r="E3783" t="s">
        <v>3032</v>
      </c>
      <c r="F3783" s="82">
        <v>0.18368242700000001</v>
      </c>
    </row>
    <row r="3784" spans="3:6" ht="18">
      <c r="C3784" s="5" t="str">
        <f t="shared" si="53"/>
        <v>神奈川県117</v>
      </c>
      <c r="D3784" t="s">
        <v>2928</v>
      </c>
      <c r="E3784" t="s">
        <v>3032</v>
      </c>
      <c r="F3784" s="82">
        <v>9.6736938999999994E-2</v>
      </c>
    </row>
    <row r="3785" spans="3:6" ht="18">
      <c r="C3785" s="5" t="str">
        <f t="shared" si="53"/>
        <v>新潟県117</v>
      </c>
      <c r="D3785" t="s">
        <v>2929</v>
      </c>
      <c r="E3785" t="s">
        <v>3032</v>
      </c>
      <c r="F3785" s="82">
        <v>0.36864402299999999</v>
      </c>
    </row>
    <row r="3786" spans="3:6" ht="18">
      <c r="C3786" s="5" t="str">
        <f t="shared" si="53"/>
        <v>富山県117</v>
      </c>
      <c r="D3786" t="s">
        <v>2930</v>
      </c>
      <c r="E3786" t="s">
        <v>3032</v>
      </c>
      <c r="F3786" s="82">
        <v>3.7467978550000001</v>
      </c>
    </row>
    <row r="3787" spans="3:6" ht="18">
      <c r="C3787" s="5" t="str">
        <f t="shared" si="53"/>
        <v>石川県117</v>
      </c>
      <c r="D3787" t="s">
        <v>2931</v>
      </c>
      <c r="E3787" t="s">
        <v>3032</v>
      </c>
      <c r="F3787" s="82">
        <v>2.7874109969999998</v>
      </c>
    </row>
    <row r="3788" spans="3:6" ht="18">
      <c r="C3788" s="5" t="str">
        <f t="shared" si="53"/>
        <v>福井県117</v>
      </c>
      <c r="D3788" t="s">
        <v>2932</v>
      </c>
      <c r="E3788" t="s">
        <v>3032</v>
      </c>
      <c r="F3788" s="82">
        <v>7.1297473340000002</v>
      </c>
    </row>
    <row r="3789" spans="3:6" ht="18">
      <c r="C3789" s="5" t="str">
        <f t="shared" si="53"/>
        <v>山梨県117</v>
      </c>
      <c r="D3789" t="s">
        <v>2933</v>
      </c>
      <c r="E3789" t="s">
        <v>3032</v>
      </c>
      <c r="F3789" s="82">
        <v>0.23457655599999999</v>
      </c>
    </row>
    <row r="3790" spans="3:6" ht="18">
      <c r="C3790" s="5" t="str">
        <f t="shared" si="53"/>
        <v>長野県117</v>
      </c>
      <c r="D3790" t="s">
        <v>2934</v>
      </c>
      <c r="E3790" t="s">
        <v>3032</v>
      </c>
      <c r="F3790" s="82">
        <v>0.120321609</v>
      </c>
    </row>
    <row r="3791" spans="3:6" ht="18">
      <c r="C3791" s="5" t="str">
        <f t="shared" si="53"/>
        <v>岐阜県117</v>
      </c>
      <c r="D3791" t="s">
        <v>2935</v>
      </c>
      <c r="E3791" t="s">
        <v>3032</v>
      </c>
      <c r="F3791" s="82">
        <v>0.131707819</v>
      </c>
    </row>
    <row r="3792" spans="3:6" ht="18">
      <c r="C3792" s="5" t="str">
        <f t="shared" si="53"/>
        <v>静岡県117</v>
      </c>
      <c r="D3792" t="s">
        <v>2936</v>
      </c>
      <c r="E3792" t="s">
        <v>3032</v>
      </c>
      <c r="F3792" s="82">
        <v>0.102836206</v>
      </c>
    </row>
    <row r="3793" spans="3:6" ht="18">
      <c r="C3793" s="5" t="str">
        <f t="shared" si="53"/>
        <v>愛知県117</v>
      </c>
      <c r="D3793" t="s">
        <v>2937</v>
      </c>
      <c r="E3793" t="s">
        <v>3032</v>
      </c>
      <c r="F3793" s="82">
        <v>0.21884088300000001</v>
      </c>
    </row>
    <row r="3794" spans="3:6" ht="18">
      <c r="C3794" s="5" t="str">
        <f t="shared" si="53"/>
        <v>三重県117</v>
      </c>
      <c r="D3794" t="s">
        <v>2938</v>
      </c>
      <c r="E3794" t="s">
        <v>3032</v>
      </c>
      <c r="F3794" s="82">
        <v>0.68647103099999995</v>
      </c>
    </row>
    <row r="3795" spans="3:6" ht="18">
      <c r="C3795" s="5" t="str">
        <f t="shared" si="53"/>
        <v>滋賀県117</v>
      </c>
      <c r="D3795" t="s">
        <v>2939</v>
      </c>
      <c r="E3795" t="s">
        <v>3032</v>
      </c>
      <c r="F3795" s="82">
        <v>1.4972882190000001</v>
      </c>
    </row>
    <row r="3796" spans="3:6" ht="18">
      <c r="C3796" s="5" t="str">
        <f t="shared" si="53"/>
        <v>京都府117</v>
      </c>
      <c r="D3796" t="s">
        <v>2940</v>
      </c>
      <c r="E3796" t="s">
        <v>3032</v>
      </c>
      <c r="F3796" s="82">
        <v>3.1996087919999998</v>
      </c>
    </row>
    <row r="3797" spans="3:6" ht="18">
      <c r="C3797" s="5" t="str">
        <f t="shared" si="53"/>
        <v>大阪府117</v>
      </c>
      <c r="D3797" t="s">
        <v>2941</v>
      </c>
      <c r="E3797" t="s">
        <v>3032</v>
      </c>
      <c r="F3797" s="82">
        <v>1.0846055969999999</v>
      </c>
    </row>
    <row r="3798" spans="3:6" ht="18">
      <c r="C3798" s="5" t="str">
        <f t="shared" si="53"/>
        <v>兵庫県117</v>
      </c>
      <c r="D3798" t="s">
        <v>2942</v>
      </c>
      <c r="E3798" t="s">
        <v>3032</v>
      </c>
      <c r="F3798" s="82">
        <v>1.8897502530000001</v>
      </c>
    </row>
    <row r="3799" spans="3:6" ht="18">
      <c r="C3799" s="5" t="str">
        <f t="shared" si="53"/>
        <v>奈良県117</v>
      </c>
      <c r="D3799" t="s">
        <v>2943</v>
      </c>
      <c r="E3799" t="s">
        <v>3032</v>
      </c>
      <c r="F3799" s="82">
        <v>3.4242584699999998</v>
      </c>
    </row>
    <row r="3800" spans="3:6" ht="18">
      <c r="C3800" s="5" t="str">
        <f t="shared" si="53"/>
        <v>和歌山県117</v>
      </c>
      <c r="D3800" t="s">
        <v>2944</v>
      </c>
      <c r="E3800" t="s">
        <v>3032</v>
      </c>
      <c r="F3800" s="82">
        <v>2.1163644019999999</v>
      </c>
    </row>
    <row r="3801" spans="3:6" ht="18">
      <c r="C3801" s="5" t="str">
        <f t="shared" si="53"/>
        <v>鳥取県117</v>
      </c>
      <c r="D3801" t="s">
        <v>2945</v>
      </c>
      <c r="E3801" t="s">
        <v>3032</v>
      </c>
      <c r="F3801" s="82">
        <v>5.40089387</v>
      </c>
    </row>
    <row r="3802" spans="3:6" ht="18">
      <c r="C3802" s="5" t="str">
        <f t="shared" si="53"/>
        <v>島根県117</v>
      </c>
      <c r="D3802" t="s">
        <v>2946</v>
      </c>
      <c r="E3802" t="s">
        <v>3032</v>
      </c>
      <c r="F3802" s="82">
        <v>4.1403964589999998</v>
      </c>
    </row>
    <row r="3803" spans="3:6" ht="18">
      <c r="C3803" s="5" t="str">
        <f t="shared" si="53"/>
        <v>岡山県117</v>
      </c>
      <c r="D3803" t="s">
        <v>2947</v>
      </c>
      <c r="E3803" t="s">
        <v>3032</v>
      </c>
      <c r="F3803" s="82">
        <v>2.3140692970000001</v>
      </c>
    </row>
    <row r="3804" spans="3:6" ht="18">
      <c r="C3804" s="5" t="str">
        <f t="shared" si="53"/>
        <v>広島県117</v>
      </c>
      <c r="D3804" t="s">
        <v>2948</v>
      </c>
      <c r="E3804" t="s">
        <v>3032</v>
      </c>
      <c r="F3804" s="82">
        <v>0.188085116</v>
      </c>
    </row>
    <row r="3805" spans="3:6" ht="18">
      <c r="C3805" s="5" t="str">
        <f t="shared" si="53"/>
        <v>山口県117</v>
      </c>
      <c r="D3805" t="s">
        <v>2949</v>
      </c>
      <c r="E3805" t="s">
        <v>3032</v>
      </c>
      <c r="F3805" s="82">
        <v>3.3834196240000001</v>
      </c>
    </row>
    <row r="3806" spans="3:6" ht="18">
      <c r="C3806" s="5" t="str">
        <f t="shared" si="53"/>
        <v>徳島県117</v>
      </c>
      <c r="D3806" t="s">
        <v>2950</v>
      </c>
      <c r="E3806" t="s">
        <v>3032</v>
      </c>
      <c r="F3806" s="82">
        <v>2.819826543</v>
      </c>
    </row>
    <row r="3807" spans="3:6" ht="18">
      <c r="C3807" s="5" t="str">
        <f t="shared" si="53"/>
        <v>香川県117</v>
      </c>
      <c r="D3807" t="s">
        <v>2951</v>
      </c>
      <c r="E3807" t="s">
        <v>3032</v>
      </c>
      <c r="F3807" s="82">
        <v>0.23025907500000001</v>
      </c>
    </row>
    <row r="3808" spans="3:6" ht="18">
      <c r="C3808" s="5" t="str">
        <f t="shared" si="53"/>
        <v>愛媛県117</v>
      </c>
      <c r="D3808" t="s">
        <v>2952</v>
      </c>
      <c r="E3808" t="s">
        <v>3032</v>
      </c>
      <c r="F3808" s="82">
        <v>2.736670331</v>
      </c>
    </row>
    <row r="3809" spans="3:6" ht="18">
      <c r="C3809" s="5" t="str">
        <f t="shared" si="53"/>
        <v>高知県117</v>
      </c>
      <c r="D3809" t="s">
        <v>2953</v>
      </c>
      <c r="E3809" t="s">
        <v>3032</v>
      </c>
      <c r="F3809" s="82">
        <v>0.64633152400000005</v>
      </c>
    </row>
    <row r="3810" spans="3:6" ht="18">
      <c r="C3810" s="5" t="str">
        <f t="shared" si="53"/>
        <v>福岡県117</v>
      </c>
      <c r="D3810" t="s">
        <v>2954</v>
      </c>
      <c r="E3810" t="s">
        <v>3032</v>
      </c>
      <c r="F3810" s="82">
        <v>0.35927980199999998</v>
      </c>
    </row>
    <row r="3811" spans="3:6" ht="18">
      <c r="C3811" s="5" t="str">
        <f t="shared" si="53"/>
        <v>佐賀県117</v>
      </c>
      <c r="D3811" t="s">
        <v>2955</v>
      </c>
      <c r="E3811" t="s">
        <v>3032</v>
      </c>
      <c r="F3811" s="82">
        <v>3.3671188349999999</v>
      </c>
    </row>
    <row r="3812" spans="3:6" ht="18">
      <c r="C3812" s="5" t="str">
        <f t="shared" si="53"/>
        <v>長崎県117</v>
      </c>
      <c r="D3812" t="s">
        <v>2956</v>
      </c>
      <c r="E3812" t="s">
        <v>3032</v>
      </c>
      <c r="F3812" s="82">
        <v>10.061264667</v>
      </c>
    </row>
    <row r="3813" spans="3:6" ht="18">
      <c r="C3813" s="5" t="str">
        <f t="shared" si="53"/>
        <v>熊本県117</v>
      </c>
      <c r="D3813" t="s">
        <v>2957</v>
      </c>
      <c r="E3813" t="s">
        <v>3032</v>
      </c>
      <c r="F3813" s="82">
        <v>3.960788505</v>
      </c>
    </row>
    <row r="3814" spans="3:6" ht="18">
      <c r="C3814" s="5" t="str">
        <f t="shared" si="53"/>
        <v>大分県117</v>
      </c>
      <c r="D3814" t="s">
        <v>2958</v>
      </c>
      <c r="E3814" t="s">
        <v>3032</v>
      </c>
      <c r="F3814" s="82">
        <v>2.1873487319999998</v>
      </c>
    </row>
    <row r="3815" spans="3:6" ht="18">
      <c r="C3815" s="5" t="str">
        <f t="shared" si="53"/>
        <v>宮崎県117</v>
      </c>
      <c r="D3815" t="s">
        <v>2959</v>
      </c>
      <c r="E3815" t="s">
        <v>3032</v>
      </c>
      <c r="F3815" s="82">
        <v>1.4959371809999999</v>
      </c>
    </row>
    <row r="3816" spans="3:6" ht="18">
      <c r="C3816" s="5" t="str">
        <f t="shared" si="53"/>
        <v>鹿児島県117</v>
      </c>
      <c r="D3816" t="s">
        <v>2960</v>
      </c>
      <c r="E3816" t="s">
        <v>3032</v>
      </c>
      <c r="F3816" s="82">
        <v>2.9650715459999999</v>
      </c>
    </row>
    <row r="3817" spans="3:6" ht="18">
      <c r="C3817" s="5" t="str">
        <f t="shared" si="53"/>
        <v>沖縄県117</v>
      </c>
      <c r="D3817" t="s">
        <v>2961</v>
      </c>
      <c r="E3817" t="s">
        <v>3032</v>
      </c>
      <c r="F3817" s="82">
        <v>0</v>
      </c>
    </row>
    <row r="3818" spans="3:6" ht="18">
      <c r="C3818" s="5" t="str">
        <f t="shared" si="53"/>
        <v>全国118</v>
      </c>
      <c r="D3818" t="s">
        <v>2913</v>
      </c>
      <c r="E3818" t="s">
        <v>3033</v>
      </c>
      <c r="F3818" s="82">
        <v>1</v>
      </c>
    </row>
    <row r="3819" spans="3:6" ht="18">
      <c r="C3819" s="5" t="str">
        <f t="shared" ref="C3819:C3882" si="54">D3819&amp;LEFT(E3819,3)</f>
        <v>北海道118</v>
      </c>
      <c r="D3819" t="s">
        <v>2915</v>
      </c>
      <c r="E3819" t="s">
        <v>3033</v>
      </c>
      <c r="F3819" s="82">
        <v>0.15067636600000001</v>
      </c>
    </row>
    <row r="3820" spans="3:6" ht="18">
      <c r="C3820" s="5" t="str">
        <f t="shared" si="54"/>
        <v>青森県118</v>
      </c>
      <c r="D3820" t="s">
        <v>2916</v>
      </c>
      <c r="E3820" t="s">
        <v>3033</v>
      </c>
      <c r="F3820" s="82">
        <v>4.8824187859999997</v>
      </c>
    </row>
    <row r="3821" spans="3:6" ht="18">
      <c r="C3821" s="5" t="str">
        <f t="shared" si="54"/>
        <v>岩手県118</v>
      </c>
      <c r="D3821" t="s">
        <v>2917</v>
      </c>
      <c r="E3821" t="s">
        <v>3033</v>
      </c>
      <c r="F3821" s="82">
        <v>2.4455195440000002</v>
      </c>
    </row>
    <row r="3822" spans="3:6" ht="18">
      <c r="C3822" s="5" t="str">
        <f t="shared" si="54"/>
        <v>宮城県118</v>
      </c>
      <c r="D3822" t="s">
        <v>2918</v>
      </c>
      <c r="E3822" t="s">
        <v>3033</v>
      </c>
      <c r="F3822" s="82">
        <v>0.24309135500000001</v>
      </c>
    </row>
    <row r="3823" spans="3:6" ht="18">
      <c r="C3823" s="5" t="str">
        <f t="shared" si="54"/>
        <v>秋田県118</v>
      </c>
      <c r="D3823" t="s">
        <v>2919</v>
      </c>
      <c r="E3823" t="s">
        <v>3033</v>
      </c>
      <c r="F3823" s="82">
        <v>0.86220887499999999</v>
      </c>
    </row>
    <row r="3824" spans="3:6" ht="18">
      <c r="C3824" s="5" t="str">
        <f t="shared" si="54"/>
        <v>山形県118</v>
      </c>
      <c r="D3824" t="s">
        <v>2920</v>
      </c>
      <c r="E3824" t="s">
        <v>3033</v>
      </c>
      <c r="F3824" s="82">
        <v>1.9675051379999999</v>
      </c>
    </row>
    <row r="3825" spans="3:6" ht="18">
      <c r="C3825" s="5" t="str">
        <f t="shared" si="54"/>
        <v>福島県118</v>
      </c>
      <c r="D3825" t="s">
        <v>2921</v>
      </c>
      <c r="E3825" t="s">
        <v>3033</v>
      </c>
      <c r="F3825" s="82">
        <v>0.72023869200000001</v>
      </c>
    </row>
    <row r="3826" spans="3:6" ht="18">
      <c r="C3826" s="5" t="str">
        <f t="shared" si="54"/>
        <v>茨城県118</v>
      </c>
      <c r="D3826" t="s">
        <v>2922</v>
      </c>
      <c r="E3826" t="s">
        <v>3033</v>
      </c>
      <c r="F3826" s="82">
        <v>0.49683422300000002</v>
      </c>
    </row>
    <row r="3827" spans="3:6" ht="18">
      <c r="C3827" s="5" t="str">
        <f t="shared" si="54"/>
        <v>栃木県118</v>
      </c>
      <c r="D3827" t="s">
        <v>2923</v>
      </c>
      <c r="E3827" t="s">
        <v>3033</v>
      </c>
      <c r="F3827" s="82">
        <v>0.64559921099999995</v>
      </c>
    </row>
    <row r="3828" spans="3:6" ht="18">
      <c r="C3828" s="5" t="str">
        <f t="shared" si="54"/>
        <v>群馬県118</v>
      </c>
      <c r="D3828" t="s">
        <v>2924</v>
      </c>
      <c r="E3828" t="s">
        <v>3033</v>
      </c>
      <c r="F3828" s="82">
        <v>1.0404000019999999</v>
      </c>
    </row>
    <row r="3829" spans="3:6" ht="18">
      <c r="C3829" s="5" t="str">
        <f t="shared" si="54"/>
        <v>埼玉県118</v>
      </c>
      <c r="D3829" t="s">
        <v>2925</v>
      </c>
      <c r="E3829" t="s">
        <v>3033</v>
      </c>
      <c r="F3829" s="82">
        <v>0.61588185600000001</v>
      </c>
    </row>
    <row r="3830" spans="3:6" ht="18">
      <c r="C3830" s="5" t="str">
        <f t="shared" si="54"/>
        <v>千葉県118</v>
      </c>
      <c r="D3830" t="s">
        <v>2926</v>
      </c>
      <c r="E3830" t="s">
        <v>3033</v>
      </c>
      <c r="F3830" s="82">
        <v>0.22615305499999999</v>
      </c>
    </row>
    <row r="3831" spans="3:6" ht="18">
      <c r="C3831" s="5" t="str">
        <f t="shared" si="54"/>
        <v>東京都118</v>
      </c>
      <c r="D3831" t="s">
        <v>2927</v>
      </c>
      <c r="E3831" t="s">
        <v>3033</v>
      </c>
      <c r="F3831" s="82">
        <v>0.439717949</v>
      </c>
    </row>
    <row r="3832" spans="3:6" ht="18">
      <c r="C3832" s="5" t="str">
        <f t="shared" si="54"/>
        <v>神奈川県118</v>
      </c>
      <c r="D3832" t="s">
        <v>2928</v>
      </c>
      <c r="E3832" t="s">
        <v>3033</v>
      </c>
      <c r="F3832" s="82">
        <v>0.29521020799999997</v>
      </c>
    </row>
    <row r="3833" spans="3:6" ht="18">
      <c r="C3833" s="5" t="str">
        <f t="shared" si="54"/>
        <v>新潟県118</v>
      </c>
      <c r="D3833" t="s">
        <v>2929</v>
      </c>
      <c r="E3833" t="s">
        <v>3033</v>
      </c>
      <c r="F3833" s="82">
        <v>1.3227428779999999</v>
      </c>
    </row>
    <row r="3834" spans="3:6" ht="18">
      <c r="C3834" s="5" t="str">
        <f t="shared" si="54"/>
        <v>富山県118</v>
      </c>
      <c r="D3834" t="s">
        <v>2930</v>
      </c>
      <c r="E3834" t="s">
        <v>3033</v>
      </c>
      <c r="F3834" s="82">
        <v>1.902843053</v>
      </c>
    </row>
    <row r="3835" spans="3:6" ht="18">
      <c r="C3835" s="5" t="str">
        <f t="shared" si="54"/>
        <v>石川県118</v>
      </c>
      <c r="D3835" t="s">
        <v>2931</v>
      </c>
      <c r="E3835" t="s">
        <v>3033</v>
      </c>
      <c r="F3835" s="82">
        <v>1.3256551350000001</v>
      </c>
    </row>
    <row r="3836" spans="3:6" ht="18">
      <c r="C3836" s="5" t="str">
        <f t="shared" si="54"/>
        <v>福井県118</v>
      </c>
      <c r="D3836" t="s">
        <v>2932</v>
      </c>
      <c r="E3836" t="s">
        <v>3033</v>
      </c>
      <c r="F3836" s="82">
        <v>1.026064919</v>
      </c>
    </row>
    <row r="3837" spans="3:6" ht="18">
      <c r="C3837" s="5" t="str">
        <f t="shared" si="54"/>
        <v>山梨県118</v>
      </c>
      <c r="D3837" t="s">
        <v>2933</v>
      </c>
      <c r="E3837" t="s">
        <v>3033</v>
      </c>
      <c r="F3837" s="82">
        <v>0.46616749200000002</v>
      </c>
    </row>
    <row r="3838" spans="3:6" ht="18">
      <c r="C3838" s="5" t="str">
        <f t="shared" si="54"/>
        <v>長野県118</v>
      </c>
      <c r="D3838" t="s">
        <v>2934</v>
      </c>
      <c r="E3838" t="s">
        <v>3033</v>
      </c>
      <c r="F3838" s="82">
        <v>0.96870935199999997</v>
      </c>
    </row>
    <row r="3839" spans="3:6" ht="18">
      <c r="C3839" s="5" t="str">
        <f t="shared" si="54"/>
        <v>岐阜県118</v>
      </c>
      <c r="D3839" t="s">
        <v>2935</v>
      </c>
      <c r="E3839" t="s">
        <v>3033</v>
      </c>
      <c r="F3839" s="82">
        <v>1.0124894790000001</v>
      </c>
    </row>
    <row r="3840" spans="3:6" ht="18">
      <c r="C3840" s="5" t="str">
        <f t="shared" si="54"/>
        <v>静岡県118</v>
      </c>
      <c r="D3840" t="s">
        <v>2936</v>
      </c>
      <c r="E3840" t="s">
        <v>3033</v>
      </c>
      <c r="F3840" s="82">
        <v>0.37438958</v>
      </c>
    </row>
    <row r="3841" spans="3:6" ht="18">
      <c r="C3841" s="5" t="str">
        <f t="shared" si="54"/>
        <v>愛知県118</v>
      </c>
      <c r="D3841" t="s">
        <v>2937</v>
      </c>
      <c r="E3841" t="s">
        <v>3033</v>
      </c>
      <c r="F3841" s="82">
        <v>0.675999562</v>
      </c>
    </row>
    <row r="3842" spans="3:6" ht="18">
      <c r="C3842" s="5" t="str">
        <f t="shared" si="54"/>
        <v>三重県118</v>
      </c>
      <c r="D3842" t="s">
        <v>2938</v>
      </c>
      <c r="E3842" t="s">
        <v>3033</v>
      </c>
      <c r="F3842" s="82">
        <v>0.38605103000000002</v>
      </c>
    </row>
    <row r="3843" spans="3:6" ht="18">
      <c r="C3843" s="5" t="str">
        <f t="shared" si="54"/>
        <v>滋賀県118</v>
      </c>
      <c r="D3843" t="s">
        <v>2939</v>
      </c>
      <c r="E3843" t="s">
        <v>3033</v>
      </c>
      <c r="F3843" s="82">
        <v>1.3287504649999999</v>
      </c>
    </row>
    <row r="3844" spans="3:6" ht="18">
      <c r="C3844" s="5" t="str">
        <f t="shared" si="54"/>
        <v>京都府118</v>
      </c>
      <c r="D3844" t="s">
        <v>2940</v>
      </c>
      <c r="E3844" t="s">
        <v>3033</v>
      </c>
      <c r="F3844" s="82">
        <v>5.2232571160000001</v>
      </c>
    </row>
    <row r="3845" spans="3:6" ht="18">
      <c r="C3845" s="5" t="str">
        <f t="shared" si="54"/>
        <v>大阪府118</v>
      </c>
      <c r="D3845" t="s">
        <v>2941</v>
      </c>
      <c r="E3845" t="s">
        <v>3033</v>
      </c>
      <c r="F3845" s="82">
        <v>0.98689594700000005</v>
      </c>
    </row>
    <row r="3846" spans="3:6" ht="18">
      <c r="C3846" s="5" t="str">
        <f t="shared" si="54"/>
        <v>兵庫県118</v>
      </c>
      <c r="D3846" t="s">
        <v>2942</v>
      </c>
      <c r="E3846" t="s">
        <v>3033</v>
      </c>
      <c r="F3846" s="82">
        <v>1.187653539</v>
      </c>
    </row>
    <row r="3847" spans="3:6" ht="18">
      <c r="C3847" s="5" t="str">
        <f t="shared" si="54"/>
        <v>奈良県118</v>
      </c>
      <c r="D3847" t="s">
        <v>2943</v>
      </c>
      <c r="E3847" t="s">
        <v>3033</v>
      </c>
      <c r="F3847" s="82">
        <v>15.187633717000001</v>
      </c>
    </row>
    <row r="3848" spans="3:6" ht="18">
      <c r="C3848" s="5" t="str">
        <f t="shared" si="54"/>
        <v>和歌山県118</v>
      </c>
      <c r="D3848" t="s">
        <v>2944</v>
      </c>
      <c r="E3848" t="s">
        <v>3033</v>
      </c>
      <c r="F3848" s="82">
        <v>1.854166523</v>
      </c>
    </row>
    <row r="3849" spans="3:6" ht="18">
      <c r="C3849" s="5" t="str">
        <f t="shared" si="54"/>
        <v>鳥取県118</v>
      </c>
      <c r="D3849" t="s">
        <v>2945</v>
      </c>
      <c r="E3849" t="s">
        <v>3033</v>
      </c>
      <c r="F3849" s="82">
        <v>2.3028759409999999</v>
      </c>
    </row>
    <row r="3850" spans="3:6" ht="18">
      <c r="C3850" s="5" t="str">
        <f t="shared" si="54"/>
        <v>島根県118</v>
      </c>
      <c r="D3850" t="s">
        <v>2946</v>
      </c>
      <c r="E3850" t="s">
        <v>3033</v>
      </c>
      <c r="F3850" s="82">
        <v>0.55506991500000002</v>
      </c>
    </row>
    <row r="3851" spans="3:6" ht="18">
      <c r="C3851" s="5" t="str">
        <f t="shared" si="54"/>
        <v>岡山県118</v>
      </c>
      <c r="D3851" t="s">
        <v>2947</v>
      </c>
      <c r="E3851" t="s">
        <v>3033</v>
      </c>
      <c r="F3851" s="82">
        <v>1.620753525</v>
      </c>
    </row>
    <row r="3852" spans="3:6" ht="18">
      <c r="C3852" s="5" t="str">
        <f t="shared" si="54"/>
        <v>広島県118</v>
      </c>
      <c r="D3852" t="s">
        <v>2948</v>
      </c>
      <c r="E3852" t="s">
        <v>3033</v>
      </c>
      <c r="F3852" s="82">
        <v>1.1016565840000001</v>
      </c>
    </row>
    <row r="3853" spans="3:6" ht="18">
      <c r="C3853" s="5" t="str">
        <f t="shared" si="54"/>
        <v>山口県118</v>
      </c>
      <c r="D3853" t="s">
        <v>2949</v>
      </c>
      <c r="E3853" t="s">
        <v>3033</v>
      </c>
      <c r="F3853" s="82">
        <v>0.137923612</v>
      </c>
    </row>
    <row r="3854" spans="3:6" ht="18">
      <c r="C3854" s="5" t="str">
        <f t="shared" si="54"/>
        <v>徳島県118</v>
      </c>
      <c r="D3854" t="s">
        <v>2950</v>
      </c>
      <c r="E3854" t="s">
        <v>3033</v>
      </c>
      <c r="F3854" s="82">
        <v>3.0125730270000002</v>
      </c>
    </row>
    <row r="3855" spans="3:6" ht="18">
      <c r="C3855" s="5" t="str">
        <f t="shared" si="54"/>
        <v>香川県118</v>
      </c>
      <c r="D3855" t="s">
        <v>2951</v>
      </c>
      <c r="E3855" t="s">
        <v>3033</v>
      </c>
      <c r="F3855" s="82">
        <v>5.3053621120000001</v>
      </c>
    </row>
    <row r="3856" spans="3:6" ht="18">
      <c r="C3856" s="5" t="str">
        <f t="shared" si="54"/>
        <v>愛媛県118</v>
      </c>
      <c r="D3856" t="s">
        <v>2952</v>
      </c>
      <c r="E3856" t="s">
        <v>3033</v>
      </c>
      <c r="F3856" s="82">
        <v>0.472040499</v>
      </c>
    </row>
    <row r="3857" spans="3:6" ht="18">
      <c r="C3857" s="5" t="str">
        <f t="shared" si="54"/>
        <v>高知県118</v>
      </c>
      <c r="D3857" t="s">
        <v>2953</v>
      </c>
      <c r="E3857" t="s">
        <v>3033</v>
      </c>
      <c r="F3857" s="82">
        <v>0.632024425</v>
      </c>
    </row>
    <row r="3858" spans="3:6" ht="18">
      <c r="C3858" s="5" t="str">
        <f t="shared" si="54"/>
        <v>福岡県118</v>
      </c>
      <c r="D3858" t="s">
        <v>2954</v>
      </c>
      <c r="E3858" t="s">
        <v>3033</v>
      </c>
      <c r="F3858" s="82">
        <v>0.44035549499999999</v>
      </c>
    </row>
    <row r="3859" spans="3:6" ht="18">
      <c r="C3859" s="5" t="str">
        <f t="shared" si="54"/>
        <v>佐賀県118</v>
      </c>
      <c r="D3859" t="s">
        <v>2955</v>
      </c>
      <c r="E3859" t="s">
        <v>3033</v>
      </c>
      <c r="F3859" s="82">
        <v>1.048370002</v>
      </c>
    </row>
    <row r="3860" spans="3:6" ht="18">
      <c r="C3860" s="5" t="str">
        <f t="shared" si="54"/>
        <v>長崎県118</v>
      </c>
      <c r="D3860" t="s">
        <v>2956</v>
      </c>
      <c r="E3860" t="s">
        <v>3033</v>
      </c>
      <c r="F3860" s="82">
        <v>1.0321552199999999</v>
      </c>
    </row>
    <row r="3861" spans="3:6" ht="18">
      <c r="C3861" s="5" t="str">
        <f t="shared" si="54"/>
        <v>熊本県118</v>
      </c>
      <c r="D3861" t="s">
        <v>2957</v>
      </c>
      <c r="E3861" t="s">
        <v>3033</v>
      </c>
      <c r="F3861" s="82">
        <v>1.532220559</v>
      </c>
    </row>
    <row r="3862" spans="3:6" ht="18">
      <c r="C3862" s="5" t="str">
        <f t="shared" si="54"/>
        <v>大分県118</v>
      </c>
      <c r="D3862" t="s">
        <v>2958</v>
      </c>
      <c r="E3862" t="s">
        <v>3033</v>
      </c>
      <c r="F3862" s="82">
        <v>0.37303655600000002</v>
      </c>
    </row>
    <row r="3863" spans="3:6" ht="18">
      <c r="C3863" s="5" t="str">
        <f t="shared" si="54"/>
        <v>宮崎県118</v>
      </c>
      <c r="D3863" t="s">
        <v>2959</v>
      </c>
      <c r="E3863" t="s">
        <v>3033</v>
      </c>
      <c r="F3863" s="82">
        <v>1.837906246</v>
      </c>
    </row>
    <row r="3864" spans="3:6" ht="18">
      <c r="C3864" s="5" t="str">
        <f t="shared" si="54"/>
        <v>鹿児島県118</v>
      </c>
      <c r="D3864" t="s">
        <v>2960</v>
      </c>
      <c r="E3864" t="s">
        <v>3033</v>
      </c>
      <c r="F3864" s="82">
        <v>0.52433614399999995</v>
      </c>
    </row>
    <row r="3865" spans="3:6" ht="18">
      <c r="C3865" s="5" t="str">
        <f t="shared" si="54"/>
        <v>沖縄県118</v>
      </c>
      <c r="D3865" t="s">
        <v>2961</v>
      </c>
      <c r="E3865" t="s">
        <v>3033</v>
      </c>
      <c r="F3865" s="82">
        <v>0.35643673599999998</v>
      </c>
    </row>
    <row r="3866" spans="3:6" ht="18">
      <c r="C3866" s="5" t="str">
        <f t="shared" si="54"/>
        <v>全国119</v>
      </c>
      <c r="D3866" t="s">
        <v>2913</v>
      </c>
      <c r="E3866" t="s">
        <v>3034</v>
      </c>
      <c r="F3866" s="82">
        <v>1</v>
      </c>
    </row>
    <row r="3867" spans="3:6" ht="18">
      <c r="C3867" s="5" t="str">
        <f t="shared" si="54"/>
        <v>北海道119</v>
      </c>
      <c r="D3867" t="s">
        <v>2915</v>
      </c>
      <c r="E3867" t="s">
        <v>3034</v>
      </c>
      <c r="F3867" s="82">
        <v>0.41319616799999997</v>
      </c>
    </row>
    <row r="3868" spans="3:6" ht="18">
      <c r="C3868" s="5" t="str">
        <f t="shared" si="54"/>
        <v>青森県119</v>
      </c>
      <c r="D3868" t="s">
        <v>2916</v>
      </c>
      <c r="E3868" t="s">
        <v>3034</v>
      </c>
      <c r="F3868" s="82">
        <v>0.33207789799999998</v>
      </c>
    </row>
    <row r="3869" spans="3:6" ht="18">
      <c r="C3869" s="5" t="str">
        <f t="shared" si="54"/>
        <v>岩手県119</v>
      </c>
      <c r="D3869" t="s">
        <v>2917</v>
      </c>
      <c r="E3869" t="s">
        <v>3034</v>
      </c>
      <c r="F3869" s="82">
        <v>1.1874613060000001</v>
      </c>
    </row>
    <row r="3870" spans="3:6" ht="18">
      <c r="C3870" s="5" t="str">
        <f t="shared" si="54"/>
        <v>宮城県119</v>
      </c>
      <c r="D3870" t="s">
        <v>2918</v>
      </c>
      <c r="E3870" t="s">
        <v>3034</v>
      </c>
      <c r="F3870" s="82">
        <v>0.82905847399999999</v>
      </c>
    </row>
    <row r="3871" spans="3:6" ht="18">
      <c r="C3871" s="5" t="str">
        <f t="shared" si="54"/>
        <v>秋田県119</v>
      </c>
      <c r="D3871" t="s">
        <v>2919</v>
      </c>
      <c r="E3871" t="s">
        <v>3034</v>
      </c>
      <c r="F3871" s="82">
        <v>0.51009669499999999</v>
      </c>
    </row>
    <row r="3872" spans="3:6" ht="18">
      <c r="C3872" s="5" t="str">
        <f t="shared" si="54"/>
        <v>山形県119</v>
      </c>
      <c r="D3872" t="s">
        <v>2920</v>
      </c>
      <c r="E3872" t="s">
        <v>3034</v>
      </c>
      <c r="F3872" s="82">
        <v>1.3974040190000001</v>
      </c>
    </row>
    <row r="3873" spans="3:6" ht="18">
      <c r="C3873" s="5" t="str">
        <f t="shared" si="54"/>
        <v>福島県119</v>
      </c>
      <c r="D3873" t="s">
        <v>2921</v>
      </c>
      <c r="E3873" t="s">
        <v>3034</v>
      </c>
      <c r="F3873" s="82">
        <v>1.009345516</v>
      </c>
    </row>
    <row r="3874" spans="3:6" ht="18">
      <c r="C3874" s="5" t="str">
        <f t="shared" si="54"/>
        <v>茨城県119</v>
      </c>
      <c r="D3874" t="s">
        <v>2922</v>
      </c>
      <c r="E3874" t="s">
        <v>3034</v>
      </c>
      <c r="F3874" s="82">
        <v>1.283756125</v>
      </c>
    </row>
    <row r="3875" spans="3:6" ht="18">
      <c r="C3875" s="5" t="str">
        <f t="shared" si="54"/>
        <v>栃木県119</v>
      </c>
      <c r="D3875" t="s">
        <v>2923</v>
      </c>
      <c r="E3875" t="s">
        <v>3034</v>
      </c>
      <c r="F3875" s="82">
        <v>1.131391783</v>
      </c>
    </row>
    <row r="3876" spans="3:6" ht="18">
      <c r="C3876" s="5" t="str">
        <f t="shared" si="54"/>
        <v>群馬県119</v>
      </c>
      <c r="D3876" t="s">
        <v>2924</v>
      </c>
      <c r="E3876" t="s">
        <v>3034</v>
      </c>
      <c r="F3876" s="82">
        <v>1.89999132</v>
      </c>
    </row>
    <row r="3877" spans="3:6" ht="18">
      <c r="C3877" s="5" t="str">
        <f t="shared" si="54"/>
        <v>埼玉県119</v>
      </c>
      <c r="D3877" t="s">
        <v>2925</v>
      </c>
      <c r="E3877" t="s">
        <v>3034</v>
      </c>
      <c r="F3877" s="82">
        <v>0.87856481500000005</v>
      </c>
    </row>
    <row r="3878" spans="3:6" ht="18">
      <c r="C3878" s="5" t="str">
        <f t="shared" si="54"/>
        <v>千葉県119</v>
      </c>
      <c r="D3878" t="s">
        <v>2926</v>
      </c>
      <c r="E3878" t="s">
        <v>3034</v>
      </c>
      <c r="F3878" s="82">
        <v>0.33013189399999998</v>
      </c>
    </row>
    <row r="3879" spans="3:6" ht="18">
      <c r="C3879" s="5" t="str">
        <f t="shared" si="54"/>
        <v>東京都119</v>
      </c>
      <c r="D3879" t="s">
        <v>2927</v>
      </c>
      <c r="E3879" t="s">
        <v>3034</v>
      </c>
      <c r="F3879" s="82">
        <v>0.31879153399999999</v>
      </c>
    </row>
    <row r="3880" spans="3:6" ht="18">
      <c r="C3880" s="5" t="str">
        <f t="shared" si="54"/>
        <v>神奈川県119</v>
      </c>
      <c r="D3880" t="s">
        <v>2928</v>
      </c>
      <c r="E3880" t="s">
        <v>3034</v>
      </c>
      <c r="F3880" s="82">
        <v>0.37497967799999998</v>
      </c>
    </row>
    <row r="3881" spans="3:6" ht="18">
      <c r="C3881" s="5" t="str">
        <f t="shared" si="54"/>
        <v>新潟県119</v>
      </c>
      <c r="D3881" t="s">
        <v>2929</v>
      </c>
      <c r="E3881" t="s">
        <v>3034</v>
      </c>
      <c r="F3881" s="82">
        <v>0.68282829099999998</v>
      </c>
    </row>
    <row r="3882" spans="3:6" ht="18">
      <c r="C3882" s="5" t="str">
        <f t="shared" si="54"/>
        <v>富山県119</v>
      </c>
      <c r="D3882" t="s">
        <v>2930</v>
      </c>
      <c r="E3882" t="s">
        <v>3034</v>
      </c>
      <c r="F3882" s="82">
        <v>0.96510508800000006</v>
      </c>
    </row>
    <row r="3883" spans="3:6" ht="18">
      <c r="C3883" s="5" t="str">
        <f t="shared" ref="C3883:C3946" si="55">D3883&amp;LEFT(E3883,3)</f>
        <v>石川県119</v>
      </c>
      <c r="D3883" t="s">
        <v>2931</v>
      </c>
      <c r="E3883" t="s">
        <v>3034</v>
      </c>
      <c r="F3883" s="82">
        <v>1.441794638</v>
      </c>
    </row>
    <row r="3884" spans="3:6" ht="18">
      <c r="C3884" s="5" t="str">
        <f t="shared" si="55"/>
        <v>福井県119</v>
      </c>
      <c r="D3884" t="s">
        <v>2932</v>
      </c>
      <c r="E3884" t="s">
        <v>3034</v>
      </c>
      <c r="F3884" s="82">
        <v>4.9747463099999996</v>
      </c>
    </row>
    <row r="3885" spans="3:6" ht="18">
      <c r="C3885" s="5" t="str">
        <f t="shared" si="55"/>
        <v>山梨県119</v>
      </c>
      <c r="D3885" t="s">
        <v>2933</v>
      </c>
      <c r="E3885" t="s">
        <v>3034</v>
      </c>
      <c r="F3885" s="82">
        <v>1.1223267800000001</v>
      </c>
    </row>
    <row r="3886" spans="3:6" ht="18">
      <c r="C3886" s="5" t="str">
        <f t="shared" si="55"/>
        <v>長野県119</v>
      </c>
      <c r="D3886" t="s">
        <v>2934</v>
      </c>
      <c r="E3886" t="s">
        <v>3034</v>
      </c>
      <c r="F3886" s="82">
        <v>0.45040482999999998</v>
      </c>
    </row>
    <row r="3887" spans="3:6" ht="18">
      <c r="C3887" s="5" t="str">
        <f t="shared" si="55"/>
        <v>岐阜県119</v>
      </c>
      <c r="D3887" t="s">
        <v>2935</v>
      </c>
      <c r="E3887" t="s">
        <v>3034</v>
      </c>
      <c r="F3887" s="82">
        <v>1.89551845</v>
      </c>
    </row>
    <row r="3888" spans="3:6" ht="18">
      <c r="C3888" s="5" t="str">
        <f t="shared" si="55"/>
        <v>静岡県119</v>
      </c>
      <c r="D3888" t="s">
        <v>2936</v>
      </c>
      <c r="E3888" t="s">
        <v>3034</v>
      </c>
      <c r="F3888" s="82">
        <v>0.92855059500000003</v>
      </c>
    </row>
    <row r="3889" spans="3:6" ht="18">
      <c r="C3889" s="5" t="str">
        <f t="shared" si="55"/>
        <v>愛知県119</v>
      </c>
      <c r="D3889" t="s">
        <v>2937</v>
      </c>
      <c r="E3889" t="s">
        <v>3034</v>
      </c>
      <c r="F3889" s="82">
        <v>1.4161185279999999</v>
      </c>
    </row>
    <row r="3890" spans="3:6" ht="18">
      <c r="C3890" s="5" t="str">
        <f t="shared" si="55"/>
        <v>三重県119</v>
      </c>
      <c r="D3890" t="s">
        <v>2938</v>
      </c>
      <c r="E3890" t="s">
        <v>3034</v>
      </c>
      <c r="F3890" s="82">
        <v>0.84880996500000006</v>
      </c>
    </row>
    <row r="3891" spans="3:6" ht="18">
      <c r="C3891" s="5" t="str">
        <f t="shared" si="55"/>
        <v>滋賀県119</v>
      </c>
      <c r="D3891" t="s">
        <v>2939</v>
      </c>
      <c r="E3891" t="s">
        <v>3034</v>
      </c>
      <c r="F3891" s="82">
        <v>3.3970393940000001</v>
      </c>
    </row>
    <row r="3892" spans="3:6" ht="18">
      <c r="C3892" s="5" t="str">
        <f t="shared" si="55"/>
        <v>京都府119</v>
      </c>
      <c r="D3892" t="s">
        <v>2940</v>
      </c>
      <c r="E3892" t="s">
        <v>3034</v>
      </c>
      <c r="F3892" s="82">
        <v>1.157269562</v>
      </c>
    </row>
    <row r="3893" spans="3:6" ht="18">
      <c r="C3893" s="5" t="str">
        <f t="shared" si="55"/>
        <v>大阪府119</v>
      </c>
      <c r="D3893" t="s">
        <v>2941</v>
      </c>
      <c r="E3893" t="s">
        <v>3034</v>
      </c>
      <c r="F3893" s="82">
        <v>1.6133581189999999</v>
      </c>
    </row>
    <row r="3894" spans="3:6" ht="18">
      <c r="C3894" s="5" t="str">
        <f t="shared" si="55"/>
        <v>兵庫県119</v>
      </c>
      <c r="D3894" t="s">
        <v>2942</v>
      </c>
      <c r="E3894" t="s">
        <v>3034</v>
      </c>
      <c r="F3894" s="82">
        <v>0.91675252900000004</v>
      </c>
    </row>
    <row r="3895" spans="3:6" ht="18">
      <c r="C3895" s="5" t="str">
        <f t="shared" si="55"/>
        <v>奈良県119</v>
      </c>
      <c r="D3895" t="s">
        <v>2943</v>
      </c>
      <c r="E3895" t="s">
        <v>3034</v>
      </c>
      <c r="F3895" s="82">
        <v>2.126274397</v>
      </c>
    </row>
    <row r="3896" spans="3:6" ht="18">
      <c r="C3896" s="5" t="str">
        <f t="shared" si="55"/>
        <v>和歌山県119</v>
      </c>
      <c r="D3896" t="s">
        <v>2944</v>
      </c>
      <c r="E3896" t="s">
        <v>3034</v>
      </c>
      <c r="F3896" s="82">
        <v>3.5437268259999999</v>
      </c>
    </row>
    <row r="3897" spans="3:6" ht="18">
      <c r="C3897" s="5" t="str">
        <f t="shared" si="55"/>
        <v>鳥取県119</v>
      </c>
      <c r="D3897" t="s">
        <v>2945</v>
      </c>
      <c r="E3897" t="s">
        <v>3034</v>
      </c>
      <c r="F3897" s="82">
        <v>0.39639893500000001</v>
      </c>
    </row>
    <row r="3898" spans="3:6" ht="18">
      <c r="C3898" s="5" t="str">
        <f t="shared" si="55"/>
        <v>島根県119</v>
      </c>
      <c r="D3898" t="s">
        <v>2946</v>
      </c>
      <c r="E3898" t="s">
        <v>3034</v>
      </c>
      <c r="F3898" s="82">
        <v>1.350412927</v>
      </c>
    </row>
    <row r="3899" spans="3:6" ht="18">
      <c r="C3899" s="5" t="str">
        <f t="shared" si="55"/>
        <v>岡山県119</v>
      </c>
      <c r="D3899" t="s">
        <v>2947</v>
      </c>
      <c r="E3899" t="s">
        <v>3034</v>
      </c>
      <c r="F3899" s="82">
        <v>1.809616986</v>
      </c>
    </row>
    <row r="3900" spans="3:6" ht="18">
      <c r="C3900" s="5" t="str">
        <f t="shared" si="55"/>
        <v>広島県119</v>
      </c>
      <c r="D3900" t="s">
        <v>2948</v>
      </c>
      <c r="E3900" t="s">
        <v>3034</v>
      </c>
      <c r="F3900" s="82">
        <v>1.180763461</v>
      </c>
    </row>
    <row r="3901" spans="3:6" ht="18">
      <c r="C3901" s="5" t="str">
        <f t="shared" si="55"/>
        <v>山口県119</v>
      </c>
      <c r="D3901" t="s">
        <v>2949</v>
      </c>
      <c r="E3901" t="s">
        <v>3034</v>
      </c>
      <c r="F3901" s="82">
        <v>0.71155616099999996</v>
      </c>
    </row>
    <row r="3902" spans="3:6" ht="18">
      <c r="C3902" s="5" t="str">
        <f t="shared" si="55"/>
        <v>徳島県119</v>
      </c>
      <c r="D3902" t="s">
        <v>2950</v>
      </c>
      <c r="E3902" t="s">
        <v>3034</v>
      </c>
      <c r="F3902" s="82">
        <v>0.678793176</v>
      </c>
    </row>
    <row r="3903" spans="3:6" ht="18">
      <c r="C3903" s="5" t="str">
        <f t="shared" si="55"/>
        <v>香川県119</v>
      </c>
      <c r="D3903" t="s">
        <v>2951</v>
      </c>
      <c r="E3903" t="s">
        <v>3034</v>
      </c>
      <c r="F3903" s="82">
        <v>1.7593207230000001</v>
      </c>
    </row>
    <row r="3904" spans="3:6" ht="18">
      <c r="C3904" s="5" t="str">
        <f t="shared" si="55"/>
        <v>愛媛県119</v>
      </c>
      <c r="D3904" t="s">
        <v>2952</v>
      </c>
      <c r="E3904" t="s">
        <v>3034</v>
      </c>
      <c r="F3904" s="82">
        <v>5.3564058479999996</v>
      </c>
    </row>
    <row r="3905" spans="3:6" ht="18">
      <c r="C3905" s="5" t="str">
        <f t="shared" si="55"/>
        <v>高知県119</v>
      </c>
      <c r="D3905" t="s">
        <v>2953</v>
      </c>
      <c r="E3905" t="s">
        <v>3034</v>
      </c>
      <c r="F3905" s="82">
        <v>0.60469833299999998</v>
      </c>
    </row>
    <row r="3906" spans="3:6" ht="18">
      <c r="C3906" s="5" t="str">
        <f t="shared" si="55"/>
        <v>福岡県119</v>
      </c>
      <c r="D3906" t="s">
        <v>2954</v>
      </c>
      <c r="E3906" t="s">
        <v>3034</v>
      </c>
      <c r="F3906" s="82">
        <v>0.70567785299999997</v>
      </c>
    </row>
    <row r="3907" spans="3:6" ht="18">
      <c r="C3907" s="5" t="str">
        <f t="shared" si="55"/>
        <v>佐賀県119</v>
      </c>
      <c r="D3907" t="s">
        <v>2955</v>
      </c>
      <c r="E3907" t="s">
        <v>3034</v>
      </c>
      <c r="F3907" s="82">
        <v>1.229495148</v>
      </c>
    </row>
    <row r="3908" spans="3:6" ht="18">
      <c r="C3908" s="5" t="str">
        <f t="shared" si="55"/>
        <v>長崎県119</v>
      </c>
      <c r="D3908" t="s">
        <v>2956</v>
      </c>
      <c r="E3908" t="s">
        <v>3034</v>
      </c>
      <c r="F3908" s="82">
        <v>0.471781903</v>
      </c>
    </row>
    <row r="3909" spans="3:6" ht="18">
      <c r="C3909" s="5" t="str">
        <f t="shared" si="55"/>
        <v>熊本県119</v>
      </c>
      <c r="D3909" t="s">
        <v>2957</v>
      </c>
      <c r="E3909" t="s">
        <v>3034</v>
      </c>
      <c r="F3909" s="82">
        <v>0.97279122399999995</v>
      </c>
    </row>
    <row r="3910" spans="3:6" ht="18">
      <c r="C3910" s="5" t="str">
        <f t="shared" si="55"/>
        <v>大分県119</v>
      </c>
      <c r="D3910" t="s">
        <v>2958</v>
      </c>
      <c r="E3910" t="s">
        <v>3034</v>
      </c>
      <c r="F3910" s="82">
        <v>1.263318709</v>
      </c>
    </row>
    <row r="3911" spans="3:6" ht="18">
      <c r="C3911" s="5" t="str">
        <f t="shared" si="55"/>
        <v>宮崎県119</v>
      </c>
      <c r="D3911" t="s">
        <v>2959</v>
      </c>
      <c r="E3911" t="s">
        <v>3034</v>
      </c>
      <c r="F3911" s="82">
        <v>0.77106324199999998</v>
      </c>
    </row>
    <row r="3912" spans="3:6" ht="18">
      <c r="C3912" s="5" t="str">
        <f t="shared" si="55"/>
        <v>鹿児島県119</v>
      </c>
      <c r="D3912" t="s">
        <v>2960</v>
      </c>
      <c r="E3912" t="s">
        <v>3034</v>
      </c>
      <c r="F3912" s="82">
        <v>0.65615809300000005</v>
      </c>
    </row>
    <row r="3913" spans="3:6" ht="18">
      <c r="C3913" s="5" t="str">
        <f t="shared" si="55"/>
        <v>沖縄県119</v>
      </c>
      <c r="D3913" t="s">
        <v>2961</v>
      </c>
      <c r="E3913" t="s">
        <v>3034</v>
      </c>
      <c r="F3913" s="82">
        <v>0.31060318599999998</v>
      </c>
    </row>
    <row r="3914" spans="3:6" ht="18">
      <c r="C3914" s="5" t="str">
        <f t="shared" si="55"/>
        <v>全国120</v>
      </c>
      <c r="D3914" t="s">
        <v>2913</v>
      </c>
      <c r="E3914" t="s">
        <v>3035</v>
      </c>
      <c r="F3914" s="82">
        <v>1</v>
      </c>
    </row>
    <row r="3915" spans="3:6" ht="18">
      <c r="C3915" s="5" t="str">
        <f t="shared" si="55"/>
        <v>北海道120</v>
      </c>
      <c r="D3915" t="s">
        <v>2915</v>
      </c>
      <c r="E3915" t="s">
        <v>3035</v>
      </c>
      <c r="F3915" s="82">
        <v>2.8541287959999999</v>
      </c>
    </row>
    <row r="3916" spans="3:6" ht="18">
      <c r="C3916" s="5" t="str">
        <f t="shared" si="55"/>
        <v>青森県120</v>
      </c>
      <c r="D3916" t="s">
        <v>2916</v>
      </c>
      <c r="E3916" t="s">
        <v>3035</v>
      </c>
      <c r="F3916" s="82">
        <v>0.291499591</v>
      </c>
    </row>
    <row r="3917" spans="3:6" ht="18">
      <c r="C3917" s="5" t="str">
        <f t="shared" si="55"/>
        <v>岩手県120</v>
      </c>
      <c r="D3917" t="s">
        <v>2917</v>
      </c>
      <c r="E3917" t="s">
        <v>3035</v>
      </c>
      <c r="F3917" s="82">
        <v>0.27691750799999998</v>
      </c>
    </row>
    <row r="3918" spans="3:6" ht="18">
      <c r="C3918" s="5" t="str">
        <f t="shared" si="55"/>
        <v>宮城県120</v>
      </c>
      <c r="D3918" t="s">
        <v>2918</v>
      </c>
      <c r="E3918" t="s">
        <v>3035</v>
      </c>
      <c r="F3918" s="82">
        <v>1.1556803689999999</v>
      </c>
    </row>
    <row r="3919" spans="3:6" ht="18">
      <c r="C3919" s="5" t="str">
        <f t="shared" si="55"/>
        <v>秋田県120</v>
      </c>
      <c r="D3919" t="s">
        <v>2919</v>
      </c>
      <c r="E3919" t="s">
        <v>3035</v>
      </c>
      <c r="F3919" s="82">
        <v>6.3284170250000003</v>
      </c>
    </row>
    <row r="3920" spans="3:6" ht="18">
      <c r="C3920" s="5" t="str">
        <f t="shared" si="55"/>
        <v>山形県120</v>
      </c>
      <c r="D3920" t="s">
        <v>2920</v>
      </c>
      <c r="E3920" t="s">
        <v>3035</v>
      </c>
      <c r="F3920" s="82">
        <v>0</v>
      </c>
    </row>
    <row r="3921" spans="3:6" ht="18">
      <c r="C3921" s="5" t="str">
        <f t="shared" si="55"/>
        <v>福島県120</v>
      </c>
      <c r="D3921" t="s">
        <v>2921</v>
      </c>
      <c r="E3921" t="s">
        <v>3035</v>
      </c>
      <c r="F3921" s="82">
        <v>0.63152567599999998</v>
      </c>
    </row>
    <row r="3922" spans="3:6" ht="18">
      <c r="C3922" s="5" t="str">
        <f t="shared" si="55"/>
        <v>茨城県120</v>
      </c>
      <c r="D3922" t="s">
        <v>2922</v>
      </c>
      <c r="E3922" t="s">
        <v>3035</v>
      </c>
      <c r="F3922" s="82">
        <v>0.58958568600000005</v>
      </c>
    </row>
    <row r="3923" spans="3:6" ht="18">
      <c r="C3923" s="5" t="str">
        <f t="shared" si="55"/>
        <v>栃木県120</v>
      </c>
      <c r="D3923" t="s">
        <v>2923</v>
      </c>
      <c r="E3923" t="s">
        <v>3035</v>
      </c>
      <c r="F3923" s="82">
        <v>0.99314119899999997</v>
      </c>
    </row>
    <row r="3924" spans="3:6" ht="18">
      <c r="C3924" s="5" t="str">
        <f t="shared" si="55"/>
        <v>群馬県120</v>
      </c>
      <c r="D3924" t="s">
        <v>2924</v>
      </c>
      <c r="E3924" t="s">
        <v>3035</v>
      </c>
      <c r="F3924" s="82">
        <v>0</v>
      </c>
    </row>
    <row r="3925" spans="3:6" ht="18">
      <c r="C3925" s="5" t="str">
        <f t="shared" si="55"/>
        <v>埼玉県120</v>
      </c>
      <c r="D3925" t="s">
        <v>2925</v>
      </c>
      <c r="E3925" t="s">
        <v>3035</v>
      </c>
      <c r="F3925" s="82">
        <v>0.28237684499999999</v>
      </c>
    </row>
    <row r="3926" spans="3:6" ht="18">
      <c r="C3926" s="5" t="str">
        <f t="shared" si="55"/>
        <v>千葉県120</v>
      </c>
      <c r="D3926" t="s">
        <v>2926</v>
      </c>
      <c r="E3926" t="s">
        <v>3035</v>
      </c>
      <c r="F3926" s="82">
        <v>6.8797056999999995E-2</v>
      </c>
    </row>
    <row r="3927" spans="3:6" ht="18">
      <c r="C3927" s="5" t="str">
        <f t="shared" si="55"/>
        <v>東京都120</v>
      </c>
      <c r="D3927" t="s">
        <v>2927</v>
      </c>
      <c r="E3927" t="s">
        <v>3035</v>
      </c>
      <c r="F3927" s="82">
        <v>1.0821675150000001</v>
      </c>
    </row>
    <row r="3928" spans="3:6" ht="18">
      <c r="C3928" s="5" t="str">
        <f t="shared" si="55"/>
        <v>神奈川県120</v>
      </c>
      <c r="D3928" t="s">
        <v>2928</v>
      </c>
      <c r="E3928" t="s">
        <v>3035</v>
      </c>
      <c r="F3928" s="82">
        <v>8.397317E-2</v>
      </c>
    </row>
    <row r="3929" spans="3:6" ht="18">
      <c r="C3929" s="5" t="str">
        <f t="shared" si="55"/>
        <v>新潟県120</v>
      </c>
      <c r="D3929" t="s">
        <v>2929</v>
      </c>
      <c r="E3929" t="s">
        <v>3035</v>
      </c>
      <c r="F3929" s="82">
        <v>1.630929455</v>
      </c>
    </row>
    <row r="3930" spans="3:6" ht="18">
      <c r="C3930" s="5" t="str">
        <f t="shared" si="55"/>
        <v>富山県120</v>
      </c>
      <c r="D3930" t="s">
        <v>2930</v>
      </c>
      <c r="E3930" t="s">
        <v>3035</v>
      </c>
      <c r="F3930" s="82">
        <v>3.747690779</v>
      </c>
    </row>
    <row r="3931" spans="3:6" ht="18">
      <c r="C3931" s="5" t="str">
        <f t="shared" si="55"/>
        <v>石川県120</v>
      </c>
      <c r="D3931" t="s">
        <v>2931</v>
      </c>
      <c r="E3931" t="s">
        <v>3035</v>
      </c>
      <c r="F3931" s="82">
        <v>0.26884793400000001</v>
      </c>
    </row>
    <row r="3932" spans="3:6" ht="18">
      <c r="C3932" s="5" t="str">
        <f t="shared" si="55"/>
        <v>福井県120</v>
      </c>
      <c r="D3932" t="s">
        <v>2932</v>
      </c>
      <c r="E3932" t="s">
        <v>3035</v>
      </c>
      <c r="F3932" s="82">
        <v>0</v>
      </c>
    </row>
    <row r="3933" spans="3:6" ht="18">
      <c r="C3933" s="5" t="str">
        <f t="shared" si="55"/>
        <v>山梨県120</v>
      </c>
      <c r="D3933" t="s">
        <v>2933</v>
      </c>
      <c r="E3933" t="s">
        <v>3035</v>
      </c>
      <c r="F3933" s="82">
        <v>0.39707031500000001</v>
      </c>
    </row>
    <row r="3934" spans="3:6" ht="18">
      <c r="C3934" s="5" t="str">
        <f t="shared" si="55"/>
        <v>長野県120</v>
      </c>
      <c r="D3934" t="s">
        <v>2934</v>
      </c>
      <c r="E3934" t="s">
        <v>3035</v>
      </c>
      <c r="F3934" s="82">
        <v>0.70501053999999996</v>
      </c>
    </row>
    <row r="3935" spans="3:6" ht="18">
      <c r="C3935" s="5" t="str">
        <f t="shared" si="55"/>
        <v>岐阜県120</v>
      </c>
      <c r="D3935" t="s">
        <v>2935</v>
      </c>
      <c r="E3935" t="s">
        <v>3035</v>
      </c>
      <c r="F3935" s="82">
        <v>0.16514316600000001</v>
      </c>
    </row>
    <row r="3936" spans="3:6" ht="18">
      <c r="C3936" s="5" t="str">
        <f t="shared" si="55"/>
        <v>静岡県120</v>
      </c>
      <c r="D3936" t="s">
        <v>2936</v>
      </c>
      <c r="E3936" t="s">
        <v>3035</v>
      </c>
      <c r="F3936" s="82">
        <v>0.63684869300000002</v>
      </c>
    </row>
    <row r="3937" spans="3:6" ht="18">
      <c r="C3937" s="5" t="str">
        <f t="shared" si="55"/>
        <v>愛知県120</v>
      </c>
      <c r="D3937" t="s">
        <v>2937</v>
      </c>
      <c r="E3937" t="s">
        <v>3035</v>
      </c>
      <c r="F3937" s="82">
        <v>2.443703164</v>
      </c>
    </row>
    <row r="3938" spans="3:6" ht="18">
      <c r="C3938" s="5" t="str">
        <f t="shared" si="55"/>
        <v>三重県120</v>
      </c>
      <c r="D3938" t="s">
        <v>2938</v>
      </c>
      <c r="E3938" t="s">
        <v>3035</v>
      </c>
      <c r="F3938" s="82">
        <v>9.0781021000000003E-2</v>
      </c>
    </row>
    <row r="3939" spans="3:6" ht="18">
      <c r="C3939" s="5" t="str">
        <f t="shared" si="55"/>
        <v>滋賀県120</v>
      </c>
      <c r="D3939" t="s">
        <v>2939</v>
      </c>
      <c r="E3939" t="s">
        <v>3035</v>
      </c>
      <c r="F3939" s="82">
        <v>0.60344672200000005</v>
      </c>
    </row>
    <row r="3940" spans="3:6" ht="18">
      <c r="C3940" s="5" t="str">
        <f t="shared" si="55"/>
        <v>京都府120</v>
      </c>
      <c r="D3940" t="s">
        <v>2940</v>
      </c>
      <c r="E3940" t="s">
        <v>3035</v>
      </c>
      <c r="F3940" s="82">
        <v>2.2380218959999998</v>
      </c>
    </row>
    <row r="3941" spans="3:6" ht="18">
      <c r="C3941" s="5" t="str">
        <f t="shared" si="55"/>
        <v>大阪府120</v>
      </c>
      <c r="D3941" t="s">
        <v>2941</v>
      </c>
      <c r="E3941" t="s">
        <v>3035</v>
      </c>
      <c r="F3941" s="82">
        <v>1.3906005509999999</v>
      </c>
    </row>
    <row r="3942" spans="3:6" ht="18">
      <c r="C3942" s="5" t="str">
        <f t="shared" si="55"/>
        <v>兵庫県120</v>
      </c>
      <c r="D3942" t="s">
        <v>2942</v>
      </c>
      <c r="E3942" t="s">
        <v>3035</v>
      </c>
      <c r="F3942" s="82">
        <v>9.9034088000000006E-2</v>
      </c>
    </row>
    <row r="3943" spans="3:6" ht="18">
      <c r="C3943" s="5" t="str">
        <f t="shared" si="55"/>
        <v>奈良県120</v>
      </c>
      <c r="D3943" t="s">
        <v>2943</v>
      </c>
      <c r="E3943" t="s">
        <v>3035</v>
      </c>
      <c r="F3943" s="82">
        <v>0.33504508500000002</v>
      </c>
    </row>
    <row r="3944" spans="3:6" ht="18">
      <c r="C3944" s="5" t="str">
        <f t="shared" si="55"/>
        <v>和歌山県120</v>
      </c>
      <c r="D3944" t="s">
        <v>2944</v>
      </c>
      <c r="E3944" t="s">
        <v>3035</v>
      </c>
      <c r="F3944" s="82">
        <v>2.503823272</v>
      </c>
    </row>
    <row r="3945" spans="3:6" ht="18">
      <c r="C3945" s="5" t="str">
        <f t="shared" si="55"/>
        <v>鳥取県120</v>
      </c>
      <c r="D3945" t="s">
        <v>2945</v>
      </c>
      <c r="E3945" t="s">
        <v>3035</v>
      </c>
      <c r="F3945" s="82">
        <v>0</v>
      </c>
    </row>
    <row r="3946" spans="3:6" ht="18">
      <c r="C3946" s="5" t="str">
        <f t="shared" si="55"/>
        <v>島根県120</v>
      </c>
      <c r="D3946" t="s">
        <v>2946</v>
      </c>
      <c r="E3946" t="s">
        <v>3035</v>
      </c>
      <c r="F3946" s="82">
        <v>0</v>
      </c>
    </row>
    <row r="3947" spans="3:6" ht="18">
      <c r="C3947" s="5" t="str">
        <f t="shared" ref="C3947:C4010" si="56">D3947&amp;LEFT(E3947,3)</f>
        <v>岡山県120</v>
      </c>
      <c r="D3947" t="s">
        <v>2947</v>
      </c>
      <c r="E3947" t="s">
        <v>3035</v>
      </c>
      <c r="F3947" s="82">
        <v>0.62034737200000001</v>
      </c>
    </row>
    <row r="3948" spans="3:6" ht="18">
      <c r="C3948" s="5" t="str">
        <f t="shared" si="56"/>
        <v>広島県120</v>
      </c>
      <c r="D3948" t="s">
        <v>2948</v>
      </c>
      <c r="E3948" t="s">
        <v>3035</v>
      </c>
      <c r="F3948" s="82">
        <v>0.16756512800000001</v>
      </c>
    </row>
    <row r="3949" spans="3:6" ht="18">
      <c r="C3949" s="5" t="str">
        <f t="shared" si="56"/>
        <v>山口県120</v>
      </c>
      <c r="D3949" t="s">
        <v>2949</v>
      </c>
      <c r="E3949" t="s">
        <v>3035</v>
      </c>
      <c r="F3949" s="82">
        <v>0</v>
      </c>
    </row>
    <row r="3950" spans="3:6" ht="18">
      <c r="C3950" s="5" t="str">
        <f t="shared" si="56"/>
        <v>徳島県120</v>
      </c>
      <c r="D3950" t="s">
        <v>2950</v>
      </c>
      <c r="E3950" t="s">
        <v>3035</v>
      </c>
      <c r="F3950" s="82">
        <v>0.24106825300000001</v>
      </c>
    </row>
    <row r="3951" spans="3:6" ht="18">
      <c r="C3951" s="5" t="str">
        <f t="shared" si="56"/>
        <v>香川県120</v>
      </c>
      <c r="D3951" t="s">
        <v>2951</v>
      </c>
      <c r="E3951" t="s">
        <v>3035</v>
      </c>
      <c r="F3951" s="82">
        <v>1.186232382</v>
      </c>
    </row>
    <row r="3952" spans="3:6" ht="18">
      <c r="C3952" s="5" t="str">
        <f t="shared" si="56"/>
        <v>愛媛県120</v>
      </c>
      <c r="D3952" t="s">
        <v>2952</v>
      </c>
      <c r="E3952" t="s">
        <v>3035</v>
      </c>
      <c r="F3952" s="82">
        <v>0.25664221399999998</v>
      </c>
    </row>
    <row r="3953" spans="3:6" ht="18">
      <c r="C3953" s="5" t="str">
        <f t="shared" si="56"/>
        <v>高知県120</v>
      </c>
      <c r="D3953" t="s">
        <v>2953</v>
      </c>
      <c r="E3953" t="s">
        <v>3035</v>
      </c>
      <c r="F3953" s="82">
        <v>0</v>
      </c>
    </row>
    <row r="3954" spans="3:6" ht="18">
      <c r="C3954" s="5" t="str">
        <f t="shared" si="56"/>
        <v>福岡県120</v>
      </c>
      <c r="D3954" t="s">
        <v>2954</v>
      </c>
      <c r="E3954" t="s">
        <v>3035</v>
      </c>
      <c r="F3954" s="82">
        <v>6.5043515999999996E-2</v>
      </c>
    </row>
    <row r="3955" spans="3:6" ht="18">
      <c r="C3955" s="5" t="str">
        <f t="shared" si="56"/>
        <v>佐賀県120</v>
      </c>
      <c r="D3955" t="s">
        <v>2955</v>
      </c>
      <c r="E3955" t="s">
        <v>3035</v>
      </c>
      <c r="F3955" s="82">
        <v>0.205020111</v>
      </c>
    </row>
    <row r="3956" spans="3:6" ht="18">
      <c r="C3956" s="5" t="str">
        <f t="shared" si="56"/>
        <v>長崎県120</v>
      </c>
      <c r="D3956" t="s">
        <v>2956</v>
      </c>
      <c r="E3956" t="s">
        <v>3035</v>
      </c>
      <c r="F3956" s="82">
        <v>0</v>
      </c>
    </row>
    <row r="3957" spans="3:6" ht="18">
      <c r="C3957" s="5" t="str">
        <f t="shared" si="56"/>
        <v>熊本県120</v>
      </c>
      <c r="D3957" t="s">
        <v>2957</v>
      </c>
      <c r="E3957" t="s">
        <v>3035</v>
      </c>
      <c r="F3957" s="82">
        <v>9.3673132379999995</v>
      </c>
    </row>
    <row r="3958" spans="3:6" ht="18">
      <c r="C3958" s="5" t="str">
        <f t="shared" si="56"/>
        <v>大分県120</v>
      </c>
      <c r="D3958" t="s">
        <v>2958</v>
      </c>
      <c r="E3958" t="s">
        <v>3035</v>
      </c>
      <c r="F3958" s="82">
        <v>0</v>
      </c>
    </row>
    <row r="3959" spans="3:6" ht="18">
      <c r="C3959" s="5" t="str">
        <f t="shared" si="56"/>
        <v>宮崎県120</v>
      </c>
      <c r="D3959" t="s">
        <v>2959</v>
      </c>
      <c r="E3959" t="s">
        <v>3035</v>
      </c>
      <c r="F3959" s="82">
        <v>0.324639656</v>
      </c>
    </row>
    <row r="3960" spans="3:6" ht="18">
      <c r="C3960" s="5" t="str">
        <f t="shared" si="56"/>
        <v>鹿児島県120</v>
      </c>
      <c r="D3960" t="s">
        <v>2960</v>
      </c>
      <c r="E3960" t="s">
        <v>3035</v>
      </c>
      <c r="F3960" s="82">
        <v>0</v>
      </c>
    </row>
    <row r="3961" spans="3:6" ht="18">
      <c r="C3961" s="5" t="str">
        <f t="shared" si="56"/>
        <v>沖縄県120</v>
      </c>
      <c r="D3961" t="s">
        <v>2961</v>
      </c>
      <c r="E3961" t="s">
        <v>3035</v>
      </c>
      <c r="F3961" s="82">
        <v>0</v>
      </c>
    </row>
    <row r="3962" spans="3:6" ht="18">
      <c r="C3962" s="5" t="str">
        <f t="shared" si="56"/>
        <v>全国121</v>
      </c>
      <c r="D3962" t="s">
        <v>2913</v>
      </c>
      <c r="E3962" t="s">
        <v>3036</v>
      </c>
      <c r="F3962" s="82">
        <v>1</v>
      </c>
    </row>
    <row r="3963" spans="3:6" ht="18">
      <c r="C3963" s="5" t="str">
        <f t="shared" si="56"/>
        <v>北海道121</v>
      </c>
      <c r="D3963" t="s">
        <v>2915</v>
      </c>
      <c r="E3963" t="s">
        <v>3036</v>
      </c>
      <c r="F3963" s="82">
        <v>2.4640322380000002</v>
      </c>
    </row>
    <row r="3964" spans="3:6" ht="18">
      <c r="C3964" s="5" t="str">
        <f t="shared" si="56"/>
        <v>青森県121</v>
      </c>
      <c r="D3964" t="s">
        <v>2916</v>
      </c>
      <c r="E3964" t="s">
        <v>3036</v>
      </c>
      <c r="F3964" s="82">
        <v>1.9646646720000001</v>
      </c>
    </row>
    <row r="3965" spans="3:6" ht="18">
      <c r="C3965" s="5" t="str">
        <f t="shared" si="56"/>
        <v>岩手県121</v>
      </c>
      <c r="D3965" t="s">
        <v>2917</v>
      </c>
      <c r="E3965" t="s">
        <v>3036</v>
      </c>
      <c r="F3965" s="82">
        <v>3.2672848270000001</v>
      </c>
    </row>
    <row r="3966" spans="3:6" ht="18">
      <c r="C3966" s="5" t="str">
        <f t="shared" si="56"/>
        <v>宮城県121</v>
      </c>
      <c r="D3966" t="s">
        <v>2918</v>
      </c>
      <c r="E3966" t="s">
        <v>3036</v>
      </c>
      <c r="F3966" s="82">
        <v>0.902766085</v>
      </c>
    </row>
    <row r="3967" spans="3:6" ht="18">
      <c r="C3967" s="5" t="str">
        <f t="shared" si="56"/>
        <v>秋田県121</v>
      </c>
      <c r="D3967" t="s">
        <v>2919</v>
      </c>
      <c r="E3967" t="s">
        <v>3036</v>
      </c>
      <c r="F3967" s="82">
        <v>4.2471635499999998</v>
      </c>
    </row>
    <row r="3968" spans="3:6" ht="18">
      <c r="C3968" s="5" t="str">
        <f t="shared" si="56"/>
        <v>山形県121</v>
      </c>
      <c r="D3968" t="s">
        <v>2920</v>
      </c>
      <c r="E3968" t="s">
        <v>3036</v>
      </c>
      <c r="F3968" s="82">
        <v>1.958648194</v>
      </c>
    </row>
    <row r="3969" spans="3:6" ht="18">
      <c r="C3969" s="5" t="str">
        <f t="shared" si="56"/>
        <v>福島県121</v>
      </c>
      <c r="D3969" t="s">
        <v>2921</v>
      </c>
      <c r="E3969" t="s">
        <v>3036</v>
      </c>
      <c r="F3969" s="82">
        <v>2.5875025009999999</v>
      </c>
    </row>
    <row r="3970" spans="3:6" ht="18">
      <c r="C3970" s="5" t="str">
        <f t="shared" si="56"/>
        <v>茨城県121</v>
      </c>
      <c r="D3970" t="s">
        <v>2922</v>
      </c>
      <c r="E3970" t="s">
        <v>3036</v>
      </c>
      <c r="F3970" s="82">
        <v>1.174097164</v>
      </c>
    </row>
    <row r="3971" spans="3:6" ht="18">
      <c r="C3971" s="5" t="str">
        <f t="shared" si="56"/>
        <v>栃木県121</v>
      </c>
      <c r="D3971" t="s">
        <v>2923</v>
      </c>
      <c r="E3971" t="s">
        <v>3036</v>
      </c>
      <c r="F3971" s="82">
        <v>1.479041209</v>
      </c>
    </row>
    <row r="3972" spans="3:6" ht="18">
      <c r="C3972" s="5" t="str">
        <f t="shared" si="56"/>
        <v>群馬県121</v>
      </c>
      <c r="D3972" t="s">
        <v>2924</v>
      </c>
      <c r="E3972" t="s">
        <v>3036</v>
      </c>
      <c r="F3972" s="82">
        <v>1.0336199340000001</v>
      </c>
    </row>
    <row r="3973" spans="3:6" ht="18">
      <c r="C3973" s="5" t="str">
        <f t="shared" si="56"/>
        <v>埼玉県121</v>
      </c>
      <c r="D3973" t="s">
        <v>2925</v>
      </c>
      <c r="E3973" t="s">
        <v>3036</v>
      </c>
      <c r="F3973" s="82">
        <v>0.28615813400000001</v>
      </c>
    </row>
    <row r="3974" spans="3:6" ht="18">
      <c r="C3974" s="5" t="str">
        <f t="shared" si="56"/>
        <v>千葉県121</v>
      </c>
      <c r="D3974" t="s">
        <v>2926</v>
      </c>
      <c r="E3974" t="s">
        <v>3036</v>
      </c>
      <c r="F3974" s="82">
        <v>0.38677064700000002</v>
      </c>
    </row>
    <row r="3975" spans="3:6" ht="18">
      <c r="C3975" s="5" t="str">
        <f t="shared" si="56"/>
        <v>東京都121</v>
      </c>
      <c r="D3975" t="s">
        <v>2927</v>
      </c>
      <c r="E3975" t="s">
        <v>3036</v>
      </c>
      <c r="F3975" s="82">
        <v>5.3001275E-2</v>
      </c>
    </row>
    <row r="3976" spans="3:6" ht="18">
      <c r="C3976" s="5" t="str">
        <f t="shared" si="56"/>
        <v>神奈川県121</v>
      </c>
      <c r="D3976" t="s">
        <v>2928</v>
      </c>
      <c r="E3976" t="s">
        <v>3036</v>
      </c>
      <c r="F3976" s="82">
        <v>0.100631346</v>
      </c>
    </row>
    <row r="3977" spans="3:6" ht="18">
      <c r="C3977" s="5" t="str">
        <f t="shared" si="56"/>
        <v>新潟県121</v>
      </c>
      <c r="D3977" t="s">
        <v>2929</v>
      </c>
      <c r="E3977" t="s">
        <v>3036</v>
      </c>
      <c r="F3977" s="82">
        <v>1.3060183830000001</v>
      </c>
    </row>
    <row r="3978" spans="3:6" ht="18">
      <c r="C3978" s="5" t="str">
        <f t="shared" si="56"/>
        <v>富山県121</v>
      </c>
      <c r="D3978" t="s">
        <v>2930</v>
      </c>
      <c r="E3978" t="s">
        <v>3036</v>
      </c>
      <c r="F3978" s="82">
        <v>1.599837808</v>
      </c>
    </row>
    <row r="3979" spans="3:6" ht="18">
      <c r="C3979" s="5" t="str">
        <f t="shared" si="56"/>
        <v>石川県121</v>
      </c>
      <c r="D3979" t="s">
        <v>2931</v>
      </c>
      <c r="E3979" t="s">
        <v>3036</v>
      </c>
      <c r="F3979" s="82">
        <v>0.97519106499999997</v>
      </c>
    </row>
    <row r="3980" spans="3:6" ht="18">
      <c r="C3980" s="5" t="str">
        <f t="shared" si="56"/>
        <v>福井県121</v>
      </c>
      <c r="D3980" t="s">
        <v>2932</v>
      </c>
      <c r="E3980" t="s">
        <v>3036</v>
      </c>
      <c r="F3980" s="82">
        <v>1.3768989069999999</v>
      </c>
    </row>
    <row r="3981" spans="3:6" ht="18">
      <c r="C3981" s="5" t="str">
        <f t="shared" si="56"/>
        <v>山梨県121</v>
      </c>
      <c r="D3981" t="s">
        <v>2933</v>
      </c>
      <c r="E3981" t="s">
        <v>3036</v>
      </c>
      <c r="F3981" s="82">
        <v>0.76964584800000002</v>
      </c>
    </row>
    <row r="3982" spans="3:6" ht="18">
      <c r="C3982" s="5" t="str">
        <f t="shared" si="56"/>
        <v>長野県121</v>
      </c>
      <c r="D3982" t="s">
        <v>2934</v>
      </c>
      <c r="E3982" t="s">
        <v>3036</v>
      </c>
      <c r="F3982" s="82">
        <v>1.20209264</v>
      </c>
    </row>
    <row r="3983" spans="3:6" ht="18">
      <c r="C3983" s="5" t="str">
        <f t="shared" si="56"/>
        <v>岐阜県121</v>
      </c>
      <c r="D3983" t="s">
        <v>2935</v>
      </c>
      <c r="E3983" t="s">
        <v>3036</v>
      </c>
      <c r="F3983" s="82">
        <v>1.7997259109999999</v>
      </c>
    </row>
    <row r="3984" spans="3:6" ht="18">
      <c r="C3984" s="5" t="str">
        <f t="shared" si="56"/>
        <v>静岡県121</v>
      </c>
      <c r="D3984" t="s">
        <v>2936</v>
      </c>
      <c r="E3984" t="s">
        <v>3036</v>
      </c>
      <c r="F3984" s="82">
        <v>1.2122154730000001</v>
      </c>
    </row>
    <row r="3985" spans="3:6" ht="18">
      <c r="C3985" s="5" t="str">
        <f t="shared" si="56"/>
        <v>愛知県121</v>
      </c>
      <c r="D3985" t="s">
        <v>2937</v>
      </c>
      <c r="E3985" t="s">
        <v>3036</v>
      </c>
      <c r="F3985" s="82">
        <v>0.52286356899999997</v>
      </c>
    </row>
    <row r="3986" spans="3:6" ht="18">
      <c r="C3986" s="5" t="str">
        <f t="shared" si="56"/>
        <v>三重県121</v>
      </c>
      <c r="D3986" t="s">
        <v>2938</v>
      </c>
      <c r="E3986" t="s">
        <v>3036</v>
      </c>
      <c r="F3986" s="82">
        <v>1.958214678</v>
      </c>
    </row>
    <row r="3987" spans="3:6" ht="18">
      <c r="C3987" s="5" t="str">
        <f t="shared" si="56"/>
        <v>滋賀県121</v>
      </c>
      <c r="D3987" t="s">
        <v>2939</v>
      </c>
      <c r="E3987" t="s">
        <v>3036</v>
      </c>
      <c r="F3987" s="82">
        <v>0.67365085599999996</v>
      </c>
    </row>
    <row r="3988" spans="3:6" ht="18">
      <c r="C3988" s="5" t="str">
        <f t="shared" si="56"/>
        <v>京都府121</v>
      </c>
      <c r="D3988" t="s">
        <v>2940</v>
      </c>
      <c r="E3988" t="s">
        <v>3036</v>
      </c>
      <c r="F3988" s="82">
        <v>0.66651166699999997</v>
      </c>
    </row>
    <row r="3989" spans="3:6" ht="18">
      <c r="C3989" s="5" t="str">
        <f t="shared" si="56"/>
        <v>大阪府121</v>
      </c>
      <c r="D3989" t="s">
        <v>2941</v>
      </c>
      <c r="E3989" t="s">
        <v>3036</v>
      </c>
      <c r="F3989" s="82">
        <v>0.19199717499999999</v>
      </c>
    </row>
    <row r="3990" spans="3:6" ht="18">
      <c r="C3990" s="5" t="str">
        <f t="shared" si="56"/>
        <v>兵庫県121</v>
      </c>
      <c r="D3990" t="s">
        <v>2942</v>
      </c>
      <c r="E3990" t="s">
        <v>3036</v>
      </c>
      <c r="F3990" s="82">
        <v>0.56233598299999998</v>
      </c>
    </row>
    <row r="3991" spans="3:6" ht="18">
      <c r="C3991" s="5" t="str">
        <f t="shared" si="56"/>
        <v>奈良県121</v>
      </c>
      <c r="D3991" t="s">
        <v>2943</v>
      </c>
      <c r="E3991" t="s">
        <v>3036</v>
      </c>
      <c r="F3991" s="82">
        <v>3.0881211959999999</v>
      </c>
    </row>
    <row r="3992" spans="3:6" ht="18">
      <c r="C3992" s="5" t="str">
        <f t="shared" si="56"/>
        <v>和歌山県121</v>
      </c>
      <c r="D3992" t="s">
        <v>2944</v>
      </c>
      <c r="E3992" t="s">
        <v>3036</v>
      </c>
      <c r="F3992" s="82">
        <v>2.5001744760000002</v>
      </c>
    </row>
    <row r="3993" spans="3:6" ht="18">
      <c r="C3993" s="5" t="str">
        <f t="shared" si="56"/>
        <v>鳥取県121</v>
      </c>
      <c r="D3993" t="s">
        <v>2945</v>
      </c>
      <c r="E3993" t="s">
        <v>3036</v>
      </c>
      <c r="F3993" s="82">
        <v>1.8103191279999999</v>
      </c>
    </row>
    <row r="3994" spans="3:6" ht="18">
      <c r="C3994" s="5" t="str">
        <f t="shared" si="56"/>
        <v>島根県121</v>
      </c>
      <c r="D3994" t="s">
        <v>2946</v>
      </c>
      <c r="E3994" t="s">
        <v>3036</v>
      </c>
      <c r="F3994" s="82">
        <v>3.068019724</v>
      </c>
    </row>
    <row r="3995" spans="3:6" ht="18">
      <c r="C3995" s="5" t="str">
        <f t="shared" si="56"/>
        <v>岡山県121</v>
      </c>
      <c r="D3995" t="s">
        <v>2947</v>
      </c>
      <c r="E3995" t="s">
        <v>3036</v>
      </c>
      <c r="F3995" s="82">
        <v>1.794729907</v>
      </c>
    </row>
    <row r="3996" spans="3:6" ht="18">
      <c r="C3996" s="5" t="str">
        <f t="shared" si="56"/>
        <v>広島県121</v>
      </c>
      <c r="D3996" t="s">
        <v>2948</v>
      </c>
      <c r="E3996" t="s">
        <v>3036</v>
      </c>
      <c r="F3996" s="82">
        <v>1.61363455</v>
      </c>
    </row>
    <row r="3997" spans="3:6" ht="18">
      <c r="C3997" s="5" t="str">
        <f t="shared" si="56"/>
        <v>山口県121</v>
      </c>
      <c r="D3997" t="s">
        <v>2949</v>
      </c>
      <c r="E3997" t="s">
        <v>3036</v>
      </c>
      <c r="F3997" s="82">
        <v>1.340360854</v>
      </c>
    </row>
    <row r="3998" spans="3:6" ht="18">
      <c r="C3998" s="5" t="str">
        <f t="shared" si="56"/>
        <v>徳島県121</v>
      </c>
      <c r="D3998" t="s">
        <v>2950</v>
      </c>
      <c r="E3998" t="s">
        <v>3036</v>
      </c>
      <c r="F3998" s="82">
        <v>3.5985244600000001</v>
      </c>
    </row>
    <row r="3999" spans="3:6" ht="18">
      <c r="C3999" s="5" t="str">
        <f t="shared" si="56"/>
        <v>香川県121</v>
      </c>
      <c r="D3999" t="s">
        <v>2951</v>
      </c>
      <c r="E3999" t="s">
        <v>3036</v>
      </c>
      <c r="F3999" s="82">
        <v>1.087629789</v>
      </c>
    </row>
    <row r="4000" spans="3:6" ht="18">
      <c r="C4000" s="5" t="str">
        <f t="shared" si="56"/>
        <v>愛媛県121</v>
      </c>
      <c r="D4000" t="s">
        <v>2952</v>
      </c>
      <c r="E4000" t="s">
        <v>3036</v>
      </c>
      <c r="F4000" s="82">
        <v>2.5884042090000001</v>
      </c>
    </row>
    <row r="4001" spans="3:6" ht="18">
      <c r="C4001" s="5" t="str">
        <f t="shared" si="56"/>
        <v>高知県121</v>
      </c>
      <c r="D4001" t="s">
        <v>2953</v>
      </c>
      <c r="E4001" t="s">
        <v>3036</v>
      </c>
      <c r="F4001" s="82">
        <v>4.0392651329999998</v>
      </c>
    </row>
    <row r="4002" spans="3:6" ht="18">
      <c r="C4002" s="5" t="str">
        <f t="shared" si="56"/>
        <v>福岡県121</v>
      </c>
      <c r="D4002" t="s">
        <v>2954</v>
      </c>
      <c r="E4002" t="s">
        <v>3036</v>
      </c>
      <c r="F4002" s="82">
        <v>0.60578572399999997</v>
      </c>
    </row>
    <row r="4003" spans="3:6" ht="18">
      <c r="C4003" s="5" t="str">
        <f t="shared" si="56"/>
        <v>佐賀県121</v>
      </c>
      <c r="D4003" t="s">
        <v>2955</v>
      </c>
      <c r="E4003" t="s">
        <v>3036</v>
      </c>
      <c r="F4003" s="82">
        <v>1.6060604519999999</v>
      </c>
    </row>
    <row r="4004" spans="3:6" ht="18">
      <c r="C4004" s="5" t="str">
        <f t="shared" si="56"/>
        <v>長崎県121</v>
      </c>
      <c r="D4004" t="s">
        <v>2956</v>
      </c>
      <c r="E4004" t="s">
        <v>3036</v>
      </c>
      <c r="F4004" s="82">
        <v>0.61676967199999999</v>
      </c>
    </row>
    <row r="4005" spans="3:6" ht="18">
      <c r="C4005" s="5" t="str">
        <f t="shared" si="56"/>
        <v>熊本県121</v>
      </c>
      <c r="D4005" t="s">
        <v>2957</v>
      </c>
      <c r="E4005" t="s">
        <v>3036</v>
      </c>
      <c r="F4005" s="82">
        <v>2.6986702189999998</v>
      </c>
    </row>
    <row r="4006" spans="3:6" ht="18">
      <c r="C4006" s="5" t="str">
        <f t="shared" si="56"/>
        <v>大分県121</v>
      </c>
      <c r="D4006" t="s">
        <v>2958</v>
      </c>
      <c r="E4006" t="s">
        <v>3036</v>
      </c>
      <c r="F4006" s="82">
        <v>3.4911415739999998</v>
      </c>
    </row>
    <row r="4007" spans="3:6" ht="18">
      <c r="C4007" s="5" t="str">
        <f t="shared" si="56"/>
        <v>宮崎県121</v>
      </c>
      <c r="D4007" t="s">
        <v>2959</v>
      </c>
      <c r="E4007" t="s">
        <v>3036</v>
      </c>
      <c r="F4007" s="82">
        <v>6.2168076799999996</v>
      </c>
    </row>
    <row r="4008" spans="3:6" ht="18">
      <c r="C4008" s="5" t="str">
        <f t="shared" si="56"/>
        <v>鹿児島県121</v>
      </c>
      <c r="D4008" t="s">
        <v>2960</v>
      </c>
      <c r="E4008" t="s">
        <v>3036</v>
      </c>
      <c r="F4008" s="82">
        <v>1.925724142</v>
      </c>
    </row>
    <row r="4009" spans="3:6" ht="18">
      <c r="C4009" s="5" t="str">
        <f t="shared" si="56"/>
        <v>沖縄県121</v>
      </c>
      <c r="D4009" t="s">
        <v>2961</v>
      </c>
      <c r="E4009" t="s">
        <v>3036</v>
      </c>
      <c r="F4009" s="82">
        <v>0.17327558900000001</v>
      </c>
    </row>
    <row r="4010" spans="3:6" ht="18">
      <c r="C4010" s="5" t="str">
        <f t="shared" si="56"/>
        <v>全国122</v>
      </c>
      <c r="D4010" t="s">
        <v>2913</v>
      </c>
      <c r="E4010" t="s">
        <v>3037</v>
      </c>
      <c r="F4010" s="82">
        <v>1</v>
      </c>
    </row>
    <row r="4011" spans="3:6" ht="18">
      <c r="C4011" s="5" t="str">
        <f t="shared" ref="C4011:C4074" si="57">D4011&amp;LEFT(E4011,3)</f>
        <v>北海道122</v>
      </c>
      <c r="D4011" t="s">
        <v>2915</v>
      </c>
      <c r="E4011" t="s">
        <v>3037</v>
      </c>
      <c r="F4011" s="82">
        <v>1.411567894</v>
      </c>
    </row>
    <row r="4012" spans="3:6" ht="18">
      <c r="C4012" s="5" t="str">
        <f t="shared" si="57"/>
        <v>青森県122</v>
      </c>
      <c r="D4012" t="s">
        <v>2916</v>
      </c>
      <c r="E4012" t="s">
        <v>3037</v>
      </c>
      <c r="F4012" s="82">
        <v>0.351610794</v>
      </c>
    </row>
    <row r="4013" spans="3:6" ht="18">
      <c r="C4013" s="5" t="str">
        <f t="shared" si="57"/>
        <v>岩手県122</v>
      </c>
      <c r="D4013" t="s">
        <v>2917</v>
      </c>
      <c r="E4013" t="s">
        <v>3037</v>
      </c>
      <c r="F4013" s="82">
        <v>2.542874769</v>
      </c>
    </row>
    <row r="4014" spans="3:6" ht="18">
      <c r="C4014" s="5" t="str">
        <f t="shared" si="57"/>
        <v>宮城県122</v>
      </c>
      <c r="D4014" t="s">
        <v>2918</v>
      </c>
      <c r="E4014" t="s">
        <v>3037</v>
      </c>
      <c r="F4014" s="82">
        <v>1.497423086</v>
      </c>
    </row>
    <row r="4015" spans="3:6" ht="18">
      <c r="C4015" s="5" t="str">
        <f t="shared" si="57"/>
        <v>秋田県122</v>
      </c>
      <c r="D4015" t="s">
        <v>2919</v>
      </c>
      <c r="E4015" t="s">
        <v>3037</v>
      </c>
      <c r="F4015" s="82">
        <v>4.1833347769999998</v>
      </c>
    </row>
    <row r="4016" spans="3:6" ht="18">
      <c r="C4016" s="5" t="str">
        <f t="shared" si="57"/>
        <v>山形県122</v>
      </c>
      <c r="D4016" t="s">
        <v>2920</v>
      </c>
      <c r="E4016" t="s">
        <v>3037</v>
      </c>
      <c r="F4016" s="82">
        <v>0.54997307900000003</v>
      </c>
    </row>
    <row r="4017" spans="3:6" ht="18">
      <c r="C4017" s="5" t="str">
        <f t="shared" si="57"/>
        <v>福島県122</v>
      </c>
      <c r="D4017" t="s">
        <v>2921</v>
      </c>
      <c r="E4017" t="s">
        <v>3037</v>
      </c>
      <c r="F4017" s="82">
        <v>1.1921288779999999</v>
      </c>
    </row>
    <row r="4018" spans="3:6" ht="18">
      <c r="C4018" s="5" t="str">
        <f t="shared" si="57"/>
        <v>茨城県122</v>
      </c>
      <c r="D4018" t="s">
        <v>2922</v>
      </c>
      <c r="E4018" t="s">
        <v>3037</v>
      </c>
      <c r="F4018" s="82">
        <v>2.3454723999999998</v>
      </c>
    </row>
    <row r="4019" spans="3:6" ht="18">
      <c r="C4019" s="5" t="str">
        <f t="shared" si="57"/>
        <v>栃木県122</v>
      </c>
      <c r="D4019" t="s">
        <v>2923</v>
      </c>
      <c r="E4019" t="s">
        <v>3037</v>
      </c>
      <c r="F4019" s="82">
        <v>2.5169631539999999</v>
      </c>
    </row>
    <row r="4020" spans="3:6" ht="18">
      <c r="C4020" s="5" t="str">
        <f t="shared" si="57"/>
        <v>群馬県122</v>
      </c>
      <c r="D4020" t="s">
        <v>2924</v>
      </c>
      <c r="E4020" t="s">
        <v>3037</v>
      </c>
      <c r="F4020" s="82">
        <v>1.975087923</v>
      </c>
    </row>
    <row r="4021" spans="3:6" ht="18">
      <c r="C4021" s="5" t="str">
        <f t="shared" si="57"/>
        <v>埼玉県122</v>
      </c>
      <c r="D4021" t="s">
        <v>2925</v>
      </c>
      <c r="E4021" t="s">
        <v>3037</v>
      </c>
      <c r="F4021" s="82">
        <v>0.73922665700000001</v>
      </c>
    </row>
    <row r="4022" spans="3:6" ht="18">
      <c r="C4022" s="5" t="str">
        <f t="shared" si="57"/>
        <v>千葉県122</v>
      </c>
      <c r="D4022" t="s">
        <v>2926</v>
      </c>
      <c r="E4022" t="s">
        <v>3037</v>
      </c>
      <c r="F4022" s="82">
        <v>0.91657113099999998</v>
      </c>
    </row>
    <row r="4023" spans="3:6" ht="18">
      <c r="C4023" s="5" t="str">
        <f t="shared" si="57"/>
        <v>東京都122</v>
      </c>
      <c r="D4023" t="s">
        <v>2927</v>
      </c>
      <c r="E4023" t="s">
        <v>3037</v>
      </c>
      <c r="F4023" s="82">
        <v>0.106587946</v>
      </c>
    </row>
    <row r="4024" spans="3:6" ht="18">
      <c r="C4024" s="5" t="str">
        <f t="shared" si="57"/>
        <v>神奈川県122</v>
      </c>
      <c r="D4024" t="s">
        <v>2928</v>
      </c>
      <c r="E4024" t="s">
        <v>3037</v>
      </c>
      <c r="F4024" s="82">
        <v>9.2794329999999994E-2</v>
      </c>
    </row>
    <row r="4025" spans="3:6" ht="18">
      <c r="C4025" s="5" t="str">
        <f t="shared" si="57"/>
        <v>新潟県122</v>
      </c>
      <c r="D4025" t="s">
        <v>2929</v>
      </c>
      <c r="E4025" t="s">
        <v>3037</v>
      </c>
      <c r="F4025" s="82">
        <v>1.257053062</v>
      </c>
    </row>
    <row r="4026" spans="3:6" ht="18">
      <c r="C4026" s="5" t="str">
        <f t="shared" si="57"/>
        <v>富山県122</v>
      </c>
      <c r="D4026" t="s">
        <v>2930</v>
      </c>
      <c r="E4026" t="s">
        <v>3037</v>
      </c>
      <c r="F4026" s="82">
        <v>1.9114042309999999</v>
      </c>
    </row>
    <row r="4027" spans="3:6" ht="18">
      <c r="C4027" s="5" t="str">
        <f t="shared" si="57"/>
        <v>石川県122</v>
      </c>
      <c r="D4027" t="s">
        <v>2931</v>
      </c>
      <c r="E4027" t="s">
        <v>3037</v>
      </c>
      <c r="F4027" s="82">
        <v>0.91219091799999996</v>
      </c>
    </row>
    <row r="4028" spans="3:6" ht="18">
      <c r="C4028" s="5" t="str">
        <f t="shared" si="57"/>
        <v>福井県122</v>
      </c>
      <c r="D4028" t="s">
        <v>2932</v>
      </c>
      <c r="E4028" t="s">
        <v>3037</v>
      </c>
      <c r="F4028" s="82">
        <v>2.4664765210000001</v>
      </c>
    </row>
    <row r="4029" spans="3:6" ht="18">
      <c r="C4029" s="5" t="str">
        <f t="shared" si="57"/>
        <v>山梨県122</v>
      </c>
      <c r="D4029" t="s">
        <v>2933</v>
      </c>
      <c r="E4029" t="s">
        <v>3037</v>
      </c>
      <c r="F4029" s="82">
        <v>0.59637204899999996</v>
      </c>
    </row>
    <row r="4030" spans="3:6" ht="18">
      <c r="C4030" s="5" t="str">
        <f t="shared" si="57"/>
        <v>長野県122</v>
      </c>
      <c r="D4030" t="s">
        <v>2934</v>
      </c>
      <c r="E4030" t="s">
        <v>3037</v>
      </c>
      <c r="F4030" s="82">
        <v>0.89001741899999998</v>
      </c>
    </row>
    <row r="4031" spans="3:6" ht="18">
      <c r="C4031" s="5" t="str">
        <f t="shared" si="57"/>
        <v>岐阜県122</v>
      </c>
      <c r="D4031" t="s">
        <v>2935</v>
      </c>
      <c r="E4031" t="s">
        <v>3037</v>
      </c>
      <c r="F4031" s="82">
        <v>2.6255574410000002</v>
      </c>
    </row>
    <row r="4032" spans="3:6" ht="18">
      <c r="C4032" s="5" t="str">
        <f t="shared" si="57"/>
        <v>静岡県122</v>
      </c>
      <c r="D4032" t="s">
        <v>2936</v>
      </c>
      <c r="E4032" t="s">
        <v>3037</v>
      </c>
      <c r="F4032" s="82">
        <v>2.1092615289999999</v>
      </c>
    </row>
    <row r="4033" spans="3:6" ht="18">
      <c r="C4033" s="5" t="str">
        <f t="shared" si="57"/>
        <v>愛知県122</v>
      </c>
      <c r="D4033" t="s">
        <v>2937</v>
      </c>
      <c r="E4033" t="s">
        <v>3037</v>
      </c>
      <c r="F4033" s="82">
        <v>1.0136339400000001</v>
      </c>
    </row>
    <row r="4034" spans="3:6" ht="18">
      <c r="C4034" s="5" t="str">
        <f t="shared" si="57"/>
        <v>三重県122</v>
      </c>
      <c r="D4034" t="s">
        <v>2938</v>
      </c>
      <c r="E4034" t="s">
        <v>3037</v>
      </c>
      <c r="F4034" s="82">
        <v>0.80819030300000005</v>
      </c>
    </row>
    <row r="4035" spans="3:6" ht="18">
      <c r="C4035" s="5" t="str">
        <f t="shared" si="57"/>
        <v>滋賀県122</v>
      </c>
      <c r="D4035" t="s">
        <v>2939</v>
      </c>
      <c r="E4035" t="s">
        <v>3037</v>
      </c>
      <c r="F4035" s="82">
        <v>1.6191934569999999</v>
      </c>
    </row>
    <row r="4036" spans="3:6" ht="18">
      <c r="C4036" s="5" t="str">
        <f t="shared" si="57"/>
        <v>京都府122</v>
      </c>
      <c r="D4036" t="s">
        <v>2940</v>
      </c>
      <c r="E4036" t="s">
        <v>3037</v>
      </c>
      <c r="F4036" s="82">
        <v>0.91759228599999998</v>
      </c>
    </row>
    <row r="4037" spans="3:6" ht="18">
      <c r="C4037" s="5" t="str">
        <f t="shared" si="57"/>
        <v>大阪府122</v>
      </c>
      <c r="D4037" t="s">
        <v>2941</v>
      </c>
      <c r="E4037" t="s">
        <v>3037</v>
      </c>
      <c r="F4037" s="82">
        <v>0.56040876399999995</v>
      </c>
    </row>
    <row r="4038" spans="3:6" ht="18">
      <c r="C4038" s="5" t="str">
        <f t="shared" si="57"/>
        <v>兵庫県122</v>
      </c>
      <c r="D4038" t="s">
        <v>2942</v>
      </c>
      <c r="E4038" t="s">
        <v>3037</v>
      </c>
      <c r="F4038" s="82">
        <v>0.506597348</v>
      </c>
    </row>
    <row r="4039" spans="3:6" ht="18">
      <c r="C4039" s="5" t="str">
        <f t="shared" si="57"/>
        <v>奈良県122</v>
      </c>
      <c r="D4039" t="s">
        <v>2943</v>
      </c>
      <c r="E4039" t="s">
        <v>3037</v>
      </c>
      <c r="F4039" s="82">
        <v>3.1183652450000001</v>
      </c>
    </row>
    <row r="4040" spans="3:6" ht="18">
      <c r="C4040" s="5" t="str">
        <f t="shared" si="57"/>
        <v>和歌山県122</v>
      </c>
      <c r="D4040" t="s">
        <v>2944</v>
      </c>
      <c r="E4040" t="s">
        <v>3037</v>
      </c>
      <c r="F4040" s="82">
        <v>2.1942896090000001</v>
      </c>
    </row>
    <row r="4041" spans="3:6" ht="18">
      <c r="C4041" s="5" t="str">
        <f t="shared" si="57"/>
        <v>鳥取県122</v>
      </c>
      <c r="D4041" t="s">
        <v>2945</v>
      </c>
      <c r="E4041" t="s">
        <v>3037</v>
      </c>
      <c r="F4041" s="82">
        <v>2.2128376350000001</v>
      </c>
    </row>
    <row r="4042" spans="3:6" ht="18">
      <c r="C4042" s="5" t="str">
        <f t="shared" si="57"/>
        <v>島根県122</v>
      </c>
      <c r="D4042" t="s">
        <v>2946</v>
      </c>
      <c r="E4042" t="s">
        <v>3037</v>
      </c>
      <c r="F4042" s="82">
        <v>2.1932980569999998</v>
      </c>
    </row>
    <row r="4043" spans="3:6" ht="18">
      <c r="C4043" s="5" t="str">
        <f t="shared" si="57"/>
        <v>岡山県122</v>
      </c>
      <c r="D4043" t="s">
        <v>2947</v>
      </c>
      <c r="E4043" t="s">
        <v>3037</v>
      </c>
      <c r="F4043" s="82">
        <v>1.637231801</v>
      </c>
    </row>
    <row r="4044" spans="3:6" ht="18">
      <c r="C4044" s="5" t="str">
        <f t="shared" si="57"/>
        <v>広島県122</v>
      </c>
      <c r="D4044" t="s">
        <v>2948</v>
      </c>
      <c r="E4044" t="s">
        <v>3037</v>
      </c>
      <c r="F4044" s="82">
        <v>1.9220898150000001</v>
      </c>
    </row>
    <row r="4045" spans="3:6" ht="18">
      <c r="C4045" s="5" t="str">
        <f t="shared" si="57"/>
        <v>山口県122</v>
      </c>
      <c r="D4045" t="s">
        <v>2949</v>
      </c>
      <c r="E4045" t="s">
        <v>3037</v>
      </c>
      <c r="F4045" s="82">
        <v>0.97365751</v>
      </c>
    </row>
    <row r="4046" spans="3:6" ht="18">
      <c r="C4046" s="5" t="str">
        <f t="shared" si="57"/>
        <v>徳島県122</v>
      </c>
      <c r="D4046" t="s">
        <v>2950</v>
      </c>
      <c r="E4046" t="s">
        <v>3037</v>
      </c>
      <c r="F4046" s="82">
        <v>3.4480859060000002</v>
      </c>
    </row>
    <row r="4047" spans="3:6" ht="18">
      <c r="C4047" s="5" t="str">
        <f t="shared" si="57"/>
        <v>香川県122</v>
      </c>
      <c r="D4047" t="s">
        <v>2951</v>
      </c>
      <c r="E4047" t="s">
        <v>3037</v>
      </c>
      <c r="F4047" s="82">
        <v>1.978133259</v>
      </c>
    </row>
    <row r="4048" spans="3:6" ht="18">
      <c r="C4048" s="5" t="str">
        <f t="shared" si="57"/>
        <v>愛媛県122</v>
      </c>
      <c r="D4048" t="s">
        <v>2952</v>
      </c>
      <c r="E4048" t="s">
        <v>3037</v>
      </c>
      <c r="F4048" s="82">
        <v>0.98461752899999999</v>
      </c>
    </row>
    <row r="4049" spans="3:6" ht="18">
      <c r="C4049" s="5" t="str">
        <f t="shared" si="57"/>
        <v>高知県122</v>
      </c>
      <c r="D4049" t="s">
        <v>2953</v>
      </c>
      <c r="E4049" t="s">
        <v>3037</v>
      </c>
      <c r="F4049" s="82">
        <v>0.73382074500000005</v>
      </c>
    </row>
    <row r="4050" spans="3:6" ht="18">
      <c r="C4050" s="5" t="str">
        <f t="shared" si="57"/>
        <v>福岡県122</v>
      </c>
      <c r="D4050" t="s">
        <v>2954</v>
      </c>
      <c r="E4050" t="s">
        <v>3037</v>
      </c>
      <c r="F4050" s="82">
        <v>0.90857547800000005</v>
      </c>
    </row>
    <row r="4051" spans="3:6" ht="18">
      <c r="C4051" s="5" t="str">
        <f t="shared" si="57"/>
        <v>佐賀県122</v>
      </c>
      <c r="D4051" t="s">
        <v>2955</v>
      </c>
      <c r="E4051" t="s">
        <v>3037</v>
      </c>
      <c r="F4051" s="82">
        <v>0.78178097000000002</v>
      </c>
    </row>
    <row r="4052" spans="3:6" ht="18">
      <c r="C4052" s="5" t="str">
        <f t="shared" si="57"/>
        <v>長崎県122</v>
      </c>
      <c r="D4052" t="s">
        <v>2956</v>
      </c>
      <c r="E4052" t="s">
        <v>3037</v>
      </c>
      <c r="F4052" s="82">
        <v>0.32052820100000001</v>
      </c>
    </row>
    <row r="4053" spans="3:6" ht="18">
      <c r="C4053" s="5" t="str">
        <f t="shared" si="57"/>
        <v>熊本県122</v>
      </c>
      <c r="D4053" t="s">
        <v>2957</v>
      </c>
      <c r="E4053" t="s">
        <v>3037</v>
      </c>
      <c r="F4053" s="82">
        <v>1.2007471300000001</v>
      </c>
    </row>
    <row r="4054" spans="3:6" ht="18">
      <c r="C4054" s="5" t="str">
        <f t="shared" si="57"/>
        <v>大分県122</v>
      </c>
      <c r="D4054" t="s">
        <v>2958</v>
      </c>
      <c r="E4054" t="s">
        <v>3037</v>
      </c>
      <c r="F4054" s="82">
        <v>0.55049850700000003</v>
      </c>
    </row>
    <row r="4055" spans="3:6" ht="18">
      <c r="C4055" s="5" t="str">
        <f t="shared" si="57"/>
        <v>宮崎県122</v>
      </c>
      <c r="D4055" t="s">
        <v>2959</v>
      </c>
      <c r="E4055" t="s">
        <v>3037</v>
      </c>
      <c r="F4055" s="82">
        <v>1.6345507189999999</v>
      </c>
    </row>
    <row r="4056" spans="3:6" ht="18">
      <c r="C4056" s="5" t="str">
        <f t="shared" si="57"/>
        <v>鹿児島県122</v>
      </c>
      <c r="D4056" t="s">
        <v>2960</v>
      </c>
      <c r="E4056" t="s">
        <v>3037</v>
      </c>
      <c r="F4056" s="82">
        <v>0.588406969</v>
      </c>
    </row>
    <row r="4057" spans="3:6" ht="18">
      <c r="C4057" s="5" t="str">
        <f t="shared" si="57"/>
        <v>沖縄県122</v>
      </c>
      <c r="D4057" t="s">
        <v>2961</v>
      </c>
      <c r="E4057" t="s">
        <v>3037</v>
      </c>
      <c r="F4057" s="82">
        <v>8.5873449000000004E-2</v>
      </c>
    </row>
    <row r="4058" spans="3:6" ht="18">
      <c r="C4058" s="5" t="str">
        <f t="shared" si="57"/>
        <v>全国123</v>
      </c>
      <c r="D4058" t="s">
        <v>2913</v>
      </c>
      <c r="E4058" t="s">
        <v>3038</v>
      </c>
      <c r="F4058" s="82">
        <v>1</v>
      </c>
    </row>
    <row r="4059" spans="3:6" ht="18">
      <c r="C4059" s="5" t="str">
        <f t="shared" si="57"/>
        <v>北海道123</v>
      </c>
      <c r="D4059" t="s">
        <v>2915</v>
      </c>
      <c r="E4059" t="s">
        <v>3038</v>
      </c>
      <c r="F4059" s="82">
        <v>1.042257735</v>
      </c>
    </row>
    <row r="4060" spans="3:6" ht="18">
      <c r="C4060" s="5" t="str">
        <f t="shared" si="57"/>
        <v>青森県123</v>
      </c>
      <c r="D4060" t="s">
        <v>2916</v>
      </c>
      <c r="E4060" t="s">
        <v>3038</v>
      </c>
      <c r="F4060" s="82">
        <v>0.73734693699999998</v>
      </c>
    </row>
    <row r="4061" spans="3:6" ht="18">
      <c r="C4061" s="5" t="str">
        <f t="shared" si="57"/>
        <v>岩手県123</v>
      </c>
      <c r="D4061" t="s">
        <v>2917</v>
      </c>
      <c r="E4061" t="s">
        <v>3038</v>
      </c>
      <c r="F4061" s="82">
        <v>0.71233385299999996</v>
      </c>
    </row>
    <row r="4062" spans="3:6" ht="18">
      <c r="C4062" s="5" t="str">
        <f t="shared" si="57"/>
        <v>宮城県123</v>
      </c>
      <c r="D4062" t="s">
        <v>2918</v>
      </c>
      <c r="E4062" t="s">
        <v>3038</v>
      </c>
      <c r="F4062" s="82">
        <v>0.58837372899999996</v>
      </c>
    </row>
    <row r="4063" spans="3:6" ht="18">
      <c r="C4063" s="5" t="str">
        <f t="shared" si="57"/>
        <v>秋田県123</v>
      </c>
      <c r="D4063" t="s">
        <v>2919</v>
      </c>
      <c r="E4063" t="s">
        <v>3038</v>
      </c>
      <c r="F4063" s="82">
        <v>1.6580483450000001</v>
      </c>
    </row>
    <row r="4064" spans="3:6" ht="18">
      <c r="C4064" s="5" t="str">
        <f t="shared" si="57"/>
        <v>山形県123</v>
      </c>
      <c r="D4064" t="s">
        <v>2920</v>
      </c>
      <c r="E4064" t="s">
        <v>3038</v>
      </c>
      <c r="F4064" s="82">
        <v>0.76075850099999998</v>
      </c>
    </row>
    <row r="4065" spans="3:6" ht="18">
      <c r="C4065" s="5" t="str">
        <f t="shared" si="57"/>
        <v>福島県123</v>
      </c>
      <c r="D4065" t="s">
        <v>2921</v>
      </c>
      <c r="E4065" t="s">
        <v>3038</v>
      </c>
      <c r="F4065" s="82">
        <v>0.68074985700000001</v>
      </c>
    </row>
    <row r="4066" spans="3:6" ht="18">
      <c r="C4066" s="5" t="str">
        <f t="shared" si="57"/>
        <v>茨城県123</v>
      </c>
      <c r="D4066" t="s">
        <v>2922</v>
      </c>
      <c r="E4066" t="s">
        <v>3038</v>
      </c>
      <c r="F4066" s="82">
        <v>2.2092266980000002</v>
      </c>
    </row>
    <row r="4067" spans="3:6" ht="18">
      <c r="C4067" s="5" t="str">
        <f t="shared" si="57"/>
        <v>栃木県123</v>
      </c>
      <c r="D4067" t="s">
        <v>2923</v>
      </c>
      <c r="E4067" t="s">
        <v>3038</v>
      </c>
      <c r="F4067" s="82">
        <v>1.2773625289999999</v>
      </c>
    </row>
    <row r="4068" spans="3:6" ht="18">
      <c r="C4068" s="5" t="str">
        <f t="shared" si="57"/>
        <v>群馬県123</v>
      </c>
      <c r="D4068" t="s">
        <v>2924</v>
      </c>
      <c r="E4068" t="s">
        <v>3038</v>
      </c>
      <c r="F4068" s="82">
        <v>1.0521238079999999</v>
      </c>
    </row>
    <row r="4069" spans="3:6" ht="18">
      <c r="C4069" s="5" t="str">
        <f t="shared" si="57"/>
        <v>埼玉県123</v>
      </c>
      <c r="D4069" t="s">
        <v>2925</v>
      </c>
      <c r="E4069" t="s">
        <v>3038</v>
      </c>
      <c r="F4069" s="82">
        <v>0.99271561600000002</v>
      </c>
    </row>
    <row r="4070" spans="3:6" ht="18">
      <c r="C4070" s="5" t="str">
        <f t="shared" si="57"/>
        <v>千葉県123</v>
      </c>
      <c r="D4070" t="s">
        <v>2926</v>
      </c>
      <c r="E4070" t="s">
        <v>3038</v>
      </c>
      <c r="F4070" s="82">
        <v>0.91730164300000006</v>
      </c>
    </row>
    <row r="4071" spans="3:6" ht="18">
      <c r="C4071" s="5" t="str">
        <f t="shared" si="57"/>
        <v>東京都123</v>
      </c>
      <c r="D4071" t="s">
        <v>2927</v>
      </c>
      <c r="E4071" t="s">
        <v>3038</v>
      </c>
      <c r="F4071" s="82">
        <v>0.20150907000000001</v>
      </c>
    </row>
    <row r="4072" spans="3:6" ht="18">
      <c r="C4072" s="5" t="str">
        <f t="shared" si="57"/>
        <v>神奈川県123</v>
      </c>
      <c r="D4072" t="s">
        <v>2928</v>
      </c>
      <c r="E4072" t="s">
        <v>3038</v>
      </c>
      <c r="F4072" s="82">
        <v>0.885640714</v>
      </c>
    </row>
    <row r="4073" spans="3:6" ht="18">
      <c r="C4073" s="5" t="str">
        <f t="shared" si="57"/>
        <v>新潟県123</v>
      </c>
      <c r="D4073" t="s">
        <v>2929</v>
      </c>
      <c r="E4073" t="s">
        <v>3038</v>
      </c>
      <c r="F4073" s="82">
        <v>0.56546041000000002</v>
      </c>
    </row>
    <row r="4074" spans="3:6" ht="18">
      <c r="C4074" s="5" t="str">
        <f t="shared" si="57"/>
        <v>富山県123</v>
      </c>
      <c r="D4074" t="s">
        <v>2930</v>
      </c>
      <c r="E4074" t="s">
        <v>3038</v>
      </c>
      <c r="F4074" s="82">
        <v>1.099999084</v>
      </c>
    </row>
    <row r="4075" spans="3:6" ht="18">
      <c r="C4075" s="5" t="str">
        <f t="shared" ref="C4075:C4138" si="58">D4075&amp;LEFT(E4075,3)</f>
        <v>石川県123</v>
      </c>
      <c r="D4075" t="s">
        <v>2931</v>
      </c>
      <c r="E4075" t="s">
        <v>3038</v>
      </c>
      <c r="F4075" s="82">
        <v>1.4868882640000001</v>
      </c>
    </row>
    <row r="4076" spans="3:6" ht="18">
      <c r="C4076" s="5" t="str">
        <f t="shared" si="58"/>
        <v>福井県123</v>
      </c>
      <c r="D4076" t="s">
        <v>2932</v>
      </c>
      <c r="E4076" t="s">
        <v>3038</v>
      </c>
      <c r="F4076" s="82">
        <v>0.87613374200000005</v>
      </c>
    </row>
    <row r="4077" spans="3:6" ht="18">
      <c r="C4077" s="5" t="str">
        <f t="shared" si="58"/>
        <v>山梨県123</v>
      </c>
      <c r="D4077" t="s">
        <v>2933</v>
      </c>
      <c r="E4077" t="s">
        <v>3038</v>
      </c>
      <c r="F4077" s="82">
        <v>0.97034058300000003</v>
      </c>
    </row>
    <row r="4078" spans="3:6" ht="18">
      <c r="C4078" s="5" t="str">
        <f t="shared" si="58"/>
        <v>長野県123</v>
      </c>
      <c r="D4078" t="s">
        <v>2934</v>
      </c>
      <c r="E4078" t="s">
        <v>3038</v>
      </c>
      <c r="F4078" s="82">
        <v>0.92692394600000005</v>
      </c>
    </row>
    <row r="4079" spans="3:6" ht="18">
      <c r="C4079" s="5" t="str">
        <f t="shared" si="58"/>
        <v>岐阜県123</v>
      </c>
      <c r="D4079" t="s">
        <v>2935</v>
      </c>
      <c r="E4079" t="s">
        <v>3038</v>
      </c>
      <c r="F4079" s="82">
        <v>1.7558774720000001</v>
      </c>
    </row>
    <row r="4080" spans="3:6" ht="18">
      <c r="C4080" s="5" t="str">
        <f t="shared" si="58"/>
        <v>静岡県123</v>
      </c>
      <c r="D4080" t="s">
        <v>2936</v>
      </c>
      <c r="E4080" t="s">
        <v>3038</v>
      </c>
      <c r="F4080" s="82">
        <v>1.1831512820000001</v>
      </c>
    </row>
    <row r="4081" spans="3:6" ht="18">
      <c r="C4081" s="5" t="str">
        <f t="shared" si="58"/>
        <v>愛知県123</v>
      </c>
      <c r="D4081" t="s">
        <v>2937</v>
      </c>
      <c r="E4081" t="s">
        <v>3038</v>
      </c>
      <c r="F4081" s="82">
        <v>1.222298165</v>
      </c>
    </row>
    <row r="4082" spans="3:6" ht="18">
      <c r="C4082" s="5" t="str">
        <f t="shared" si="58"/>
        <v>三重県123</v>
      </c>
      <c r="D4082" t="s">
        <v>2938</v>
      </c>
      <c r="E4082" t="s">
        <v>3038</v>
      </c>
      <c r="F4082" s="82">
        <v>2.7322100960000002</v>
      </c>
    </row>
    <row r="4083" spans="3:6" ht="18">
      <c r="C4083" s="5" t="str">
        <f t="shared" si="58"/>
        <v>滋賀県123</v>
      </c>
      <c r="D4083" t="s">
        <v>2939</v>
      </c>
      <c r="E4083" t="s">
        <v>3038</v>
      </c>
      <c r="F4083" s="82">
        <v>0.69335499099999998</v>
      </c>
    </row>
    <row r="4084" spans="3:6" ht="18">
      <c r="C4084" s="5" t="str">
        <f t="shared" si="58"/>
        <v>京都府123</v>
      </c>
      <c r="D4084" t="s">
        <v>2940</v>
      </c>
      <c r="E4084" t="s">
        <v>3038</v>
      </c>
      <c r="F4084" s="82">
        <v>1.3378210589999999</v>
      </c>
    </row>
    <row r="4085" spans="3:6" ht="18">
      <c r="C4085" s="5" t="str">
        <f t="shared" si="58"/>
        <v>大阪府123</v>
      </c>
      <c r="D4085" t="s">
        <v>2941</v>
      </c>
      <c r="E4085" t="s">
        <v>3038</v>
      </c>
      <c r="F4085" s="82">
        <v>0.89428423599999995</v>
      </c>
    </row>
    <row r="4086" spans="3:6" ht="18">
      <c r="C4086" s="5" t="str">
        <f t="shared" si="58"/>
        <v>兵庫県123</v>
      </c>
      <c r="D4086" t="s">
        <v>2942</v>
      </c>
      <c r="E4086" t="s">
        <v>3038</v>
      </c>
      <c r="F4086" s="82">
        <v>1.8030791779999999</v>
      </c>
    </row>
    <row r="4087" spans="3:6" ht="18">
      <c r="C4087" s="5" t="str">
        <f t="shared" si="58"/>
        <v>奈良県123</v>
      </c>
      <c r="D4087" t="s">
        <v>2943</v>
      </c>
      <c r="E4087" t="s">
        <v>3038</v>
      </c>
      <c r="F4087" s="82">
        <v>1.7237187920000001</v>
      </c>
    </row>
    <row r="4088" spans="3:6" ht="18">
      <c r="C4088" s="5" t="str">
        <f t="shared" si="58"/>
        <v>和歌山県123</v>
      </c>
      <c r="D4088" t="s">
        <v>2944</v>
      </c>
      <c r="E4088" t="s">
        <v>3038</v>
      </c>
      <c r="F4088" s="82">
        <v>1.6845053940000001</v>
      </c>
    </row>
    <row r="4089" spans="3:6" ht="18">
      <c r="C4089" s="5" t="str">
        <f t="shared" si="58"/>
        <v>鳥取県123</v>
      </c>
      <c r="D4089" t="s">
        <v>2945</v>
      </c>
      <c r="E4089" t="s">
        <v>3038</v>
      </c>
      <c r="F4089" s="82">
        <v>0.18921711499999999</v>
      </c>
    </row>
    <row r="4090" spans="3:6" ht="18">
      <c r="C4090" s="5" t="str">
        <f t="shared" si="58"/>
        <v>島根県123</v>
      </c>
      <c r="D4090" t="s">
        <v>2946</v>
      </c>
      <c r="E4090" t="s">
        <v>3038</v>
      </c>
      <c r="F4090" s="82">
        <v>0.45071075599999999</v>
      </c>
    </row>
    <row r="4091" spans="3:6" ht="18">
      <c r="C4091" s="5" t="str">
        <f t="shared" si="58"/>
        <v>岡山県123</v>
      </c>
      <c r="D4091" t="s">
        <v>2947</v>
      </c>
      <c r="E4091" t="s">
        <v>3038</v>
      </c>
      <c r="F4091" s="82">
        <v>0.48632746300000002</v>
      </c>
    </row>
    <row r="4092" spans="3:6" ht="18">
      <c r="C4092" s="5" t="str">
        <f t="shared" si="58"/>
        <v>広島県123</v>
      </c>
      <c r="D4092" t="s">
        <v>2948</v>
      </c>
      <c r="E4092" t="s">
        <v>3038</v>
      </c>
      <c r="F4092" s="82">
        <v>1.6235811550000001</v>
      </c>
    </row>
    <row r="4093" spans="3:6" ht="18">
      <c r="C4093" s="5" t="str">
        <f t="shared" si="58"/>
        <v>山口県123</v>
      </c>
      <c r="D4093" t="s">
        <v>2949</v>
      </c>
      <c r="E4093" t="s">
        <v>3038</v>
      </c>
      <c r="F4093" s="82">
        <v>5.2777407939999996</v>
      </c>
    </row>
    <row r="4094" spans="3:6" ht="18">
      <c r="C4094" s="5" t="str">
        <f t="shared" si="58"/>
        <v>徳島県123</v>
      </c>
      <c r="D4094" t="s">
        <v>2950</v>
      </c>
      <c r="E4094" t="s">
        <v>3038</v>
      </c>
      <c r="F4094" s="82">
        <v>0.95084508599999995</v>
      </c>
    </row>
    <row r="4095" spans="3:6" ht="18">
      <c r="C4095" s="5" t="str">
        <f t="shared" si="58"/>
        <v>香川県123</v>
      </c>
      <c r="D4095" t="s">
        <v>2951</v>
      </c>
      <c r="E4095" t="s">
        <v>3038</v>
      </c>
      <c r="F4095" s="82">
        <v>0.53763232699999997</v>
      </c>
    </row>
    <row r="4096" spans="3:6" ht="18">
      <c r="C4096" s="5" t="str">
        <f t="shared" si="58"/>
        <v>愛媛県123</v>
      </c>
      <c r="D4096" t="s">
        <v>2952</v>
      </c>
      <c r="E4096" t="s">
        <v>3038</v>
      </c>
      <c r="F4096" s="82">
        <v>0.90224371400000003</v>
      </c>
    </row>
    <row r="4097" spans="3:6" ht="18">
      <c r="C4097" s="5" t="str">
        <f t="shared" si="58"/>
        <v>高知県123</v>
      </c>
      <c r="D4097" t="s">
        <v>2953</v>
      </c>
      <c r="E4097" t="s">
        <v>3038</v>
      </c>
      <c r="F4097" s="82">
        <v>0.17868609799999999</v>
      </c>
    </row>
    <row r="4098" spans="3:6" ht="18">
      <c r="C4098" s="5" t="str">
        <f t="shared" si="58"/>
        <v>福岡県123</v>
      </c>
      <c r="D4098" t="s">
        <v>2954</v>
      </c>
      <c r="E4098" t="s">
        <v>3038</v>
      </c>
      <c r="F4098" s="82">
        <v>0.86446541099999996</v>
      </c>
    </row>
    <row r="4099" spans="3:6" ht="18">
      <c r="C4099" s="5" t="str">
        <f t="shared" si="58"/>
        <v>佐賀県123</v>
      </c>
      <c r="D4099" t="s">
        <v>2955</v>
      </c>
      <c r="E4099" t="s">
        <v>3038</v>
      </c>
      <c r="F4099" s="82">
        <v>2.0919694600000001</v>
      </c>
    </row>
    <row r="4100" spans="3:6" ht="18">
      <c r="C4100" s="5" t="str">
        <f t="shared" si="58"/>
        <v>長崎県123</v>
      </c>
      <c r="D4100" t="s">
        <v>2956</v>
      </c>
      <c r="E4100" t="s">
        <v>3038</v>
      </c>
      <c r="F4100" s="82">
        <v>0.92939859899999999</v>
      </c>
    </row>
    <row r="4101" spans="3:6" ht="18">
      <c r="C4101" s="5" t="str">
        <f t="shared" si="58"/>
        <v>熊本県123</v>
      </c>
      <c r="D4101" t="s">
        <v>2957</v>
      </c>
      <c r="E4101" t="s">
        <v>3038</v>
      </c>
      <c r="F4101" s="82">
        <v>0.64075986299999999</v>
      </c>
    </row>
    <row r="4102" spans="3:6" ht="18">
      <c r="C4102" s="5" t="str">
        <f t="shared" si="58"/>
        <v>大分県123</v>
      </c>
      <c r="D4102" t="s">
        <v>2958</v>
      </c>
      <c r="E4102" t="s">
        <v>3038</v>
      </c>
      <c r="F4102" s="82">
        <v>2.219760398</v>
      </c>
    </row>
    <row r="4103" spans="3:6" ht="18">
      <c r="C4103" s="5" t="str">
        <f t="shared" si="58"/>
        <v>宮崎県123</v>
      </c>
      <c r="D4103" t="s">
        <v>2959</v>
      </c>
      <c r="E4103" t="s">
        <v>3038</v>
      </c>
      <c r="F4103" s="82">
        <v>1.531003466</v>
      </c>
    </row>
    <row r="4104" spans="3:6" ht="18">
      <c r="C4104" s="5" t="str">
        <f t="shared" si="58"/>
        <v>鹿児島県123</v>
      </c>
      <c r="D4104" t="s">
        <v>2960</v>
      </c>
      <c r="E4104" t="s">
        <v>3038</v>
      </c>
      <c r="F4104" s="82">
        <v>0.39123457</v>
      </c>
    </row>
    <row r="4105" spans="3:6" ht="18">
      <c r="C4105" s="5" t="str">
        <f t="shared" si="58"/>
        <v>沖縄県123</v>
      </c>
      <c r="D4105" t="s">
        <v>2961</v>
      </c>
      <c r="E4105" t="s">
        <v>3038</v>
      </c>
      <c r="F4105" s="82">
        <v>0</v>
      </c>
    </row>
    <row r="4106" spans="3:6" ht="18">
      <c r="C4106" s="5" t="str">
        <f t="shared" si="58"/>
        <v>全国129</v>
      </c>
      <c r="D4106" t="s">
        <v>2913</v>
      </c>
      <c r="E4106" t="s">
        <v>3039</v>
      </c>
      <c r="F4106" s="82">
        <v>1</v>
      </c>
    </row>
    <row r="4107" spans="3:6" ht="18">
      <c r="C4107" s="5" t="str">
        <f t="shared" si="58"/>
        <v>北海道129</v>
      </c>
      <c r="D4107" t="s">
        <v>2915</v>
      </c>
      <c r="E4107" t="s">
        <v>3039</v>
      </c>
      <c r="F4107" s="82">
        <v>0.98725205699999996</v>
      </c>
    </row>
    <row r="4108" spans="3:6" ht="18">
      <c r="C4108" s="5" t="str">
        <f t="shared" si="58"/>
        <v>青森県129</v>
      </c>
      <c r="D4108" t="s">
        <v>2916</v>
      </c>
      <c r="E4108" t="s">
        <v>3039</v>
      </c>
      <c r="F4108" s="82">
        <v>0.76834422099999999</v>
      </c>
    </row>
    <row r="4109" spans="3:6" ht="18">
      <c r="C4109" s="5" t="str">
        <f t="shared" si="58"/>
        <v>岩手県129</v>
      </c>
      <c r="D4109" t="s">
        <v>2917</v>
      </c>
      <c r="E4109" t="s">
        <v>3039</v>
      </c>
      <c r="F4109" s="82">
        <v>0.88040483999999997</v>
      </c>
    </row>
    <row r="4110" spans="3:6" ht="18">
      <c r="C4110" s="5" t="str">
        <f t="shared" si="58"/>
        <v>宮城県129</v>
      </c>
      <c r="D4110" t="s">
        <v>2918</v>
      </c>
      <c r="E4110" t="s">
        <v>3039</v>
      </c>
      <c r="F4110" s="82">
        <v>0.32189019400000002</v>
      </c>
    </row>
    <row r="4111" spans="3:6" ht="18">
      <c r="C4111" s="5" t="str">
        <f t="shared" si="58"/>
        <v>秋田県129</v>
      </c>
      <c r="D4111" t="s">
        <v>2919</v>
      </c>
      <c r="E4111" t="s">
        <v>3039</v>
      </c>
      <c r="F4111" s="82">
        <v>3.706811106</v>
      </c>
    </row>
    <row r="4112" spans="3:6" ht="18">
      <c r="C4112" s="5" t="str">
        <f t="shared" si="58"/>
        <v>山形県129</v>
      </c>
      <c r="D4112" t="s">
        <v>2920</v>
      </c>
      <c r="E4112" t="s">
        <v>3039</v>
      </c>
      <c r="F4112" s="82">
        <v>2.1448787779999998</v>
      </c>
    </row>
    <row r="4113" spans="3:6" ht="18">
      <c r="C4113" s="5" t="str">
        <f t="shared" si="58"/>
        <v>福島県129</v>
      </c>
      <c r="D4113" t="s">
        <v>2921</v>
      </c>
      <c r="E4113" t="s">
        <v>3039</v>
      </c>
      <c r="F4113" s="82">
        <v>1.3532504949999999</v>
      </c>
    </row>
    <row r="4114" spans="3:6" ht="18">
      <c r="C4114" s="5" t="str">
        <f t="shared" si="58"/>
        <v>茨城県129</v>
      </c>
      <c r="D4114" t="s">
        <v>2922</v>
      </c>
      <c r="E4114" t="s">
        <v>3039</v>
      </c>
      <c r="F4114" s="82">
        <v>0.67609158000000003</v>
      </c>
    </row>
    <row r="4115" spans="3:6" ht="18">
      <c r="C4115" s="5" t="str">
        <f t="shared" si="58"/>
        <v>栃木県129</v>
      </c>
      <c r="D4115" t="s">
        <v>2923</v>
      </c>
      <c r="E4115" t="s">
        <v>3039</v>
      </c>
      <c r="F4115" s="82">
        <v>2.0915047040000001</v>
      </c>
    </row>
    <row r="4116" spans="3:6" ht="18">
      <c r="C4116" s="5" t="str">
        <f t="shared" si="58"/>
        <v>群馬県129</v>
      </c>
      <c r="D4116" t="s">
        <v>2924</v>
      </c>
      <c r="E4116" t="s">
        <v>3039</v>
      </c>
      <c r="F4116" s="82">
        <v>1.820688222</v>
      </c>
    </row>
    <row r="4117" spans="3:6" ht="18">
      <c r="C4117" s="5" t="str">
        <f t="shared" si="58"/>
        <v>埼玉県129</v>
      </c>
      <c r="D4117" t="s">
        <v>2925</v>
      </c>
      <c r="E4117" t="s">
        <v>3039</v>
      </c>
      <c r="F4117" s="82">
        <v>0.64761615500000003</v>
      </c>
    </row>
    <row r="4118" spans="3:6" ht="18">
      <c r="C4118" s="5" t="str">
        <f t="shared" si="58"/>
        <v>千葉県129</v>
      </c>
      <c r="D4118" t="s">
        <v>2926</v>
      </c>
      <c r="E4118" t="s">
        <v>3039</v>
      </c>
      <c r="F4118" s="82">
        <v>0.25798537999999999</v>
      </c>
    </row>
    <row r="4119" spans="3:6" ht="18">
      <c r="C4119" s="5" t="str">
        <f t="shared" si="58"/>
        <v>東京都129</v>
      </c>
      <c r="D4119" t="s">
        <v>2927</v>
      </c>
      <c r="E4119" t="s">
        <v>3039</v>
      </c>
      <c r="F4119" s="82">
        <v>0.21988902900000001</v>
      </c>
    </row>
    <row r="4120" spans="3:6" ht="18">
      <c r="C4120" s="5" t="str">
        <f t="shared" si="58"/>
        <v>神奈川県129</v>
      </c>
      <c r="D4120" t="s">
        <v>2928</v>
      </c>
      <c r="E4120" t="s">
        <v>3039</v>
      </c>
      <c r="F4120" s="82">
        <v>0.42214186100000001</v>
      </c>
    </row>
    <row r="4121" spans="3:6" ht="18">
      <c r="C4121" s="5" t="str">
        <f t="shared" si="58"/>
        <v>新潟県129</v>
      </c>
      <c r="D4121" t="s">
        <v>2929</v>
      </c>
      <c r="E4121" t="s">
        <v>3039</v>
      </c>
      <c r="F4121" s="82">
        <v>1.4374485610000001</v>
      </c>
    </row>
    <row r="4122" spans="3:6" ht="18">
      <c r="C4122" s="5" t="str">
        <f t="shared" si="58"/>
        <v>富山県129</v>
      </c>
      <c r="D4122" t="s">
        <v>2930</v>
      </c>
      <c r="E4122" t="s">
        <v>3039</v>
      </c>
      <c r="F4122" s="82">
        <v>1.9192547630000001</v>
      </c>
    </row>
    <row r="4123" spans="3:6" ht="18">
      <c r="C4123" s="5" t="str">
        <f t="shared" si="58"/>
        <v>石川県129</v>
      </c>
      <c r="D4123" t="s">
        <v>2931</v>
      </c>
      <c r="E4123" t="s">
        <v>3039</v>
      </c>
      <c r="F4123" s="82">
        <v>1.672970686</v>
      </c>
    </row>
    <row r="4124" spans="3:6" ht="18">
      <c r="C4124" s="5" t="str">
        <f t="shared" si="58"/>
        <v>福井県129</v>
      </c>
      <c r="D4124" t="s">
        <v>2932</v>
      </c>
      <c r="E4124" t="s">
        <v>3039</v>
      </c>
      <c r="F4124" s="82">
        <v>4.9558699730000004</v>
      </c>
    </row>
    <row r="4125" spans="3:6" ht="18">
      <c r="C4125" s="5" t="str">
        <f t="shared" si="58"/>
        <v>山梨県129</v>
      </c>
      <c r="D4125" t="s">
        <v>2933</v>
      </c>
      <c r="E4125" t="s">
        <v>3039</v>
      </c>
      <c r="F4125" s="82">
        <v>2.5140243899999999</v>
      </c>
    </row>
    <row r="4126" spans="3:6" ht="18">
      <c r="C4126" s="5" t="str">
        <f t="shared" si="58"/>
        <v>長野県129</v>
      </c>
      <c r="D4126" t="s">
        <v>2934</v>
      </c>
      <c r="E4126" t="s">
        <v>3039</v>
      </c>
      <c r="F4126" s="82">
        <v>1.524095805</v>
      </c>
    </row>
    <row r="4127" spans="3:6" ht="18">
      <c r="C4127" s="5" t="str">
        <f t="shared" si="58"/>
        <v>岐阜県129</v>
      </c>
      <c r="D4127" t="s">
        <v>2935</v>
      </c>
      <c r="E4127" t="s">
        <v>3039</v>
      </c>
      <c r="F4127" s="82">
        <v>3.9400457769999999</v>
      </c>
    </row>
    <row r="4128" spans="3:6" ht="18">
      <c r="C4128" s="5" t="str">
        <f t="shared" si="58"/>
        <v>静岡県129</v>
      </c>
      <c r="D4128" t="s">
        <v>2936</v>
      </c>
      <c r="E4128" t="s">
        <v>3039</v>
      </c>
      <c r="F4128" s="82">
        <v>1.5044187550000001</v>
      </c>
    </row>
    <row r="4129" spans="3:6" ht="18">
      <c r="C4129" s="5" t="str">
        <f t="shared" si="58"/>
        <v>愛知県129</v>
      </c>
      <c r="D4129" t="s">
        <v>2937</v>
      </c>
      <c r="E4129" t="s">
        <v>3039</v>
      </c>
      <c r="F4129" s="82">
        <v>0.88538739099999997</v>
      </c>
    </row>
    <row r="4130" spans="3:6" ht="18">
      <c r="C4130" s="5" t="str">
        <f t="shared" si="58"/>
        <v>三重県129</v>
      </c>
      <c r="D4130" t="s">
        <v>2938</v>
      </c>
      <c r="E4130" t="s">
        <v>3039</v>
      </c>
      <c r="F4130" s="82">
        <v>1.1988848569999999</v>
      </c>
    </row>
    <row r="4131" spans="3:6" ht="18">
      <c r="C4131" s="5" t="str">
        <f t="shared" si="58"/>
        <v>滋賀県129</v>
      </c>
      <c r="D4131" t="s">
        <v>2939</v>
      </c>
      <c r="E4131" t="s">
        <v>3039</v>
      </c>
      <c r="F4131" s="82">
        <v>0.38698762799999997</v>
      </c>
    </row>
    <row r="4132" spans="3:6" ht="18">
      <c r="C4132" s="5" t="str">
        <f t="shared" si="58"/>
        <v>京都府129</v>
      </c>
      <c r="D4132" t="s">
        <v>2940</v>
      </c>
      <c r="E4132" t="s">
        <v>3039</v>
      </c>
      <c r="F4132" s="82">
        <v>1.3275038530000001</v>
      </c>
    </row>
    <row r="4133" spans="3:6" ht="18">
      <c r="C4133" s="5" t="str">
        <f t="shared" si="58"/>
        <v>大阪府129</v>
      </c>
      <c r="D4133" t="s">
        <v>2941</v>
      </c>
      <c r="E4133" t="s">
        <v>3039</v>
      </c>
      <c r="F4133" s="82">
        <v>0.950086549</v>
      </c>
    </row>
    <row r="4134" spans="3:6" ht="18">
      <c r="C4134" s="5" t="str">
        <f t="shared" si="58"/>
        <v>兵庫県129</v>
      </c>
      <c r="D4134" t="s">
        <v>2942</v>
      </c>
      <c r="E4134" t="s">
        <v>3039</v>
      </c>
      <c r="F4134" s="82">
        <v>0.96879826300000005</v>
      </c>
    </row>
    <row r="4135" spans="3:6" ht="18">
      <c r="C4135" s="5" t="str">
        <f t="shared" si="58"/>
        <v>奈良県129</v>
      </c>
      <c r="D4135" t="s">
        <v>2943</v>
      </c>
      <c r="E4135" t="s">
        <v>3039</v>
      </c>
      <c r="F4135" s="82">
        <v>5.3169459220000004</v>
      </c>
    </row>
    <row r="4136" spans="3:6" ht="18">
      <c r="C4136" s="5" t="str">
        <f t="shared" si="58"/>
        <v>和歌山県129</v>
      </c>
      <c r="D4136" t="s">
        <v>2944</v>
      </c>
      <c r="E4136" t="s">
        <v>3039</v>
      </c>
      <c r="F4136" s="82">
        <v>1.591036152</v>
      </c>
    </row>
    <row r="4137" spans="3:6" ht="18">
      <c r="C4137" s="5" t="str">
        <f t="shared" si="58"/>
        <v>鳥取県129</v>
      </c>
      <c r="D4137" t="s">
        <v>2945</v>
      </c>
      <c r="E4137" t="s">
        <v>3039</v>
      </c>
      <c r="F4137" s="82">
        <v>0.17132731200000001</v>
      </c>
    </row>
    <row r="4138" spans="3:6" ht="18">
      <c r="C4138" s="5" t="str">
        <f t="shared" si="58"/>
        <v>島根県129</v>
      </c>
      <c r="D4138" t="s">
        <v>2946</v>
      </c>
      <c r="E4138" t="s">
        <v>3039</v>
      </c>
      <c r="F4138" s="82">
        <v>1.07465718</v>
      </c>
    </row>
    <row r="4139" spans="3:6" ht="18">
      <c r="C4139" s="5" t="str">
        <f t="shared" ref="C4139:C4202" si="59">D4139&amp;LEFT(E4139,3)</f>
        <v>岡山県129</v>
      </c>
      <c r="D4139" t="s">
        <v>2947</v>
      </c>
      <c r="E4139" t="s">
        <v>3039</v>
      </c>
      <c r="F4139" s="82">
        <v>1.300399552</v>
      </c>
    </row>
    <row r="4140" spans="3:6" ht="18">
      <c r="C4140" s="5" t="str">
        <f t="shared" si="59"/>
        <v>広島県129</v>
      </c>
      <c r="D4140" t="s">
        <v>2948</v>
      </c>
      <c r="E4140" t="s">
        <v>3039</v>
      </c>
      <c r="F4140" s="82">
        <v>1.0411963799999999</v>
      </c>
    </row>
    <row r="4141" spans="3:6" ht="18">
      <c r="C4141" s="5" t="str">
        <f t="shared" si="59"/>
        <v>山口県129</v>
      </c>
      <c r="D4141" t="s">
        <v>2949</v>
      </c>
      <c r="E4141" t="s">
        <v>3039</v>
      </c>
      <c r="F4141" s="82">
        <v>0.28731130399999999</v>
      </c>
    </row>
    <row r="4142" spans="3:6" ht="18">
      <c r="C4142" s="5" t="str">
        <f t="shared" si="59"/>
        <v>徳島県129</v>
      </c>
      <c r="D4142" t="s">
        <v>2950</v>
      </c>
      <c r="E4142" t="s">
        <v>3039</v>
      </c>
      <c r="F4142" s="82">
        <v>1.3756421029999999</v>
      </c>
    </row>
    <row r="4143" spans="3:6" ht="18">
      <c r="C4143" s="5" t="str">
        <f t="shared" si="59"/>
        <v>香川県129</v>
      </c>
      <c r="D4143" t="s">
        <v>2951</v>
      </c>
      <c r="E4143" t="s">
        <v>3039</v>
      </c>
      <c r="F4143" s="82">
        <v>2.0353549119999998</v>
      </c>
    </row>
    <row r="4144" spans="3:6" ht="18">
      <c r="C4144" s="5" t="str">
        <f t="shared" si="59"/>
        <v>愛媛県129</v>
      </c>
      <c r="D4144" t="s">
        <v>2952</v>
      </c>
      <c r="E4144" t="s">
        <v>3039</v>
      </c>
      <c r="F4144" s="82">
        <v>0.64159661700000004</v>
      </c>
    </row>
    <row r="4145" spans="3:6" ht="18">
      <c r="C4145" s="5" t="str">
        <f t="shared" si="59"/>
        <v>高知県129</v>
      </c>
      <c r="D4145" t="s">
        <v>2953</v>
      </c>
      <c r="E4145" t="s">
        <v>3039</v>
      </c>
      <c r="F4145" s="82">
        <v>2.4066554880000002</v>
      </c>
    </row>
    <row r="4146" spans="3:6" ht="18">
      <c r="C4146" s="5" t="str">
        <f t="shared" si="59"/>
        <v>福岡県129</v>
      </c>
      <c r="D4146" t="s">
        <v>2954</v>
      </c>
      <c r="E4146" t="s">
        <v>3039</v>
      </c>
      <c r="F4146" s="82">
        <v>0.97740663800000005</v>
      </c>
    </row>
    <row r="4147" spans="3:6" ht="18">
      <c r="C4147" s="5" t="str">
        <f t="shared" si="59"/>
        <v>佐賀県129</v>
      </c>
      <c r="D4147" t="s">
        <v>2955</v>
      </c>
      <c r="E4147" t="s">
        <v>3039</v>
      </c>
      <c r="F4147" s="82">
        <v>0.66853454700000003</v>
      </c>
    </row>
    <row r="4148" spans="3:6" ht="18">
      <c r="C4148" s="5" t="str">
        <f t="shared" si="59"/>
        <v>長崎県129</v>
      </c>
      <c r="D4148" t="s">
        <v>2956</v>
      </c>
      <c r="E4148" t="s">
        <v>3039</v>
      </c>
      <c r="F4148" s="82">
        <v>0.19881082</v>
      </c>
    </row>
    <row r="4149" spans="3:6" ht="18">
      <c r="C4149" s="5" t="str">
        <f t="shared" si="59"/>
        <v>熊本県129</v>
      </c>
      <c r="D4149" t="s">
        <v>2957</v>
      </c>
      <c r="E4149" t="s">
        <v>3039</v>
      </c>
      <c r="F4149" s="82">
        <v>0.80652955999999998</v>
      </c>
    </row>
    <row r="4150" spans="3:6" ht="18">
      <c r="C4150" s="5" t="str">
        <f t="shared" si="59"/>
        <v>大分県129</v>
      </c>
      <c r="D4150" t="s">
        <v>2958</v>
      </c>
      <c r="E4150" t="s">
        <v>3039</v>
      </c>
      <c r="F4150" s="82">
        <v>2.2985195279999999</v>
      </c>
    </row>
    <row r="4151" spans="3:6" ht="18">
      <c r="C4151" s="5" t="str">
        <f t="shared" si="59"/>
        <v>宮崎県129</v>
      </c>
      <c r="D4151" t="s">
        <v>2959</v>
      </c>
      <c r="E4151" t="s">
        <v>3039</v>
      </c>
      <c r="F4151" s="82">
        <v>2.1965801850000002</v>
      </c>
    </row>
    <row r="4152" spans="3:6" ht="18">
      <c r="C4152" s="5" t="str">
        <f t="shared" si="59"/>
        <v>鹿児島県129</v>
      </c>
      <c r="D4152" t="s">
        <v>2960</v>
      </c>
      <c r="E4152" t="s">
        <v>3039</v>
      </c>
      <c r="F4152" s="82">
        <v>0.80885881900000001</v>
      </c>
    </row>
    <row r="4153" spans="3:6" ht="18">
      <c r="C4153" s="5" t="str">
        <f t="shared" si="59"/>
        <v>沖縄県129</v>
      </c>
      <c r="D4153" t="s">
        <v>2961</v>
      </c>
      <c r="E4153" t="s">
        <v>3039</v>
      </c>
      <c r="F4153" s="82">
        <v>0.22132216199999999</v>
      </c>
    </row>
    <row r="4154" spans="3:6" ht="18">
      <c r="C4154" s="5" t="str">
        <f t="shared" si="59"/>
        <v>全国130</v>
      </c>
      <c r="D4154" t="s">
        <v>2913</v>
      </c>
      <c r="E4154" t="s">
        <v>3040</v>
      </c>
      <c r="F4154" s="82">
        <v>1</v>
      </c>
    </row>
    <row r="4155" spans="3:6" ht="18">
      <c r="C4155" s="5" t="str">
        <f t="shared" si="59"/>
        <v>北海道130</v>
      </c>
      <c r="D4155" t="s">
        <v>2915</v>
      </c>
      <c r="E4155" t="s">
        <v>3040</v>
      </c>
      <c r="F4155" s="82">
        <v>0.187071136</v>
      </c>
    </row>
    <row r="4156" spans="3:6" ht="18">
      <c r="C4156" s="5" t="str">
        <f t="shared" si="59"/>
        <v>青森県130</v>
      </c>
      <c r="D4156" t="s">
        <v>2916</v>
      </c>
      <c r="E4156" t="s">
        <v>3040</v>
      </c>
      <c r="F4156" s="82">
        <v>0</v>
      </c>
    </row>
    <row r="4157" spans="3:6" ht="18">
      <c r="C4157" s="5" t="str">
        <f t="shared" si="59"/>
        <v>岩手県130</v>
      </c>
      <c r="D4157" t="s">
        <v>2917</v>
      </c>
      <c r="E4157" t="s">
        <v>3040</v>
      </c>
      <c r="F4157" s="82">
        <v>7.0126130999999994E-2</v>
      </c>
    </row>
    <row r="4158" spans="3:6" ht="18">
      <c r="C4158" s="5" t="str">
        <f t="shared" si="59"/>
        <v>宮城県130</v>
      </c>
      <c r="D4158" t="s">
        <v>2918</v>
      </c>
      <c r="E4158" t="s">
        <v>3040</v>
      </c>
      <c r="F4158" s="82">
        <v>0</v>
      </c>
    </row>
    <row r="4159" spans="3:6" ht="18">
      <c r="C4159" s="5" t="str">
        <f t="shared" si="59"/>
        <v>秋田県130</v>
      </c>
      <c r="D4159" t="s">
        <v>2919</v>
      </c>
      <c r="E4159" t="s">
        <v>3040</v>
      </c>
      <c r="F4159" s="82">
        <v>0</v>
      </c>
    </row>
    <row r="4160" spans="3:6" ht="18">
      <c r="C4160" s="5" t="str">
        <f t="shared" si="59"/>
        <v>山形県130</v>
      </c>
      <c r="D4160" t="s">
        <v>2920</v>
      </c>
      <c r="E4160" t="s">
        <v>3040</v>
      </c>
      <c r="F4160" s="82">
        <v>0</v>
      </c>
    </row>
    <row r="4161" spans="3:6" ht="18">
      <c r="C4161" s="5" t="str">
        <f t="shared" si="59"/>
        <v>福島県130</v>
      </c>
      <c r="D4161" t="s">
        <v>2921</v>
      </c>
      <c r="E4161" t="s">
        <v>3040</v>
      </c>
      <c r="F4161" s="82">
        <v>0.73109263999999996</v>
      </c>
    </row>
    <row r="4162" spans="3:6" ht="18">
      <c r="C4162" s="5" t="str">
        <f t="shared" si="59"/>
        <v>茨城県130</v>
      </c>
      <c r="D4162" t="s">
        <v>2922</v>
      </c>
      <c r="E4162" t="s">
        <v>3040</v>
      </c>
      <c r="F4162" s="82">
        <v>0.23888912300000001</v>
      </c>
    </row>
    <row r="4163" spans="3:6" ht="18">
      <c r="C4163" s="5" t="str">
        <f t="shared" si="59"/>
        <v>栃木県130</v>
      </c>
      <c r="D4163" t="s">
        <v>2923</v>
      </c>
      <c r="E4163" t="s">
        <v>3040</v>
      </c>
      <c r="F4163" s="82">
        <v>8.3833809999999995E-2</v>
      </c>
    </row>
    <row r="4164" spans="3:6" ht="18">
      <c r="C4164" s="5" t="str">
        <f t="shared" si="59"/>
        <v>群馬県130</v>
      </c>
      <c r="D4164" t="s">
        <v>2924</v>
      </c>
      <c r="E4164" t="s">
        <v>3040</v>
      </c>
      <c r="F4164" s="82">
        <v>4.0885640000000001E-2</v>
      </c>
    </row>
    <row r="4165" spans="3:6" ht="18">
      <c r="C4165" s="5" t="str">
        <f t="shared" si="59"/>
        <v>埼玉県130</v>
      </c>
      <c r="D4165" t="s">
        <v>2925</v>
      </c>
      <c r="E4165" t="s">
        <v>3040</v>
      </c>
      <c r="F4165" s="82">
        <v>0.42905186499999998</v>
      </c>
    </row>
    <row r="4166" spans="3:6" ht="18">
      <c r="C4166" s="5" t="str">
        <f t="shared" si="59"/>
        <v>千葉県130</v>
      </c>
      <c r="D4166" t="s">
        <v>2926</v>
      </c>
      <c r="E4166" t="s">
        <v>3040</v>
      </c>
      <c r="F4166" s="82">
        <v>0.15679847499999999</v>
      </c>
    </row>
    <row r="4167" spans="3:6" ht="18">
      <c r="C4167" s="5" t="str">
        <f t="shared" si="59"/>
        <v>東京都130</v>
      </c>
      <c r="D4167" t="s">
        <v>2927</v>
      </c>
      <c r="E4167" t="s">
        <v>3040</v>
      </c>
      <c r="F4167" s="82">
        <v>3.7098507569999999</v>
      </c>
    </row>
    <row r="4168" spans="3:6" ht="18">
      <c r="C4168" s="5" t="str">
        <f t="shared" si="59"/>
        <v>神奈川県130</v>
      </c>
      <c r="D4168" t="s">
        <v>2928</v>
      </c>
      <c r="E4168" t="s">
        <v>3040</v>
      </c>
      <c r="F4168" s="82">
        <v>0.92503734400000004</v>
      </c>
    </row>
    <row r="4169" spans="3:6" ht="18">
      <c r="C4169" s="5" t="str">
        <f t="shared" si="59"/>
        <v>新潟県130</v>
      </c>
      <c r="D4169" t="s">
        <v>2929</v>
      </c>
      <c r="E4169" t="s">
        <v>3040</v>
      </c>
      <c r="F4169" s="82">
        <v>7.1828499000000004E-2</v>
      </c>
    </row>
    <row r="4170" spans="3:6" ht="18">
      <c r="C4170" s="5" t="str">
        <f t="shared" si="59"/>
        <v>富山県130</v>
      </c>
      <c r="D4170" t="s">
        <v>2930</v>
      </c>
      <c r="E4170" t="s">
        <v>3040</v>
      </c>
      <c r="F4170" s="82">
        <v>0</v>
      </c>
    </row>
    <row r="4171" spans="3:6" ht="18">
      <c r="C4171" s="5" t="str">
        <f t="shared" si="59"/>
        <v>石川県130</v>
      </c>
      <c r="D4171" t="s">
        <v>2931</v>
      </c>
      <c r="E4171" t="s">
        <v>3040</v>
      </c>
      <c r="F4171" s="82">
        <v>0</v>
      </c>
    </row>
    <row r="4172" spans="3:6" ht="18">
      <c r="C4172" s="5" t="str">
        <f t="shared" si="59"/>
        <v>福井県130</v>
      </c>
      <c r="D4172" t="s">
        <v>2932</v>
      </c>
      <c r="E4172" t="s">
        <v>3040</v>
      </c>
      <c r="F4172" s="82">
        <v>0.29292965100000001</v>
      </c>
    </row>
    <row r="4173" spans="3:6" ht="18">
      <c r="C4173" s="5" t="str">
        <f t="shared" si="59"/>
        <v>山梨県130</v>
      </c>
      <c r="D4173" t="s">
        <v>2933</v>
      </c>
      <c r="E4173" t="s">
        <v>3040</v>
      </c>
      <c r="F4173" s="82">
        <v>0.30166028499999997</v>
      </c>
    </row>
    <row r="4174" spans="3:6" ht="18">
      <c r="C4174" s="5" t="str">
        <f t="shared" si="59"/>
        <v>長野県130</v>
      </c>
      <c r="D4174" t="s">
        <v>2934</v>
      </c>
      <c r="E4174" t="s">
        <v>3040</v>
      </c>
      <c r="F4174" s="82">
        <v>1.0315396020000001</v>
      </c>
    </row>
    <row r="4175" spans="3:6" ht="18">
      <c r="C4175" s="5" t="str">
        <f t="shared" si="59"/>
        <v>岐阜県130</v>
      </c>
      <c r="D4175" t="s">
        <v>2935</v>
      </c>
      <c r="E4175" t="s">
        <v>3040</v>
      </c>
      <c r="F4175" s="82">
        <v>0.62730872400000004</v>
      </c>
    </row>
    <row r="4176" spans="3:6" ht="18">
      <c r="C4176" s="5" t="str">
        <f t="shared" si="59"/>
        <v>静岡県130</v>
      </c>
      <c r="D4176" t="s">
        <v>2936</v>
      </c>
      <c r="E4176" t="s">
        <v>3040</v>
      </c>
      <c r="F4176" s="82">
        <v>0.32254901400000002</v>
      </c>
    </row>
    <row r="4177" spans="3:6" ht="18">
      <c r="C4177" s="5" t="str">
        <f t="shared" si="59"/>
        <v>愛知県130</v>
      </c>
      <c r="D4177" t="s">
        <v>2937</v>
      </c>
      <c r="E4177" t="s">
        <v>3040</v>
      </c>
      <c r="F4177" s="82">
        <v>2.062797792</v>
      </c>
    </row>
    <row r="4178" spans="3:6" ht="18">
      <c r="C4178" s="5" t="str">
        <f t="shared" si="59"/>
        <v>三重県130</v>
      </c>
      <c r="D4178" t="s">
        <v>2938</v>
      </c>
      <c r="E4178" t="s">
        <v>3040</v>
      </c>
      <c r="F4178" s="82">
        <v>1.6092464580000001</v>
      </c>
    </row>
    <row r="4179" spans="3:6" ht="18">
      <c r="C4179" s="5" t="str">
        <f t="shared" si="59"/>
        <v>滋賀県130</v>
      </c>
      <c r="D4179" t="s">
        <v>2939</v>
      </c>
      <c r="E4179" t="s">
        <v>3040</v>
      </c>
      <c r="F4179" s="82">
        <v>1.650411152</v>
      </c>
    </row>
    <row r="4180" spans="3:6" ht="18">
      <c r="C4180" s="5" t="str">
        <f t="shared" si="59"/>
        <v>京都府130</v>
      </c>
      <c r="D4180" t="s">
        <v>2940</v>
      </c>
      <c r="E4180" t="s">
        <v>3040</v>
      </c>
      <c r="F4180" s="82">
        <v>0.194315299</v>
      </c>
    </row>
    <row r="4181" spans="3:6" ht="18">
      <c r="C4181" s="5" t="str">
        <f t="shared" si="59"/>
        <v>大阪府130</v>
      </c>
      <c r="D4181" t="s">
        <v>2941</v>
      </c>
      <c r="E4181" t="s">
        <v>3040</v>
      </c>
      <c r="F4181" s="82">
        <v>0.63722992199999995</v>
      </c>
    </row>
    <row r="4182" spans="3:6" ht="18">
      <c r="C4182" s="5" t="str">
        <f t="shared" si="59"/>
        <v>兵庫県130</v>
      </c>
      <c r="D4182" t="s">
        <v>2942</v>
      </c>
      <c r="E4182" t="s">
        <v>3040</v>
      </c>
      <c r="F4182" s="82">
        <v>0.117036398</v>
      </c>
    </row>
    <row r="4183" spans="3:6" ht="18">
      <c r="C4183" s="5" t="str">
        <f t="shared" si="59"/>
        <v>奈良県130</v>
      </c>
      <c r="D4183" t="s">
        <v>2943</v>
      </c>
      <c r="E4183" t="s">
        <v>3040</v>
      </c>
      <c r="F4183" s="82">
        <v>0</v>
      </c>
    </row>
    <row r="4184" spans="3:6" ht="18">
      <c r="C4184" s="5" t="str">
        <f t="shared" si="59"/>
        <v>和歌山県130</v>
      </c>
      <c r="D4184" t="s">
        <v>2944</v>
      </c>
      <c r="E4184" t="s">
        <v>3040</v>
      </c>
      <c r="F4184" s="82">
        <v>0.48774158000000001</v>
      </c>
    </row>
    <row r="4185" spans="3:6" ht="18">
      <c r="C4185" s="5" t="str">
        <f t="shared" si="59"/>
        <v>鳥取県130</v>
      </c>
      <c r="D4185" t="s">
        <v>2945</v>
      </c>
      <c r="E4185" t="s">
        <v>3040</v>
      </c>
      <c r="F4185" s="82">
        <v>0</v>
      </c>
    </row>
    <row r="4186" spans="3:6" ht="18">
      <c r="C4186" s="5" t="str">
        <f t="shared" si="59"/>
        <v>島根県130</v>
      </c>
      <c r="D4186" t="s">
        <v>2946</v>
      </c>
      <c r="E4186" t="s">
        <v>3040</v>
      </c>
      <c r="F4186" s="82">
        <v>0.12677282600000001</v>
      </c>
    </row>
    <row r="4187" spans="3:6" ht="18">
      <c r="C4187" s="5" t="str">
        <f t="shared" si="59"/>
        <v>岡山県130</v>
      </c>
      <c r="D4187" t="s">
        <v>2947</v>
      </c>
      <c r="E4187" t="s">
        <v>3040</v>
      </c>
      <c r="F4187" s="82">
        <v>8.9768994000000005E-2</v>
      </c>
    </row>
    <row r="4188" spans="3:6" ht="18">
      <c r="C4188" s="5" t="str">
        <f t="shared" si="59"/>
        <v>広島県130</v>
      </c>
      <c r="D4188" t="s">
        <v>2948</v>
      </c>
      <c r="E4188" t="s">
        <v>3040</v>
      </c>
      <c r="F4188" s="82">
        <v>0.39604987600000002</v>
      </c>
    </row>
    <row r="4189" spans="3:6" ht="18">
      <c r="C4189" s="5" t="str">
        <f t="shared" si="59"/>
        <v>山口県130</v>
      </c>
      <c r="D4189" t="s">
        <v>2949</v>
      </c>
      <c r="E4189" t="s">
        <v>3040</v>
      </c>
      <c r="F4189" s="82">
        <v>6.3750961999999994E-2</v>
      </c>
    </row>
    <row r="4190" spans="3:6" ht="18">
      <c r="C4190" s="5" t="str">
        <f t="shared" si="59"/>
        <v>徳島県130</v>
      </c>
      <c r="D4190" t="s">
        <v>2950</v>
      </c>
      <c r="E4190" t="s">
        <v>3040</v>
      </c>
      <c r="F4190" s="82">
        <v>0</v>
      </c>
    </row>
    <row r="4191" spans="3:6" ht="18">
      <c r="C4191" s="5" t="str">
        <f t="shared" si="59"/>
        <v>香川県130</v>
      </c>
      <c r="D4191" t="s">
        <v>2951</v>
      </c>
      <c r="E4191" t="s">
        <v>3040</v>
      </c>
      <c r="F4191" s="82">
        <v>0</v>
      </c>
    </row>
    <row r="4192" spans="3:6" ht="18">
      <c r="C4192" s="5" t="str">
        <f t="shared" si="59"/>
        <v>愛媛県130</v>
      </c>
      <c r="D4192" t="s">
        <v>2952</v>
      </c>
      <c r="E4192" t="s">
        <v>3040</v>
      </c>
      <c r="F4192" s="82">
        <v>0.129983298</v>
      </c>
    </row>
    <row r="4193" spans="3:6" ht="18">
      <c r="C4193" s="5" t="str">
        <f t="shared" si="59"/>
        <v>高知県130</v>
      </c>
      <c r="D4193" t="s">
        <v>2953</v>
      </c>
      <c r="E4193" t="s">
        <v>3040</v>
      </c>
      <c r="F4193" s="82">
        <v>0</v>
      </c>
    </row>
    <row r="4194" spans="3:6" ht="18">
      <c r="C4194" s="5" t="str">
        <f t="shared" si="59"/>
        <v>福岡県130</v>
      </c>
      <c r="D4194" t="s">
        <v>2954</v>
      </c>
      <c r="E4194" t="s">
        <v>3040</v>
      </c>
      <c r="F4194" s="82">
        <v>0.280015705</v>
      </c>
    </row>
    <row r="4195" spans="3:6" ht="18">
      <c r="C4195" s="5" t="str">
        <f t="shared" si="59"/>
        <v>佐賀県130</v>
      </c>
      <c r="D4195" t="s">
        <v>2955</v>
      </c>
      <c r="E4195" t="s">
        <v>3040</v>
      </c>
      <c r="F4195" s="82">
        <v>0</v>
      </c>
    </row>
    <row r="4196" spans="3:6" ht="18">
      <c r="C4196" s="5" t="str">
        <f t="shared" si="59"/>
        <v>長崎県130</v>
      </c>
      <c r="D4196" t="s">
        <v>2956</v>
      </c>
      <c r="E4196" t="s">
        <v>3040</v>
      </c>
      <c r="F4196" s="82">
        <v>0</v>
      </c>
    </row>
    <row r="4197" spans="3:6" ht="18">
      <c r="C4197" s="5" t="str">
        <f t="shared" si="59"/>
        <v>熊本県130</v>
      </c>
      <c r="D4197" t="s">
        <v>2957</v>
      </c>
      <c r="E4197" t="s">
        <v>3040</v>
      </c>
      <c r="F4197" s="82">
        <v>0</v>
      </c>
    </row>
    <row r="4198" spans="3:6" ht="18">
      <c r="C4198" s="5" t="str">
        <f t="shared" si="59"/>
        <v>大分県130</v>
      </c>
      <c r="D4198" t="s">
        <v>2958</v>
      </c>
      <c r="E4198" t="s">
        <v>3040</v>
      </c>
      <c r="F4198" s="82">
        <v>0</v>
      </c>
    </row>
    <row r="4199" spans="3:6" ht="18">
      <c r="C4199" s="5" t="str">
        <f t="shared" si="59"/>
        <v>宮崎県130</v>
      </c>
      <c r="D4199" t="s">
        <v>2959</v>
      </c>
      <c r="E4199" t="s">
        <v>3040</v>
      </c>
      <c r="F4199" s="82">
        <v>0</v>
      </c>
    </row>
    <row r="4200" spans="3:6" ht="18">
      <c r="C4200" s="5" t="str">
        <f t="shared" si="59"/>
        <v>鹿児島県130</v>
      </c>
      <c r="D4200" t="s">
        <v>2960</v>
      </c>
      <c r="E4200" t="s">
        <v>3040</v>
      </c>
      <c r="F4200" s="82">
        <v>0.27510943100000002</v>
      </c>
    </row>
    <row r="4201" spans="3:6" ht="18">
      <c r="C4201" s="5" t="str">
        <f t="shared" si="59"/>
        <v>沖縄県130</v>
      </c>
      <c r="D4201" t="s">
        <v>2961</v>
      </c>
      <c r="E4201" t="s">
        <v>3040</v>
      </c>
      <c r="F4201" s="82">
        <v>0</v>
      </c>
    </row>
    <row r="4202" spans="3:6" ht="18">
      <c r="C4202" s="5" t="str">
        <f t="shared" si="59"/>
        <v>全国131</v>
      </c>
      <c r="D4202" t="s">
        <v>2913</v>
      </c>
      <c r="E4202" t="s">
        <v>3041</v>
      </c>
      <c r="F4202" s="82">
        <v>1</v>
      </c>
    </row>
    <row r="4203" spans="3:6" ht="18">
      <c r="C4203" s="5" t="str">
        <f t="shared" ref="C4203:C4266" si="60">D4203&amp;LEFT(E4203,3)</f>
        <v>北海道131</v>
      </c>
      <c r="D4203" t="s">
        <v>2915</v>
      </c>
      <c r="E4203" t="s">
        <v>3041</v>
      </c>
      <c r="F4203" s="82">
        <v>0.96524137099999996</v>
      </c>
    </row>
    <row r="4204" spans="3:6" ht="18">
      <c r="C4204" s="5" t="str">
        <f t="shared" si="60"/>
        <v>青森県131</v>
      </c>
      <c r="D4204" t="s">
        <v>2916</v>
      </c>
      <c r="E4204" t="s">
        <v>3041</v>
      </c>
      <c r="F4204" s="82">
        <v>0.53492268300000001</v>
      </c>
    </row>
    <row r="4205" spans="3:6" ht="18">
      <c r="C4205" s="5" t="str">
        <f t="shared" si="60"/>
        <v>岩手県131</v>
      </c>
      <c r="D4205" t="s">
        <v>2917</v>
      </c>
      <c r="E4205" t="s">
        <v>3041</v>
      </c>
      <c r="F4205" s="82">
        <v>0.65981440499999999</v>
      </c>
    </row>
    <row r="4206" spans="3:6" ht="18">
      <c r="C4206" s="5" t="str">
        <f t="shared" si="60"/>
        <v>宮城県131</v>
      </c>
      <c r="D4206" t="s">
        <v>2918</v>
      </c>
      <c r="E4206" t="s">
        <v>3041</v>
      </c>
      <c r="F4206" s="82">
        <v>0.38515047099999999</v>
      </c>
    </row>
    <row r="4207" spans="3:6" ht="18">
      <c r="C4207" s="5" t="str">
        <f t="shared" si="60"/>
        <v>秋田県131</v>
      </c>
      <c r="D4207" t="s">
        <v>2919</v>
      </c>
      <c r="E4207" t="s">
        <v>3041</v>
      </c>
      <c r="F4207" s="82">
        <v>0.75495281599999997</v>
      </c>
    </row>
    <row r="4208" spans="3:6" ht="18">
      <c r="C4208" s="5" t="str">
        <f t="shared" si="60"/>
        <v>山形県131</v>
      </c>
      <c r="D4208" t="s">
        <v>2920</v>
      </c>
      <c r="E4208" t="s">
        <v>3041</v>
      </c>
      <c r="F4208" s="82">
        <v>2.3000694240000001</v>
      </c>
    </row>
    <row r="4209" spans="3:6" ht="18">
      <c r="C4209" s="5" t="str">
        <f t="shared" si="60"/>
        <v>福島県131</v>
      </c>
      <c r="D4209" t="s">
        <v>2921</v>
      </c>
      <c r="E4209" t="s">
        <v>3041</v>
      </c>
      <c r="F4209" s="82">
        <v>1.1328913389999999</v>
      </c>
    </row>
    <row r="4210" spans="3:6" ht="18">
      <c r="C4210" s="5" t="str">
        <f t="shared" si="60"/>
        <v>茨城県131</v>
      </c>
      <c r="D4210" t="s">
        <v>2922</v>
      </c>
      <c r="E4210" t="s">
        <v>3041</v>
      </c>
      <c r="F4210" s="82">
        <v>1.023587045</v>
      </c>
    </row>
    <row r="4211" spans="3:6" ht="18">
      <c r="C4211" s="5" t="str">
        <f t="shared" si="60"/>
        <v>栃木県131</v>
      </c>
      <c r="D4211" t="s">
        <v>2923</v>
      </c>
      <c r="E4211" t="s">
        <v>3041</v>
      </c>
      <c r="F4211" s="82">
        <v>1.132294607</v>
      </c>
    </row>
    <row r="4212" spans="3:6" ht="18">
      <c r="C4212" s="5" t="str">
        <f t="shared" si="60"/>
        <v>群馬県131</v>
      </c>
      <c r="D4212" t="s">
        <v>2924</v>
      </c>
      <c r="E4212" t="s">
        <v>3041</v>
      </c>
      <c r="F4212" s="82">
        <v>1.8024663519999999</v>
      </c>
    </row>
    <row r="4213" spans="3:6" ht="18">
      <c r="C4213" s="5" t="str">
        <f t="shared" si="60"/>
        <v>埼玉県131</v>
      </c>
      <c r="D4213" t="s">
        <v>2925</v>
      </c>
      <c r="E4213" t="s">
        <v>3041</v>
      </c>
      <c r="F4213" s="82">
        <v>1.1473250189999999</v>
      </c>
    </row>
    <row r="4214" spans="3:6" ht="18">
      <c r="C4214" s="5" t="str">
        <f t="shared" si="60"/>
        <v>千葉県131</v>
      </c>
      <c r="D4214" t="s">
        <v>2926</v>
      </c>
      <c r="E4214" t="s">
        <v>3041</v>
      </c>
      <c r="F4214" s="82">
        <v>0.60612039299999998</v>
      </c>
    </row>
    <row r="4215" spans="3:6" ht="18">
      <c r="C4215" s="5" t="str">
        <f t="shared" si="60"/>
        <v>東京都131</v>
      </c>
      <c r="D4215" t="s">
        <v>2927</v>
      </c>
      <c r="E4215" t="s">
        <v>3041</v>
      </c>
      <c r="F4215" s="82">
        <v>0.32890676699999999</v>
      </c>
    </row>
    <row r="4216" spans="3:6" ht="18">
      <c r="C4216" s="5" t="str">
        <f t="shared" si="60"/>
        <v>神奈川県131</v>
      </c>
      <c r="D4216" t="s">
        <v>2928</v>
      </c>
      <c r="E4216" t="s">
        <v>3041</v>
      </c>
      <c r="F4216" s="82">
        <v>0.38725896599999998</v>
      </c>
    </row>
    <row r="4217" spans="3:6" ht="18">
      <c r="C4217" s="5" t="str">
        <f t="shared" si="60"/>
        <v>新潟県131</v>
      </c>
      <c r="D4217" t="s">
        <v>2929</v>
      </c>
      <c r="E4217" t="s">
        <v>3041</v>
      </c>
      <c r="F4217" s="82">
        <v>1.6786793209999999</v>
      </c>
    </row>
    <row r="4218" spans="3:6" ht="18">
      <c r="C4218" s="5" t="str">
        <f t="shared" si="60"/>
        <v>富山県131</v>
      </c>
      <c r="D4218" t="s">
        <v>2930</v>
      </c>
      <c r="E4218" t="s">
        <v>3041</v>
      </c>
      <c r="F4218" s="82">
        <v>1.132826508</v>
      </c>
    </row>
    <row r="4219" spans="3:6" ht="18">
      <c r="C4219" s="5" t="str">
        <f t="shared" si="60"/>
        <v>石川県131</v>
      </c>
      <c r="D4219" t="s">
        <v>2931</v>
      </c>
      <c r="E4219" t="s">
        <v>3041</v>
      </c>
      <c r="F4219" s="82">
        <v>0.91696921200000003</v>
      </c>
    </row>
    <row r="4220" spans="3:6" ht="18">
      <c r="C4220" s="5" t="str">
        <f t="shared" si="60"/>
        <v>福井県131</v>
      </c>
      <c r="D4220" t="s">
        <v>2932</v>
      </c>
      <c r="E4220" t="s">
        <v>3041</v>
      </c>
      <c r="F4220" s="82">
        <v>1.318810246</v>
      </c>
    </row>
    <row r="4221" spans="3:6" ht="18">
      <c r="C4221" s="5" t="str">
        <f t="shared" si="60"/>
        <v>山梨県131</v>
      </c>
      <c r="D4221" t="s">
        <v>2933</v>
      </c>
      <c r="E4221" t="s">
        <v>3041</v>
      </c>
      <c r="F4221" s="82">
        <v>1.0624593369999999</v>
      </c>
    </row>
    <row r="4222" spans="3:6" ht="18">
      <c r="C4222" s="5" t="str">
        <f t="shared" si="60"/>
        <v>長野県131</v>
      </c>
      <c r="D4222" t="s">
        <v>2934</v>
      </c>
      <c r="E4222" t="s">
        <v>3041</v>
      </c>
      <c r="F4222" s="82">
        <v>1.0807549599999999</v>
      </c>
    </row>
    <row r="4223" spans="3:6" ht="18">
      <c r="C4223" s="5" t="str">
        <f t="shared" si="60"/>
        <v>岐阜県131</v>
      </c>
      <c r="D4223" t="s">
        <v>2935</v>
      </c>
      <c r="E4223" t="s">
        <v>3041</v>
      </c>
      <c r="F4223" s="82">
        <v>3.9079114619999999</v>
      </c>
    </row>
    <row r="4224" spans="3:6" ht="18">
      <c r="C4224" s="5" t="str">
        <f t="shared" si="60"/>
        <v>静岡県131</v>
      </c>
      <c r="D4224" t="s">
        <v>2936</v>
      </c>
      <c r="E4224" t="s">
        <v>3041</v>
      </c>
      <c r="F4224" s="82">
        <v>1.631233395</v>
      </c>
    </row>
    <row r="4225" spans="3:6" ht="18">
      <c r="C4225" s="5" t="str">
        <f t="shared" si="60"/>
        <v>愛知県131</v>
      </c>
      <c r="D4225" t="s">
        <v>2937</v>
      </c>
      <c r="E4225" t="s">
        <v>3041</v>
      </c>
      <c r="F4225" s="82">
        <v>1.164788575</v>
      </c>
    </row>
    <row r="4226" spans="3:6" ht="18">
      <c r="C4226" s="5" t="str">
        <f t="shared" si="60"/>
        <v>三重県131</v>
      </c>
      <c r="D4226" t="s">
        <v>2938</v>
      </c>
      <c r="E4226" t="s">
        <v>3041</v>
      </c>
      <c r="F4226" s="82">
        <v>1.337950719</v>
      </c>
    </row>
    <row r="4227" spans="3:6" ht="18">
      <c r="C4227" s="5" t="str">
        <f t="shared" si="60"/>
        <v>滋賀県131</v>
      </c>
      <c r="D4227" t="s">
        <v>2939</v>
      </c>
      <c r="E4227" t="s">
        <v>3041</v>
      </c>
      <c r="F4227" s="82">
        <v>1.1386758589999999</v>
      </c>
    </row>
    <row r="4228" spans="3:6" ht="18">
      <c r="C4228" s="5" t="str">
        <f t="shared" si="60"/>
        <v>京都府131</v>
      </c>
      <c r="D4228" t="s">
        <v>2940</v>
      </c>
      <c r="E4228" t="s">
        <v>3041</v>
      </c>
      <c r="F4228" s="82">
        <v>0.50622454100000003</v>
      </c>
    </row>
    <row r="4229" spans="3:6" ht="18">
      <c r="C4229" s="5" t="str">
        <f t="shared" si="60"/>
        <v>大阪府131</v>
      </c>
      <c r="D4229" t="s">
        <v>2941</v>
      </c>
      <c r="E4229" t="s">
        <v>3041</v>
      </c>
      <c r="F4229" s="82">
        <v>1.620594536</v>
      </c>
    </row>
    <row r="4230" spans="3:6" ht="18">
      <c r="C4230" s="5" t="str">
        <f t="shared" si="60"/>
        <v>兵庫県131</v>
      </c>
      <c r="D4230" t="s">
        <v>2942</v>
      </c>
      <c r="E4230" t="s">
        <v>3041</v>
      </c>
      <c r="F4230" s="82">
        <v>0.57089422899999998</v>
      </c>
    </row>
    <row r="4231" spans="3:6" ht="18">
      <c r="C4231" s="5" t="str">
        <f t="shared" si="60"/>
        <v>奈良県131</v>
      </c>
      <c r="D4231" t="s">
        <v>2943</v>
      </c>
      <c r="E4231" t="s">
        <v>3041</v>
      </c>
      <c r="F4231" s="82">
        <v>1.3600336740000001</v>
      </c>
    </row>
    <row r="4232" spans="3:6" ht="18">
      <c r="C4232" s="5" t="str">
        <f t="shared" si="60"/>
        <v>和歌山県131</v>
      </c>
      <c r="D4232" t="s">
        <v>2944</v>
      </c>
      <c r="E4232" t="s">
        <v>3041</v>
      </c>
      <c r="F4232" s="82">
        <v>1.234257714</v>
      </c>
    </row>
    <row r="4233" spans="3:6" ht="18">
      <c r="C4233" s="5" t="str">
        <f t="shared" si="60"/>
        <v>鳥取県131</v>
      </c>
      <c r="D4233" t="s">
        <v>2945</v>
      </c>
      <c r="E4233" t="s">
        <v>3041</v>
      </c>
      <c r="F4233" s="82">
        <v>0.55729863700000004</v>
      </c>
    </row>
    <row r="4234" spans="3:6" ht="18">
      <c r="C4234" s="5" t="str">
        <f t="shared" si="60"/>
        <v>島根県131</v>
      </c>
      <c r="D4234" t="s">
        <v>2946</v>
      </c>
      <c r="E4234" t="s">
        <v>3041</v>
      </c>
      <c r="F4234" s="82">
        <v>0.738286259</v>
      </c>
    </row>
    <row r="4235" spans="3:6" ht="18">
      <c r="C4235" s="5" t="str">
        <f t="shared" si="60"/>
        <v>岡山県131</v>
      </c>
      <c r="D4235" t="s">
        <v>2947</v>
      </c>
      <c r="E4235" t="s">
        <v>3041</v>
      </c>
      <c r="F4235" s="82">
        <v>0.86421668299999999</v>
      </c>
    </row>
    <row r="4236" spans="3:6" ht="18">
      <c r="C4236" s="5" t="str">
        <f t="shared" si="60"/>
        <v>広島県131</v>
      </c>
      <c r="D4236" t="s">
        <v>2948</v>
      </c>
      <c r="E4236" t="s">
        <v>3041</v>
      </c>
      <c r="F4236" s="82">
        <v>1.622259152</v>
      </c>
    </row>
    <row r="4237" spans="3:6" ht="18">
      <c r="C4237" s="5" t="str">
        <f t="shared" si="60"/>
        <v>山口県131</v>
      </c>
      <c r="D4237" t="s">
        <v>2949</v>
      </c>
      <c r="E4237" t="s">
        <v>3041</v>
      </c>
      <c r="F4237" s="82">
        <v>0.348288767</v>
      </c>
    </row>
    <row r="4238" spans="3:6" ht="18">
      <c r="C4238" s="5" t="str">
        <f t="shared" si="60"/>
        <v>徳島県131</v>
      </c>
      <c r="D4238" t="s">
        <v>2950</v>
      </c>
      <c r="E4238" t="s">
        <v>3041</v>
      </c>
      <c r="F4238" s="82">
        <v>2.1632494050000002</v>
      </c>
    </row>
    <row r="4239" spans="3:6" ht="18">
      <c r="C4239" s="5" t="str">
        <f t="shared" si="60"/>
        <v>香川県131</v>
      </c>
      <c r="D4239" t="s">
        <v>2951</v>
      </c>
      <c r="E4239" t="s">
        <v>3041</v>
      </c>
      <c r="F4239" s="82">
        <v>2.0644800289999998</v>
      </c>
    </row>
    <row r="4240" spans="3:6" ht="18">
      <c r="C4240" s="5" t="str">
        <f t="shared" si="60"/>
        <v>愛媛県131</v>
      </c>
      <c r="D4240" t="s">
        <v>2952</v>
      </c>
      <c r="E4240" t="s">
        <v>3041</v>
      </c>
      <c r="F4240" s="82">
        <v>0.77301039800000004</v>
      </c>
    </row>
    <row r="4241" spans="3:6" ht="18">
      <c r="C4241" s="5" t="str">
        <f t="shared" si="60"/>
        <v>高知県131</v>
      </c>
      <c r="D4241" t="s">
        <v>2953</v>
      </c>
      <c r="E4241" t="s">
        <v>3041</v>
      </c>
      <c r="F4241" s="82">
        <v>0.65570704800000001</v>
      </c>
    </row>
    <row r="4242" spans="3:6" ht="18">
      <c r="C4242" s="5" t="str">
        <f t="shared" si="60"/>
        <v>福岡県131</v>
      </c>
      <c r="D4242" t="s">
        <v>2954</v>
      </c>
      <c r="E4242" t="s">
        <v>3041</v>
      </c>
      <c r="F4242" s="82">
        <v>1.56979644</v>
      </c>
    </row>
    <row r="4243" spans="3:6" ht="18">
      <c r="C4243" s="5" t="str">
        <f t="shared" si="60"/>
        <v>佐賀県131</v>
      </c>
      <c r="D4243" t="s">
        <v>2955</v>
      </c>
      <c r="E4243" t="s">
        <v>3041</v>
      </c>
      <c r="F4243" s="82">
        <v>1.3945992220000001</v>
      </c>
    </row>
    <row r="4244" spans="3:6" ht="18">
      <c r="C4244" s="5" t="str">
        <f t="shared" si="60"/>
        <v>長崎県131</v>
      </c>
      <c r="D4244" t="s">
        <v>2956</v>
      </c>
      <c r="E4244" t="s">
        <v>3041</v>
      </c>
      <c r="F4244" s="82">
        <v>0.338448939</v>
      </c>
    </row>
    <row r="4245" spans="3:6" ht="18">
      <c r="C4245" s="5" t="str">
        <f t="shared" si="60"/>
        <v>熊本県131</v>
      </c>
      <c r="D4245" t="s">
        <v>2957</v>
      </c>
      <c r="E4245" t="s">
        <v>3041</v>
      </c>
      <c r="F4245" s="82">
        <v>0.73515538700000005</v>
      </c>
    </row>
    <row r="4246" spans="3:6" ht="18">
      <c r="C4246" s="5" t="str">
        <f t="shared" si="60"/>
        <v>大分県131</v>
      </c>
      <c r="D4246" t="s">
        <v>2958</v>
      </c>
      <c r="E4246" t="s">
        <v>3041</v>
      </c>
      <c r="F4246" s="82">
        <v>1.369416049</v>
      </c>
    </row>
    <row r="4247" spans="3:6" ht="18">
      <c r="C4247" s="5" t="str">
        <f t="shared" si="60"/>
        <v>宮崎県131</v>
      </c>
      <c r="D4247" t="s">
        <v>2959</v>
      </c>
      <c r="E4247" t="s">
        <v>3041</v>
      </c>
      <c r="F4247" s="82">
        <v>1.0043316250000001</v>
      </c>
    </row>
    <row r="4248" spans="3:6" ht="18">
      <c r="C4248" s="5" t="str">
        <f t="shared" si="60"/>
        <v>鹿児島県131</v>
      </c>
      <c r="D4248" t="s">
        <v>2960</v>
      </c>
      <c r="E4248" t="s">
        <v>3041</v>
      </c>
      <c r="F4248" s="82">
        <v>0.48847412899999998</v>
      </c>
    </row>
    <row r="4249" spans="3:6" ht="18">
      <c r="C4249" s="5" t="str">
        <f t="shared" si="60"/>
        <v>沖縄県131</v>
      </c>
      <c r="D4249" t="s">
        <v>2961</v>
      </c>
      <c r="E4249" t="s">
        <v>3041</v>
      </c>
      <c r="F4249" s="82">
        <v>0.59572903099999996</v>
      </c>
    </row>
    <row r="4250" spans="3:6" ht="18">
      <c r="C4250" s="5" t="str">
        <f t="shared" si="60"/>
        <v>全国132</v>
      </c>
      <c r="D4250" t="s">
        <v>2913</v>
      </c>
      <c r="E4250" t="s">
        <v>3042</v>
      </c>
      <c r="F4250" s="82">
        <v>1</v>
      </c>
    </row>
    <row r="4251" spans="3:6" ht="18">
      <c r="C4251" s="5" t="str">
        <f t="shared" si="60"/>
        <v>北海道132</v>
      </c>
      <c r="D4251" t="s">
        <v>2915</v>
      </c>
      <c r="E4251" t="s">
        <v>3042</v>
      </c>
      <c r="F4251" s="82">
        <v>0.46544633899999999</v>
      </c>
    </row>
    <row r="4252" spans="3:6" ht="18">
      <c r="C4252" s="5" t="str">
        <f t="shared" si="60"/>
        <v>青森県132</v>
      </c>
      <c r="D4252" t="s">
        <v>2916</v>
      </c>
      <c r="E4252" t="s">
        <v>3042</v>
      </c>
      <c r="F4252" s="82">
        <v>0.26280752899999998</v>
      </c>
    </row>
    <row r="4253" spans="3:6" ht="18">
      <c r="C4253" s="5" t="str">
        <f t="shared" si="60"/>
        <v>岩手県132</v>
      </c>
      <c r="D4253" t="s">
        <v>2917</v>
      </c>
      <c r="E4253" t="s">
        <v>3042</v>
      </c>
      <c r="F4253" s="82">
        <v>0.21845315500000001</v>
      </c>
    </row>
    <row r="4254" spans="3:6" ht="18">
      <c r="C4254" s="5" t="str">
        <f t="shared" si="60"/>
        <v>宮城県132</v>
      </c>
      <c r="D4254" t="s">
        <v>2918</v>
      </c>
      <c r="E4254" t="s">
        <v>3042</v>
      </c>
      <c r="F4254" s="82">
        <v>0.28490210799999999</v>
      </c>
    </row>
    <row r="4255" spans="3:6" ht="18">
      <c r="C4255" s="5" t="str">
        <f t="shared" si="60"/>
        <v>秋田県132</v>
      </c>
      <c r="D4255" t="s">
        <v>2919</v>
      </c>
      <c r="E4255" t="s">
        <v>3042</v>
      </c>
      <c r="F4255" s="82">
        <v>1.941460373</v>
      </c>
    </row>
    <row r="4256" spans="3:6" ht="18">
      <c r="C4256" s="5" t="str">
        <f t="shared" si="60"/>
        <v>山形県132</v>
      </c>
      <c r="D4256" t="s">
        <v>2920</v>
      </c>
      <c r="E4256" t="s">
        <v>3042</v>
      </c>
      <c r="F4256" s="82">
        <v>0.96539445099999999</v>
      </c>
    </row>
    <row r="4257" spans="3:6" ht="18">
      <c r="C4257" s="5" t="str">
        <f t="shared" si="60"/>
        <v>福島県132</v>
      </c>
      <c r="D4257" t="s">
        <v>2921</v>
      </c>
      <c r="E4257" t="s">
        <v>3042</v>
      </c>
      <c r="F4257" s="82">
        <v>2.3282966859999998</v>
      </c>
    </row>
    <row r="4258" spans="3:6" ht="18">
      <c r="C4258" s="5" t="str">
        <f t="shared" si="60"/>
        <v>茨城県132</v>
      </c>
      <c r="D4258" t="s">
        <v>2922</v>
      </c>
      <c r="E4258" t="s">
        <v>3042</v>
      </c>
      <c r="F4258" s="82">
        <v>0.14617714600000001</v>
      </c>
    </row>
    <row r="4259" spans="3:6" ht="18">
      <c r="C4259" s="5" t="str">
        <f t="shared" si="60"/>
        <v>栃木県132</v>
      </c>
      <c r="D4259" t="s">
        <v>2923</v>
      </c>
      <c r="E4259" t="s">
        <v>3042</v>
      </c>
      <c r="F4259" s="82">
        <v>0.37307797399999998</v>
      </c>
    </row>
    <row r="4260" spans="3:6" ht="18">
      <c r="C4260" s="5" t="str">
        <f t="shared" si="60"/>
        <v>群馬県132</v>
      </c>
      <c r="D4260" t="s">
        <v>2924</v>
      </c>
      <c r="E4260" t="s">
        <v>3042</v>
      </c>
      <c r="F4260" s="82">
        <v>1.6011568549999999</v>
      </c>
    </row>
    <row r="4261" spans="3:6" ht="18">
      <c r="C4261" s="5" t="str">
        <f t="shared" si="60"/>
        <v>埼玉県132</v>
      </c>
      <c r="D4261" t="s">
        <v>2925</v>
      </c>
      <c r="E4261" t="s">
        <v>3042</v>
      </c>
      <c r="F4261" s="82">
        <v>0.238671307</v>
      </c>
    </row>
    <row r="4262" spans="3:6" ht="18">
      <c r="C4262" s="5" t="str">
        <f t="shared" si="60"/>
        <v>千葉県132</v>
      </c>
      <c r="D4262" t="s">
        <v>2926</v>
      </c>
      <c r="E4262" t="s">
        <v>3042</v>
      </c>
      <c r="F4262" s="82">
        <v>0.368275933</v>
      </c>
    </row>
    <row r="4263" spans="3:6" ht="18">
      <c r="C4263" s="5" t="str">
        <f t="shared" si="60"/>
        <v>東京都132</v>
      </c>
      <c r="D4263" t="s">
        <v>2927</v>
      </c>
      <c r="E4263" t="s">
        <v>3042</v>
      </c>
      <c r="F4263" s="82">
        <v>0.20295718200000001</v>
      </c>
    </row>
    <row r="4264" spans="3:6" ht="18">
      <c r="C4264" s="5" t="str">
        <f t="shared" si="60"/>
        <v>神奈川県132</v>
      </c>
      <c r="D4264" t="s">
        <v>2928</v>
      </c>
      <c r="E4264" t="s">
        <v>3042</v>
      </c>
      <c r="F4264" s="82">
        <v>6.8610158000000004E-2</v>
      </c>
    </row>
    <row r="4265" spans="3:6" ht="18">
      <c r="C4265" s="5" t="str">
        <f t="shared" si="60"/>
        <v>新潟県132</v>
      </c>
      <c r="D4265" t="s">
        <v>2929</v>
      </c>
      <c r="E4265" t="s">
        <v>3042</v>
      </c>
      <c r="F4265" s="82">
        <v>0.98292938200000002</v>
      </c>
    </row>
    <row r="4266" spans="3:6" ht="18">
      <c r="C4266" s="5" t="str">
        <f t="shared" si="60"/>
        <v>富山県132</v>
      </c>
      <c r="D4266" t="s">
        <v>2930</v>
      </c>
      <c r="E4266" t="s">
        <v>3042</v>
      </c>
      <c r="F4266" s="82">
        <v>1.120854807</v>
      </c>
    </row>
    <row r="4267" spans="3:6" ht="18">
      <c r="C4267" s="5" t="str">
        <f t="shared" ref="C4267:C4330" si="61">D4267&amp;LEFT(E4267,3)</f>
        <v>石川県132</v>
      </c>
      <c r="D4267" t="s">
        <v>2931</v>
      </c>
      <c r="E4267" t="s">
        <v>3042</v>
      </c>
      <c r="F4267" s="82">
        <v>2.1663200109999998</v>
      </c>
    </row>
    <row r="4268" spans="3:6" ht="18">
      <c r="C4268" s="5" t="str">
        <f t="shared" si="61"/>
        <v>福井県132</v>
      </c>
      <c r="D4268" t="s">
        <v>2932</v>
      </c>
      <c r="E4268" t="s">
        <v>3042</v>
      </c>
      <c r="F4268" s="82">
        <v>0.78215889500000002</v>
      </c>
    </row>
    <row r="4269" spans="3:6" ht="18">
      <c r="C4269" s="5" t="str">
        <f t="shared" si="61"/>
        <v>山梨県132</v>
      </c>
      <c r="D4269" t="s">
        <v>2933</v>
      </c>
      <c r="E4269" t="s">
        <v>3042</v>
      </c>
      <c r="F4269" s="82">
        <v>0.917341725</v>
      </c>
    </row>
    <row r="4270" spans="3:6" ht="18">
      <c r="C4270" s="5" t="str">
        <f t="shared" si="61"/>
        <v>長野県132</v>
      </c>
      <c r="D4270" t="s">
        <v>2934</v>
      </c>
      <c r="E4270" t="s">
        <v>3042</v>
      </c>
      <c r="F4270" s="82">
        <v>1.024049513</v>
      </c>
    </row>
    <row r="4271" spans="3:6" ht="18">
      <c r="C4271" s="5" t="str">
        <f t="shared" si="61"/>
        <v>岐阜県132</v>
      </c>
      <c r="D4271" t="s">
        <v>2935</v>
      </c>
      <c r="E4271" t="s">
        <v>3042</v>
      </c>
      <c r="F4271" s="82">
        <v>1.488882617</v>
      </c>
    </row>
    <row r="4272" spans="3:6" ht="18">
      <c r="C4272" s="5" t="str">
        <f t="shared" si="61"/>
        <v>静岡県132</v>
      </c>
      <c r="D4272" t="s">
        <v>2936</v>
      </c>
      <c r="E4272" t="s">
        <v>3042</v>
      </c>
      <c r="F4272" s="82">
        <v>2.526322505</v>
      </c>
    </row>
    <row r="4273" spans="3:6" ht="18">
      <c r="C4273" s="5" t="str">
        <f t="shared" si="61"/>
        <v>愛知県132</v>
      </c>
      <c r="D4273" t="s">
        <v>2937</v>
      </c>
      <c r="E4273" t="s">
        <v>3042</v>
      </c>
      <c r="F4273" s="82">
        <v>1.617407644</v>
      </c>
    </row>
    <row r="4274" spans="3:6" ht="18">
      <c r="C4274" s="5" t="str">
        <f t="shared" si="61"/>
        <v>三重県132</v>
      </c>
      <c r="D4274" t="s">
        <v>2938</v>
      </c>
      <c r="E4274" t="s">
        <v>3042</v>
      </c>
      <c r="F4274" s="82">
        <v>1.1969907319999999</v>
      </c>
    </row>
    <row r="4275" spans="3:6" ht="18">
      <c r="C4275" s="5" t="str">
        <f t="shared" si="61"/>
        <v>滋賀県132</v>
      </c>
      <c r="D4275" t="s">
        <v>2939</v>
      </c>
      <c r="E4275" t="s">
        <v>3042</v>
      </c>
      <c r="F4275" s="82">
        <v>4.0803747240000003</v>
      </c>
    </row>
    <row r="4276" spans="3:6" ht="18">
      <c r="C4276" s="5" t="str">
        <f t="shared" si="61"/>
        <v>京都府132</v>
      </c>
      <c r="D4276" t="s">
        <v>2940</v>
      </c>
      <c r="E4276" t="s">
        <v>3042</v>
      </c>
      <c r="F4276" s="82">
        <v>5.5055347860000001</v>
      </c>
    </row>
    <row r="4277" spans="3:6" ht="18">
      <c r="C4277" s="5" t="str">
        <f t="shared" si="61"/>
        <v>大阪府132</v>
      </c>
      <c r="D4277" t="s">
        <v>2941</v>
      </c>
      <c r="E4277" t="s">
        <v>3042</v>
      </c>
      <c r="F4277" s="82">
        <v>0.89551778199999998</v>
      </c>
    </row>
    <row r="4278" spans="3:6" ht="18">
      <c r="C4278" s="5" t="str">
        <f t="shared" si="61"/>
        <v>兵庫県132</v>
      </c>
      <c r="D4278" t="s">
        <v>2942</v>
      </c>
      <c r="E4278" t="s">
        <v>3042</v>
      </c>
      <c r="F4278" s="82">
        <v>0.50967564799999998</v>
      </c>
    </row>
    <row r="4279" spans="3:6" ht="18">
      <c r="C4279" s="5" t="str">
        <f t="shared" si="61"/>
        <v>奈良県132</v>
      </c>
      <c r="D4279" t="s">
        <v>2943</v>
      </c>
      <c r="E4279" t="s">
        <v>3042</v>
      </c>
      <c r="F4279" s="82">
        <v>2.2277432089999998</v>
      </c>
    </row>
    <row r="4280" spans="3:6" ht="18">
      <c r="C4280" s="5" t="str">
        <f t="shared" si="61"/>
        <v>和歌山県132</v>
      </c>
      <c r="D4280" t="s">
        <v>2944</v>
      </c>
      <c r="E4280" t="s">
        <v>3042</v>
      </c>
      <c r="F4280" s="82">
        <v>0.69457662399999998</v>
      </c>
    </row>
    <row r="4281" spans="3:6" ht="18">
      <c r="C4281" s="5" t="str">
        <f t="shared" si="61"/>
        <v>鳥取県132</v>
      </c>
      <c r="D4281" t="s">
        <v>2945</v>
      </c>
      <c r="E4281" t="s">
        <v>3042</v>
      </c>
      <c r="F4281" s="82">
        <v>1.918465911</v>
      </c>
    </row>
    <row r="4282" spans="3:6" ht="18">
      <c r="C4282" s="5" t="str">
        <f t="shared" si="61"/>
        <v>島根県132</v>
      </c>
      <c r="D4282" t="s">
        <v>2946</v>
      </c>
      <c r="E4282" t="s">
        <v>3042</v>
      </c>
      <c r="F4282" s="82">
        <v>1.523247024</v>
      </c>
    </row>
    <row r="4283" spans="3:6" ht="18">
      <c r="C4283" s="5" t="str">
        <f t="shared" si="61"/>
        <v>岡山県132</v>
      </c>
      <c r="D4283" t="s">
        <v>2947</v>
      </c>
      <c r="E4283" t="s">
        <v>3042</v>
      </c>
      <c r="F4283" s="82">
        <v>0.30960535700000003</v>
      </c>
    </row>
    <row r="4284" spans="3:6" ht="18">
      <c r="C4284" s="5" t="str">
        <f t="shared" si="61"/>
        <v>広島県132</v>
      </c>
      <c r="D4284" t="s">
        <v>2948</v>
      </c>
      <c r="E4284" t="s">
        <v>3042</v>
      </c>
      <c r="F4284" s="82">
        <v>0.62317130700000001</v>
      </c>
    </row>
    <row r="4285" spans="3:6" ht="18">
      <c r="C4285" s="5" t="str">
        <f t="shared" si="61"/>
        <v>山口県132</v>
      </c>
      <c r="D4285" t="s">
        <v>2949</v>
      </c>
      <c r="E4285" t="s">
        <v>3042</v>
      </c>
      <c r="F4285" s="82">
        <v>7.0926274999999997E-2</v>
      </c>
    </row>
    <row r="4286" spans="3:6" ht="18">
      <c r="C4286" s="5" t="str">
        <f t="shared" si="61"/>
        <v>徳島県132</v>
      </c>
      <c r="D4286" t="s">
        <v>2950</v>
      </c>
      <c r="E4286" t="s">
        <v>3042</v>
      </c>
      <c r="F4286" s="82">
        <v>16.300507868</v>
      </c>
    </row>
    <row r="4287" spans="3:6" ht="18">
      <c r="C4287" s="5" t="str">
        <f t="shared" si="61"/>
        <v>香川県132</v>
      </c>
      <c r="D4287" t="s">
        <v>2951</v>
      </c>
      <c r="E4287" t="s">
        <v>3042</v>
      </c>
      <c r="F4287" s="82">
        <v>0.744811216</v>
      </c>
    </row>
    <row r="4288" spans="3:6" ht="18">
      <c r="C4288" s="5" t="str">
        <f t="shared" si="61"/>
        <v>愛媛県132</v>
      </c>
      <c r="D4288" t="s">
        <v>2952</v>
      </c>
      <c r="E4288" t="s">
        <v>3042</v>
      </c>
      <c r="F4288" s="82">
        <v>0.33261038100000001</v>
      </c>
    </row>
    <row r="4289" spans="3:6" ht="18">
      <c r="C4289" s="5" t="str">
        <f t="shared" si="61"/>
        <v>高知県132</v>
      </c>
      <c r="D4289" t="s">
        <v>2953</v>
      </c>
      <c r="E4289" t="s">
        <v>3042</v>
      </c>
      <c r="F4289" s="82">
        <v>0.35227350099999999</v>
      </c>
    </row>
    <row r="4290" spans="3:6" ht="18">
      <c r="C4290" s="5" t="str">
        <f t="shared" si="61"/>
        <v>福岡県132</v>
      </c>
      <c r="D4290" t="s">
        <v>2954</v>
      </c>
      <c r="E4290" t="s">
        <v>3042</v>
      </c>
      <c r="F4290" s="82">
        <v>1.422052412</v>
      </c>
    </row>
    <row r="4291" spans="3:6" ht="18">
      <c r="C4291" s="5" t="str">
        <f t="shared" si="61"/>
        <v>佐賀県132</v>
      </c>
      <c r="D4291" t="s">
        <v>2955</v>
      </c>
      <c r="E4291" t="s">
        <v>3042</v>
      </c>
      <c r="F4291" s="82">
        <v>0.46210037999999998</v>
      </c>
    </row>
    <row r="4292" spans="3:6" ht="18">
      <c r="C4292" s="5" t="str">
        <f t="shared" si="61"/>
        <v>長崎県132</v>
      </c>
      <c r="D4292" t="s">
        <v>2956</v>
      </c>
      <c r="E4292" t="s">
        <v>3042</v>
      </c>
      <c r="F4292" s="82">
        <v>0.36645547899999997</v>
      </c>
    </row>
    <row r="4293" spans="3:6" ht="18">
      <c r="C4293" s="5" t="str">
        <f t="shared" si="61"/>
        <v>熊本県132</v>
      </c>
      <c r="D4293" t="s">
        <v>2957</v>
      </c>
      <c r="E4293" t="s">
        <v>3042</v>
      </c>
      <c r="F4293" s="82">
        <v>7.1168228E-2</v>
      </c>
    </row>
    <row r="4294" spans="3:6" ht="18">
      <c r="C4294" s="5" t="str">
        <f t="shared" si="61"/>
        <v>大分県132</v>
      </c>
      <c r="D4294" t="s">
        <v>2958</v>
      </c>
      <c r="E4294" t="s">
        <v>3042</v>
      </c>
      <c r="F4294" s="82">
        <v>2.0354331769999998</v>
      </c>
    </row>
    <row r="4295" spans="3:6" ht="18">
      <c r="C4295" s="5" t="str">
        <f t="shared" si="61"/>
        <v>宮崎県132</v>
      </c>
      <c r="D4295" t="s">
        <v>2959</v>
      </c>
      <c r="E4295" t="s">
        <v>3042</v>
      </c>
      <c r="F4295" s="82">
        <v>1.3353782540000001</v>
      </c>
    </row>
    <row r="4296" spans="3:6" ht="18">
      <c r="C4296" s="5" t="str">
        <f t="shared" si="61"/>
        <v>鹿児島県132</v>
      </c>
      <c r="D4296" t="s">
        <v>2960</v>
      </c>
      <c r="E4296" t="s">
        <v>3042</v>
      </c>
      <c r="F4296" s="82">
        <v>2.9383066950000001</v>
      </c>
    </row>
    <row r="4297" spans="3:6" ht="18">
      <c r="C4297" s="5" t="str">
        <f t="shared" si="61"/>
        <v>沖縄県132</v>
      </c>
      <c r="D4297" t="s">
        <v>2961</v>
      </c>
      <c r="E4297" t="s">
        <v>3042</v>
      </c>
      <c r="F4297" s="82">
        <v>0.23687374</v>
      </c>
    </row>
    <row r="4298" spans="3:6" ht="18">
      <c r="C4298" s="5" t="str">
        <f t="shared" si="61"/>
        <v>全国133</v>
      </c>
      <c r="D4298" t="s">
        <v>2913</v>
      </c>
      <c r="E4298" t="s">
        <v>3043</v>
      </c>
      <c r="F4298" s="82">
        <v>1</v>
      </c>
    </row>
    <row r="4299" spans="3:6" ht="18">
      <c r="C4299" s="5" t="str">
        <f t="shared" si="61"/>
        <v>北海道133</v>
      </c>
      <c r="D4299" t="s">
        <v>2915</v>
      </c>
      <c r="E4299" t="s">
        <v>3043</v>
      </c>
      <c r="F4299" s="82">
        <v>0.95850301800000004</v>
      </c>
    </row>
    <row r="4300" spans="3:6" ht="18">
      <c r="C4300" s="5" t="str">
        <f t="shared" si="61"/>
        <v>青森県133</v>
      </c>
      <c r="D4300" t="s">
        <v>2916</v>
      </c>
      <c r="E4300" t="s">
        <v>3043</v>
      </c>
      <c r="F4300" s="82">
        <v>1.1040465269999999</v>
      </c>
    </row>
    <row r="4301" spans="3:6" ht="18">
      <c r="C4301" s="5" t="str">
        <f t="shared" si="61"/>
        <v>岩手県133</v>
      </c>
      <c r="D4301" t="s">
        <v>2917</v>
      </c>
      <c r="E4301" t="s">
        <v>3043</v>
      </c>
      <c r="F4301" s="82">
        <v>1.1702592999999999</v>
      </c>
    </row>
    <row r="4302" spans="3:6" ht="18">
      <c r="C4302" s="5" t="str">
        <f t="shared" si="61"/>
        <v>宮城県133</v>
      </c>
      <c r="D4302" t="s">
        <v>2918</v>
      </c>
      <c r="E4302" t="s">
        <v>3043</v>
      </c>
      <c r="F4302" s="82">
        <v>0.82166745299999999</v>
      </c>
    </row>
    <row r="4303" spans="3:6" ht="18">
      <c r="C4303" s="5" t="str">
        <f t="shared" si="61"/>
        <v>秋田県133</v>
      </c>
      <c r="D4303" t="s">
        <v>2919</v>
      </c>
      <c r="E4303" t="s">
        <v>3043</v>
      </c>
      <c r="F4303" s="82">
        <v>2.906146718</v>
      </c>
    </row>
    <row r="4304" spans="3:6" ht="18">
      <c r="C4304" s="5" t="str">
        <f t="shared" si="61"/>
        <v>山形県133</v>
      </c>
      <c r="D4304" t="s">
        <v>2920</v>
      </c>
      <c r="E4304" t="s">
        <v>3043</v>
      </c>
      <c r="F4304" s="82">
        <v>1.9759581260000001</v>
      </c>
    </row>
    <row r="4305" spans="3:6" ht="18">
      <c r="C4305" s="5" t="str">
        <f t="shared" si="61"/>
        <v>福島県133</v>
      </c>
      <c r="D4305" t="s">
        <v>2921</v>
      </c>
      <c r="E4305" t="s">
        <v>3043</v>
      </c>
      <c r="F4305" s="82">
        <v>2.4242571750000002</v>
      </c>
    </row>
    <row r="4306" spans="3:6" ht="18">
      <c r="C4306" s="5" t="str">
        <f t="shared" si="61"/>
        <v>茨城県133</v>
      </c>
      <c r="D4306" t="s">
        <v>2922</v>
      </c>
      <c r="E4306" t="s">
        <v>3043</v>
      </c>
      <c r="F4306" s="82">
        <v>0.83680207799999995</v>
      </c>
    </row>
    <row r="4307" spans="3:6" ht="18">
      <c r="C4307" s="5" t="str">
        <f t="shared" si="61"/>
        <v>栃木県133</v>
      </c>
      <c r="D4307" t="s">
        <v>2923</v>
      </c>
      <c r="E4307" t="s">
        <v>3043</v>
      </c>
      <c r="F4307" s="82">
        <v>1.9247413090000001</v>
      </c>
    </row>
    <row r="4308" spans="3:6" ht="18">
      <c r="C4308" s="5" t="str">
        <f t="shared" si="61"/>
        <v>群馬県133</v>
      </c>
      <c r="D4308" t="s">
        <v>2924</v>
      </c>
      <c r="E4308" t="s">
        <v>3043</v>
      </c>
      <c r="F4308" s="82">
        <v>1.2723324410000001</v>
      </c>
    </row>
    <row r="4309" spans="3:6" ht="18">
      <c r="C4309" s="5" t="str">
        <f t="shared" si="61"/>
        <v>埼玉県133</v>
      </c>
      <c r="D4309" t="s">
        <v>2925</v>
      </c>
      <c r="E4309" t="s">
        <v>3043</v>
      </c>
      <c r="F4309" s="82">
        <v>1.002697892</v>
      </c>
    </row>
    <row r="4310" spans="3:6" ht="18">
      <c r="C4310" s="5" t="str">
        <f t="shared" si="61"/>
        <v>千葉県133</v>
      </c>
      <c r="D4310" t="s">
        <v>2926</v>
      </c>
      <c r="E4310" t="s">
        <v>3043</v>
      </c>
      <c r="F4310" s="82">
        <v>0.46993473699999999</v>
      </c>
    </row>
    <row r="4311" spans="3:6" ht="18">
      <c r="C4311" s="5" t="str">
        <f t="shared" si="61"/>
        <v>東京都133</v>
      </c>
      <c r="D4311" t="s">
        <v>2927</v>
      </c>
      <c r="E4311" t="s">
        <v>3043</v>
      </c>
      <c r="F4311" s="82">
        <v>0.21936894800000001</v>
      </c>
    </row>
    <row r="4312" spans="3:6" ht="18">
      <c r="C4312" s="5" t="str">
        <f t="shared" si="61"/>
        <v>神奈川県133</v>
      </c>
      <c r="D4312" t="s">
        <v>2928</v>
      </c>
      <c r="E4312" t="s">
        <v>3043</v>
      </c>
      <c r="F4312" s="82">
        <v>0.52393898000000005</v>
      </c>
    </row>
    <row r="4313" spans="3:6" ht="18">
      <c r="C4313" s="5" t="str">
        <f t="shared" si="61"/>
        <v>新潟県133</v>
      </c>
      <c r="D4313" t="s">
        <v>2929</v>
      </c>
      <c r="E4313" t="s">
        <v>3043</v>
      </c>
      <c r="F4313" s="82">
        <v>1.7866942480000001</v>
      </c>
    </row>
    <row r="4314" spans="3:6" ht="18">
      <c r="C4314" s="5" t="str">
        <f t="shared" si="61"/>
        <v>富山県133</v>
      </c>
      <c r="D4314" t="s">
        <v>2930</v>
      </c>
      <c r="E4314" t="s">
        <v>3043</v>
      </c>
      <c r="F4314" s="82">
        <v>2.4097700899999999</v>
      </c>
    </row>
    <row r="4315" spans="3:6" ht="18">
      <c r="C4315" s="5" t="str">
        <f t="shared" si="61"/>
        <v>石川県133</v>
      </c>
      <c r="D4315" t="s">
        <v>2931</v>
      </c>
      <c r="E4315" t="s">
        <v>3043</v>
      </c>
      <c r="F4315" s="82">
        <v>2.129401375</v>
      </c>
    </row>
    <row r="4316" spans="3:6" ht="18">
      <c r="C4316" s="5" t="str">
        <f t="shared" si="61"/>
        <v>福井県133</v>
      </c>
      <c r="D4316" t="s">
        <v>2932</v>
      </c>
      <c r="E4316" t="s">
        <v>3043</v>
      </c>
      <c r="F4316" s="82">
        <v>1.6653309169999999</v>
      </c>
    </row>
    <row r="4317" spans="3:6" ht="18">
      <c r="C4317" s="5" t="str">
        <f t="shared" si="61"/>
        <v>山梨県133</v>
      </c>
      <c r="D4317" t="s">
        <v>2933</v>
      </c>
      <c r="E4317" t="s">
        <v>3043</v>
      </c>
      <c r="F4317" s="82">
        <v>0.97093422500000004</v>
      </c>
    </row>
    <row r="4318" spans="3:6" ht="18">
      <c r="C4318" s="5" t="str">
        <f t="shared" si="61"/>
        <v>長野県133</v>
      </c>
      <c r="D4318" t="s">
        <v>2934</v>
      </c>
      <c r="E4318" t="s">
        <v>3043</v>
      </c>
      <c r="F4318" s="82">
        <v>1.4116185480000001</v>
      </c>
    </row>
    <row r="4319" spans="3:6" ht="18">
      <c r="C4319" s="5" t="str">
        <f t="shared" si="61"/>
        <v>岐阜県133</v>
      </c>
      <c r="D4319" t="s">
        <v>2935</v>
      </c>
      <c r="E4319" t="s">
        <v>3043</v>
      </c>
      <c r="F4319" s="82">
        <v>3.1844364449999998</v>
      </c>
    </row>
    <row r="4320" spans="3:6" ht="18">
      <c r="C4320" s="5" t="str">
        <f t="shared" si="61"/>
        <v>静岡県133</v>
      </c>
      <c r="D4320" t="s">
        <v>2936</v>
      </c>
      <c r="E4320" t="s">
        <v>3043</v>
      </c>
      <c r="F4320" s="82">
        <v>1.470361019</v>
      </c>
    </row>
    <row r="4321" spans="3:6" ht="18">
      <c r="C4321" s="5" t="str">
        <f t="shared" si="61"/>
        <v>愛知県133</v>
      </c>
      <c r="D4321" t="s">
        <v>2937</v>
      </c>
      <c r="E4321" t="s">
        <v>3043</v>
      </c>
      <c r="F4321" s="82">
        <v>0.81755250000000002</v>
      </c>
    </row>
    <row r="4322" spans="3:6" ht="18">
      <c r="C4322" s="5" t="str">
        <f t="shared" si="61"/>
        <v>三重県133</v>
      </c>
      <c r="D4322" t="s">
        <v>2938</v>
      </c>
      <c r="E4322" t="s">
        <v>3043</v>
      </c>
      <c r="F4322" s="82">
        <v>0.96513844100000001</v>
      </c>
    </row>
    <row r="4323" spans="3:6" ht="18">
      <c r="C4323" s="5" t="str">
        <f t="shared" si="61"/>
        <v>滋賀県133</v>
      </c>
      <c r="D4323" t="s">
        <v>2939</v>
      </c>
      <c r="E4323" t="s">
        <v>3043</v>
      </c>
      <c r="F4323" s="82">
        <v>0.95912382399999996</v>
      </c>
    </row>
    <row r="4324" spans="3:6" ht="18">
      <c r="C4324" s="5" t="str">
        <f t="shared" si="61"/>
        <v>京都府133</v>
      </c>
      <c r="D4324" t="s">
        <v>2940</v>
      </c>
      <c r="E4324" t="s">
        <v>3043</v>
      </c>
      <c r="F4324" s="82">
        <v>0.70360868200000004</v>
      </c>
    </row>
    <row r="4325" spans="3:6" ht="18">
      <c r="C4325" s="5" t="str">
        <f t="shared" si="61"/>
        <v>大阪府133</v>
      </c>
      <c r="D4325" t="s">
        <v>2941</v>
      </c>
      <c r="E4325" t="s">
        <v>3043</v>
      </c>
      <c r="F4325" s="82">
        <v>0.41272474799999997</v>
      </c>
    </row>
    <row r="4326" spans="3:6" ht="18">
      <c r="C4326" s="5" t="str">
        <f t="shared" si="61"/>
        <v>兵庫県133</v>
      </c>
      <c r="D4326" t="s">
        <v>2942</v>
      </c>
      <c r="E4326" t="s">
        <v>3043</v>
      </c>
      <c r="F4326" s="82">
        <v>0.84844654799999997</v>
      </c>
    </row>
    <row r="4327" spans="3:6" ht="18">
      <c r="C4327" s="5" t="str">
        <f t="shared" si="61"/>
        <v>奈良県133</v>
      </c>
      <c r="D4327" t="s">
        <v>2943</v>
      </c>
      <c r="E4327" t="s">
        <v>3043</v>
      </c>
      <c r="F4327" s="82">
        <v>2.0214531029999998</v>
      </c>
    </row>
    <row r="4328" spans="3:6" ht="18">
      <c r="C4328" s="5" t="str">
        <f t="shared" si="61"/>
        <v>和歌山県133</v>
      </c>
      <c r="D4328" t="s">
        <v>2944</v>
      </c>
      <c r="E4328" t="s">
        <v>3043</v>
      </c>
      <c r="F4328" s="82">
        <v>5.9893644860000004</v>
      </c>
    </row>
    <row r="4329" spans="3:6" ht="18">
      <c r="C4329" s="5" t="str">
        <f t="shared" si="61"/>
        <v>鳥取県133</v>
      </c>
      <c r="D4329" t="s">
        <v>2945</v>
      </c>
      <c r="E4329" t="s">
        <v>3043</v>
      </c>
      <c r="F4329" s="82">
        <v>1.340617875</v>
      </c>
    </row>
    <row r="4330" spans="3:6" ht="18">
      <c r="C4330" s="5" t="str">
        <f t="shared" si="61"/>
        <v>島根県133</v>
      </c>
      <c r="D4330" t="s">
        <v>2946</v>
      </c>
      <c r="E4330" t="s">
        <v>3043</v>
      </c>
      <c r="F4330" s="82">
        <v>2.2087133620000001</v>
      </c>
    </row>
    <row r="4331" spans="3:6" ht="18">
      <c r="C4331" s="5" t="str">
        <f t="shared" ref="C4331:C4394" si="62">D4331&amp;LEFT(E4331,3)</f>
        <v>岡山県133</v>
      </c>
      <c r="D4331" t="s">
        <v>2947</v>
      </c>
      <c r="E4331" t="s">
        <v>3043</v>
      </c>
      <c r="F4331" s="82">
        <v>1.3873523160000001</v>
      </c>
    </row>
    <row r="4332" spans="3:6" ht="18">
      <c r="C4332" s="5" t="str">
        <f t="shared" si="62"/>
        <v>広島県133</v>
      </c>
      <c r="D4332" t="s">
        <v>2948</v>
      </c>
      <c r="E4332" t="s">
        <v>3043</v>
      </c>
      <c r="F4332" s="82">
        <v>0.93081739699999999</v>
      </c>
    </row>
    <row r="4333" spans="3:6" ht="18">
      <c r="C4333" s="5" t="str">
        <f t="shared" si="62"/>
        <v>山口県133</v>
      </c>
      <c r="D4333" t="s">
        <v>2949</v>
      </c>
      <c r="E4333" t="s">
        <v>3043</v>
      </c>
      <c r="F4333" s="82">
        <v>1.2378373110000001</v>
      </c>
    </row>
    <row r="4334" spans="3:6" ht="18">
      <c r="C4334" s="5" t="str">
        <f t="shared" si="62"/>
        <v>徳島県133</v>
      </c>
      <c r="D4334" t="s">
        <v>2950</v>
      </c>
      <c r="E4334" t="s">
        <v>3043</v>
      </c>
      <c r="F4334" s="82">
        <v>4.2544425260000001</v>
      </c>
    </row>
    <row r="4335" spans="3:6" ht="18">
      <c r="C4335" s="5" t="str">
        <f t="shared" si="62"/>
        <v>香川県133</v>
      </c>
      <c r="D4335" t="s">
        <v>2951</v>
      </c>
      <c r="E4335" t="s">
        <v>3043</v>
      </c>
      <c r="F4335" s="82">
        <v>1.0539552089999999</v>
      </c>
    </row>
    <row r="4336" spans="3:6" ht="18">
      <c r="C4336" s="5" t="str">
        <f t="shared" si="62"/>
        <v>愛媛県133</v>
      </c>
      <c r="D4336" t="s">
        <v>2952</v>
      </c>
      <c r="E4336" t="s">
        <v>3043</v>
      </c>
      <c r="F4336" s="82">
        <v>0.98225703399999997</v>
      </c>
    </row>
    <row r="4337" spans="3:6" ht="18">
      <c r="C4337" s="5" t="str">
        <f t="shared" si="62"/>
        <v>高知県133</v>
      </c>
      <c r="D4337" t="s">
        <v>2953</v>
      </c>
      <c r="E4337" t="s">
        <v>3043</v>
      </c>
      <c r="F4337" s="82">
        <v>1.5439324270000001</v>
      </c>
    </row>
    <row r="4338" spans="3:6" ht="18">
      <c r="C4338" s="5" t="str">
        <f t="shared" si="62"/>
        <v>福岡県133</v>
      </c>
      <c r="D4338" t="s">
        <v>2954</v>
      </c>
      <c r="E4338" t="s">
        <v>3043</v>
      </c>
      <c r="F4338" s="82">
        <v>1.2075496050000001</v>
      </c>
    </row>
    <row r="4339" spans="3:6" ht="18">
      <c r="C4339" s="5" t="str">
        <f t="shared" si="62"/>
        <v>佐賀県133</v>
      </c>
      <c r="D4339" t="s">
        <v>2955</v>
      </c>
      <c r="E4339" t="s">
        <v>3043</v>
      </c>
      <c r="F4339" s="82">
        <v>1.2206159599999999</v>
      </c>
    </row>
    <row r="4340" spans="3:6" ht="18">
      <c r="C4340" s="5" t="str">
        <f t="shared" si="62"/>
        <v>長崎県133</v>
      </c>
      <c r="D4340" t="s">
        <v>2956</v>
      </c>
      <c r="E4340" t="s">
        <v>3043</v>
      </c>
      <c r="F4340" s="82">
        <v>1.137946269</v>
      </c>
    </row>
    <row r="4341" spans="3:6" ht="18">
      <c r="C4341" s="5" t="str">
        <f t="shared" si="62"/>
        <v>熊本県133</v>
      </c>
      <c r="D4341" t="s">
        <v>2957</v>
      </c>
      <c r="E4341" t="s">
        <v>3043</v>
      </c>
      <c r="F4341" s="82">
        <v>1.0322525499999999</v>
      </c>
    </row>
    <row r="4342" spans="3:6" ht="18">
      <c r="C4342" s="5" t="str">
        <f t="shared" si="62"/>
        <v>大分県133</v>
      </c>
      <c r="D4342" t="s">
        <v>2958</v>
      </c>
      <c r="E4342" t="s">
        <v>3043</v>
      </c>
      <c r="F4342" s="82">
        <v>1.416131429</v>
      </c>
    </row>
    <row r="4343" spans="3:6" ht="18">
      <c r="C4343" s="5" t="str">
        <f t="shared" si="62"/>
        <v>宮崎県133</v>
      </c>
      <c r="D4343" t="s">
        <v>2959</v>
      </c>
      <c r="E4343" t="s">
        <v>3043</v>
      </c>
      <c r="F4343" s="82">
        <v>1.255449144</v>
      </c>
    </row>
    <row r="4344" spans="3:6" ht="18">
      <c r="C4344" s="5" t="str">
        <f t="shared" si="62"/>
        <v>鹿児島県133</v>
      </c>
      <c r="D4344" t="s">
        <v>2960</v>
      </c>
      <c r="E4344" t="s">
        <v>3043</v>
      </c>
      <c r="F4344" s="82">
        <v>1.1896187359999999</v>
      </c>
    </row>
    <row r="4345" spans="3:6" ht="18">
      <c r="C4345" s="5" t="str">
        <f t="shared" si="62"/>
        <v>沖縄県133</v>
      </c>
      <c r="D4345" t="s">
        <v>2961</v>
      </c>
      <c r="E4345" t="s">
        <v>3043</v>
      </c>
      <c r="F4345" s="82">
        <v>0.673874372</v>
      </c>
    </row>
    <row r="4346" spans="3:6" ht="18">
      <c r="C4346" s="5" t="str">
        <f t="shared" si="62"/>
        <v>全国139</v>
      </c>
      <c r="D4346" t="s">
        <v>2913</v>
      </c>
      <c r="E4346" t="s">
        <v>3044</v>
      </c>
      <c r="F4346" s="82">
        <v>1</v>
      </c>
    </row>
    <row r="4347" spans="3:6" ht="18">
      <c r="C4347" s="5" t="str">
        <f t="shared" si="62"/>
        <v>北海道139</v>
      </c>
      <c r="D4347" t="s">
        <v>2915</v>
      </c>
      <c r="E4347" t="s">
        <v>3044</v>
      </c>
      <c r="F4347" s="82">
        <v>0.47678146799999999</v>
      </c>
    </row>
    <row r="4348" spans="3:6" ht="18">
      <c r="C4348" s="5" t="str">
        <f t="shared" si="62"/>
        <v>青森県139</v>
      </c>
      <c r="D4348" t="s">
        <v>2916</v>
      </c>
      <c r="E4348" t="s">
        <v>3044</v>
      </c>
      <c r="F4348" s="82">
        <v>0.52393279400000003</v>
      </c>
    </row>
    <row r="4349" spans="3:6" ht="18">
      <c r="C4349" s="5" t="str">
        <f t="shared" si="62"/>
        <v>岩手県139</v>
      </c>
      <c r="D4349" t="s">
        <v>2917</v>
      </c>
      <c r="E4349" t="s">
        <v>3044</v>
      </c>
      <c r="F4349" s="82">
        <v>0.17420318600000001</v>
      </c>
    </row>
    <row r="4350" spans="3:6" ht="18">
      <c r="C4350" s="5" t="str">
        <f t="shared" si="62"/>
        <v>宮城県139</v>
      </c>
      <c r="D4350" t="s">
        <v>2918</v>
      </c>
      <c r="E4350" t="s">
        <v>3044</v>
      </c>
      <c r="F4350" s="82">
        <v>2.5549386759999999</v>
      </c>
    </row>
    <row r="4351" spans="3:6" ht="18">
      <c r="C4351" s="5" t="str">
        <f t="shared" si="62"/>
        <v>秋田県139</v>
      </c>
      <c r="D4351" t="s">
        <v>2919</v>
      </c>
      <c r="E4351" t="s">
        <v>3044</v>
      </c>
      <c r="F4351" s="82">
        <v>0.48657629099999999</v>
      </c>
    </row>
    <row r="4352" spans="3:6" ht="18">
      <c r="C4352" s="5" t="str">
        <f t="shared" si="62"/>
        <v>山形県139</v>
      </c>
      <c r="D4352" t="s">
        <v>2920</v>
      </c>
      <c r="E4352" t="s">
        <v>3044</v>
      </c>
      <c r="F4352" s="82">
        <v>0.61587497499999999</v>
      </c>
    </row>
    <row r="4353" spans="3:6" ht="18">
      <c r="C4353" s="5" t="str">
        <f t="shared" si="62"/>
        <v>福島県139</v>
      </c>
      <c r="D4353" t="s">
        <v>2921</v>
      </c>
      <c r="E4353" t="s">
        <v>3044</v>
      </c>
      <c r="F4353" s="82">
        <v>0.36647052000000002</v>
      </c>
    </row>
    <row r="4354" spans="3:6" ht="18">
      <c r="C4354" s="5" t="str">
        <f t="shared" si="62"/>
        <v>茨城県139</v>
      </c>
      <c r="D4354" t="s">
        <v>2922</v>
      </c>
      <c r="E4354" t="s">
        <v>3044</v>
      </c>
      <c r="F4354" s="82">
        <v>1.479346753</v>
      </c>
    </row>
    <row r="4355" spans="3:6" ht="18">
      <c r="C4355" s="5" t="str">
        <f t="shared" si="62"/>
        <v>栃木県139</v>
      </c>
      <c r="D4355" t="s">
        <v>2923</v>
      </c>
      <c r="E4355" t="s">
        <v>3044</v>
      </c>
      <c r="F4355" s="82">
        <v>0.96094803600000001</v>
      </c>
    </row>
    <row r="4356" spans="3:6" ht="18">
      <c r="C4356" s="5" t="str">
        <f t="shared" si="62"/>
        <v>群馬県139</v>
      </c>
      <c r="D4356" t="s">
        <v>2924</v>
      </c>
      <c r="E4356" t="s">
        <v>3044</v>
      </c>
      <c r="F4356" s="82">
        <v>0.69354856200000004</v>
      </c>
    </row>
    <row r="4357" spans="3:6" ht="18">
      <c r="C4357" s="5" t="str">
        <f t="shared" si="62"/>
        <v>埼玉県139</v>
      </c>
      <c r="D4357" t="s">
        <v>2925</v>
      </c>
      <c r="E4357" t="s">
        <v>3044</v>
      </c>
      <c r="F4357" s="82">
        <v>2.1925548269999999</v>
      </c>
    </row>
    <row r="4358" spans="3:6" ht="18">
      <c r="C4358" s="5" t="str">
        <f t="shared" si="62"/>
        <v>千葉県139</v>
      </c>
      <c r="D4358" t="s">
        <v>2926</v>
      </c>
      <c r="E4358" t="s">
        <v>3044</v>
      </c>
      <c r="F4358" s="82">
        <v>1.1475073419999999</v>
      </c>
    </row>
    <row r="4359" spans="3:6" ht="18">
      <c r="C4359" s="5" t="str">
        <f t="shared" si="62"/>
        <v>東京都139</v>
      </c>
      <c r="D4359" t="s">
        <v>2927</v>
      </c>
      <c r="E4359" t="s">
        <v>3044</v>
      </c>
      <c r="F4359" s="82">
        <v>0.508037034</v>
      </c>
    </row>
    <row r="4360" spans="3:6" ht="18">
      <c r="C4360" s="5" t="str">
        <f t="shared" si="62"/>
        <v>神奈川県139</v>
      </c>
      <c r="D4360" t="s">
        <v>2928</v>
      </c>
      <c r="E4360" t="s">
        <v>3044</v>
      </c>
      <c r="F4360" s="82">
        <v>0.67164253399999996</v>
      </c>
    </row>
    <row r="4361" spans="3:6" ht="18">
      <c r="C4361" s="5" t="str">
        <f t="shared" si="62"/>
        <v>新潟県139</v>
      </c>
      <c r="D4361" t="s">
        <v>2929</v>
      </c>
      <c r="E4361" t="s">
        <v>3044</v>
      </c>
      <c r="F4361" s="82">
        <v>2.1004008270000001</v>
      </c>
    </row>
    <row r="4362" spans="3:6" ht="18">
      <c r="C4362" s="5" t="str">
        <f t="shared" si="62"/>
        <v>富山県139</v>
      </c>
      <c r="D4362" t="s">
        <v>2930</v>
      </c>
      <c r="E4362" t="s">
        <v>3044</v>
      </c>
      <c r="F4362" s="82">
        <v>2.1296088989999999</v>
      </c>
    </row>
    <row r="4363" spans="3:6" ht="18">
      <c r="C4363" s="5" t="str">
        <f t="shared" si="62"/>
        <v>石川県139</v>
      </c>
      <c r="D4363" t="s">
        <v>2931</v>
      </c>
      <c r="E4363" t="s">
        <v>3044</v>
      </c>
      <c r="F4363" s="82">
        <v>6.7264136690000003</v>
      </c>
    </row>
    <row r="4364" spans="3:6" ht="18">
      <c r="C4364" s="5" t="str">
        <f t="shared" si="62"/>
        <v>福井県139</v>
      </c>
      <c r="D4364" t="s">
        <v>2932</v>
      </c>
      <c r="E4364" t="s">
        <v>3044</v>
      </c>
      <c r="F4364" s="82">
        <v>0.30493194699999998</v>
      </c>
    </row>
    <row r="4365" spans="3:6" ht="18">
      <c r="C4365" s="5" t="str">
        <f t="shared" si="62"/>
        <v>山梨県139</v>
      </c>
      <c r="D4365" t="s">
        <v>2933</v>
      </c>
      <c r="E4365" t="s">
        <v>3044</v>
      </c>
      <c r="F4365" s="82">
        <v>0.64231425900000005</v>
      </c>
    </row>
    <row r="4366" spans="3:6" ht="18">
      <c r="C4366" s="5" t="str">
        <f t="shared" si="62"/>
        <v>長野県139</v>
      </c>
      <c r="D4366" t="s">
        <v>2934</v>
      </c>
      <c r="E4366" t="s">
        <v>3044</v>
      </c>
      <c r="F4366" s="82">
        <v>0.52939346799999998</v>
      </c>
    </row>
    <row r="4367" spans="3:6" ht="18">
      <c r="C4367" s="5" t="str">
        <f t="shared" si="62"/>
        <v>岐阜県139</v>
      </c>
      <c r="D4367" t="s">
        <v>2935</v>
      </c>
      <c r="E4367" t="s">
        <v>3044</v>
      </c>
      <c r="F4367" s="82">
        <v>3.173042911</v>
      </c>
    </row>
    <row r="4368" spans="3:6" ht="18">
      <c r="C4368" s="5" t="str">
        <f t="shared" si="62"/>
        <v>静岡県139</v>
      </c>
      <c r="D4368" t="s">
        <v>2936</v>
      </c>
      <c r="E4368" t="s">
        <v>3044</v>
      </c>
      <c r="F4368" s="82">
        <v>1.0057685380000001</v>
      </c>
    </row>
    <row r="4369" spans="3:6" ht="18">
      <c r="C4369" s="5" t="str">
        <f t="shared" si="62"/>
        <v>愛知県139</v>
      </c>
      <c r="D4369" t="s">
        <v>2937</v>
      </c>
      <c r="E4369" t="s">
        <v>3044</v>
      </c>
      <c r="F4369" s="82">
        <v>1.082722073</v>
      </c>
    </row>
    <row r="4370" spans="3:6" ht="18">
      <c r="C4370" s="5" t="str">
        <f t="shared" si="62"/>
        <v>三重県139</v>
      </c>
      <c r="D4370" t="s">
        <v>2938</v>
      </c>
      <c r="E4370" t="s">
        <v>3044</v>
      </c>
      <c r="F4370" s="82">
        <v>1.321653811</v>
      </c>
    </row>
    <row r="4371" spans="3:6" ht="18">
      <c r="C4371" s="5" t="str">
        <f t="shared" si="62"/>
        <v>滋賀県139</v>
      </c>
      <c r="D4371" t="s">
        <v>2939</v>
      </c>
      <c r="E4371" t="s">
        <v>3044</v>
      </c>
      <c r="F4371" s="82">
        <v>3.1280365720000001</v>
      </c>
    </row>
    <row r="4372" spans="3:6" ht="18">
      <c r="C4372" s="5" t="str">
        <f t="shared" si="62"/>
        <v>京都府139</v>
      </c>
      <c r="D4372" t="s">
        <v>2940</v>
      </c>
      <c r="E4372" t="s">
        <v>3044</v>
      </c>
      <c r="F4372" s="82">
        <v>0.90335086799999997</v>
      </c>
    </row>
    <row r="4373" spans="3:6" ht="18">
      <c r="C4373" s="5" t="str">
        <f t="shared" si="62"/>
        <v>大阪府139</v>
      </c>
      <c r="D4373" t="s">
        <v>2941</v>
      </c>
      <c r="E4373" t="s">
        <v>3044</v>
      </c>
      <c r="F4373" s="82">
        <v>1.254473081</v>
      </c>
    </row>
    <row r="4374" spans="3:6" ht="18">
      <c r="C4374" s="5" t="str">
        <f t="shared" si="62"/>
        <v>兵庫県139</v>
      </c>
      <c r="D4374" t="s">
        <v>2942</v>
      </c>
      <c r="E4374" t="s">
        <v>3044</v>
      </c>
      <c r="F4374" s="82">
        <v>0.485349278</v>
      </c>
    </row>
    <row r="4375" spans="3:6" ht="18">
      <c r="C4375" s="5" t="str">
        <f t="shared" si="62"/>
        <v>奈良県139</v>
      </c>
      <c r="D4375" t="s">
        <v>2943</v>
      </c>
      <c r="E4375" t="s">
        <v>3044</v>
      </c>
      <c r="F4375" s="82">
        <v>0.99363030500000005</v>
      </c>
    </row>
    <row r="4376" spans="3:6" ht="18">
      <c r="C4376" s="5" t="str">
        <f t="shared" si="62"/>
        <v>和歌山県139</v>
      </c>
      <c r="D4376" t="s">
        <v>2944</v>
      </c>
      <c r="E4376" t="s">
        <v>3044</v>
      </c>
      <c r="F4376" s="82">
        <v>0.27001789999999998</v>
      </c>
    </row>
    <row r="4377" spans="3:6" ht="18">
      <c r="C4377" s="5" t="str">
        <f t="shared" si="62"/>
        <v>鳥取県139</v>
      </c>
      <c r="D4377" t="s">
        <v>2945</v>
      </c>
      <c r="E4377" t="s">
        <v>3044</v>
      </c>
      <c r="F4377" s="82">
        <v>0.101990706</v>
      </c>
    </row>
    <row r="4378" spans="3:6" ht="18">
      <c r="C4378" s="5" t="str">
        <f t="shared" si="62"/>
        <v>島根県139</v>
      </c>
      <c r="D4378" t="s">
        <v>2946</v>
      </c>
      <c r="E4378" t="s">
        <v>3044</v>
      </c>
      <c r="F4378" s="82">
        <v>1.0167467320000001</v>
      </c>
    </row>
    <row r="4379" spans="3:6" ht="18">
      <c r="C4379" s="5" t="str">
        <f t="shared" si="62"/>
        <v>岡山県139</v>
      </c>
      <c r="D4379" t="s">
        <v>2947</v>
      </c>
      <c r="E4379" t="s">
        <v>3044</v>
      </c>
      <c r="F4379" s="82">
        <v>0.40458358300000002</v>
      </c>
    </row>
    <row r="4380" spans="3:6" ht="18">
      <c r="C4380" s="5" t="str">
        <f t="shared" si="62"/>
        <v>広島県139</v>
      </c>
      <c r="D4380" t="s">
        <v>2948</v>
      </c>
      <c r="E4380" t="s">
        <v>3044</v>
      </c>
      <c r="F4380" s="82">
        <v>1.2970673749999999</v>
      </c>
    </row>
    <row r="4381" spans="3:6" ht="18">
      <c r="C4381" s="5" t="str">
        <f t="shared" si="62"/>
        <v>山口県139</v>
      </c>
      <c r="D4381" t="s">
        <v>2949</v>
      </c>
      <c r="E4381" t="s">
        <v>3044</v>
      </c>
      <c r="F4381" s="82">
        <v>0.31673273600000001</v>
      </c>
    </row>
    <row r="4382" spans="3:6" ht="18">
      <c r="C4382" s="5" t="str">
        <f t="shared" si="62"/>
        <v>徳島県139</v>
      </c>
      <c r="D4382" t="s">
        <v>2950</v>
      </c>
      <c r="E4382" t="s">
        <v>3044</v>
      </c>
      <c r="F4382" s="82">
        <v>0.70192816300000005</v>
      </c>
    </row>
    <row r="4383" spans="3:6" ht="18">
      <c r="C4383" s="5" t="str">
        <f t="shared" si="62"/>
        <v>香川県139</v>
      </c>
      <c r="D4383" t="s">
        <v>2951</v>
      </c>
      <c r="E4383" t="s">
        <v>3044</v>
      </c>
      <c r="F4383" s="82">
        <v>0.57262093000000003</v>
      </c>
    </row>
    <row r="4384" spans="3:6" ht="18">
      <c r="C4384" s="5" t="str">
        <f t="shared" si="62"/>
        <v>愛媛県139</v>
      </c>
      <c r="D4384" t="s">
        <v>2952</v>
      </c>
      <c r="E4384" t="s">
        <v>3044</v>
      </c>
      <c r="F4384" s="82">
        <v>0.364412124</v>
      </c>
    </row>
    <row r="4385" spans="3:6" ht="18">
      <c r="C4385" s="5" t="str">
        <f t="shared" si="62"/>
        <v>高知県139</v>
      </c>
      <c r="D4385" t="s">
        <v>2953</v>
      </c>
      <c r="E4385" t="s">
        <v>3044</v>
      </c>
      <c r="F4385" s="82">
        <v>0.28091682299999998</v>
      </c>
    </row>
    <row r="4386" spans="3:6" ht="18">
      <c r="C4386" s="5" t="str">
        <f t="shared" si="62"/>
        <v>福岡県139</v>
      </c>
      <c r="D4386" t="s">
        <v>2954</v>
      </c>
      <c r="E4386" t="s">
        <v>3044</v>
      </c>
      <c r="F4386" s="82">
        <v>0.61259426699999997</v>
      </c>
    </row>
    <row r="4387" spans="3:6" ht="18">
      <c r="C4387" s="5" t="str">
        <f t="shared" si="62"/>
        <v>佐賀県139</v>
      </c>
      <c r="D4387" t="s">
        <v>2955</v>
      </c>
      <c r="E4387" t="s">
        <v>3044</v>
      </c>
      <c r="F4387" s="82">
        <v>2.6826590289999999</v>
      </c>
    </row>
    <row r="4388" spans="3:6" ht="18">
      <c r="C4388" s="5" t="str">
        <f t="shared" si="62"/>
        <v>長崎県139</v>
      </c>
      <c r="D4388" t="s">
        <v>2956</v>
      </c>
      <c r="E4388" t="s">
        <v>3044</v>
      </c>
      <c r="F4388" s="82">
        <v>0.126631307</v>
      </c>
    </row>
    <row r="4389" spans="3:6" ht="18">
      <c r="C4389" s="5" t="str">
        <f t="shared" si="62"/>
        <v>熊本県139</v>
      </c>
      <c r="D4389" t="s">
        <v>2957</v>
      </c>
      <c r="E4389" t="s">
        <v>3044</v>
      </c>
      <c r="F4389" s="82">
        <v>0.23457642000000001</v>
      </c>
    </row>
    <row r="4390" spans="3:6" ht="18">
      <c r="C4390" s="5" t="str">
        <f t="shared" si="62"/>
        <v>大分県139</v>
      </c>
      <c r="D4390" t="s">
        <v>2958</v>
      </c>
      <c r="E4390" t="s">
        <v>3044</v>
      </c>
      <c r="F4390" s="82">
        <v>0.15690304199999999</v>
      </c>
    </row>
    <row r="4391" spans="3:6" ht="18">
      <c r="C4391" s="5" t="str">
        <f t="shared" si="62"/>
        <v>宮崎県139</v>
      </c>
      <c r="D4391" t="s">
        <v>2959</v>
      </c>
      <c r="E4391" t="s">
        <v>3044</v>
      </c>
      <c r="F4391" s="82">
        <v>0.70019732800000001</v>
      </c>
    </row>
    <row r="4392" spans="3:6" ht="18">
      <c r="C4392" s="5" t="str">
        <f t="shared" si="62"/>
        <v>鹿児島県139</v>
      </c>
      <c r="D4392" t="s">
        <v>2960</v>
      </c>
      <c r="E4392" t="s">
        <v>3044</v>
      </c>
      <c r="F4392" s="82">
        <v>0.26555382399999999</v>
      </c>
    </row>
    <row r="4393" spans="3:6" ht="18">
      <c r="C4393" s="5" t="str">
        <f t="shared" si="62"/>
        <v>沖縄県139</v>
      </c>
      <c r="D4393" t="s">
        <v>2961</v>
      </c>
      <c r="E4393" t="s">
        <v>3044</v>
      </c>
      <c r="F4393" s="82">
        <v>0.17944786500000001</v>
      </c>
    </row>
    <row r="4394" spans="3:6" ht="18">
      <c r="C4394" s="5" t="str">
        <f t="shared" si="62"/>
        <v>全国140</v>
      </c>
      <c r="D4394" t="s">
        <v>2913</v>
      </c>
      <c r="E4394" t="s">
        <v>3045</v>
      </c>
      <c r="F4394" s="82">
        <v>1</v>
      </c>
    </row>
    <row r="4395" spans="3:6" ht="18">
      <c r="C4395" s="5" t="str">
        <f t="shared" ref="C4395:C4458" si="63">D4395&amp;LEFT(E4395,3)</f>
        <v>北海道140</v>
      </c>
      <c r="D4395" t="s">
        <v>2915</v>
      </c>
      <c r="E4395" t="s">
        <v>3045</v>
      </c>
      <c r="F4395" s="82">
        <v>6.8648326999999995E-2</v>
      </c>
    </row>
    <row r="4396" spans="3:6" ht="18">
      <c r="C4396" s="5" t="str">
        <f t="shared" si="63"/>
        <v>青森県140</v>
      </c>
      <c r="D4396" t="s">
        <v>2916</v>
      </c>
      <c r="E4396" t="s">
        <v>3045</v>
      </c>
      <c r="F4396" s="82">
        <v>0.14898868000000001</v>
      </c>
    </row>
    <row r="4397" spans="3:6" ht="18">
      <c r="C4397" s="5" t="str">
        <f t="shared" si="63"/>
        <v>岩手県140</v>
      </c>
      <c r="D4397" t="s">
        <v>2917</v>
      </c>
      <c r="E4397" t="s">
        <v>3045</v>
      </c>
      <c r="F4397" s="82">
        <v>0.106151711</v>
      </c>
    </row>
    <row r="4398" spans="3:6" ht="18">
      <c r="C4398" s="5" t="str">
        <f t="shared" si="63"/>
        <v>宮城県140</v>
      </c>
      <c r="D4398" t="s">
        <v>2918</v>
      </c>
      <c r="E4398" t="s">
        <v>3045</v>
      </c>
      <c r="F4398" s="82">
        <v>5.5376350999999997E-2</v>
      </c>
    </row>
    <row r="4399" spans="3:6" ht="18">
      <c r="C4399" s="5" t="str">
        <f t="shared" si="63"/>
        <v>秋田県140</v>
      </c>
      <c r="D4399" t="s">
        <v>2919</v>
      </c>
      <c r="E4399" t="s">
        <v>3045</v>
      </c>
      <c r="F4399" s="82">
        <v>0</v>
      </c>
    </row>
    <row r="4400" spans="3:6" ht="18">
      <c r="C4400" s="5" t="str">
        <f t="shared" si="63"/>
        <v>山形県140</v>
      </c>
      <c r="D4400" t="s">
        <v>2920</v>
      </c>
      <c r="E4400" t="s">
        <v>3045</v>
      </c>
      <c r="F4400" s="82">
        <v>0</v>
      </c>
    </row>
    <row r="4401" spans="3:6" ht="18">
      <c r="C4401" s="5" t="str">
        <f t="shared" si="63"/>
        <v>福島県140</v>
      </c>
      <c r="D4401" t="s">
        <v>2921</v>
      </c>
      <c r="E4401" t="s">
        <v>3045</v>
      </c>
      <c r="F4401" s="82">
        <v>0</v>
      </c>
    </row>
    <row r="4402" spans="3:6" ht="18">
      <c r="C4402" s="5" t="str">
        <f t="shared" si="63"/>
        <v>茨城県140</v>
      </c>
      <c r="D4402" t="s">
        <v>2922</v>
      </c>
      <c r="E4402" t="s">
        <v>3045</v>
      </c>
      <c r="F4402" s="82">
        <v>0.13560470799999999</v>
      </c>
    </row>
    <row r="4403" spans="3:6" ht="18">
      <c r="C4403" s="5" t="str">
        <f t="shared" si="63"/>
        <v>栃木県140</v>
      </c>
      <c r="D4403" t="s">
        <v>2923</v>
      </c>
      <c r="E4403" t="s">
        <v>3045</v>
      </c>
      <c r="F4403" s="82">
        <v>4.2300457999999999E-2</v>
      </c>
    </row>
    <row r="4404" spans="3:6" ht="18">
      <c r="C4404" s="5" t="str">
        <f t="shared" si="63"/>
        <v>群馬県140</v>
      </c>
      <c r="D4404" t="s">
        <v>2924</v>
      </c>
      <c r="E4404" t="s">
        <v>3045</v>
      </c>
      <c r="F4404" s="82">
        <v>2.0629879E-2</v>
      </c>
    </row>
    <row r="4405" spans="3:6" ht="18">
      <c r="C4405" s="5" t="str">
        <f t="shared" si="63"/>
        <v>埼玉県140</v>
      </c>
      <c r="D4405" t="s">
        <v>2925</v>
      </c>
      <c r="E4405" t="s">
        <v>3045</v>
      </c>
      <c r="F4405" s="82">
        <v>1.811290587</v>
      </c>
    </row>
    <row r="4406" spans="3:6" ht="18">
      <c r="C4406" s="5" t="str">
        <f t="shared" si="63"/>
        <v>千葉県140</v>
      </c>
      <c r="D4406" t="s">
        <v>2926</v>
      </c>
      <c r="E4406" t="s">
        <v>3045</v>
      </c>
      <c r="F4406" s="82">
        <v>0.83511983700000003</v>
      </c>
    </row>
    <row r="4407" spans="3:6" ht="18">
      <c r="C4407" s="5" t="str">
        <f t="shared" si="63"/>
        <v>東京都140</v>
      </c>
      <c r="D4407" t="s">
        <v>2927</v>
      </c>
      <c r="E4407" t="s">
        <v>3045</v>
      </c>
      <c r="F4407" s="82">
        <v>2.4353255690000002</v>
      </c>
    </row>
    <row r="4408" spans="3:6" ht="18">
      <c r="C4408" s="5" t="str">
        <f t="shared" si="63"/>
        <v>神奈川県140</v>
      </c>
      <c r="D4408" t="s">
        <v>2928</v>
      </c>
      <c r="E4408" t="s">
        <v>3045</v>
      </c>
      <c r="F4408" s="82">
        <v>0.37018172399999999</v>
      </c>
    </row>
    <row r="4409" spans="3:6" ht="18">
      <c r="C4409" s="5" t="str">
        <f t="shared" si="63"/>
        <v>新潟県140</v>
      </c>
      <c r="D4409" t="s">
        <v>2929</v>
      </c>
      <c r="E4409" t="s">
        <v>3045</v>
      </c>
      <c r="F4409" s="82">
        <v>0.65237178200000001</v>
      </c>
    </row>
    <row r="4410" spans="3:6" ht="18">
      <c r="C4410" s="5" t="str">
        <f t="shared" si="63"/>
        <v>富山県140</v>
      </c>
      <c r="D4410" t="s">
        <v>2930</v>
      </c>
      <c r="E4410" t="s">
        <v>3045</v>
      </c>
      <c r="F4410" s="82">
        <v>4.2361718420000001</v>
      </c>
    </row>
    <row r="4411" spans="3:6" ht="18">
      <c r="C4411" s="5" t="str">
        <f t="shared" si="63"/>
        <v>石川県140</v>
      </c>
      <c r="D4411" t="s">
        <v>2931</v>
      </c>
      <c r="E4411" t="s">
        <v>3045</v>
      </c>
      <c r="F4411" s="82">
        <v>0</v>
      </c>
    </row>
    <row r="4412" spans="3:6" ht="18">
      <c r="C4412" s="5" t="str">
        <f t="shared" si="63"/>
        <v>福井県140</v>
      </c>
      <c r="D4412" t="s">
        <v>2932</v>
      </c>
      <c r="E4412" t="s">
        <v>3045</v>
      </c>
      <c r="F4412" s="82">
        <v>0</v>
      </c>
    </row>
    <row r="4413" spans="3:6" ht="18">
      <c r="C4413" s="5" t="str">
        <f t="shared" si="63"/>
        <v>山梨県140</v>
      </c>
      <c r="D4413" t="s">
        <v>2933</v>
      </c>
      <c r="E4413" t="s">
        <v>3045</v>
      </c>
      <c r="F4413" s="82">
        <v>0</v>
      </c>
    </row>
    <row r="4414" spans="3:6" ht="18">
      <c r="C4414" s="5" t="str">
        <f t="shared" si="63"/>
        <v>長野県140</v>
      </c>
      <c r="D4414" t="s">
        <v>2934</v>
      </c>
      <c r="E4414" t="s">
        <v>3045</v>
      </c>
      <c r="F4414" s="82">
        <v>8.0075271000000003E-2</v>
      </c>
    </row>
    <row r="4415" spans="3:6" ht="18">
      <c r="C4415" s="5" t="str">
        <f t="shared" si="63"/>
        <v>岐阜県140</v>
      </c>
      <c r="D4415" t="s">
        <v>2935</v>
      </c>
      <c r="E4415" t="s">
        <v>3045</v>
      </c>
      <c r="F4415" s="82">
        <v>0.84406507200000003</v>
      </c>
    </row>
    <row r="4416" spans="3:6" ht="18">
      <c r="C4416" s="5" t="str">
        <f t="shared" si="63"/>
        <v>静岡県140</v>
      </c>
      <c r="D4416" t="s">
        <v>2936</v>
      </c>
      <c r="E4416" t="s">
        <v>3045</v>
      </c>
      <c r="F4416" s="82">
        <v>1.6817522890000001</v>
      </c>
    </row>
    <row r="4417" spans="3:6" ht="18">
      <c r="C4417" s="5" t="str">
        <f t="shared" si="63"/>
        <v>愛知県140</v>
      </c>
      <c r="D4417" t="s">
        <v>2937</v>
      </c>
      <c r="E4417" t="s">
        <v>3045</v>
      </c>
      <c r="F4417" s="82">
        <v>0.66910919999999996</v>
      </c>
    </row>
    <row r="4418" spans="3:6" ht="18">
      <c r="C4418" s="5" t="str">
        <f t="shared" si="63"/>
        <v>三重県140</v>
      </c>
      <c r="D4418" t="s">
        <v>2938</v>
      </c>
      <c r="E4418" t="s">
        <v>3045</v>
      </c>
      <c r="F4418" s="82">
        <v>0.32479431800000003</v>
      </c>
    </row>
    <row r="4419" spans="3:6" ht="18">
      <c r="C4419" s="5" t="str">
        <f t="shared" si="63"/>
        <v>滋賀県140</v>
      </c>
      <c r="D4419" t="s">
        <v>2939</v>
      </c>
      <c r="E4419" t="s">
        <v>3045</v>
      </c>
      <c r="F4419" s="82">
        <v>0.12337133</v>
      </c>
    </row>
    <row r="4420" spans="3:6" ht="18">
      <c r="C4420" s="5" t="str">
        <f t="shared" si="63"/>
        <v>京都府140</v>
      </c>
      <c r="D4420" t="s">
        <v>2940</v>
      </c>
      <c r="E4420" t="s">
        <v>3045</v>
      </c>
      <c r="F4420" s="82">
        <v>0.68632671499999998</v>
      </c>
    </row>
    <row r="4421" spans="3:6" ht="18">
      <c r="C4421" s="5" t="str">
        <f t="shared" si="63"/>
        <v>大阪府140</v>
      </c>
      <c r="D4421" t="s">
        <v>2941</v>
      </c>
      <c r="E4421" t="s">
        <v>3045</v>
      </c>
      <c r="F4421" s="82">
        <v>2.0391795909999999</v>
      </c>
    </row>
    <row r="4422" spans="3:6" ht="18">
      <c r="C4422" s="5" t="str">
        <f t="shared" si="63"/>
        <v>兵庫県140</v>
      </c>
      <c r="D4422" t="s">
        <v>2942</v>
      </c>
      <c r="E4422" t="s">
        <v>3045</v>
      </c>
      <c r="F4422" s="82">
        <v>0.43868433000000001</v>
      </c>
    </row>
    <row r="4423" spans="3:6" ht="18">
      <c r="C4423" s="5" t="str">
        <f t="shared" si="63"/>
        <v>奈良県140</v>
      </c>
      <c r="D4423" t="s">
        <v>2943</v>
      </c>
      <c r="E4423" t="s">
        <v>3045</v>
      </c>
      <c r="F4423" s="82">
        <v>0.64216974599999999</v>
      </c>
    </row>
    <row r="4424" spans="3:6" ht="18">
      <c r="C4424" s="5" t="str">
        <f t="shared" si="63"/>
        <v>和歌山県140</v>
      </c>
      <c r="D4424" t="s">
        <v>2944</v>
      </c>
      <c r="E4424" t="s">
        <v>3045</v>
      </c>
      <c r="F4424" s="82">
        <v>0</v>
      </c>
    </row>
    <row r="4425" spans="3:6" ht="18">
      <c r="C4425" s="5" t="str">
        <f t="shared" si="63"/>
        <v>鳥取県140</v>
      </c>
      <c r="D4425" t="s">
        <v>2945</v>
      </c>
      <c r="E4425" t="s">
        <v>3045</v>
      </c>
      <c r="F4425" s="82">
        <v>8.0563028999999994E-2</v>
      </c>
    </row>
    <row r="4426" spans="3:6" ht="18">
      <c r="C4426" s="5" t="str">
        <f t="shared" si="63"/>
        <v>島根県140</v>
      </c>
      <c r="D4426" t="s">
        <v>2946</v>
      </c>
      <c r="E4426" t="s">
        <v>3045</v>
      </c>
      <c r="F4426" s="82">
        <v>0</v>
      </c>
    </row>
    <row r="4427" spans="3:6" ht="18">
      <c r="C4427" s="5" t="str">
        <f t="shared" si="63"/>
        <v>岡山県140</v>
      </c>
      <c r="D4427" t="s">
        <v>2947</v>
      </c>
      <c r="E4427" t="s">
        <v>3045</v>
      </c>
      <c r="F4427" s="82">
        <v>0.113238012</v>
      </c>
    </row>
    <row r="4428" spans="3:6" ht="18">
      <c r="C4428" s="5" t="str">
        <f t="shared" si="63"/>
        <v>広島県140</v>
      </c>
      <c r="D4428" t="s">
        <v>2948</v>
      </c>
      <c r="E4428" t="s">
        <v>3045</v>
      </c>
      <c r="F4428" s="82">
        <v>0.29975539600000001</v>
      </c>
    </row>
    <row r="4429" spans="3:6" ht="18">
      <c r="C4429" s="5" t="str">
        <f t="shared" si="63"/>
        <v>山口県140</v>
      </c>
      <c r="D4429" t="s">
        <v>2949</v>
      </c>
      <c r="E4429" t="s">
        <v>3045</v>
      </c>
      <c r="F4429" s="82">
        <v>0</v>
      </c>
    </row>
    <row r="4430" spans="3:6" ht="18">
      <c r="C4430" s="5" t="str">
        <f t="shared" si="63"/>
        <v>徳島県140</v>
      </c>
      <c r="D4430" t="s">
        <v>2950</v>
      </c>
      <c r="E4430" t="s">
        <v>3045</v>
      </c>
      <c r="F4430" s="82">
        <v>0</v>
      </c>
    </row>
    <row r="4431" spans="3:6" ht="18">
      <c r="C4431" s="5" t="str">
        <f t="shared" si="63"/>
        <v>香川県140</v>
      </c>
      <c r="D4431" t="s">
        <v>2951</v>
      </c>
      <c r="E4431" t="s">
        <v>3045</v>
      </c>
      <c r="F4431" s="82">
        <v>4.7637586150000004</v>
      </c>
    </row>
    <row r="4432" spans="3:6" ht="18">
      <c r="C4432" s="5" t="str">
        <f t="shared" si="63"/>
        <v>愛媛県140</v>
      </c>
      <c r="D4432" t="s">
        <v>2952</v>
      </c>
      <c r="E4432" t="s">
        <v>3045</v>
      </c>
      <c r="F4432" s="82">
        <v>3.5744557280000002</v>
      </c>
    </row>
    <row r="4433" spans="3:6" ht="18">
      <c r="C4433" s="5" t="str">
        <f t="shared" si="63"/>
        <v>高知県140</v>
      </c>
      <c r="D4433" t="s">
        <v>2953</v>
      </c>
      <c r="E4433" t="s">
        <v>3045</v>
      </c>
      <c r="F4433" s="82">
        <v>0</v>
      </c>
    </row>
    <row r="4434" spans="3:6" ht="18">
      <c r="C4434" s="5" t="str">
        <f t="shared" si="63"/>
        <v>福岡県140</v>
      </c>
      <c r="D4434" t="s">
        <v>2954</v>
      </c>
      <c r="E4434" t="s">
        <v>3045</v>
      </c>
      <c r="F4434" s="82">
        <v>0.76462266300000004</v>
      </c>
    </row>
    <row r="4435" spans="3:6" ht="18">
      <c r="C4435" s="5" t="str">
        <f t="shared" si="63"/>
        <v>佐賀県140</v>
      </c>
      <c r="D4435" t="s">
        <v>2955</v>
      </c>
      <c r="E4435" t="s">
        <v>3045</v>
      </c>
      <c r="F4435" s="82">
        <v>0</v>
      </c>
    </row>
    <row r="4436" spans="3:6" ht="18">
      <c r="C4436" s="5" t="str">
        <f t="shared" si="63"/>
        <v>長崎県140</v>
      </c>
      <c r="D4436" t="s">
        <v>2956</v>
      </c>
      <c r="E4436" t="s">
        <v>3045</v>
      </c>
      <c r="F4436" s="82">
        <v>0</v>
      </c>
    </row>
    <row r="4437" spans="3:6" ht="18">
      <c r="C4437" s="5" t="str">
        <f t="shared" si="63"/>
        <v>熊本県140</v>
      </c>
      <c r="D4437" t="s">
        <v>2957</v>
      </c>
      <c r="E4437" t="s">
        <v>3045</v>
      </c>
      <c r="F4437" s="82">
        <v>0</v>
      </c>
    </row>
    <row r="4438" spans="3:6" ht="18">
      <c r="C4438" s="5" t="str">
        <f t="shared" si="63"/>
        <v>大分県140</v>
      </c>
      <c r="D4438" t="s">
        <v>2958</v>
      </c>
      <c r="E4438" t="s">
        <v>3045</v>
      </c>
      <c r="F4438" s="82">
        <v>0</v>
      </c>
    </row>
    <row r="4439" spans="3:6" ht="18">
      <c r="C4439" s="5" t="str">
        <f t="shared" si="63"/>
        <v>宮崎県140</v>
      </c>
      <c r="D4439" t="s">
        <v>2959</v>
      </c>
      <c r="E4439" t="s">
        <v>3045</v>
      </c>
      <c r="F4439" s="82">
        <v>0.124445202</v>
      </c>
    </row>
    <row r="4440" spans="3:6" ht="18">
      <c r="C4440" s="5" t="str">
        <f t="shared" si="63"/>
        <v>鹿児島県140</v>
      </c>
      <c r="D4440" t="s">
        <v>2960</v>
      </c>
      <c r="E4440" t="s">
        <v>3045</v>
      </c>
      <c r="F4440" s="82">
        <v>0</v>
      </c>
    </row>
    <row r="4441" spans="3:6" ht="18">
      <c r="C4441" s="5" t="str">
        <f t="shared" si="63"/>
        <v>沖縄県140</v>
      </c>
      <c r="D4441" t="s">
        <v>2961</v>
      </c>
      <c r="E4441" t="s">
        <v>3045</v>
      </c>
      <c r="F4441" s="82">
        <v>0</v>
      </c>
    </row>
    <row r="4442" spans="3:6" ht="18">
      <c r="C4442" s="5" t="str">
        <f t="shared" si="63"/>
        <v>全国141</v>
      </c>
      <c r="D4442" t="s">
        <v>2913</v>
      </c>
      <c r="E4442" t="s">
        <v>3046</v>
      </c>
      <c r="F4442" s="82">
        <v>1</v>
      </c>
    </row>
    <row r="4443" spans="3:6" ht="18">
      <c r="C4443" s="5" t="str">
        <f t="shared" si="63"/>
        <v>北海道141</v>
      </c>
      <c r="D4443" t="s">
        <v>2915</v>
      </c>
      <c r="E4443" t="s">
        <v>3046</v>
      </c>
      <c r="F4443" s="82">
        <v>7.3111904990000003</v>
      </c>
    </row>
    <row r="4444" spans="3:6" ht="18">
      <c r="C4444" s="5" t="str">
        <f t="shared" si="63"/>
        <v>青森県141</v>
      </c>
      <c r="D4444" t="s">
        <v>2916</v>
      </c>
      <c r="E4444" t="s">
        <v>3046</v>
      </c>
      <c r="F4444" s="82">
        <v>0</v>
      </c>
    </row>
    <row r="4445" spans="3:6" ht="18">
      <c r="C4445" s="5" t="str">
        <f t="shared" si="63"/>
        <v>岩手県141</v>
      </c>
      <c r="D4445" t="s">
        <v>2917</v>
      </c>
      <c r="E4445" t="s">
        <v>3046</v>
      </c>
      <c r="F4445" s="82">
        <v>0.52890664300000001</v>
      </c>
    </row>
    <row r="4446" spans="3:6" ht="18">
      <c r="C4446" s="5" t="str">
        <f t="shared" si="63"/>
        <v>宮城県141</v>
      </c>
      <c r="D4446" t="s">
        <v>2918</v>
      </c>
      <c r="E4446" t="s">
        <v>3046</v>
      </c>
      <c r="F4446" s="82">
        <v>2.8971144689999999</v>
      </c>
    </row>
    <row r="4447" spans="3:6" ht="18">
      <c r="C4447" s="5" t="str">
        <f t="shared" si="63"/>
        <v>秋田県141</v>
      </c>
      <c r="D4447" t="s">
        <v>2919</v>
      </c>
      <c r="E4447" t="s">
        <v>3046</v>
      </c>
      <c r="F4447" s="82">
        <v>0</v>
      </c>
    </row>
    <row r="4448" spans="3:6" ht="18">
      <c r="C4448" s="5" t="str">
        <f t="shared" si="63"/>
        <v>山形県141</v>
      </c>
      <c r="D4448" t="s">
        <v>2920</v>
      </c>
      <c r="E4448" t="s">
        <v>3046</v>
      </c>
      <c r="F4448" s="82">
        <v>0</v>
      </c>
    </row>
    <row r="4449" spans="3:6" ht="18">
      <c r="C4449" s="5" t="str">
        <f t="shared" si="63"/>
        <v>福島県141</v>
      </c>
      <c r="D4449" t="s">
        <v>2921</v>
      </c>
      <c r="E4449" t="s">
        <v>3046</v>
      </c>
      <c r="F4449" s="82">
        <v>0</v>
      </c>
    </row>
    <row r="4450" spans="3:6" ht="18">
      <c r="C4450" s="5" t="str">
        <f t="shared" si="63"/>
        <v>茨城県141</v>
      </c>
      <c r="D4450" t="s">
        <v>2922</v>
      </c>
      <c r="E4450" t="s">
        <v>3046</v>
      </c>
      <c r="F4450" s="82">
        <v>0.40217725599999998</v>
      </c>
    </row>
    <row r="4451" spans="3:6" ht="18">
      <c r="C4451" s="5" t="str">
        <f t="shared" si="63"/>
        <v>栃木県141</v>
      </c>
      <c r="D4451" t="s">
        <v>2923</v>
      </c>
      <c r="E4451" t="s">
        <v>3046</v>
      </c>
      <c r="F4451" s="82">
        <v>0.60971107499999999</v>
      </c>
    </row>
    <row r="4452" spans="3:6" ht="18">
      <c r="C4452" s="5" t="str">
        <f t="shared" si="63"/>
        <v>群馬県141</v>
      </c>
      <c r="D4452" t="s">
        <v>2924</v>
      </c>
      <c r="E4452" t="s">
        <v>3046</v>
      </c>
      <c r="F4452" s="82">
        <v>0</v>
      </c>
    </row>
    <row r="4453" spans="3:6" ht="18">
      <c r="C4453" s="5" t="str">
        <f t="shared" si="63"/>
        <v>埼玉県141</v>
      </c>
      <c r="D4453" t="s">
        <v>2925</v>
      </c>
      <c r="E4453" t="s">
        <v>3046</v>
      </c>
      <c r="F4453" s="82">
        <v>0.331305087</v>
      </c>
    </row>
    <row r="4454" spans="3:6" ht="18">
      <c r="C4454" s="5" t="str">
        <f t="shared" si="63"/>
        <v>千葉県141</v>
      </c>
      <c r="D4454" t="s">
        <v>2926</v>
      </c>
      <c r="E4454" t="s">
        <v>3046</v>
      </c>
      <c r="F4454" s="82">
        <v>1.8771563000000002E-2</v>
      </c>
    </row>
    <row r="4455" spans="3:6" ht="18">
      <c r="C4455" s="5" t="str">
        <f t="shared" si="63"/>
        <v>東京都141</v>
      </c>
      <c r="D4455" t="s">
        <v>2927</v>
      </c>
      <c r="E4455" t="s">
        <v>3046</v>
      </c>
      <c r="F4455" s="82">
        <v>0.61258316499999999</v>
      </c>
    </row>
    <row r="4456" spans="3:6" ht="18">
      <c r="C4456" s="5" t="str">
        <f t="shared" si="63"/>
        <v>神奈川県141</v>
      </c>
      <c r="D4456" t="s">
        <v>2928</v>
      </c>
      <c r="E4456" t="s">
        <v>3046</v>
      </c>
      <c r="F4456" s="82">
        <v>0.60717934399999995</v>
      </c>
    </row>
    <row r="4457" spans="3:6" ht="18">
      <c r="C4457" s="5" t="str">
        <f t="shared" si="63"/>
        <v>新潟県141</v>
      </c>
      <c r="D4457" t="s">
        <v>2929</v>
      </c>
      <c r="E4457" t="s">
        <v>3046</v>
      </c>
      <c r="F4457" s="82">
        <v>0</v>
      </c>
    </row>
    <row r="4458" spans="3:6" ht="18">
      <c r="C4458" s="5" t="str">
        <f t="shared" si="63"/>
        <v>富山県141</v>
      </c>
      <c r="D4458" t="s">
        <v>2930</v>
      </c>
      <c r="E4458" t="s">
        <v>3046</v>
      </c>
      <c r="F4458" s="82">
        <v>0</v>
      </c>
    </row>
    <row r="4459" spans="3:6" ht="18">
      <c r="C4459" s="5" t="str">
        <f t="shared" ref="C4459:C4522" si="64">D4459&amp;LEFT(E4459,3)</f>
        <v>石川県141</v>
      </c>
      <c r="D4459" t="s">
        <v>2931</v>
      </c>
      <c r="E4459" t="s">
        <v>3046</v>
      </c>
      <c r="F4459" s="82">
        <v>0</v>
      </c>
    </row>
    <row r="4460" spans="3:6" ht="18">
      <c r="C4460" s="5" t="str">
        <f t="shared" si="64"/>
        <v>福井県141</v>
      </c>
      <c r="D4460" t="s">
        <v>2932</v>
      </c>
      <c r="E4460" t="s">
        <v>3046</v>
      </c>
      <c r="F4460" s="82">
        <v>0</v>
      </c>
    </row>
    <row r="4461" spans="3:6" ht="18">
      <c r="C4461" s="5" t="str">
        <f t="shared" si="64"/>
        <v>山梨県141</v>
      </c>
      <c r="D4461" t="s">
        <v>2933</v>
      </c>
      <c r="E4461" t="s">
        <v>3046</v>
      </c>
      <c r="F4461" s="82">
        <v>0</v>
      </c>
    </row>
    <row r="4462" spans="3:6" ht="18">
      <c r="C4462" s="5" t="str">
        <f t="shared" si="64"/>
        <v>長野県141</v>
      </c>
      <c r="D4462" t="s">
        <v>2934</v>
      </c>
      <c r="E4462" t="s">
        <v>3046</v>
      </c>
      <c r="F4462" s="82">
        <v>0</v>
      </c>
    </row>
    <row r="4463" spans="3:6" ht="18">
      <c r="C4463" s="5" t="str">
        <f t="shared" si="64"/>
        <v>岐阜県141</v>
      </c>
      <c r="D4463" t="s">
        <v>2935</v>
      </c>
      <c r="E4463" t="s">
        <v>3046</v>
      </c>
      <c r="F4463" s="82">
        <v>0.15770999499999999</v>
      </c>
    </row>
    <row r="4464" spans="3:6" ht="18">
      <c r="C4464" s="5" t="str">
        <f t="shared" si="64"/>
        <v>静岡県141</v>
      </c>
      <c r="D4464" t="s">
        <v>2936</v>
      </c>
      <c r="E4464" t="s">
        <v>3046</v>
      </c>
      <c r="F4464" s="82">
        <v>0.62556051700000004</v>
      </c>
    </row>
    <row r="4465" spans="3:6" ht="18">
      <c r="C4465" s="5" t="str">
        <f t="shared" si="64"/>
        <v>愛知県141</v>
      </c>
      <c r="D4465" t="s">
        <v>2937</v>
      </c>
      <c r="E4465" t="s">
        <v>3046</v>
      </c>
      <c r="F4465" s="82">
        <v>0.26459307700000001</v>
      </c>
    </row>
    <row r="4466" spans="3:6" ht="18">
      <c r="C4466" s="5" t="str">
        <f t="shared" si="64"/>
        <v>三重県141</v>
      </c>
      <c r="D4466" t="s">
        <v>2938</v>
      </c>
      <c r="E4466" t="s">
        <v>3046</v>
      </c>
      <c r="F4466" s="82">
        <v>0</v>
      </c>
    </row>
    <row r="4467" spans="3:6" ht="18">
      <c r="C4467" s="5" t="str">
        <f t="shared" si="64"/>
        <v>滋賀県141</v>
      </c>
      <c r="D4467" t="s">
        <v>2939</v>
      </c>
      <c r="E4467" t="s">
        <v>3046</v>
      </c>
      <c r="F4467" s="82">
        <v>0.75740354099999996</v>
      </c>
    </row>
    <row r="4468" spans="3:6" ht="18">
      <c r="C4468" s="5" t="str">
        <f t="shared" si="64"/>
        <v>京都府141</v>
      </c>
      <c r="D4468" t="s">
        <v>2940</v>
      </c>
      <c r="E4468" t="s">
        <v>3046</v>
      </c>
      <c r="F4468" s="82">
        <v>0</v>
      </c>
    </row>
    <row r="4469" spans="3:6" ht="18">
      <c r="C4469" s="5" t="str">
        <f t="shared" si="64"/>
        <v>大阪府141</v>
      </c>
      <c r="D4469" t="s">
        <v>2941</v>
      </c>
      <c r="E4469" t="s">
        <v>3046</v>
      </c>
      <c r="F4469" s="82">
        <v>0.37039706</v>
      </c>
    </row>
    <row r="4470" spans="3:6" ht="18">
      <c r="C4470" s="5" t="str">
        <f t="shared" si="64"/>
        <v>兵庫県141</v>
      </c>
      <c r="D4470" t="s">
        <v>2942</v>
      </c>
      <c r="E4470" t="s">
        <v>3046</v>
      </c>
      <c r="F4470" s="82">
        <v>1.801457471</v>
      </c>
    </row>
    <row r="4471" spans="3:6" ht="18">
      <c r="C4471" s="5" t="str">
        <f t="shared" si="64"/>
        <v>奈良県141</v>
      </c>
      <c r="D4471" t="s">
        <v>2943</v>
      </c>
      <c r="E4471" t="s">
        <v>3046</v>
      </c>
      <c r="F4471" s="82">
        <v>0</v>
      </c>
    </row>
    <row r="4472" spans="3:6" ht="18">
      <c r="C4472" s="5" t="str">
        <f t="shared" si="64"/>
        <v>和歌山県141</v>
      </c>
      <c r="D4472" t="s">
        <v>2944</v>
      </c>
      <c r="E4472" t="s">
        <v>3046</v>
      </c>
      <c r="F4472" s="82">
        <v>0</v>
      </c>
    </row>
    <row r="4473" spans="3:6" ht="18">
      <c r="C4473" s="5" t="str">
        <f t="shared" si="64"/>
        <v>鳥取県141</v>
      </c>
      <c r="D4473" t="s">
        <v>2945</v>
      </c>
      <c r="E4473" t="s">
        <v>3046</v>
      </c>
      <c r="F4473" s="82">
        <v>0</v>
      </c>
    </row>
    <row r="4474" spans="3:6" ht="18">
      <c r="C4474" s="5" t="str">
        <f t="shared" si="64"/>
        <v>島根県141</v>
      </c>
      <c r="D4474" t="s">
        <v>2946</v>
      </c>
      <c r="E4474" t="s">
        <v>3046</v>
      </c>
      <c r="F4474" s="82">
        <v>17.68874593</v>
      </c>
    </row>
    <row r="4475" spans="3:6" ht="18">
      <c r="C4475" s="5" t="str">
        <f t="shared" si="64"/>
        <v>岡山県141</v>
      </c>
      <c r="D4475" t="s">
        <v>2947</v>
      </c>
      <c r="E4475" t="s">
        <v>3046</v>
      </c>
      <c r="F4475" s="82">
        <v>0.48361244599999997</v>
      </c>
    </row>
    <row r="4476" spans="3:6" ht="18">
      <c r="C4476" s="5" t="str">
        <f t="shared" si="64"/>
        <v>広島県141</v>
      </c>
      <c r="D4476" t="s">
        <v>2948</v>
      </c>
      <c r="E4476" t="s">
        <v>3046</v>
      </c>
      <c r="F4476" s="82">
        <v>1.493547473</v>
      </c>
    </row>
    <row r="4477" spans="3:6" ht="18">
      <c r="C4477" s="5" t="str">
        <f t="shared" si="64"/>
        <v>山口県141</v>
      </c>
      <c r="D4477" t="s">
        <v>2949</v>
      </c>
      <c r="E4477" t="s">
        <v>3046</v>
      </c>
      <c r="F4477" s="82">
        <v>0</v>
      </c>
    </row>
    <row r="4478" spans="3:6" ht="18">
      <c r="C4478" s="5" t="str">
        <f t="shared" si="64"/>
        <v>徳島県141</v>
      </c>
      <c r="D4478" t="s">
        <v>2950</v>
      </c>
      <c r="E4478" t="s">
        <v>3046</v>
      </c>
      <c r="F4478" s="82">
        <v>6.5776473659999999</v>
      </c>
    </row>
    <row r="4479" spans="3:6" ht="18">
      <c r="C4479" s="5" t="str">
        <f t="shared" si="64"/>
        <v>香川県141</v>
      </c>
      <c r="D4479" t="s">
        <v>2951</v>
      </c>
      <c r="E4479" t="s">
        <v>3046</v>
      </c>
      <c r="F4479" s="82">
        <v>0</v>
      </c>
    </row>
    <row r="4480" spans="3:6" ht="18">
      <c r="C4480" s="5" t="str">
        <f t="shared" si="64"/>
        <v>愛媛県141</v>
      </c>
      <c r="D4480" t="s">
        <v>2952</v>
      </c>
      <c r="E4480" t="s">
        <v>3046</v>
      </c>
      <c r="F4480" s="82">
        <v>16.596136819000002</v>
      </c>
    </row>
    <row r="4481" spans="3:6" ht="18">
      <c r="C4481" s="5" t="str">
        <f t="shared" si="64"/>
        <v>高知県141</v>
      </c>
      <c r="D4481" t="s">
        <v>2953</v>
      </c>
      <c r="E4481" t="s">
        <v>3046</v>
      </c>
      <c r="F4481" s="82">
        <v>7.1075419000000001E-2</v>
      </c>
    </row>
    <row r="4482" spans="3:6" ht="18">
      <c r="C4482" s="5" t="str">
        <f t="shared" si="64"/>
        <v>福岡県141</v>
      </c>
      <c r="D4482" t="s">
        <v>2954</v>
      </c>
      <c r="E4482" t="s">
        <v>3046</v>
      </c>
      <c r="F4482" s="82">
        <v>0.141979147</v>
      </c>
    </row>
    <row r="4483" spans="3:6" ht="18">
      <c r="C4483" s="5" t="str">
        <f t="shared" si="64"/>
        <v>佐賀県141</v>
      </c>
      <c r="D4483" t="s">
        <v>2955</v>
      </c>
      <c r="E4483" t="s">
        <v>3046</v>
      </c>
      <c r="F4483" s="82">
        <v>0</v>
      </c>
    </row>
    <row r="4484" spans="3:6" ht="18">
      <c r="C4484" s="5" t="str">
        <f t="shared" si="64"/>
        <v>長崎県141</v>
      </c>
      <c r="D4484" t="s">
        <v>2956</v>
      </c>
      <c r="E4484" t="s">
        <v>3046</v>
      </c>
      <c r="F4484" s="82">
        <v>0</v>
      </c>
    </row>
    <row r="4485" spans="3:6" ht="18">
      <c r="C4485" s="5" t="str">
        <f t="shared" si="64"/>
        <v>熊本県141</v>
      </c>
      <c r="D4485" t="s">
        <v>2957</v>
      </c>
      <c r="E4485" t="s">
        <v>3046</v>
      </c>
      <c r="F4485" s="82">
        <v>0</v>
      </c>
    </row>
    <row r="4486" spans="3:6" ht="18">
      <c r="C4486" s="5" t="str">
        <f t="shared" si="64"/>
        <v>大分県141</v>
      </c>
      <c r="D4486" t="s">
        <v>2958</v>
      </c>
      <c r="E4486" t="s">
        <v>3046</v>
      </c>
      <c r="F4486" s="82">
        <v>0</v>
      </c>
    </row>
    <row r="4487" spans="3:6" ht="18">
      <c r="C4487" s="5" t="str">
        <f t="shared" si="64"/>
        <v>宮崎県141</v>
      </c>
      <c r="D4487" t="s">
        <v>2959</v>
      </c>
      <c r="E4487" t="s">
        <v>3046</v>
      </c>
      <c r="F4487" s="82">
        <v>0</v>
      </c>
    </row>
    <row r="4488" spans="3:6" ht="18">
      <c r="C4488" s="5" t="str">
        <f t="shared" si="64"/>
        <v>鹿児島県141</v>
      </c>
      <c r="D4488" t="s">
        <v>2960</v>
      </c>
      <c r="E4488" t="s">
        <v>3046</v>
      </c>
      <c r="F4488" s="82">
        <v>1.2449613669999999</v>
      </c>
    </row>
    <row r="4489" spans="3:6" ht="18">
      <c r="C4489" s="5" t="str">
        <f t="shared" si="64"/>
        <v>沖縄県141</v>
      </c>
      <c r="D4489" t="s">
        <v>2961</v>
      </c>
      <c r="E4489" t="s">
        <v>3046</v>
      </c>
      <c r="F4489" s="82">
        <v>0</v>
      </c>
    </row>
    <row r="4490" spans="3:6" ht="18">
      <c r="C4490" s="5" t="str">
        <f t="shared" si="64"/>
        <v>全国142</v>
      </c>
      <c r="D4490" t="s">
        <v>2913</v>
      </c>
      <c r="E4490" t="s">
        <v>3047</v>
      </c>
      <c r="F4490" s="82">
        <v>1</v>
      </c>
    </row>
    <row r="4491" spans="3:6" ht="18">
      <c r="C4491" s="5" t="str">
        <f t="shared" si="64"/>
        <v>北海道142</v>
      </c>
      <c r="D4491" t="s">
        <v>2915</v>
      </c>
      <c r="E4491" t="s">
        <v>3047</v>
      </c>
      <c r="F4491" s="82">
        <v>2.0965561149999998</v>
      </c>
    </row>
    <row r="4492" spans="3:6" ht="18">
      <c r="C4492" s="5" t="str">
        <f t="shared" si="64"/>
        <v>青森県142</v>
      </c>
      <c r="D4492" t="s">
        <v>2916</v>
      </c>
      <c r="E4492" t="s">
        <v>3047</v>
      </c>
      <c r="F4492" s="82">
        <v>0.85701957100000004</v>
      </c>
    </row>
    <row r="4493" spans="3:6" ht="18">
      <c r="C4493" s="5" t="str">
        <f t="shared" si="64"/>
        <v>岩手県142</v>
      </c>
      <c r="D4493" t="s">
        <v>2917</v>
      </c>
      <c r="E4493" t="s">
        <v>3047</v>
      </c>
      <c r="F4493" s="82">
        <v>1.4627060519999999</v>
      </c>
    </row>
    <row r="4494" spans="3:6" ht="18">
      <c r="C4494" s="5" t="str">
        <f t="shared" si="64"/>
        <v>宮城県142</v>
      </c>
      <c r="D4494" t="s">
        <v>2918</v>
      </c>
      <c r="E4494" t="s">
        <v>3047</v>
      </c>
      <c r="F4494" s="82">
        <v>1.731265235</v>
      </c>
    </row>
    <row r="4495" spans="3:6" ht="18">
      <c r="C4495" s="5" t="str">
        <f t="shared" si="64"/>
        <v>秋田県142</v>
      </c>
      <c r="D4495" t="s">
        <v>2919</v>
      </c>
      <c r="E4495" t="s">
        <v>3047</v>
      </c>
      <c r="F4495" s="82">
        <v>2.4045605440000002</v>
      </c>
    </row>
    <row r="4496" spans="3:6" ht="18">
      <c r="C4496" s="5" t="str">
        <f t="shared" si="64"/>
        <v>山形県142</v>
      </c>
      <c r="D4496" t="s">
        <v>2920</v>
      </c>
      <c r="E4496" t="s">
        <v>3047</v>
      </c>
      <c r="F4496" s="82">
        <v>0.205812358</v>
      </c>
    </row>
    <row r="4497" spans="3:6" ht="18">
      <c r="C4497" s="5" t="str">
        <f t="shared" si="64"/>
        <v>福島県142</v>
      </c>
      <c r="D4497" t="s">
        <v>2921</v>
      </c>
      <c r="E4497" t="s">
        <v>3047</v>
      </c>
      <c r="F4497" s="82">
        <v>1.7218389359999999</v>
      </c>
    </row>
    <row r="4498" spans="3:6" ht="18">
      <c r="C4498" s="5" t="str">
        <f t="shared" si="64"/>
        <v>茨城県142</v>
      </c>
      <c r="D4498" t="s">
        <v>2922</v>
      </c>
      <c r="E4498" t="s">
        <v>3047</v>
      </c>
      <c r="F4498" s="82">
        <v>1.0679529619999999</v>
      </c>
    </row>
    <row r="4499" spans="3:6" ht="18">
      <c r="C4499" s="5" t="str">
        <f t="shared" si="64"/>
        <v>栃木県142</v>
      </c>
      <c r="D4499" t="s">
        <v>2923</v>
      </c>
      <c r="E4499" t="s">
        <v>3047</v>
      </c>
      <c r="F4499" s="82">
        <v>0.40828716300000001</v>
      </c>
    </row>
    <row r="4500" spans="3:6" ht="18">
      <c r="C4500" s="5" t="str">
        <f t="shared" si="64"/>
        <v>群馬県142</v>
      </c>
      <c r="D4500" t="s">
        <v>2924</v>
      </c>
      <c r="E4500" t="s">
        <v>3047</v>
      </c>
      <c r="F4500" s="82">
        <v>1.8101920000000001E-2</v>
      </c>
    </row>
    <row r="4501" spans="3:6" ht="18">
      <c r="C4501" s="5" t="str">
        <f t="shared" si="64"/>
        <v>埼玉県142</v>
      </c>
      <c r="D4501" t="s">
        <v>2925</v>
      </c>
      <c r="E4501" t="s">
        <v>3047</v>
      </c>
      <c r="F4501" s="82">
        <v>0.61772386599999995</v>
      </c>
    </row>
    <row r="4502" spans="3:6" ht="18">
      <c r="C4502" s="5" t="str">
        <f t="shared" si="64"/>
        <v>千葉県142</v>
      </c>
      <c r="D4502" t="s">
        <v>2926</v>
      </c>
      <c r="E4502" t="s">
        <v>3047</v>
      </c>
      <c r="F4502" s="82">
        <v>0.101132946</v>
      </c>
    </row>
    <row r="4503" spans="3:6" ht="18">
      <c r="C4503" s="5" t="str">
        <f t="shared" si="64"/>
        <v>東京都142</v>
      </c>
      <c r="D4503" t="s">
        <v>2927</v>
      </c>
      <c r="E4503" t="s">
        <v>3047</v>
      </c>
      <c r="F4503" s="82">
        <v>9.0747991E-2</v>
      </c>
    </row>
    <row r="4504" spans="3:6" ht="18">
      <c r="C4504" s="5" t="str">
        <f t="shared" si="64"/>
        <v>神奈川県142</v>
      </c>
      <c r="D4504" t="s">
        <v>2928</v>
      </c>
      <c r="E4504" t="s">
        <v>3047</v>
      </c>
      <c r="F4504" s="82">
        <v>8.3166507000000001E-2</v>
      </c>
    </row>
    <row r="4505" spans="3:6" ht="18">
      <c r="C4505" s="5" t="str">
        <f t="shared" si="64"/>
        <v>新潟県142</v>
      </c>
      <c r="D4505" t="s">
        <v>2929</v>
      </c>
      <c r="E4505" t="s">
        <v>3047</v>
      </c>
      <c r="F4505" s="82">
        <v>1.3957422150000001</v>
      </c>
    </row>
    <row r="4506" spans="3:6" ht="18">
      <c r="C4506" s="5" t="str">
        <f t="shared" si="64"/>
        <v>富山県142</v>
      </c>
      <c r="D4506" t="s">
        <v>2930</v>
      </c>
      <c r="E4506" t="s">
        <v>3047</v>
      </c>
      <c r="F4506" s="82">
        <v>2.8910597359999999</v>
      </c>
    </row>
    <row r="4507" spans="3:6" ht="18">
      <c r="C4507" s="5" t="str">
        <f t="shared" si="64"/>
        <v>石川県142</v>
      </c>
      <c r="D4507" t="s">
        <v>2931</v>
      </c>
      <c r="E4507" t="s">
        <v>3047</v>
      </c>
      <c r="F4507" s="82">
        <v>0.92104359099999999</v>
      </c>
    </row>
    <row r="4508" spans="3:6" ht="18">
      <c r="C4508" s="5" t="str">
        <f t="shared" si="64"/>
        <v>福井県142</v>
      </c>
      <c r="D4508" t="s">
        <v>2932</v>
      </c>
      <c r="E4508" t="s">
        <v>3047</v>
      </c>
      <c r="F4508" s="82">
        <v>1.8493288050000001</v>
      </c>
    </row>
    <row r="4509" spans="3:6" ht="18">
      <c r="C4509" s="5" t="str">
        <f t="shared" si="64"/>
        <v>山梨県142</v>
      </c>
      <c r="D4509" t="s">
        <v>2933</v>
      </c>
      <c r="E4509" t="s">
        <v>3047</v>
      </c>
      <c r="F4509" s="82">
        <v>0.85081797199999998</v>
      </c>
    </row>
    <row r="4510" spans="3:6" ht="18">
      <c r="C4510" s="5" t="str">
        <f t="shared" si="64"/>
        <v>長野県142</v>
      </c>
      <c r="D4510" t="s">
        <v>2934</v>
      </c>
      <c r="E4510" t="s">
        <v>3047</v>
      </c>
      <c r="F4510" s="82">
        <v>0.18151262300000001</v>
      </c>
    </row>
    <row r="4511" spans="3:6" ht="18">
      <c r="C4511" s="5" t="str">
        <f t="shared" si="64"/>
        <v>岐阜県142</v>
      </c>
      <c r="D4511" t="s">
        <v>2935</v>
      </c>
      <c r="E4511" t="s">
        <v>3047</v>
      </c>
      <c r="F4511" s="82">
        <v>1.8968470559999999</v>
      </c>
    </row>
    <row r="4512" spans="3:6" ht="18">
      <c r="C4512" s="5" t="str">
        <f t="shared" si="64"/>
        <v>静岡県142</v>
      </c>
      <c r="D4512" t="s">
        <v>2936</v>
      </c>
      <c r="E4512" t="s">
        <v>3047</v>
      </c>
      <c r="F4512" s="82">
        <v>5.153746645</v>
      </c>
    </row>
    <row r="4513" spans="3:6" ht="18">
      <c r="C4513" s="5" t="str">
        <f t="shared" si="64"/>
        <v>愛知県142</v>
      </c>
      <c r="D4513" t="s">
        <v>2937</v>
      </c>
      <c r="E4513" t="s">
        <v>3047</v>
      </c>
      <c r="F4513" s="82">
        <v>0.68521193599999997</v>
      </c>
    </row>
    <row r="4514" spans="3:6" ht="18">
      <c r="C4514" s="5" t="str">
        <f t="shared" si="64"/>
        <v>三重県142</v>
      </c>
      <c r="D4514" t="s">
        <v>2938</v>
      </c>
      <c r="E4514" t="s">
        <v>3047</v>
      </c>
      <c r="F4514" s="82">
        <v>1.101526132</v>
      </c>
    </row>
    <row r="4515" spans="3:6" ht="18">
      <c r="C4515" s="5" t="str">
        <f t="shared" si="64"/>
        <v>滋賀県142</v>
      </c>
      <c r="D4515" t="s">
        <v>2939</v>
      </c>
      <c r="E4515" t="s">
        <v>3047</v>
      </c>
      <c r="F4515" s="82">
        <v>0.88407079</v>
      </c>
    </row>
    <row r="4516" spans="3:6" ht="18">
      <c r="C4516" s="5" t="str">
        <f t="shared" si="64"/>
        <v>京都府142</v>
      </c>
      <c r="D4516" t="s">
        <v>2940</v>
      </c>
      <c r="E4516" t="s">
        <v>3047</v>
      </c>
      <c r="F4516" s="82">
        <v>0.54646353800000003</v>
      </c>
    </row>
    <row r="4517" spans="3:6" ht="18">
      <c r="C4517" s="5" t="str">
        <f t="shared" si="64"/>
        <v>大阪府142</v>
      </c>
      <c r="D4517" t="s">
        <v>2941</v>
      </c>
      <c r="E4517" t="s">
        <v>3047</v>
      </c>
      <c r="F4517" s="82">
        <v>0.40380955000000002</v>
      </c>
    </row>
    <row r="4518" spans="3:6" ht="18">
      <c r="C4518" s="5" t="str">
        <f t="shared" si="64"/>
        <v>兵庫県142</v>
      </c>
      <c r="D4518" t="s">
        <v>2942</v>
      </c>
      <c r="E4518" t="s">
        <v>3047</v>
      </c>
      <c r="F4518" s="82">
        <v>0.50912553900000002</v>
      </c>
    </row>
    <row r="4519" spans="3:6" ht="18">
      <c r="C4519" s="5" t="str">
        <f t="shared" si="64"/>
        <v>奈良県142</v>
      </c>
      <c r="D4519" t="s">
        <v>2943</v>
      </c>
      <c r="E4519" t="s">
        <v>3047</v>
      </c>
      <c r="F4519" s="82">
        <v>7.0956626999999994E-2</v>
      </c>
    </row>
    <row r="4520" spans="3:6" ht="18">
      <c r="C4520" s="5" t="str">
        <f t="shared" si="64"/>
        <v>和歌山県142</v>
      </c>
      <c r="D4520" t="s">
        <v>2944</v>
      </c>
      <c r="E4520" t="s">
        <v>3047</v>
      </c>
      <c r="F4520" s="82">
        <v>6.2384177999999998E-2</v>
      </c>
    </row>
    <row r="4521" spans="3:6" ht="18">
      <c r="C4521" s="5" t="str">
        <f t="shared" si="64"/>
        <v>鳥取県142</v>
      </c>
      <c r="D4521" t="s">
        <v>2945</v>
      </c>
      <c r="E4521" t="s">
        <v>3047</v>
      </c>
      <c r="F4521" s="82">
        <v>7.925239768</v>
      </c>
    </row>
    <row r="4522" spans="3:6" ht="18">
      <c r="C4522" s="5" t="str">
        <f t="shared" si="64"/>
        <v>島根県142</v>
      </c>
      <c r="D4522" t="s">
        <v>2946</v>
      </c>
      <c r="E4522" t="s">
        <v>3047</v>
      </c>
      <c r="F4522" s="82">
        <v>0.33053188900000002</v>
      </c>
    </row>
    <row r="4523" spans="3:6" ht="18">
      <c r="C4523" s="5" t="str">
        <f t="shared" ref="C4523:C4586" si="65">D4523&amp;LEFT(E4523,3)</f>
        <v>岡山県142</v>
      </c>
      <c r="D4523" t="s">
        <v>2947</v>
      </c>
      <c r="E4523" t="s">
        <v>3047</v>
      </c>
      <c r="F4523" s="82">
        <v>0.97595537099999996</v>
      </c>
    </row>
    <row r="4524" spans="3:6" ht="18">
      <c r="C4524" s="5" t="str">
        <f t="shared" si="65"/>
        <v>広島県142</v>
      </c>
      <c r="D4524" t="s">
        <v>2948</v>
      </c>
      <c r="E4524" t="s">
        <v>3047</v>
      </c>
      <c r="F4524" s="82">
        <v>0.752888106</v>
      </c>
    </row>
    <row r="4525" spans="3:6" ht="18">
      <c r="C4525" s="5" t="str">
        <f t="shared" si="65"/>
        <v>山口県142</v>
      </c>
      <c r="D4525" t="s">
        <v>2949</v>
      </c>
      <c r="E4525" t="s">
        <v>3047</v>
      </c>
      <c r="F4525" s="82">
        <v>2.066728747</v>
      </c>
    </row>
    <row r="4526" spans="3:6" ht="18">
      <c r="C4526" s="5" t="str">
        <f t="shared" si="65"/>
        <v>徳島県142</v>
      </c>
      <c r="D4526" t="s">
        <v>2950</v>
      </c>
      <c r="E4526" t="s">
        <v>3047</v>
      </c>
      <c r="F4526" s="82">
        <v>4.7870627880000001</v>
      </c>
    </row>
    <row r="4527" spans="3:6" ht="18">
      <c r="C4527" s="5" t="str">
        <f t="shared" si="65"/>
        <v>香川県142</v>
      </c>
      <c r="D4527" t="s">
        <v>2951</v>
      </c>
      <c r="E4527" t="s">
        <v>3047</v>
      </c>
      <c r="F4527" s="82">
        <v>0.13511155599999999</v>
      </c>
    </row>
    <row r="4528" spans="3:6" ht="18">
      <c r="C4528" s="5" t="str">
        <f t="shared" si="65"/>
        <v>愛媛県142</v>
      </c>
      <c r="D4528" t="s">
        <v>2952</v>
      </c>
      <c r="E4528" t="s">
        <v>3047</v>
      </c>
      <c r="F4528" s="82">
        <v>11.183781809999999</v>
      </c>
    </row>
    <row r="4529" spans="3:6" ht="18">
      <c r="C4529" s="5" t="str">
        <f t="shared" si="65"/>
        <v>高知県142</v>
      </c>
      <c r="D4529" t="s">
        <v>2953</v>
      </c>
      <c r="E4529" t="s">
        <v>3047</v>
      </c>
      <c r="F4529" s="82">
        <v>8.0673476970000007</v>
      </c>
    </row>
    <row r="4530" spans="3:6" ht="18">
      <c r="C4530" s="5" t="str">
        <f t="shared" si="65"/>
        <v>福岡県142</v>
      </c>
      <c r="D4530" t="s">
        <v>2954</v>
      </c>
      <c r="E4530" t="s">
        <v>3047</v>
      </c>
      <c r="F4530" s="82">
        <v>0.37435770000000002</v>
      </c>
    </row>
    <row r="4531" spans="3:6" ht="18">
      <c r="C4531" s="5" t="str">
        <f t="shared" si="65"/>
        <v>佐賀県142</v>
      </c>
      <c r="D4531" t="s">
        <v>2955</v>
      </c>
      <c r="E4531" t="s">
        <v>3047</v>
      </c>
      <c r="F4531" s="82">
        <v>1.971762266</v>
      </c>
    </row>
    <row r="4532" spans="3:6" ht="18">
      <c r="C4532" s="5" t="str">
        <f t="shared" si="65"/>
        <v>長崎県142</v>
      </c>
      <c r="D4532" t="s">
        <v>2956</v>
      </c>
      <c r="E4532" t="s">
        <v>3047</v>
      </c>
      <c r="F4532" s="82">
        <v>0</v>
      </c>
    </row>
    <row r="4533" spans="3:6" ht="18">
      <c r="C4533" s="5" t="str">
        <f t="shared" si="65"/>
        <v>熊本県142</v>
      </c>
      <c r="D4533" t="s">
        <v>2957</v>
      </c>
      <c r="E4533" t="s">
        <v>3047</v>
      </c>
      <c r="F4533" s="82">
        <v>1.704547765</v>
      </c>
    </row>
    <row r="4534" spans="3:6" ht="18">
      <c r="C4534" s="5" t="str">
        <f t="shared" si="65"/>
        <v>大分県142</v>
      </c>
      <c r="D4534" t="s">
        <v>2958</v>
      </c>
      <c r="E4534" t="s">
        <v>3047</v>
      </c>
      <c r="F4534" s="82">
        <v>1.620019592</v>
      </c>
    </row>
    <row r="4535" spans="3:6" ht="18">
      <c r="C4535" s="5" t="str">
        <f t="shared" si="65"/>
        <v>宮崎県142</v>
      </c>
      <c r="D4535" t="s">
        <v>2959</v>
      </c>
      <c r="E4535" t="s">
        <v>3047</v>
      </c>
      <c r="F4535" s="82">
        <v>1.180932863</v>
      </c>
    </row>
    <row r="4536" spans="3:6" ht="18">
      <c r="C4536" s="5" t="str">
        <f t="shared" si="65"/>
        <v>鹿児島県142</v>
      </c>
      <c r="D4536" t="s">
        <v>2960</v>
      </c>
      <c r="E4536" t="s">
        <v>3047</v>
      </c>
      <c r="F4536" s="82">
        <v>0.79307529300000001</v>
      </c>
    </row>
    <row r="4537" spans="3:6" ht="18">
      <c r="C4537" s="5" t="str">
        <f t="shared" si="65"/>
        <v>沖縄県142</v>
      </c>
      <c r="D4537" t="s">
        <v>2961</v>
      </c>
      <c r="E4537" t="s">
        <v>3047</v>
      </c>
      <c r="F4537" s="82">
        <v>0.24875478500000001</v>
      </c>
    </row>
    <row r="4538" spans="3:6" ht="18">
      <c r="C4538" s="5" t="str">
        <f t="shared" si="65"/>
        <v>全国143</v>
      </c>
      <c r="D4538" t="s">
        <v>2913</v>
      </c>
      <c r="E4538" t="s">
        <v>3048</v>
      </c>
      <c r="F4538" s="82">
        <v>1</v>
      </c>
    </row>
    <row r="4539" spans="3:6" ht="18">
      <c r="C4539" s="5" t="str">
        <f t="shared" si="65"/>
        <v>北海道143</v>
      </c>
      <c r="D4539" t="s">
        <v>2915</v>
      </c>
      <c r="E4539" t="s">
        <v>3048</v>
      </c>
      <c r="F4539" s="82">
        <v>5.2276989000000003E-2</v>
      </c>
    </row>
    <row r="4540" spans="3:6" ht="18">
      <c r="C4540" s="5" t="str">
        <f t="shared" si="65"/>
        <v>青森県143</v>
      </c>
      <c r="D4540" t="s">
        <v>2916</v>
      </c>
      <c r="E4540" t="s">
        <v>3048</v>
      </c>
      <c r="F4540" s="82">
        <v>0.17018651500000001</v>
      </c>
    </row>
    <row r="4541" spans="3:6" ht="18">
      <c r="C4541" s="5" t="str">
        <f t="shared" si="65"/>
        <v>岩手県143</v>
      </c>
      <c r="D4541" t="s">
        <v>2917</v>
      </c>
      <c r="E4541" t="s">
        <v>3048</v>
      </c>
      <c r="F4541" s="82">
        <v>0.64669216699999998</v>
      </c>
    </row>
    <row r="4542" spans="3:6" ht="18">
      <c r="C4542" s="5" t="str">
        <f t="shared" si="65"/>
        <v>宮城県143</v>
      </c>
      <c r="D4542" t="s">
        <v>2918</v>
      </c>
      <c r="E4542" t="s">
        <v>3048</v>
      </c>
      <c r="F4542" s="82">
        <v>0.21285875500000001</v>
      </c>
    </row>
    <row r="4543" spans="3:6" ht="18">
      <c r="C4543" s="5" t="str">
        <f t="shared" si="65"/>
        <v>秋田県143</v>
      </c>
      <c r="D4543" t="s">
        <v>2919</v>
      </c>
      <c r="E4543" t="s">
        <v>3048</v>
      </c>
      <c r="F4543" s="82">
        <v>0</v>
      </c>
    </row>
    <row r="4544" spans="3:6" ht="18">
      <c r="C4544" s="5" t="str">
        <f t="shared" si="65"/>
        <v>山形県143</v>
      </c>
      <c r="D4544" t="s">
        <v>2920</v>
      </c>
      <c r="E4544" t="s">
        <v>3048</v>
      </c>
      <c r="F4544" s="82">
        <v>0.43378544600000002</v>
      </c>
    </row>
    <row r="4545" spans="3:6" ht="18">
      <c r="C4545" s="5" t="str">
        <f t="shared" si="65"/>
        <v>福島県143</v>
      </c>
      <c r="D4545" t="s">
        <v>2921</v>
      </c>
      <c r="E4545" t="s">
        <v>3048</v>
      </c>
      <c r="F4545" s="82">
        <v>1.073506407</v>
      </c>
    </row>
    <row r="4546" spans="3:6" ht="18">
      <c r="C4546" s="5" t="str">
        <f t="shared" si="65"/>
        <v>茨城県143</v>
      </c>
      <c r="D4546" t="s">
        <v>2922</v>
      </c>
      <c r="E4546" t="s">
        <v>3048</v>
      </c>
      <c r="F4546" s="82">
        <v>1.271969074</v>
      </c>
    </row>
    <row r="4547" spans="3:6" ht="18">
      <c r="C4547" s="5" t="str">
        <f t="shared" si="65"/>
        <v>栃木県143</v>
      </c>
      <c r="D4547" t="s">
        <v>2923</v>
      </c>
      <c r="E4547" t="s">
        <v>3048</v>
      </c>
      <c r="F4547" s="82">
        <v>1.661249448</v>
      </c>
    </row>
    <row r="4548" spans="3:6" ht="18">
      <c r="C4548" s="5" t="str">
        <f t="shared" si="65"/>
        <v>群馬県143</v>
      </c>
      <c r="D4548" t="s">
        <v>2924</v>
      </c>
      <c r="E4548" t="s">
        <v>3048</v>
      </c>
      <c r="F4548" s="82">
        <v>0.37255237200000002</v>
      </c>
    </row>
    <row r="4549" spans="3:6" ht="18">
      <c r="C4549" s="5" t="str">
        <f t="shared" si="65"/>
        <v>埼玉県143</v>
      </c>
      <c r="D4549" t="s">
        <v>2925</v>
      </c>
      <c r="E4549" t="s">
        <v>3048</v>
      </c>
      <c r="F4549" s="82">
        <v>3.1888706309999999</v>
      </c>
    </row>
    <row r="4550" spans="3:6" ht="18">
      <c r="C4550" s="5" t="str">
        <f t="shared" si="65"/>
        <v>千葉県143</v>
      </c>
      <c r="D4550" t="s">
        <v>2926</v>
      </c>
      <c r="E4550" t="s">
        <v>3048</v>
      </c>
      <c r="F4550" s="82">
        <v>0.75741333799999999</v>
      </c>
    </row>
    <row r="4551" spans="3:6" ht="18">
      <c r="C4551" s="5" t="str">
        <f t="shared" si="65"/>
        <v>東京都143</v>
      </c>
      <c r="D4551" t="s">
        <v>2927</v>
      </c>
      <c r="E4551" t="s">
        <v>3048</v>
      </c>
      <c r="F4551" s="82">
        <v>0.21329525799999999</v>
      </c>
    </row>
    <row r="4552" spans="3:6" ht="18">
      <c r="C4552" s="5" t="str">
        <f t="shared" si="65"/>
        <v>神奈川県143</v>
      </c>
      <c r="D4552" t="s">
        <v>2928</v>
      </c>
      <c r="E4552" t="s">
        <v>3048</v>
      </c>
      <c r="F4552" s="82">
        <v>0.72371927700000005</v>
      </c>
    </row>
    <row r="4553" spans="3:6" ht="18">
      <c r="C4553" s="5" t="str">
        <f t="shared" si="65"/>
        <v>新潟県143</v>
      </c>
      <c r="D4553" t="s">
        <v>2929</v>
      </c>
      <c r="E4553" t="s">
        <v>3048</v>
      </c>
      <c r="F4553" s="82">
        <v>0.83981734299999999</v>
      </c>
    </row>
    <row r="4554" spans="3:6" ht="18">
      <c r="C4554" s="5" t="str">
        <f t="shared" si="65"/>
        <v>富山県143</v>
      </c>
      <c r="D4554" t="s">
        <v>2930</v>
      </c>
      <c r="E4554" t="s">
        <v>3048</v>
      </c>
      <c r="F4554" s="82">
        <v>0.75338358100000002</v>
      </c>
    </row>
    <row r="4555" spans="3:6" ht="18">
      <c r="C4555" s="5" t="str">
        <f t="shared" si="65"/>
        <v>石川県143</v>
      </c>
      <c r="D4555" t="s">
        <v>2931</v>
      </c>
      <c r="E4555" t="s">
        <v>3048</v>
      </c>
      <c r="F4555" s="82">
        <v>0.38866725000000002</v>
      </c>
    </row>
    <row r="4556" spans="3:6" ht="18">
      <c r="C4556" s="5" t="str">
        <f t="shared" si="65"/>
        <v>福井県143</v>
      </c>
      <c r="D4556" t="s">
        <v>2932</v>
      </c>
      <c r="E4556" t="s">
        <v>3048</v>
      </c>
      <c r="F4556" s="82">
        <v>3.7304374409999999</v>
      </c>
    </row>
    <row r="4557" spans="3:6" ht="18">
      <c r="C4557" s="5" t="str">
        <f t="shared" si="65"/>
        <v>山梨県143</v>
      </c>
      <c r="D4557" t="s">
        <v>2933</v>
      </c>
      <c r="E4557" t="s">
        <v>3048</v>
      </c>
      <c r="F4557" s="82">
        <v>2.2078284E-2</v>
      </c>
    </row>
    <row r="4558" spans="3:6" ht="18">
      <c r="C4558" s="5" t="str">
        <f t="shared" si="65"/>
        <v>長野県143</v>
      </c>
      <c r="D4558" t="s">
        <v>2934</v>
      </c>
      <c r="E4558" t="s">
        <v>3048</v>
      </c>
      <c r="F4558" s="82">
        <v>0.36587293300000001</v>
      </c>
    </row>
    <row r="4559" spans="3:6" ht="18">
      <c r="C4559" s="5" t="str">
        <f t="shared" si="65"/>
        <v>岐阜県143</v>
      </c>
      <c r="D4559" t="s">
        <v>2935</v>
      </c>
      <c r="E4559" t="s">
        <v>3048</v>
      </c>
      <c r="F4559" s="82">
        <v>4.2101526470000001</v>
      </c>
    </row>
    <row r="4560" spans="3:6" ht="18">
      <c r="C4560" s="5" t="str">
        <f t="shared" si="65"/>
        <v>静岡県143</v>
      </c>
      <c r="D4560" t="s">
        <v>2936</v>
      </c>
      <c r="E4560" t="s">
        <v>3048</v>
      </c>
      <c r="F4560" s="82">
        <v>2.5826182769999999</v>
      </c>
    </row>
    <row r="4561" spans="3:6" ht="18">
      <c r="C4561" s="5" t="str">
        <f t="shared" si="65"/>
        <v>愛知県143</v>
      </c>
      <c r="D4561" t="s">
        <v>2937</v>
      </c>
      <c r="E4561" t="s">
        <v>3048</v>
      </c>
      <c r="F4561" s="82">
        <v>0.61899578799999999</v>
      </c>
    </row>
    <row r="4562" spans="3:6" ht="18">
      <c r="C4562" s="5" t="str">
        <f t="shared" si="65"/>
        <v>三重県143</v>
      </c>
      <c r="D4562" t="s">
        <v>2938</v>
      </c>
      <c r="E4562" t="s">
        <v>3048</v>
      </c>
      <c r="F4562" s="82">
        <v>1.6455480039999999</v>
      </c>
    </row>
    <row r="4563" spans="3:6" ht="18">
      <c r="C4563" s="5" t="str">
        <f t="shared" si="65"/>
        <v>滋賀県143</v>
      </c>
      <c r="D4563" t="s">
        <v>2939</v>
      </c>
      <c r="E4563" t="s">
        <v>3048</v>
      </c>
      <c r="F4563" s="82">
        <v>4.5901082259999999</v>
      </c>
    </row>
    <row r="4564" spans="3:6" ht="18">
      <c r="C4564" s="5" t="str">
        <f t="shared" si="65"/>
        <v>京都府143</v>
      </c>
      <c r="D4564" t="s">
        <v>2940</v>
      </c>
      <c r="E4564" t="s">
        <v>3048</v>
      </c>
      <c r="F4564" s="82">
        <v>1.9377184949999999</v>
      </c>
    </row>
    <row r="4565" spans="3:6" ht="18">
      <c r="C4565" s="5" t="str">
        <f t="shared" si="65"/>
        <v>大阪府143</v>
      </c>
      <c r="D4565" t="s">
        <v>2941</v>
      </c>
      <c r="E4565" t="s">
        <v>3048</v>
      </c>
      <c r="F4565" s="82">
        <v>0.93246051699999999</v>
      </c>
    </row>
    <row r="4566" spans="3:6" ht="18">
      <c r="C4566" s="5" t="str">
        <f t="shared" si="65"/>
        <v>兵庫県143</v>
      </c>
      <c r="D4566" t="s">
        <v>2942</v>
      </c>
      <c r="E4566" t="s">
        <v>3048</v>
      </c>
      <c r="F4566" s="82">
        <v>2.22099058</v>
      </c>
    </row>
    <row r="4567" spans="3:6" ht="18">
      <c r="C4567" s="5" t="str">
        <f t="shared" si="65"/>
        <v>奈良県143</v>
      </c>
      <c r="D4567" t="s">
        <v>2943</v>
      </c>
      <c r="E4567" t="s">
        <v>3048</v>
      </c>
      <c r="F4567" s="82">
        <v>0.57751443000000002</v>
      </c>
    </row>
    <row r="4568" spans="3:6" ht="18">
      <c r="C4568" s="5" t="str">
        <f t="shared" si="65"/>
        <v>和歌山県143</v>
      </c>
      <c r="D4568" t="s">
        <v>2944</v>
      </c>
      <c r="E4568" t="s">
        <v>3048</v>
      </c>
      <c r="F4568" s="82">
        <v>2.3881581189999999</v>
      </c>
    </row>
    <row r="4569" spans="3:6" ht="18">
      <c r="C4569" s="5" t="str">
        <f t="shared" si="65"/>
        <v>鳥取県143</v>
      </c>
      <c r="D4569" t="s">
        <v>2945</v>
      </c>
      <c r="E4569" t="s">
        <v>3048</v>
      </c>
      <c r="F4569" s="82">
        <v>0.99913278999999999</v>
      </c>
    </row>
    <row r="4570" spans="3:6" ht="18">
      <c r="C4570" s="5" t="str">
        <f t="shared" si="65"/>
        <v>島根県143</v>
      </c>
      <c r="D4570" t="s">
        <v>2946</v>
      </c>
      <c r="E4570" t="s">
        <v>3048</v>
      </c>
      <c r="F4570" s="82">
        <v>0.12525847400000001</v>
      </c>
    </row>
    <row r="4571" spans="3:6" ht="18">
      <c r="C4571" s="5" t="str">
        <f t="shared" si="65"/>
        <v>岡山県143</v>
      </c>
      <c r="D4571" t="s">
        <v>2947</v>
      </c>
      <c r="E4571" t="s">
        <v>3048</v>
      </c>
      <c r="F4571" s="82">
        <v>0.98551853700000003</v>
      </c>
    </row>
    <row r="4572" spans="3:6" ht="18">
      <c r="C4572" s="5" t="str">
        <f t="shared" si="65"/>
        <v>広島県143</v>
      </c>
      <c r="D4572" t="s">
        <v>2948</v>
      </c>
      <c r="E4572" t="s">
        <v>3048</v>
      </c>
      <c r="F4572" s="82">
        <v>0.68636093600000003</v>
      </c>
    </row>
    <row r="4573" spans="3:6" ht="18">
      <c r="C4573" s="5" t="str">
        <f t="shared" si="65"/>
        <v>山口県143</v>
      </c>
      <c r="D4573" t="s">
        <v>2949</v>
      </c>
      <c r="E4573" t="s">
        <v>3048</v>
      </c>
      <c r="F4573" s="82">
        <v>0.496916625</v>
      </c>
    </row>
    <row r="4574" spans="3:6" ht="18">
      <c r="C4574" s="5" t="str">
        <f t="shared" si="65"/>
        <v>徳島県143</v>
      </c>
      <c r="D4574" t="s">
        <v>2950</v>
      </c>
      <c r="E4574" t="s">
        <v>3048</v>
      </c>
      <c r="F4574" s="82">
        <v>4.5037802539999996</v>
      </c>
    </row>
    <row r="4575" spans="3:6" ht="18">
      <c r="C4575" s="5" t="str">
        <f t="shared" si="65"/>
        <v>香川県143</v>
      </c>
      <c r="D4575" t="s">
        <v>2951</v>
      </c>
      <c r="E4575" t="s">
        <v>3048</v>
      </c>
      <c r="F4575" s="82">
        <v>1.24377998</v>
      </c>
    </row>
    <row r="4576" spans="3:6" ht="18">
      <c r="C4576" s="5" t="str">
        <f t="shared" si="65"/>
        <v>愛媛県143</v>
      </c>
      <c r="D4576" t="s">
        <v>2952</v>
      </c>
      <c r="E4576" t="s">
        <v>3048</v>
      </c>
      <c r="F4576" s="82">
        <v>2.8326081470000002</v>
      </c>
    </row>
    <row r="4577" spans="3:6" ht="18">
      <c r="C4577" s="5" t="str">
        <f t="shared" si="65"/>
        <v>高知県143</v>
      </c>
      <c r="D4577" t="s">
        <v>2953</v>
      </c>
      <c r="E4577" t="s">
        <v>3048</v>
      </c>
      <c r="F4577" s="82">
        <v>0.91248830800000003</v>
      </c>
    </row>
    <row r="4578" spans="3:6" ht="18">
      <c r="C4578" s="5" t="str">
        <f t="shared" si="65"/>
        <v>福岡県143</v>
      </c>
      <c r="D4578" t="s">
        <v>2954</v>
      </c>
      <c r="E4578" t="s">
        <v>3048</v>
      </c>
      <c r="F4578" s="82">
        <v>0.32730337399999998</v>
      </c>
    </row>
    <row r="4579" spans="3:6" ht="18">
      <c r="C4579" s="5" t="str">
        <f t="shared" si="65"/>
        <v>佐賀県143</v>
      </c>
      <c r="D4579" t="s">
        <v>2955</v>
      </c>
      <c r="E4579" t="s">
        <v>3048</v>
      </c>
      <c r="F4579" s="82">
        <v>0.72958237400000003</v>
      </c>
    </row>
    <row r="4580" spans="3:6" ht="18">
      <c r="C4580" s="5" t="str">
        <f t="shared" si="65"/>
        <v>長崎県143</v>
      </c>
      <c r="D4580" t="s">
        <v>2956</v>
      </c>
      <c r="E4580" t="s">
        <v>3048</v>
      </c>
      <c r="F4580" s="82">
        <v>1.5067041999999999E-2</v>
      </c>
    </row>
    <row r="4581" spans="3:6" ht="18">
      <c r="C4581" s="5" t="str">
        <f t="shared" si="65"/>
        <v>熊本県143</v>
      </c>
      <c r="D4581" t="s">
        <v>2957</v>
      </c>
      <c r="E4581" t="s">
        <v>3048</v>
      </c>
      <c r="F4581" s="82">
        <v>4.0965755999999999E-2</v>
      </c>
    </row>
    <row r="4582" spans="3:6" ht="18">
      <c r="C4582" s="5" t="str">
        <f t="shared" si="65"/>
        <v>大分県143</v>
      </c>
      <c r="D4582" t="s">
        <v>2958</v>
      </c>
      <c r="E4582" t="s">
        <v>3048</v>
      </c>
      <c r="F4582" s="82">
        <v>8.3688089999999996E-3</v>
      </c>
    </row>
    <row r="4583" spans="3:6" ht="18">
      <c r="C4583" s="5" t="str">
        <f t="shared" si="65"/>
        <v>宮崎県143</v>
      </c>
      <c r="D4583" t="s">
        <v>2959</v>
      </c>
      <c r="E4583" t="s">
        <v>3048</v>
      </c>
      <c r="F4583" s="82">
        <v>0.51445136599999997</v>
      </c>
    </row>
    <row r="4584" spans="3:6" ht="18">
      <c r="C4584" s="5" t="str">
        <f t="shared" si="65"/>
        <v>鹿児島県143</v>
      </c>
      <c r="D4584" t="s">
        <v>2960</v>
      </c>
      <c r="E4584" t="s">
        <v>3048</v>
      </c>
      <c r="F4584" s="82">
        <v>9.6648228000000003E-2</v>
      </c>
    </row>
    <row r="4585" spans="3:6" ht="18">
      <c r="C4585" s="5" t="str">
        <f t="shared" si="65"/>
        <v>沖縄県143</v>
      </c>
      <c r="D4585" t="s">
        <v>2961</v>
      </c>
      <c r="E4585" t="s">
        <v>3048</v>
      </c>
      <c r="F4585" s="82">
        <v>2.9217627999999999E-2</v>
      </c>
    </row>
    <row r="4586" spans="3:6" ht="18">
      <c r="C4586" s="5" t="str">
        <f t="shared" si="65"/>
        <v>全国144</v>
      </c>
      <c r="D4586" t="s">
        <v>2913</v>
      </c>
      <c r="E4586" t="s">
        <v>3049</v>
      </c>
      <c r="F4586" s="82">
        <v>1</v>
      </c>
    </row>
    <row r="4587" spans="3:6" ht="18">
      <c r="C4587" s="5" t="str">
        <f t="shared" ref="C4587:C4650" si="66">D4587&amp;LEFT(E4587,3)</f>
        <v>北海道144</v>
      </c>
      <c r="D4587" t="s">
        <v>2915</v>
      </c>
      <c r="E4587" t="s">
        <v>3049</v>
      </c>
      <c r="F4587" s="82">
        <v>0.35648846099999998</v>
      </c>
    </row>
    <row r="4588" spans="3:6" ht="18">
      <c r="C4588" s="5" t="str">
        <f t="shared" si="66"/>
        <v>青森県144</v>
      </c>
      <c r="D4588" t="s">
        <v>2916</v>
      </c>
      <c r="E4588" t="s">
        <v>3049</v>
      </c>
      <c r="F4588" s="82">
        <v>0.106051408</v>
      </c>
    </row>
    <row r="4589" spans="3:6" ht="18">
      <c r="C4589" s="5" t="str">
        <f t="shared" si="66"/>
        <v>岩手県144</v>
      </c>
      <c r="D4589" t="s">
        <v>2917</v>
      </c>
      <c r="E4589" t="s">
        <v>3049</v>
      </c>
      <c r="F4589" s="82">
        <v>1.401288791</v>
      </c>
    </row>
    <row r="4590" spans="3:6" ht="18">
      <c r="C4590" s="5" t="str">
        <f t="shared" si="66"/>
        <v>宮城県144</v>
      </c>
      <c r="D4590" t="s">
        <v>2918</v>
      </c>
      <c r="E4590" t="s">
        <v>3049</v>
      </c>
      <c r="F4590" s="82">
        <v>0.23411521099999999</v>
      </c>
    </row>
    <row r="4591" spans="3:6" ht="18">
      <c r="C4591" s="5" t="str">
        <f t="shared" si="66"/>
        <v>秋田県144</v>
      </c>
      <c r="D4591" t="s">
        <v>2919</v>
      </c>
      <c r="E4591" t="s">
        <v>3049</v>
      </c>
      <c r="F4591" s="82">
        <v>0.13953708100000001</v>
      </c>
    </row>
    <row r="4592" spans="3:6" ht="18">
      <c r="C4592" s="5" t="str">
        <f t="shared" si="66"/>
        <v>山形県144</v>
      </c>
      <c r="D4592" t="s">
        <v>2920</v>
      </c>
      <c r="E4592" t="s">
        <v>3049</v>
      </c>
      <c r="F4592" s="82">
        <v>0.70324638500000003</v>
      </c>
    </row>
    <row r="4593" spans="3:6" ht="18">
      <c r="C4593" s="5" t="str">
        <f t="shared" si="66"/>
        <v>福島県144</v>
      </c>
      <c r="D4593" t="s">
        <v>2921</v>
      </c>
      <c r="E4593" t="s">
        <v>3049</v>
      </c>
      <c r="F4593" s="82">
        <v>1.0980613189999999</v>
      </c>
    </row>
    <row r="4594" spans="3:6" ht="18">
      <c r="C4594" s="5" t="str">
        <f t="shared" si="66"/>
        <v>茨城県144</v>
      </c>
      <c r="D4594" t="s">
        <v>2922</v>
      </c>
      <c r="E4594" t="s">
        <v>3049</v>
      </c>
      <c r="F4594" s="82">
        <v>1.5287933899999999</v>
      </c>
    </row>
    <row r="4595" spans="3:6" ht="18">
      <c r="C4595" s="5" t="str">
        <f t="shared" si="66"/>
        <v>栃木県144</v>
      </c>
      <c r="D4595" t="s">
        <v>2923</v>
      </c>
      <c r="E4595" t="s">
        <v>3049</v>
      </c>
      <c r="F4595" s="82">
        <v>1.6314050959999999</v>
      </c>
    </row>
    <row r="4596" spans="3:6" ht="18">
      <c r="C4596" s="5" t="str">
        <f t="shared" si="66"/>
        <v>群馬県144</v>
      </c>
      <c r="D4596" t="s">
        <v>2924</v>
      </c>
      <c r="E4596" t="s">
        <v>3049</v>
      </c>
      <c r="F4596" s="82">
        <v>0.52864281999999996</v>
      </c>
    </row>
    <row r="4597" spans="3:6" ht="18">
      <c r="C4597" s="5" t="str">
        <f t="shared" si="66"/>
        <v>埼玉県144</v>
      </c>
      <c r="D4597" t="s">
        <v>2925</v>
      </c>
      <c r="E4597" t="s">
        <v>3049</v>
      </c>
      <c r="F4597" s="82">
        <v>1.4457254980000001</v>
      </c>
    </row>
    <row r="4598" spans="3:6" ht="18">
      <c r="C4598" s="5" t="str">
        <f t="shared" si="66"/>
        <v>千葉県144</v>
      </c>
      <c r="D4598" t="s">
        <v>2926</v>
      </c>
      <c r="E4598" t="s">
        <v>3049</v>
      </c>
      <c r="F4598" s="82">
        <v>1.4653505550000001</v>
      </c>
    </row>
    <row r="4599" spans="3:6" ht="18">
      <c r="C4599" s="5" t="str">
        <f t="shared" si="66"/>
        <v>東京都144</v>
      </c>
      <c r="D4599" t="s">
        <v>2927</v>
      </c>
      <c r="E4599" t="s">
        <v>3049</v>
      </c>
      <c r="F4599" s="82">
        <v>0.94153098800000001</v>
      </c>
    </row>
    <row r="4600" spans="3:6" ht="18">
      <c r="C4600" s="5" t="str">
        <f t="shared" si="66"/>
        <v>神奈川県144</v>
      </c>
      <c r="D4600" t="s">
        <v>2928</v>
      </c>
      <c r="E4600" t="s">
        <v>3049</v>
      </c>
      <c r="F4600" s="82">
        <v>0.40479478899999999</v>
      </c>
    </row>
    <row r="4601" spans="3:6" ht="18">
      <c r="C4601" s="5" t="str">
        <f t="shared" si="66"/>
        <v>新潟県144</v>
      </c>
      <c r="D4601" t="s">
        <v>2929</v>
      </c>
      <c r="E4601" t="s">
        <v>3049</v>
      </c>
      <c r="F4601" s="82">
        <v>1.0741343880000001</v>
      </c>
    </row>
    <row r="4602" spans="3:6" ht="18">
      <c r="C4602" s="5" t="str">
        <f t="shared" si="66"/>
        <v>富山県144</v>
      </c>
      <c r="D4602" t="s">
        <v>2930</v>
      </c>
      <c r="E4602" t="s">
        <v>3049</v>
      </c>
      <c r="F4602" s="82">
        <v>1.010676262</v>
      </c>
    </row>
    <row r="4603" spans="3:6" ht="18">
      <c r="C4603" s="5" t="str">
        <f t="shared" si="66"/>
        <v>石川県144</v>
      </c>
      <c r="D4603" t="s">
        <v>2931</v>
      </c>
      <c r="E4603" t="s">
        <v>3049</v>
      </c>
      <c r="F4603" s="82">
        <v>0.27120166099999998</v>
      </c>
    </row>
    <row r="4604" spans="3:6" ht="18">
      <c r="C4604" s="5" t="str">
        <f t="shared" si="66"/>
        <v>福井県144</v>
      </c>
      <c r="D4604" t="s">
        <v>2932</v>
      </c>
      <c r="E4604" t="s">
        <v>3049</v>
      </c>
      <c r="F4604" s="82">
        <v>1.0329598440000001</v>
      </c>
    </row>
    <row r="4605" spans="3:6" ht="18">
      <c r="C4605" s="5" t="str">
        <f t="shared" si="66"/>
        <v>山梨県144</v>
      </c>
      <c r="D4605" t="s">
        <v>2933</v>
      </c>
      <c r="E4605" t="s">
        <v>3049</v>
      </c>
      <c r="F4605" s="82">
        <v>0.991517023</v>
      </c>
    </row>
    <row r="4606" spans="3:6" ht="18">
      <c r="C4606" s="5" t="str">
        <f t="shared" si="66"/>
        <v>長野県144</v>
      </c>
      <c r="D4606" t="s">
        <v>2934</v>
      </c>
      <c r="E4606" t="s">
        <v>3049</v>
      </c>
      <c r="F4606" s="82">
        <v>0.91197212999999999</v>
      </c>
    </row>
    <row r="4607" spans="3:6" ht="18">
      <c r="C4607" s="5" t="str">
        <f t="shared" si="66"/>
        <v>岐阜県144</v>
      </c>
      <c r="D4607" t="s">
        <v>2935</v>
      </c>
      <c r="E4607" t="s">
        <v>3049</v>
      </c>
      <c r="F4607" s="82">
        <v>1.4364885140000001</v>
      </c>
    </row>
    <row r="4608" spans="3:6" ht="18">
      <c r="C4608" s="5" t="str">
        <f t="shared" si="66"/>
        <v>静岡県144</v>
      </c>
      <c r="D4608" t="s">
        <v>2936</v>
      </c>
      <c r="E4608" t="s">
        <v>3049</v>
      </c>
      <c r="F4608" s="82">
        <v>0.92396750699999997</v>
      </c>
    </row>
    <row r="4609" spans="3:6" ht="18">
      <c r="C4609" s="5" t="str">
        <f t="shared" si="66"/>
        <v>愛知県144</v>
      </c>
      <c r="D4609" t="s">
        <v>2937</v>
      </c>
      <c r="E4609" t="s">
        <v>3049</v>
      </c>
      <c r="F4609" s="82">
        <v>0.67480679700000001</v>
      </c>
    </row>
    <row r="4610" spans="3:6" ht="18">
      <c r="C4610" s="5" t="str">
        <f t="shared" si="66"/>
        <v>三重県144</v>
      </c>
      <c r="D4610" t="s">
        <v>2938</v>
      </c>
      <c r="E4610" t="s">
        <v>3049</v>
      </c>
      <c r="F4610" s="82">
        <v>0.54645229100000003</v>
      </c>
    </row>
    <row r="4611" spans="3:6" ht="18">
      <c r="C4611" s="5" t="str">
        <f t="shared" si="66"/>
        <v>滋賀県144</v>
      </c>
      <c r="D4611" t="s">
        <v>2939</v>
      </c>
      <c r="E4611" t="s">
        <v>3049</v>
      </c>
      <c r="F4611" s="82">
        <v>0.87816760400000005</v>
      </c>
    </row>
    <row r="4612" spans="3:6" ht="18">
      <c r="C4612" s="5" t="str">
        <f t="shared" si="66"/>
        <v>京都府144</v>
      </c>
      <c r="D4612" t="s">
        <v>2940</v>
      </c>
      <c r="E4612" t="s">
        <v>3049</v>
      </c>
      <c r="F4612" s="82">
        <v>1.6517074329999999</v>
      </c>
    </row>
    <row r="4613" spans="3:6" ht="18">
      <c r="C4613" s="5" t="str">
        <f t="shared" si="66"/>
        <v>大阪府144</v>
      </c>
      <c r="D4613" t="s">
        <v>2941</v>
      </c>
      <c r="E4613" t="s">
        <v>3049</v>
      </c>
      <c r="F4613" s="82">
        <v>1.8769371340000001</v>
      </c>
    </row>
    <row r="4614" spans="3:6" ht="18">
      <c r="C4614" s="5" t="str">
        <f t="shared" si="66"/>
        <v>兵庫県144</v>
      </c>
      <c r="D4614" t="s">
        <v>2942</v>
      </c>
      <c r="E4614" t="s">
        <v>3049</v>
      </c>
      <c r="F4614" s="82">
        <v>0.62451846300000002</v>
      </c>
    </row>
    <row r="4615" spans="3:6" ht="18">
      <c r="C4615" s="5" t="str">
        <f t="shared" si="66"/>
        <v>奈良県144</v>
      </c>
      <c r="D4615" t="s">
        <v>2943</v>
      </c>
      <c r="E4615" t="s">
        <v>3049</v>
      </c>
      <c r="F4615" s="82">
        <v>3.5182993109999998</v>
      </c>
    </row>
    <row r="4616" spans="3:6" ht="18">
      <c r="C4616" s="5" t="str">
        <f t="shared" si="66"/>
        <v>和歌山県144</v>
      </c>
      <c r="D4616" t="s">
        <v>2944</v>
      </c>
      <c r="E4616" t="s">
        <v>3049</v>
      </c>
      <c r="F4616" s="82">
        <v>0.19747304199999999</v>
      </c>
    </row>
    <row r="4617" spans="3:6" ht="18">
      <c r="C4617" s="5" t="str">
        <f t="shared" si="66"/>
        <v>鳥取県144</v>
      </c>
      <c r="D4617" t="s">
        <v>2945</v>
      </c>
      <c r="E4617" t="s">
        <v>3049</v>
      </c>
      <c r="F4617" s="82">
        <v>2.867272421</v>
      </c>
    </row>
    <row r="4618" spans="3:6" ht="18">
      <c r="C4618" s="5" t="str">
        <f t="shared" si="66"/>
        <v>島根県144</v>
      </c>
      <c r="D4618" t="s">
        <v>2946</v>
      </c>
      <c r="E4618" t="s">
        <v>3049</v>
      </c>
      <c r="F4618" s="82">
        <v>4.9588313450000001</v>
      </c>
    </row>
    <row r="4619" spans="3:6" ht="18">
      <c r="C4619" s="5" t="str">
        <f t="shared" si="66"/>
        <v>岡山県144</v>
      </c>
      <c r="D4619" t="s">
        <v>2947</v>
      </c>
      <c r="E4619" t="s">
        <v>3049</v>
      </c>
      <c r="F4619" s="82">
        <v>0.31948406899999998</v>
      </c>
    </row>
    <row r="4620" spans="3:6" ht="18">
      <c r="C4620" s="5" t="str">
        <f t="shared" si="66"/>
        <v>広島県144</v>
      </c>
      <c r="D4620" t="s">
        <v>2948</v>
      </c>
      <c r="E4620" t="s">
        <v>3049</v>
      </c>
      <c r="F4620" s="82">
        <v>0.314048781</v>
      </c>
    </row>
    <row r="4621" spans="3:6" ht="18">
      <c r="C4621" s="5" t="str">
        <f t="shared" si="66"/>
        <v>山口県144</v>
      </c>
      <c r="D4621" t="s">
        <v>2949</v>
      </c>
      <c r="E4621" t="s">
        <v>3049</v>
      </c>
      <c r="F4621" s="82">
        <v>0.27892528700000002</v>
      </c>
    </row>
    <row r="4622" spans="3:6" ht="18">
      <c r="C4622" s="5" t="str">
        <f t="shared" si="66"/>
        <v>徳島県144</v>
      </c>
      <c r="D4622" t="s">
        <v>2950</v>
      </c>
      <c r="E4622" t="s">
        <v>3049</v>
      </c>
      <c r="F4622" s="82">
        <v>0.83717282299999995</v>
      </c>
    </row>
    <row r="4623" spans="3:6" ht="18">
      <c r="C4623" s="5" t="str">
        <f t="shared" si="66"/>
        <v>香川県144</v>
      </c>
      <c r="D4623" t="s">
        <v>2951</v>
      </c>
      <c r="E4623" t="s">
        <v>3049</v>
      </c>
      <c r="F4623" s="82">
        <v>2.2138828369999999</v>
      </c>
    </row>
    <row r="4624" spans="3:6" ht="18">
      <c r="C4624" s="5" t="str">
        <f t="shared" si="66"/>
        <v>愛媛県144</v>
      </c>
      <c r="D4624" t="s">
        <v>2952</v>
      </c>
      <c r="E4624" t="s">
        <v>3049</v>
      </c>
      <c r="F4624" s="82">
        <v>8.4839225339999995</v>
      </c>
    </row>
    <row r="4625" spans="3:6" ht="18">
      <c r="C4625" s="5" t="str">
        <f t="shared" si="66"/>
        <v>高知県144</v>
      </c>
      <c r="D4625" t="s">
        <v>2953</v>
      </c>
      <c r="E4625" t="s">
        <v>3049</v>
      </c>
      <c r="F4625" s="82">
        <v>0.38769230399999999</v>
      </c>
    </row>
    <row r="4626" spans="3:6" ht="18">
      <c r="C4626" s="5" t="str">
        <f t="shared" si="66"/>
        <v>福岡県144</v>
      </c>
      <c r="D4626" t="s">
        <v>2954</v>
      </c>
      <c r="E4626" t="s">
        <v>3049</v>
      </c>
      <c r="F4626" s="82">
        <v>0.47434945299999998</v>
      </c>
    </row>
    <row r="4627" spans="3:6" ht="18">
      <c r="C4627" s="5" t="str">
        <f t="shared" si="66"/>
        <v>佐賀県144</v>
      </c>
      <c r="D4627" t="s">
        <v>2955</v>
      </c>
      <c r="E4627" t="s">
        <v>3049</v>
      </c>
      <c r="F4627" s="82">
        <v>0.149178057</v>
      </c>
    </row>
    <row r="4628" spans="3:6" ht="18">
      <c r="C4628" s="5" t="str">
        <f t="shared" si="66"/>
        <v>長崎県144</v>
      </c>
      <c r="D4628" t="s">
        <v>2956</v>
      </c>
      <c r="E4628" t="s">
        <v>3049</v>
      </c>
      <c r="F4628" s="82">
        <v>4.4811130000000001E-3</v>
      </c>
    </row>
    <row r="4629" spans="3:6" ht="18">
      <c r="C4629" s="5" t="str">
        <f t="shared" si="66"/>
        <v>熊本県144</v>
      </c>
      <c r="D4629" t="s">
        <v>2957</v>
      </c>
      <c r="E4629" t="s">
        <v>3049</v>
      </c>
      <c r="F4629" s="82">
        <v>4.1772655999999998E-2</v>
      </c>
    </row>
    <row r="4630" spans="3:6" ht="18">
      <c r="C4630" s="5" t="str">
        <f t="shared" si="66"/>
        <v>大分県144</v>
      </c>
      <c r="D4630" t="s">
        <v>2958</v>
      </c>
      <c r="E4630" t="s">
        <v>3049</v>
      </c>
      <c r="F4630" s="82">
        <v>5.9735538999999997E-2</v>
      </c>
    </row>
    <row r="4631" spans="3:6" ht="18">
      <c r="C4631" s="5" t="str">
        <f t="shared" si="66"/>
        <v>宮崎県144</v>
      </c>
      <c r="D4631" t="s">
        <v>2959</v>
      </c>
      <c r="E4631" t="s">
        <v>3049</v>
      </c>
      <c r="F4631" s="82">
        <v>0.52611835299999998</v>
      </c>
    </row>
    <row r="4632" spans="3:6" ht="18">
      <c r="C4632" s="5" t="str">
        <f t="shared" si="66"/>
        <v>鹿児島県144</v>
      </c>
      <c r="D4632" t="s">
        <v>2960</v>
      </c>
      <c r="E4632" t="s">
        <v>3049</v>
      </c>
      <c r="F4632" s="82">
        <v>1.7965189999999999E-2</v>
      </c>
    </row>
    <row r="4633" spans="3:6" ht="18">
      <c r="C4633" s="5" t="str">
        <f t="shared" si="66"/>
        <v>沖縄県144</v>
      </c>
      <c r="D4633" t="s">
        <v>2961</v>
      </c>
      <c r="E4633" t="s">
        <v>3049</v>
      </c>
      <c r="F4633" s="82">
        <v>3.4758646999999997E-2</v>
      </c>
    </row>
    <row r="4634" spans="3:6" ht="18">
      <c r="C4634" s="5" t="str">
        <f t="shared" si="66"/>
        <v>全国145</v>
      </c>
      <c r="D4634" t="s">
        <v>2913</v>
      </c>
      <c r="E4634" t="s">
        <v>3050</v>
      </c>
      <c r="F4634" s="82">
        <v>1</v>
      </c>
    </row>
    <row r="4635" spans="3:6" ht="18">
      <c r="C4635" s="5" t="str">
        <f t="shared" si="66"/>
        <v>北海道145</v>
      </c>
      <c r="D4635" t="s">
        <v>2915</v>
      </c>
      <c r="E4635" t="s">
        <v>3050</v>
      </c>
      <c r="F4635" s="82">
        <v>0.55071561199999997</v>
      </c>
    </row>
    <row r="4636" spans="3:6" ht="18">
      <c r="C4636" s="5" t="str">
        <f t="shared" si="66"/>
        <v>青森県145</v>
      </c>
      <c r="D4636" t="s">
        <v>2916</v>
      </c>
      <c r="E4636" t="s">
        <v>3050</v>
      </c>
      <c r="F4636" s="82">
        <v>0.77231847099999995</v>
      </c>
    </row>
    <row r="4637" spans="3:6" ht="18">
      <c r="C4637" s="5" t="str">
        <f t="shared" si="66"/>
        <v>岩手県145</v>
      </c>
      <c r="D4637" t="s">
        <v>2917</v>
      </c>
      <c r="E4637" t="s">
        <v>3050</v>
      </c>
      <c r="F4637" s="82">
        <v>0.47050288800000001</v>
      </c>
    </row>
    <row r="4638" spans="3:6" ht="18">
      <c r="C4638" s="5" t="str">
        <f t="shared" si="66"/>
        <v>宮城県145</v>
      </c>
      <c r="D4638" t="s">
        <v>2918</v>
      </c>
      <c r="E4638" t="s">
        <v>3050</v>
      </c>
      <c r="F4638" s="82">
        <v>0.69991927799999998</v>
      </c>
    </row>
    <row r="4639" spans="3:6" ht="18">
      <c r="C4639" s="5" t="str">
        <f t="shared" si="66"/>
        <v>秋田県145</v>
      </c>
      <c r="D4639" t="s">
        <v>2919</v>
      </c>
      <c r="E4639" t="s">
        <v>3050</v>
      </c>
      <c r="F4639" s="82">
        <v>0.31504481299999998</v>
      </c>
    </row>
    <row r="4640" spans="3:6" ht="18">
      <c r="C4640" s="5" t="str">
        <f t="shared" si="66"/>
        <v>山形県145</v>
      </c>
      <c r="D4640" t="s">
        <v>2920</v>
      </c>
      <c r="E4640" t="s">
        <v>3050</v>
      </c>
      <c r="F4640" s="82">
        <v>0.97672994999999996</v>
      </c>
    </row>
    <row r="4641" spans="3:6" ht="18">
      <c r="C4641" s="5" t="str">
        <f t="shared" si="66"/>
        <v>福島県145</v>
      </c>
      <c r="D4641" t="s">
        <v>2921</v>
      </c>
      <c r="E4641" t="s">
        <v>3050</v>
      </c>
      <c r="F4641" s="82">
        <v>1.196897187</v>
      </c>
    </row>
    <row r="4642" spans="3:6" ht="18">
      <c r="C4642" s="5" t="str">
        <f t="shared" si="66"/>
        <v>茨城県145</v>
      </c>
      <c r="D4642" t="s">
        <v>2922</v>
      </c>
      <c r="E4642" t="s">
        <v>3050</v>
      </c>
      <c r="F4642" s="82">
        <v>1.668666414</v>
      </c>
    </row>
    <row r="4643" spans="3:6" ht="18">
      <c r="C4643" s="5" t="str">
        <f t="shared" si="66"/>
        <v>栃木県145</v>
      </c>
      <c r="D4643" t="s">
        <v>2923</v>
      </c>
      <c r="E4643" t="s">
        <v>3050</v>
      </c>
      <c r="F4643" s="82">
        <v>1.3882037270000001</v>
      </c>
    </row>
    <row r="4644" spans="3:6" ht="18">
      <c r="C4644" s="5" t="str">
        <f t="shared" si="66"/>
        <v>群馬県145</v>
      </c>
      <c r="D4644" t="s">
        <v>2924</v>
      </c>
      <c r="E4644" t="s">
        <v>3050</v>
      </c>
      <c r="F4644" s="82">
        <v>1.3164725900000001</v>
      </c>
    </row>
    <row r="4645" spans="3:6" ht="18">
      <c r="C4645" s="5" t="str">
        <f t="shared" si="66"/>
        <v>埼玉県145</v>
      </c>
      <c r="D4645" t="s">
        <v>2925</v>
      </c>
      <c r="E4645" t="s">
        <v>3050</v>
      </c>
      <c r="F4645" s="82">
        <v>2.045522235</v>
      </c>
    </row>
    <row r="4646" spans="3:6" ht="18">
      <c r="C4646" s="5" t="str">
        <f t="shared" si="66"/>
        <v>千葉県145</v>
      </c>
      <c r="D4646" t="s">
        <v>2926</v>
      </c>
      <c r="E4646" t="s">
        <v>3050</v>
      </c>
      <c r="F4646" s="82">
        <v>0.92125194700000002</v>
      </c>
    </row>
    <row r="4647" spans="3:6" ht="18">
      <c r="C4647" s="5" t="str">
        <f t="shared" si="66"/>
        <v>東京都145</v>
      </c>
      <c r="D4647" t="s">
        <v>2927</v>
      </c>
      <c r="E4647" t="s">
        <v>3050</v>
      </c>
      <c r="F4647" s="82">
        <v>0.36083157799999999</v>
      </c>
    </row>
    <row r="4648" spans="3:6" ht="18">
      <c r="C4648" s="5" t="str">
        <f t="shared" si="66"/>
        <v>神奈川県145</v>
      </c>
      <c r="D4648" t="s">
        <v>2928</v>
      </c>
      <c r="E4648" t="s">
        <v>3050</v>
      </c>
      <c r="F4648" s="82">
        <v>0.80654565499999997</v>
      </c>
    </row>
    <row r="4649" spans="3:6" ht="18">
      <c r="C4649" s="5" t="str">
        <f t="shared" si="66"/>
        <v>新潟県145</v>
      </c>
      <c r="D4649" t="s">
        <v>2929</v>
      </c>
      <c r="E4649" t="s">
        <v>3050</v>
      </c>
      <c r="F4649" s="82">
        <v>1.1244910299999999</v>
      </c>
    </row>
    <row r="4650" spans="3:6" ht="18">
      <c r="C4650" s="5" t="str">
        <f t="shared" si="66"/>
        <v>富山県145</v>
      </c>
      <c r="D4650" t="s">
        <v>2930</v>
      </c>
      <c r="E4650" t="s">
        <v>3050</v>
      </c>
      <c r="F4650" s="82">
        <v>3.4387712430000001</v>
      </c>
    </row>
    <row r="4651" spans="3:6" ht="18">
      <c r="C4651" s="5" t="str">
        <f t="shared" ref="C4651:C4714" si="67">D4651&amp;LEFT(E4651,3)</f>
        <v>石川県145</v>
      </c>
      <c r="D4651" t="s">
        <v>2931</v>
      </c>
      <c r="E4651" t="s">
        <v>3050</v>
      </c>
      <c r="F4651" s="82">
        <v>0.85413865</v>
      </c>
    </row>
    <row r="4652" spans="3:6" ht="18">
      <c r="C4652" s="5" t="str">
        <f t="shared" si="67"/>
        <v>福井県145</v>
      </c>
      <c r="D4652" t="s">
        <v>2932</v>
      </c>
      <c r="E4652" t="s">
        <v>3050</v>
      </c>
      <c r="F4652" s="82">
        <v>1.0784143310000001</v>
      </c>
    </row>
    <row r="4653" spans="3:6" ht="18">
      <c r="C4653" s="5" t="str">
        <f t="shared" si="67"/>
        <v>山梨県145</v>
      </c>
      <c r="D4653" t="s">
        <v>2933</v>
      </c>
      <c r="E4653" t="s">
        <v>3050</v>
      </c>
      <c r="F4653" s="82">
        <v>1.2075948489999999</v>
      </c>
    </row>
    <row r="4654" spans="3:6" ht="18">
      <c r="C4654" s="5" t="str">
        <f t="shared" si="67"/>
        <v>長野県145</v>
      </c>
      <c r="D4654" t="s">
        <v>2934</v>
      </c>
      <c r="E4654" t="s">
        <v>3050</v>
      </c>
      <c r="F4654" s="82">
        <v>1.0027780260000001</v>
      </c>
    </row>
    <row r="4655" spans="3:6" ht="18">
      <c r="C4655" s="5" t="str">
        <f t="shared" si="67"/>
        <v>岐阜県145</v>
      </c>
      <c r="D4655" t="s">
        <v>2935</v>
      </c>
      <c r="E4655" t="s">
        <v>3050</v>
      </c>
      <c r="F4655" s="82">
        <v>2.1928315660000002</v>
      </c>
    </row>
    <row r="4656" spans="3:6" ht="18">
      <c r="C4656" s="5" t="str">
        <f t="shared" si="67"/>
        <v>静岡県145</v>
      </c>
      <c r="D4656" t="s">
        <v>2936</v>
      </c>
      <c r="E4656" t="s">
        <v>3050</v>
      </c>
      <c r="F4656" s="82">
        <v>1.7085551999999999</v>
      </c>
    </row>
    <row r="4657" spans="3:6" ht="18">
      <c r="C4657" s="5" t="str">
        <f t="shared" si="67"/>
        <v>愛知県145</v>
      </c>
      <c r="D4657" t="s">
        <v>2937</v>
      </c>
      <c r="E4657" t="s">
        <v>3050</v>
      </c>
      <c r="F4657" s="82">
        <v>1.295233082</v>
      </c>
    </row>
    <row r="4658" spans="3:6" ht="18">
      <c r="C4658" s="5" t="str">
        <f t="shared" si="67"/>
        <v>三重県145</v>
      </c>
      <c r="D4658" t="s">
        <v>2938</v>
      </c>
      <c r="E4658" t="s">
        <v>3050</v>
      </c>
      <c r="F4658" s="82">
        <v>0.66627568000000004</v>
      </c>
    </row>
    <row r="4659" spans="3:6" ht="18">
      <c r="C4659" s="5" t="str">
        <f t="shared" si="67"/>
        <v>滋賀県145</v>
      </c>
      <c r="D4659" t="s">
        <v>2939</v>
      </c>
      <c r="E4659" t="s">
        <v>3050</v>
      </c>
      <c r="F4659" s="82">
        <v>1.7107054530000001</v>
      </c>
    </row>
    <row r="4660" spans="3:6" ht="18">
      <c r="C4660" s="5" t="str">
        <f t="shared" si="67"/>
        <v>京都府145</v>
      </c>
      <c r="D4660" t="s">
        <v>2940</v>
      </c>
      <c r="E4660" t="s">
        <v>3050</v>
      </c>
      <c r="F4660" s="82">
        <v>1.4644697449999999</v>
      </c>
    </row>
    <row r="4661" spans="3:6" ht="18">
      <c r="C4661" s="5" t="str">
        <f t="shared" si="67"/>
        <v>大阪府145</v>
      </c>
      <c r="D4661" t="s">
        <v>2941</v>
      </c>
      <c r="E4661" t="s">
        <v>3050</v>
      </c>
      <c r="F4661" s="82">
        <v>1.200374198</v>
      </c>
    </row>
    <row r="4662" spans="3:6" ht="18">
      <c r="C4662" s="5" t="str">
        <f t="shared" si="67"/>
        <v>兵庫県145</v>
      </c>
      <c r="D4662" t="s">
        <v>2942</v>
      </c>
      <c r="E4662" t="s">
        <v>3050</v>
      </c>
      <c r="F4662" s="82">
        <v>1.112297713</v>
      </c>
    </row>
    <row r="4663" spans="3:6" ht="18">
      <c r="C4663" s="5" t="str">
        <f t="shared" si="67"/>
        <v>奈良県145</v>
      </c>
      <c r="D4663" t="s">
        <v>2943</v>
      </c>
      <c r="E4663" t="s">
        <v>3050</v>
      </c>
      <c r="F4663" s="82">
        <v>2.0522163789999999</v>
      </c>
    </row>
    <row r="4664" spans="3:6" ht="18">
      <c r="C4664" s="5" t="str">
        <f t="shared" si="67"/>
        <v>和歌山県145</v>
      </c>
      <c r="D4664" t="s">
        <v>2944</v>
      </c>
      <c r="E4664" t="s">
        <v>3050</v>
      </c>
      <c r="F4664" s="82">
        <v>0.93541087899999997</v>
      </c>
    </row>
    <row r="4665" spans="3:6" ht="18">
      <c r="C4665" s="5" t="str">
        <f t="shared" si="67"/>
        <v>鳥取県145</v>
      </c>
      <c r="D4665" t="s">
        <v>2945</v>
      </c>
      <c r="E4665" t="s">
        <v>3050</v>
      </c>
      <c r="F4665" s="82">
        <v>1.288928541</v>
      </c>
    </row>
    <row r="4666" spans="3:6" ht="18">
      <c r="C4666" s="5" t="str">
        <f t="shared" si="67"/>
        <v>島根県145</v>
      </c>
      <c r="D4666" t="s">
        <v>2946</v>
      </c>
      <c r="E4666" t="s">
        <v>3050</v>
      </c>
      <c r="F4666" s="82">
        <v>0.99038636599999996</v>
      </c>
    </row>
    <row r="4667" spans="3:6" ht="18">
      <c r="C4667" s="5" t="str">
        <f t="shared" si="67"/>
        <v>岡山県145</v>
      </c>
      <c r="D4667" t="s">
        <v>2947</v>
      </c>
      <c r="E4667" t="s">
        <v>3050</v>
      </c>
      <c r="F4667" s="82">
        <v>0.96532105400000001</v>
      </c>
    </row>
    <row r="4668" spans="3:6" ht="18">
      <c r="C4668" s="5" t="str">
        <f t="shared" si="67"/>
        <v>広島県145</v>
      </c>
      <c r="D4668" t="s">
        <v>2948</v>
      </c>
      <c r="E4668" t="s">
        <v>3050</v>
      </c>
      <c r="F4668" s="82">
        <v>0.63311174299999995</v>
      </c>
    </row>
    <row r="4669" spans="3:6" ht="18">
      <c r="C4669" s="5" t="str">
        <f t="shared" si="67"/>
        <v>山口県145</v>
      </c>
      <c r="D4669" t="s">
        <v>2949</v>
      </c>
      <c r="E4669" t="s">
        <v>3050</v>
      </c>
      <c r="F4669" s="82">
        <v>0.78710031899999999</v>
      </c>
    </row>
    <row r="4670" spans="3:6" ht="18">
      <c r="C4670" s="5" t="str">
        <f t="shared" si="67"/>
        <v>徳島県145</v>
      </c>
      <c r="D4670" t="s">
        <v>2950</v>
      </c>
      <c r="E4670" t="s">
        <v>3050</v>
      </c>
      <c r="F4670" s="82">
        <v>1.2998480539999999</v>
      </c>
    </row>
    <row r="4671" spans="3:6" ht="18">
      <c r="C4671" s="5" t="str">
        <f t="shared" si="67"/>
        <v>香川県145</v>
      </c>
      <c r="D4671" t="s">
        <v>2951</v>
      </c>
      <c r="E4671" t="s">
        <v>3050</v>
      </c>
      <c r="F4671" s="82">
        <v>1.6473677900000001</v>
      </c>
    </row>
    <row r="4672" spans="3:6" ht="18">
      <c r="C4672" s="5" t="str">
        <f t="shared" si="67"/>
        <v>愛媛県145</v>
      </c>
      <c r="D4672" t="s">
        <v>2952</v>
      </c>
      <c r="E4672" t="s">
        <v>3050</v>
      </c>
      <c r="F4672" s="82">
        <v>0.87708517399999997</v>
      </c>
    </row>
    <row r="4673" spans="3:6" ht="18">
      <c r="C4673" s="5" t="str">
        <f t="shared" si="67"/>
        <v>高知県145</v>
      </c>
      <c r="D4673" t="s">
        <v>2953</v>
      </c>
      <c r="E4673" t="s">
        <v>3050</v>
      </c>
      <c r="F4673" s="82">
        <v>0.34356233800000002</v>
      </c>
    </row>
    <row r="4674" spans="3:6" ht="18">
      <c r="C4674" s="5" t="str">
        <f t="shared" si="67"/>
        <v>福岡県145</v>
      </c>
      <c r="D4674" t="s">
        <v>2954</v>
      </c>
      <c r="E4674" t="s">
        <v>3050</v>
      </c>
      <c r="F4674" s="82">
        <v>0.61514213799999995</v>
      </c>
    </row>
    <row r="4675" spans="3:6" ht="18">
      <c r="C4675" s="5" t="str">
        <f t="shared" si="67"/>
        <v>佐賀県145</v>
      </c>
      <c r="D4675" t="s">
        <v>2955</v>
      </c>
      <c r="E4675" t="s">
        <v>3050</v>
      </c>
      <c r="F4675" s="82">
        <v>1.7942102259999999</v>
      </c>
    </row>
    <row r="4676" spans="3:6" ht="18">
      <c r="C4676" s="5" t="str">
        <f t="shared" si="67"/>
        <v>長崎県145</v>
      </c>
      <c r="D4676" t="s">
        <v>2956</v>
      </c>
      <c r="E4676" t="s">
        <v>3050</v>
      </c>
      <c r="F4676" s="82">
        <v>0.49929990699999999</v>
      </c>
    </row>
    <row r="4677" spans="3:6" ht="18">
      <c r="C4677" s="5" t="str">
        <f t="shared" si="67"/>
        <v>熊本県145</v>
      </c>
      <c r="D4677" t="s">
        <v>2957</v>
      </c>
      <c r="E4677" t="s">
        <v>3050</v>
      </c>
      <c r="F4677" s="82">
        <v>0.71204802300000003</v>
      </c>
    </row>
    <row r="4678" spans="3:6" ht="18">
      <c r="C4678" s="5" t="str">
        <f t="shared" si="67"/>
        <v>大分県145</v>
      </c>
      <c r="D4678" t="s">
        <v>2958</v>
      </c>
      <c r="E4678" t="s">
        <v>3050</v>
      </c>
      <c r="F4678" s="82">
        <v>0.43205121000000002</v>
      </c>
    </row>
    <row r="4679" spans="3:6" ht="18">
      <c r="C4679" s="5" t="str">
        <f t="shared" si="67"/>
        <v>宮崎県145</v>
      </c>
      <c r="D4679" t="s">
        <v>2959</v>
      </c>
      <c r="E4679" t="s">
        <v>3050</v>
      </c>
      <c r="F4679" s="82">
        <v>0.416838027</v>
      </c>
    </row>
    <row r="4680" spans="3:6" ht="18">
      <c r="C4680" s="5" t="str">
        <f t="shared" si="67"/>
        <v>鹿児島県145</v>
      </c>
      <c r="D4680" t="s">
        <v>2960</v>
      </c>
      <c r="E4680" t="s">
        <v>3050</v>
      </c>
      <c r="F4680" s="82">
        <v>0.41973300800000002</v>
      </c>
    </row>
    <row r="4681" spans="3:6" ht="18">
      <c r="C4681" s="5" t="str">
        <f t="shared" si="67"/>
        <v>沖縄県145</v>
      </c>
      <c r="D4681" t="s">
        <v>2961</v>
      </c>
      <c r="E4681" t="s">
        <v>3050</v>
      </c>
      <c r="F4681" s="82">
        <v>0.39340704900000001</v>
      </c>
    </row>
    <row r="4682" spans="3:6" ht="18">
      <c r="C4682" s="5" t="str">
        <f t="shared" si="67"/>
        <v>全国149</v>
      </c>
      <c r="D4682" t="s">
        <v>2913</v>
      </c>
      <c r="E4682" t="s">
        <v>3051</v>
      </c>
      <c r="F4682" s="82">
        <v>1</v>
      </c>
    </row>
    <row r="4683" spans="3:6" ht="18">
      <c r="C4683" s="5" t="str">
        <f t="shared" si="67"/>
        <v>北海道149</v>
      </c>
      <c r="D4683" t="s">
        <v>2915</v>
      </c>
      <c r="E4683" t="s">
        <v>3051</v>
      </c>
      <c r="F4683" s="82">
        <v>0.50133609899999998</v>
      </c>
    </row>
    <row r="4684" spans="3:6" ht="18">
      <c r="C4684" s="5" t="str">
        <f t="shared" si="67"/>
        <v>青森県149</v>
      </c>
      <c r="D4684" t="s">
        <v>2916</v>
      </c>
      <c r="E4684" t="s">
        <v>3051</v>
      </c>
      <c r="F4684" s="82">
        <v>0.73319314099999999</v>
      </c>
    </row>
    <row r="4685" spans="3:6" ht="18">
      <c r="C4685" s="5" t="str">
        <f t="shared" si="67"/>
        <v>岩手県149</v>
      </c>
      <c r="D4685" t="s">
        <v>2917</v>
      </c>
      <c r="E4685" t="s">
        <v>3051</v>
      </c>
      <c r="F4685" s="82">
        <v>0.54606824399999998</v>
      </c>
    </row>
    <row r="4686" spans="3:6" ht="18">
      <c r="C4686" s="5" t="str">
        <f t="shared" si="67"/>
        <v>宮城県149</v>
      </c>
      <c r="D4686" t="s">
        <v>2918</v>
      </c>
      <c r="E4686" t="s">
        <v>3051</v>
      </c>
      <c r="F4686" s="82">
        <v>0.37497981400000002</v>
      </c>
    </row>
    <row r="4687" spans="3:6" ht="18">
      <c r="C4687" s="5" t="str">
        <f t="shared" si="67"/>
        <v>秋田県149</v>
      </c>
      <c r="D4687" t="s">
        <v>2919</v>
      </c>
      <c r="E4687" t="s">
        <v>3051</v>
      </c>
      <c r="F4687" s="82">
        <v>0</v>
      </c>
    </row>
    <row r="4688" spans="3:6" ht="18">
      <c r="C4688" s="5" t="str">
        <f t="shared" si="67"/>
        <v>山形県149</v>
      </c>
      <c r="D4688" t="s">
        <v>2920</v>
      </c>
      <c r="E4688" t="s">
        <v>3051</v>
      </c>
      <c r="F4688" s="82">
        <v>0.21238626499999999</v>
      </c>
    </row>
    <row r="4689" spans="3:6" ht="18">
      <c r="C4689" s="5" t="str">
        <f t="shared" si="67"/>
        <v>福島県149</v>
      </c>
      <c r="D4689" t="s">
        <v>2921</v>
      </c>
      <c r="E4689" t="s">
        <v>3051</v>
      </c>
      <c r="F4689" s="82">
        <v>1.4758898570000001</v>
      </c>
    </row>
    <row r="4690" spans="3:6" ht="18">
      <c r="C4690" s="5" t="str">
        <f t="shared" si="67"/>
        <v>茨城県149</v>
      </c>
      <c r="D4690" t="s">
        <v>2922</v>
      </c>
      <c r="E4690" t="s">
        <v>3051</v>
      </c>
      <c r="F4690" s="82">
        <v>0.93010809500000002</v>
      </c>
    </row>
    <row r="4691" spans="3:6" ht="18">
      <c r="C4691" s="5" t="str">
        <f t="shared" si="67"/>
        <v>栃木県149</v>
      </c>
      <c r="D4691" t="s">
        <v>2923</v>
      </c>
      <c r="E4691" t="s">
        <v>3051</v>
      </c>
      <c r="F4691" s="82">
        <v>4.7495198170000004</v>
      </c>
    </row>
    <row r="4692" spans="3:6" ht="18">
      <c r="C4692" s="5" t="str">
        <f t="shared" si="67"/>
        <v>群馬県149</v>
      </c>
      <c r="D4692" t="s">
        <v>2924</v>
      </c>
      <c r="E4692" t="s">
        <v>3051</v>
      </c>
      <c r="F4692" s="82">
        <v>0.436952326</v>
      </c>
    </row>
    <row r="4693" spans="3:6" ht="18">
      <c r="C4693" s="5" t="str">
        <f t="shared" si="67"/>
        <v>埼玉県149</v>
      </c>
      <c r="D4693" t="s">
        <v>2925</v>
      </c>
      <c r="E4693" t="s">
        <v>3051</v>
      </c>
      <c r="F4693" s="82">
        <v>1.507996839</v>
      </c>
    </row>
    <row r="4694" spans="3:6" ht="18">
      <c r="C4694" s="5" t="str">
        <f t="shared" si="67"/>
        <v>千葉県149</v>
      </c>
      <c r="D4694" t="s">
        <v>2926</v>
      </c>
      <c r="E4694" t="s">
        <v>3051</v>
      </c>
      <c r="F4694" s="82">
        <v>0.32670237899999999</v>
      </c>
    </row>
    <row r="4695" spans="3:6" ht="18">
      <c r="C4695" s="5" t="str">
        <f t="shared" si="67"/>
        <v>東京都149</v>
      </c>
      <c r="D4695" t="s">
        <v>2927</v>
      </c>
      <c r="E4695" t="s">
        <v>3051</v>
      </c>
      <c r="F4695" s="82">
        <v>0.227503541</v>
      </c>
    </row>
    <row r="4696" spans="3:6" ht="18">
      <c r="C4696" s="5" t="str">
        <f t="shared" si="67"/>
        <v>神奈川県149</v>
      </c>
      <c r="D4696" t="s">
        <v>2928</v>
      </c>
      <c r="E4696" t="s">
        <v>3051</v>
      </c>
      <c r="F4696" s="82">
        <v>0.41313295700000002</v>
      </c>
    </row>
    <row r="4697" spans="3:6" ht="18">
      <c r="C4697" s="5" t="str">
        <f t="shared" si="67"/>
        <v>新潟県149</v>
      </c>
      <c r="D4697" t="s">
        <v>2929</v>
      </c>
      <c r="E4697" t="s">
        <v>3051</v>
      </c>
      <c r="F4697" s="82">
        <v>1.2228089040000001</v>
      </c>
    </row>
    <row r="4698" spans="3:6" ht="18">
      <c r="C4698" s="5" t="str">
        <f t="shared" si="67"/>
        <v>富山県149</v>
      </c>
      <c r="D4698" t="s">
        <v>2930</v>
      </c>
      <c r="E4698" t="s">
        <v>3051</v>
      </c>
      <c r="F4698" s="82">
        <v>0.35095077299999999</v>
      </c>
    </row>
    <row r="4699" spans="3:6" ht="18">
      <c r="C4699" s="5" t="str">
        <f t="shared" si="67"/>
        <v>石川県149</v>
      </c>
      <c r="D4699" t="s">
        <v>2931</v>
      </c>
      <c r="E4699" t="s">
        <v>3051</v>
      </c>
      <c r="F4699" s="82">
        <v>0.58695779299999995</v>
      </c>
    </row>
    <row r="4700" spans="3:6" ht="18">
      <c r="C4700" s="5" t="str">
        <f t="shared" si="67"/>
        <v>福井県149</v>
      </c>
      <c r="D4700" t="s">
        <v>2932</v>
      </c>
      <c r="E4700" t="s">
        <v>3051</v>
      </c>
      <c r="F4700" s="82">
        <v>1.6137876339999999</v>
      </c>
    </row>
    <row r="4701" spans="3:6" ht="18">
      <c r="C4701" s="5" t="str">
        <f t="shared" si="67"/>
        <v>山梨県149</v>
      </c>
      <c r="D4701" t="s">
        <v>2933</v>
      </c>
      <c r="E4701" t="s">
        <v>3051</v>
      </c>
      <c r="F4701" s="82">
        <v>0.331578184</v>
      </c>
    </row>
    <row r="4702" spans="3:6" ht="18">
      <c r="C4702" s="5" t="str">
        <f t="shared" si="67"/>
        <v>長野県149</v>
      </c>
      <c r="D4702" t="s">
        <v>2934</v>
      </c>
      <c r="E4702" t="s">
        <v>3051</v>
      </c>
      <c r="F4702" s="82">
        <v>0.48705949100000001</v>
      </c>
    </row>
    <row r="4703" spans="3:6" ht="18">
      <c r="C4703" s="5" t="str">
        <f t="shared" si="67"/>
        <v>岐阜県149</v>
      </c>
      <c r="D4703" t="s">
        <v>2935</v>
      </c>
      <c r="E4703" t="s">
        <v>3051</v>
      </c>
      <c r="F4703" s="82">
        <v>2.2762586480000002</v>
      </c>
    </row>
    <row r="4704" spans="3:6" ht="18">
      <c r="C4704" s="5" t="str">
        <f t="shared" si="67"/>
        <v>静岡県149</v>
      </c>
      <c r="D4704" t="s">
        <v>2936</v>
      </c>
      <c r="E4704" t="s">
        <v>3051</v>
      </c>
      <c r="F4704" s="82">
        <v>5.6743262789999998</v>
      </c>
    </row>
    <row r="4705" spans="3:6" ht="18">
      <c r="C4705" s="5" t="str">
        <f t="shared" si="67"/>
        <v>愛知県149</v>
      </c>
      <c r="D4705" t="s">
        <v>2937</v>
      </c>
      <c r="E4705" t="s">
        <v>3051</v>
      </c>
      <c r="F4705" s="82">
        <v>0.93817271899999999</v>
      </c>
    </row>
    <row r="4706" spans="3:6" ht="18">
      <c r="C4706" s="5" t="str">
        <f t="shared" si="67"/>
        <v>三重県149</v>
      </c>
      <c r="D4706" t="s">
        <v>2938</v>
      </c>
      <c r="E4706" t="s">
        <v>3051</v>
      </c>
      <c r="F4706" s="82">
        <v>0.59915520300000003</v>
      </c>
    </row>
    <row r="4707" spans="3:6" ht="18">
      <c r="C4707" s="5" t="str">
        <f t="shared" si="67"/>
        <v>滋賀県149</v>
      </c>
      <c r="D4707" t="s">
        <v>2939</v>
      </c>
      <c r="E4707" t="s">
        <v>3051</v>
      </c>
      <c r="F4707" s="82">
        <v>0.81840685800000001</v>
      </c>
    </row>
    <row r="4708" spans="3:6" ht="18">
      <c r="C4708" s="5" t="str">
        <f t="shared" si="67"/>
        <v>京都府149</v>
      </c>
      <c r="D4708" t="s">
        <v>2940</v>
      </c>
      <c r="E4708" t="s">
        <v>3051</v>
      </c>
      <c r="F4708" s="82">
        <v>0.949561459</v>
      </c>
    </row>
    <row r="4709" spans="3:6" ht="18">
      <c r="C4709" s="5" t="str">
        <f t="shared" si="67"/>
        <v>大阪府149</v>
      </c>
      <c r="D4709" t="s">
        <v>2941</v>
      </c>
      <c r="E4709" t="s">
        <v>3051</v>
      </c>
      <c r="F4709" s="82">
        <v>0.97669172299999996</v>
      </c>
    </row>
    <row r="4710" spans="3:6" ht="18">
      <c r="C4710" s="5" t="str">
        <f t="shared" si="67"/>
        <v>兵庫県149</v>
      </c>
      <c r="D4710" t="s">
        <v>2942</v>
      </c>
      <c r="E4710" t="s">
        <v>3051</v>
      </c>
      <c r="F4710" s="82">
        <v>0.56992954200000001</v>
      </c>
    </row>
    <row r="4711" spans="3:6" ht="18">
      <c r="C4711" s="5" t="str">
        <f t="shared" si="67"/>
        <v>奈良県149</v>
      </c>
      <c r="D4711" t="s">
        <v>2943</v>
      </c>
      <c r="E4711" t="s">
        <v>3051</v>
      </c>
      <c r="F4711" s="82">
        <v>0.411247733</v>
      </c>
    </row>
    <row r="4712" spans="3:6" ht="18">
      <c r="C4712" s="5" t="str">
        <f t="shared" si="67"/>
        <v>和歌山県149</v>
      </c>
      <c r="D4712" t="s">
        <v>2944</v>
      </c>
      <c r="E4712" t="s">
        <v>3051</v>
      </c>
      <c r="F4712" s="82">
        <v>0.66659061799999997</v>
      </c>
    </row>
    <row r="4713" spans="3:6" ht="18">
      <c r="C4713" s="5" t="str">
        <f t="shared" si="67"/>
        <v>鳥取県149</v>
      </c>
      <c r="D4713" t="s">
        <v>2945</v>
      </c>
      <c r="E4713" t="s">
        <v>3051</v>
      </c>
      <c r="F4713" s="82">
        <v>0.20298823599999999</v>
      </c>
    </row>
    <row r="4714" spans="3:6" ht="18">
      <c r="C4714" s="5" t="str">
        <f t="shared" si="67"/>
        <v>島根県149</v>
      </c>
      <c r="D4714" t="s">
        <v>2946</v>
      </c>
      <c r="E4714" t="s">
        <v>3051</v>
      </c>
      <c r="F4714" s="82">
        <v>5.0365963E-2</v>
      </c>
    </row>
    <row r="4715" spans="3:6" ht="18">
      <c r="C4715" s="5" t="str">
        <f t="shared" ref="C4715:C4778" si="68">D4715&amp;LEFT(E4715,3)</f>
        <v>岡山県149</v>
      </c>
      <c r="D4715" t="s">
        <v>2947</v>
      </c>
      <c r="E4715" t="s">
        <v>3051</v>
      </c>
      <c r="F4715" s="82">
        <v>1.8759578530000001</v>
      </c>
    </row>
    <row r="4716" spans="3:6" ht="18">
      <c r="C4716" s="5" t="str">
        <f t="shared" si="68"/>
        <v>広島県149</v>
      </c>
      <c r="D4716" t="s">
        <v>2948</v>
      </c>
      <c r="E4716" t="s">
        <v>3051</v>
      </c>
      <c r="F4716" s="82">
        <v>0.32481094999999999</v>
      </c>
    </row>
    <row r="4717" spans="3:6" ht="18">
      <c r="C4717" s="5" t="str">
        <f t="shared" si="68"/>
        <v>山口県149</v>
      </c>
      <c r="D4717" t="s">
        <v>2949</v>
      </c>
      <c r="E4717" t="s">
        <v>3051</v>
      </c>
      <c r="F4717" s="82">
        <v>0.617998669</v>
      </c>
    </row>
    <row r="4718" spans="3:6" ht="18">
      <c r="C4718" s="5" t="str">
        <f t="shared" si="68"/>
        <v>徳島県149</v>
      </c>
      <c r="D4718" t="s">
        <v>2950</v>
      </c>
      <c r="E4718" t="s">
        <v>3051</v>
      </c>
      <c r="F4718" s="82">
        <v>2.57575749</v>
      </c>
    </row>
    <row r="4719" spans="3:6" ht="18">
      <c r="C4719" s="5" t="str">
        <f t="shared" si="68"/>
        <v>香川県149</v>
      </c>
      <c r="D4719" t="s">
        <v>2951</v>
      </c>
      <c r="E4719" t="s">
        <v>3051</v>
      </c>
      <c r="F4719" s="82">
        <v>4.8625232560000002</v>
      </c>
    </row>
    <row r="4720" spans="3:6" ht="18">
      <c r="C4720" s="5" t="str">
        <f t="shared" si="68"/>
        <v>愛媛県149</v>
      </c>
      <c r="D4720" t="s">
        <v>2952</v>
      </c>
      <c r="E4720" t="s">
        <v>3051</v>
      </c>
      <c r="F4720" s="82">
        <v>8.737735271</v>
      </c>
    </row>
    <row r="4721" spans="3:6" ht="18">
      <c r="C4721" s="5" t="str">
        <f t="shared" si="68"/>
        <v>高知県149</v>
      </c>
      <c r="D4721" t="s">
        <v>2953</v>
      </c>
      <c r="E4721" t="s">
        <v>3051</v>
      </c>
      <c r="F4721" s="82">
        <v>5.5612789329999996</v>
      </c>
    </row>
    <row r="4722" spans="3:6" ht="18">
      <c r="C4722" s="5" t="str">
        <f t="shared" si="68"/>
        <v>福岡県149</v>
      </c>
      <c r="D4722" t="s">
        <v>2954</v>
      </c>
      <c r="E4722" t="s">
        <v>3051</v>
      </c>
      <c r="F4722" s="82">
        <v>0.36122975800000001</v>
      </c>
    </row>
    <row r="4723" spans="3:6" ht="18">
      <c r="C4723" s="5" t="str">
        <f t="shared" si="68"/>
        <v>佐賀県149</v>
      </c>
      <c r="D4723" t="s">
        <v>2955</v>
      </c>
      <c r="E4723" t="s">
        <v>3051</v>
      </c>
      <c r="F4723" s="82">
        <v>0.46617109099999998</v>
      </c>
    </row>
    <row r="4724" spans="3:6" ht="18">
      <c r="C4724" s="5" t="str">
        <f t="shared" si="68"/>
        <v>長崎県149</v>
      </c>
      <c r="D4724" t="s">
        <v>2956</v>
      </c>
      <c r="E4724" t="s">
        <v>3051</v>
      </c>
      <c r="F4724" s="82">
        <v>5.4525611000000002E-2</v>
      </c>
    </row>
    <row r="4725" spans="3:6" ht="18">
      <c r="C4725" s="5" t="str">
        <f t="shared" si="68"/>
        <v>熊本県149</v>
      </c>
      <c r="D4725" t="s">
        <v>2957</v>
      </c>
      <c r="E4725" t="s">
        <v>3051</v>
      </c>
      <c r="F4725" s="82">
        <v>0.22449223900000001</v>
      </c>
    </row>
    <row r="4726" spans="3:6" ht="18">
      <c r="C4726" s="5" t="str">
        <f t="shared" si="68"/>
        <v>大分県149</v>
      </c>
      <c r="D4726" t="s">
        <v>2958</v>
      </c>
      <c r="E4726" t="s">
        <v>3051</v>
      </c>
      <c r="F4726" s="82">
        <v>0.28165607100000001</v>
      </c>
    </row>
    <row r="4727" spans="3:6" ht="18">
      <c r="C4727" s="5" t="str">
        <f t="shared" si="68"/>
        <v>宮崎県149</v>
      </c>
      <c r="D4727" t="s">
        <v>2959</v>
      </c>
      <c r="E4727" t="s">
        <v>3051</v>
      </c>
      <c r="F4727" s="82">
        <v>0.43440382999999999</v>
      </c>
    </row>
    <row r="4728" spans="3:6" ht="18">
      <c r="C4728" s="5" t="str">
        <f t="shared" si="68"/>
        <v>鹿児島県149</v>
      </c>
      <c r="D4728" t="s">
        <v>2960</v>
      </c>
      <c r="E4728" t="s">
        <v>3051</v>
      </c>
      <c r="F4728" s="82">
        <v>0.35631495600000002</v>
      </c>
    </row>
    <row r="4729" spans="3:6" ht="18">
      <c r="C4729" s="5" t="str">
        <f t="shared" si="68"/>
        <v>沖縄県149</v>
      </c>
      <c r="D4729" t="s">
        <v>2961</v>
      </c>
      <c r="E4729" t="s">
        <v>3051</v>
      </c>
      <c r="F4729" s="82">
        <v>2.9077038999999999E-2</v>
      </c>
    </row>
    <row r="4730" spans="3:6" ht="18">
      <c r="C4730" s="5" t="str">
        <f t="shared" si="68"/>
        <v>全国150</v>
      </c>
      <c r="D4730" t="s">
        <v>2913</v>
      </c>
      <c r="E4730" t="s">
        <v>3052</v>
      </c>
      <c r="F4730" s="82">
        <v>1</v>
      </c>
    </row>
    <row r="4731" spans="3:6" ht="18">
      <c r="C4731" s="5" t="str">
        <f t="shared" si="68"/>
        <v>北海道150</v>
      </c>
      <c r="D4731" t="s">
        <v>2915</v>
      </c>
      <c r="E4731" t="s">
        <v>3052</v>
      </c>
      <c r="F4731" s="82">
        <v>0.31278123800000002</v>
      </c>
    </row>
    <row r="4732" spans="3:6" ht="18">
      <c r="C4732" s="5" t="str">
        <f t="shared" si="68"/>
        <v>青森県150</v>
      </c>
      <c r="D4732" t="s">
        <v>2916</v>
      </c>
      <c r="E4732" t="s">
        <v>3052</v>
      </c>
      <c r="F4732" s="82">
        <v>0</v>
      </c>
    </row>
    <row r="4733" spans="3:6" ht="18">
      <c r="C4733" s="5" t="str">
        <f t="shared" si="68"/>
        <v>岩手県150</v>
      </c>
      <c r="D4733" t="s">
        <v>2917</v>
      </c>
      <c r="E4733" t="s">
        <v>3052</v>
      </c>
      <c r="F4733" s="82">
        <v>4.2991758999999997E-2</v>
      </c>
    </row>
    <row r="4734" spans="3:6" ht="18">
      <c r="C4734" s="5" t="str">
        <f t="shared" si="68"/>
        <v>宮城県150</v>
      </c>
      <c r="D4734" t="s">
        <v>2918</v>
      </c>
      <c r="E4734" t="s">
        <v>3052</v>
      </c>
      <c r="F4734" s="82">
        <v>0.21306207699999999</v>
      </c>
    </row>
    <row r="4735" spans="3:6" ht="18">
      <c r="C4735" s="5" t="str">
        <f t="shared" si="68"/>
        <v>秋田県150</v>
      </c>
      <c r="D4735" t="s">
        <v>2919</v>
      </c>
      <c r="E4735" t="s">
        <v>3052</v>
      </c>
      <c r="F4735" s="82">
        <v>0</v>
      </c>
    </row>
    <row r="4736" spans="3:6" ht="18">
      <c r="C4736" s="5" t="str">
        <f t="shared" si="68"/>
        <v>山形県150</v>
      </c>
      <c r="D4736" t="s">
        <v>2920</v>
      </c>
      <c r="E4736" t="s">
        <v>3052</v>
      </c>
      <c r="F4736" s="82">
        <v>2.3748801999999999E-2</v>
      </c>
    </row>
    <row r="4737" spans="3:6" ht="18">
      <c r="C4737" s="5" t="str">
        <f t="shared" si="68"/>
        <v>福島県150</v>
      </c>
      <c r="D4737" t="s">
        <v>2921</v>
      </c>
      <c r="E4737" t="s">
        <v>3052</v>
      </c>
      <c r="F4737" s="82">
        <v>0</v>
      </c>
    </row>
    <row r="4738" spans="3:6" ht="18">
      <c r="C4738" s="5" t="str">
        <f t="shared" si="68"/>
        <v>茨城県150</v>
      </c>
      <c r="D4738" t="s">
        <v>2922</v>
      </c>
      <c r="E4738" t="s">
        <v>3052</v>
      </c>
      <c r="F4738" s="82">
        <v>0.109840621</v>
      </c>
    </row>
    <row r="4739" spans="3:6" ht="18">
      <c r="C4739" s="5" t="str">
        <f t="shared" si="68"/>
        <v>栃木県150</v>
      </c>
      <c r="D4739" t="s">
        <v>2923</v>
      </c>
      <c r="E4739" t="s">
        <v>3052</v>
      </c>
      <c r="F4739" s="82">
        <v>5.1395435000000003E-2</v>
      </c>
    </row>
    <row r="4740" spans="3:6" ht="18">
      <c r="C4740" s="5" t="str">
        <f t="shared" si="68"/>
        <v>群馬県150</v>
      </c>
      <c r="D4740" t="s">
        <v>2924</v>
      </c>
      <c r="E4740" t="s">
        <v>3052</v>
      </c>
      <c r="F4740" s="82">
        <v>0.100261947</v>
      </c>
    </row>
    <row r="4741" spans="3:6" ht="18">
      <c r="C4741" s="5" t="str">
        <f t="shared" si="68"/>
        <v>埼玉県150</v>
      </c>
      <c r="D4741" t="s">
        <v>2925</v>
      </c>
      <c r="E4741" t="s">
        <v>3052</v>
      </c>
      <c r="F4741" s="82">
        <v>0.46469687199999998</v>
      </c>
    </row>
    <row r="4742" spans="3:6" ht="18">
      <c r="C4742" s="5" t="str">
        <f t="shared" si="68"/>
        <v>千葉県150</v>
      </c>
      <c r="D4742" t="s">
        <v>2926</v>
      </c>
      <c r="E4742" t="s">
        <v>3052</v>
      </c>
      <c r="F4742" s="82">
        <v>0.14953150400000001</v>
      </c>
    </row>
    <row r="4743" spans="3:6" ht="18">
      <c r="C4743" s="5" t="str">
        <f t="shared" si="68"/>
        <v>東京都150</v>
      </c>
      <c r="D4743" t="s">
        <v>2927</v>
      </c>
      <c r="E4743" t="s">
        <v>3052</v>
      </c>
      <c r="F4743" s="82">
        <v>4.5788378669999998</v>
      </c>
    </row>
    <row r="4744" spans="3:6" ht="18">
      <c r="C4744" s="5" t="str">
        <f t="shared" si="68"/>
        <v>神奈川県150</v>
      </c>
      <c r="D4744" t="s">
        <v>2928</v>
      </c>
      <c r="E4744" t="s">
        <v>3052</v>
      </c>
      <c r="F4744" s="82">
        <v>0.13362853699999999</v>
      </c>
    </row>
    <row r="4745" spans="3:6" ht="18">
      <c r="C4745" s="5" t="str">
        <f t="shared" si="68"/>
        <v>新潟県150</v>
      </c>
      <c r="D4745" t="s">
        <v>2929</v>
      </c>
      <c r="E4745" t="s">
        <v>3052</v>
      </c>
      <c r="F4745" s="82">
        <v>2.2017709999999999E-2</v>
      </c>
    </row>
    <row r="4746" spans="3:6" ht="18">
      <c r="C4746" s="5" t="str">
        <f t="shared" si="68"/>
        <v>富山県150</v>
      </c>
      <c r="D4746" t="s">
        <v>2930</v>
      </c>
      <c r="E4746" t="s">
        <v>3052</v>
      </c>
      <c r="F4746" s="82">
        <v>1.7902562200000001</v>
      </c>
    </row>
    <row r="4747" spans="3:6" ht="18">
      <c r="C4747" s="5" t="str">
        <f t="shared" si="68"/>
        <v>石川県150</v>
      </c>
      <c r="D4747" t="s">
        <v>2931</v>
      </c>
      <c r="E4747" t="s">
        <v>3052</v>
      </c>
      <c r="F4747" s="82">
        <v>2.0869473999999999E-2</v>
      </c>
    </row>
    <row r="4748" spans="3:6" ht="18">
      <c r="C4748" s="5" t="str">
        <f t="shared" si="68"/>
        <v>福井県150</v>
      </c>
      <c r="D4748" t="s">
        <v>2932</v>
      </c>
      <c r="E4748" t="s">
        <v>3052</v>
      </c>
      <c r="F4748" s="82">
        <v>0</v>
      </c>
    </row>
    <row r="4749" spans="3:6" ht="18">
      <c r="C4749" s="5" t="str">
        <f t="shared" si="68"/>
        <v>山梨県150</v>
      </c>
      <c r="D4749" t="s">
        <v>2933</v>
      </c>
      <c r="E4749" t="s">
        <v>3052</v>
      </c>
      <c r="F4749" s="82">
        <v>0</v>
      </c>
    </row>
    <row r="4750" spans="3:6" ht="18">
      <c r="C4750" s="5" t="str">
        <f t="shared" si="68"/>
        <v>長野県150</v>
      </c>
      <c r="D4750" t="s">
        <v>2934</v>
      </c>
      <c r="E4750" t="s">
        <v>3052</v>
      </c>
      <c r="F4750" s="82">
        <v>9.7292169999999997E-2</v>
      </c>
    </row>
    <row r="4751" spans="3:6" ht="18">
      <c r="C4751" s="5" t="str">
        <f t="shared" si="68"/>
        <v>岐阜県150</v>
      </c>
      <c r="D4751" t="s">
        <v>2935</v>
      </c>
      <c r="E4751" t="s">
        <v>3052</v>
      </c>
      <c r="F4751" s="82">
        <v>3.8457998E-2</v>
      </c>
    </row>
    <row r="4752" spans="3:6" ht="18">
      <c r="C4752" s="5" t="str">
        <f t="shared" si="68"/>
        <v>静岡県150</v>
      </c>
      <c r="D4752" t="s">
        <v>2936</v>
      </c>
      <c r="E4752" t="s">
        <v>3052</v>
      </c>
      <c r="F4752" s="82">
        <v>4.6140027E-2</v>
      </c>
    </row>
    <row r="4753" spans="3:6" ht="18">
      <c r="C4753" s="5" t="str">
        <f t="shared" si="68"/>
        <v>愛知県150</v>
      </c>
      <c r="D4753" t="s">
        <v>2937</v>
      </c>
      <c r="E4753" t="s">
        <v>3052</v>
      </c>
      <c r="F4753" s="82">
        <v>0.34626655699999997</v>
      </c>
    </row>
    <row r="4754" spans="3:6" ht="18">
      <c r="C4754" s="5" t="str">
        <f t="shared" si="68"/>
        <v>三重県150</v>
      </c>
      <c r="D4754" t="s">
        <v>2938</v>
      </c>
      <c r="E4754" t="s">
        <v>3052</v>
      </c>
      <c r="F4754" s="82">
        <v>1.4093857E-2</v>
      </c>
    </row>
    <row r="4755" spans="3:6" ht="18">
      <c r="C4755" s="5" t="str">
        <f t="shared" si="68"/>
        <v>滋賀県150</v>
      </c>
      <c r="D4755" t="s">
        <v>2939</v>
      </c>
      <c r="E4755" t="s">
        <v>3052</v>
      </c>
      <c r="F4755" s="82">
        <v>0</v>
      </c>
    </row>
    <row r="4756" spans="3:6" ht="18">
      <c r="C4756" s="5" t="str">
        <f t="shared" si="68"/>
        <v>京都府150</v>
      </c>
      <c r="D4756" t="s">
        <v>2940</v>
      </c>
      <c r="E4756" t="s">
        <v>3052</v>
      </c>
      <c r="F4756" s="82">
        <v>0.94309337599999998</v>
      </c>
    </row>
    <row r="4757" spans="3:6" ht="18">
      <c r="C4757" s="5" t="str">
        <f t="shared" si="68"/>
        <v>大阪府150</v>
      </c>
      <c r="D4757" t="s">
        <v>2941</v>
      </c>
      <c r="E4757" t="s">
        <v>3052</v>
      </c>
      <c r="F4757" s="82">
        <v>1.272222618</v>
      </c>
    </row>
    <row r="4758" spans="3:6" ht="18">
      <c r="C4758" s="5" t="str">
        <f t="shared" si="68"/>
        <v>兵庫県150</v>
      </c>
      <c r="D4758" t="s">
        <v>2942</v>
      </c>
      <c r="E4758" t="s">
        <v>3052</v>
      </c>
      <c r="F4758" s="82">
        <v>0.240877431</v>
      </c>
    </row>
    <row r="4759" spans="3:6" ht="18">
      <c r="C4759" s="5" t="str">
        <f t="shared" si="68"/>
        <v>奈良県150</v>
      </c>
      <c r="D4759" t="s">
        <v>2943</v>
      </c>
      <c r="E4759" t="s">
        <v>3052</v>
      </c>
      <c r="F4759" s="82">
        <v>0</v>
      </c>
    </row>
    <row r="4760" spans="3:6" ht="18">
      <c r="C4760" s="5" t="str">
        <f t="shared" si="68"/>
        <v>和歌山県150</v>
      </c>
      <c r="D4760" t="s">
        <v>2944</v>
      </c>
      <c r="E4760" t="s">
        <v>3052</v>
      </c>
      <c r="F4760" s="82">
        <v>0.47842636500000002</v>
      </c>
    </row>
    <row r="4761" spans="3:6" ht="18">
      <c r="C4761" s="5" t="str">
        <f t="shared" si="68"/>
        <v>鳥取県150</v>
      </c>
      <c r="D4761" t="s">
        <v>2945</v>
      </c>
      <c r="E4761" t="s">
        <v>3052</v>
      </c>
      <c r="F4761" s="82">
        <v>0</v>
      </c>
    </row>
    <row r="4762" spans="3:6" ht="18">
      <c r="C4762" s="5" t="str">
        <f t="shared" si="68"/>
        <v>島根県150</v>
      </c>
      <c r="D4762" t="s">
        <v>2946</v>
      </c>
      <c r="E4762" t="s">
        <v>3052</v>
      </c>
      <c r="F4762" s="82">
        <v>0.116579656</v>
      </c>
    </row>
    <row r="4763" spans="3:6" ht="18">
      <c r="C4763" s="5" t="str">
        <f t="shared" si="68"/>
        <v>岡山県150</v>
      </c>
      <c r="D4763" t="s">
        <v>2947</v>
      </c>
      <c r="E4763" t="s">
        <v>3052</v>
      </c>
      <c r="F4763" s="82">
        <v>0</v>
      </c>
    </row>
    <row r="4764" spans="3:6" ht="18">
      <c r="C4764" s="5" t="str">
        <f t="shared" si="68"/>
        <v>広島県150</v>
      </c>
      <c r="D4764" t="s">
        <v>2948</v>
      </c>
      <c r="E4764" t="s">
        <v>3052</v>
      </c>
      <c r="F4764" s="82">
        <v>6.9372473000000004E-2</v>
      </c>
    </row>
    <row r="4765" spans="3:6" ht="18">
      <c r="C4765" s="5" t="str">
        <f t="shared" si="68"/>
        <v>山口県150</v>
      </c>
      <c r="D4765" t="s">
        <v>2949</v>
      </c>
      <c r="E4765" t="s">
        <v>3052</v>
      </c>
      <c r="F4765" s="82">
        <v>0</v>
      </c>
    </row>
    <row r="4766" spans="3:6" ht="18">
      <c r="C4766" s="5" t="str">
        <f t="shared" si="68"/>
        <v>徳島県150</v>
      </c>
      <c r="D4766" t="s">
        <v>2950</v>
      </c>
      <c r="E4766" t="s">
        <v>3052</v>
      </c>
      <c r="F4766" s="82">
        <v>0.33683509299999997</v>
      </c>
    </row>
    <row r="4767" spans="3:6" ht="18">
      <c r="C4767" s="5" t="str">
        <f t="shared" si="68"/>
        <v>香川県150</v>
      </c>
      <c r="D4767" t="s">
        <v>2951</v>
      </c>
      <c r="E4767" t="s">
        <v>3052</v>
      </c>
      <c r="F4767" s="82">
        <v>0.26309133099999998</v>
      </c>
    </row>
    <row r="4768" spans="3:6" ht="18">
      <c r="C4768" s="5" t="str">
        <f t="shared" si="68"/>
        <v>愛媛県150</v>
      </c>
      <c r="D4768" t="s">
        <v>2952</v>
      </c>
      <c r="E4768" t="s">
        <v>3052</v>
      </c>
      <c r="F4768" s="82">
        <v>0.65742594600000004</v>
      </c>
    </row>
    <row r="4769" spans="3:6" ht="18">
      <c r="C4769" s="5" t="str">
        <f t="shared" si="68"/>
        <v>高知県150</v>
      </c>
      <c r="D4769" t="s">
        <v>2953</v>
      </c>
      <c r="E4769" t="s">
        <v>3052</v>
      </c>
      <c r="F4769" s="82">
        <v>0</v>
      </c>
    </row>
    <row r="4770" spans="3:6" ht="18">
      <c r="C4770" s="5" t="str">
        <f t="shared" si="68"/>
        <v>福岡県150</v>
      </c>
      <c r="D4770" t="s">
        <v>2954</v>
      </c>
      <c r="E4770" t="s">
        <v>3052</v>
      </c>
      <c r="F4770" s="82">
        <v>0.146422161</v>
      </c>
    </row>
    <row r="4771" spans="3:6" ht="18">
      <c r="C4771" s="5" t="str">
        <f t="shared" si="68"/>
        <v>佐賀県150</v>
      </c>
      <c r="D4771" t="s">
        <v>2955</v>
      </c>
      <c r="E4771" t="s">
        <v>3052</v>
      </c>
      <c r="F4771" s="82">
        <v>0</v>
      </c>
    </row>
    <row r="4772" spans="3:6" ht="18">
      <c r="C4772" s="5" t="str">
        <f t="shared" si="68"/>
        <v>長崎県150</v>
      </c>
      <c r="D4772" t="s">
        <v>2956</v>
      </c>
      <c r="E4772" t="s">
        <v>3052</v>
      </c>
      <c r="F4772" s="82">
        <v>0</v>
      </c>
    </row>
    <row r="4773" spans="3:6" ht="18">
      <c r="C4773" s="5" t="str">
        <f t="shared" si="68"/>
        <v>熊本県150</v>
      </c>
      <c r="D4773" t="s">
        <v>2957</v>
      </c>
      <c r="E4773" t="s">
        <v>3052</v>
      </c>
      <c r="F4773" s="82">
        <v>0.35948644499999999</v>
      </c>
    </row>
    <row r="4774" spans="3:6" ht="18">
      <c r="C4774" s="5" t="str">
        <f t="shared" si="68"/>
        <v>大分県150</v>
      </c>
      <c r="D4774" t="s">
        <v>2958</v>
      </c>
      <c r="E4774" t="s">
        <v>3052</v>
      </c>
      <c r="F4774" s="82">
        <v>0</v>
      </c>
    </row>
    <row r="4775" spans="3:6" ht="18">
      <c r="C4775" s="5" t="str">
        <f t="shared" si="68"/>
        <v>宮崎県150</v>
      </c>
      <c r="D4775" t="s">
        <v>2959</v>
      </c>
      <c r="E4775" t="s">
        <v>3052</v>
      </c>
      <c r="F4775" s="82">
        <v>0.126001693</v>
      </c>
    </row>
    <row r="4776" spans="3:6" ht="18">
      <c r="C4776" s="5" t="str">
        <f t="shared" si="68"/>
        <v>鹿児島県150</v>
      </c>
      <c r="D4776" t="s">
        <v>2960</v>
      </c>
      <c r="E4776" t="s">
        <v>3052</v>
      </c>
      <c r="F4776" s="82">
        <v>1.5010695890000001</v>
      </c>
    </row>
    <row r="4777" spans="3:6" ht="18">
      <c r="C4777" s="5" t="str">
        <f t="shared" si="68"/>
        <v>沖縄県150</v>
      </c>
      <c r="D4777" t="s">
        <v>2961</v>
      </c>
      <c r="E4777" t="s">
        <v>3052</v>
      </c>
      <c r="F4777" s="82">
        <v>0.53026775599999998</v>
      </c>
    </row>
    <row r="4778" spans="3:6" ht="18">
      <c r="C4778" s="5" t="str">
        <f t="shared" si="68"/>
        <v>全国151</v>
      </c>
      <c r="D4778" t="s">
        <v>2913</v>
      </c>
      <c r="E4778" t="s">
        <v>3053</v>
      </c>
      <c r="F4778" s="82">
        <v>1</v>
      </c>
    </row>
    <row r="4779" spans="3:6" ht="18">
      <c r="C4779" s="5" t="str">
        <f t="shared" ref="C4779:C4842" si="69">D4779&amp;LEFT(E4779,3)</f>
        <v>北海道151</v>
      </c>
      <c r="D4779" t="s">
        <v>2915</v>
      </c>
      <c r="E4779" t="s">
        <v>3053</v>
      </c>
      <c r="F4779" s="82">
        <v>0.74055101099999998</v>
      </c>
    </row>
    <row r="4780" spans="3:6" ht="18">
      <c r="C4780" s="5" t="str">
        <f t="shared" si="69"/>
        <v>青森県151</v>
      </c>
      <c r="D4780" t="s">
        <v>2916</v>
      </c>
      <c r="E4780" t="s">
        <v>3053</v>
      </c>
      <c r="F4780" s="82">
        <v>0.74543341799999996</v>
      </c>
    </row>
    <row r="4781" spans="3:6" ht="18">
      <c r="C4781" s="5" t="str">
        <f t="shared" si="69"/>
        <v>岩手県151</v>
      </c>
      <c r="D4781" t="s">
        <v>2917</v>
      </c>
      <c r="E4781" t="s">
        <v>3053</v>
      </c>
      <c r="F4781" s="82">
        <v>0.77936598499999998</v>
      </c>
    </row>
    <row r="4782" spans="3:6" ht="18">
      <c r="C4782" s="5" t="str">
        <f t="shared" si="69"/>
        <v>宮城県151</v>
      </c>
      <c r="D4782" t="s">
        <v>2918</v>
      </c>
      <c r="E4782" t="s">
        <v>3053</v>
      </c>
      <c r="F4782" s="82">
        <v>0.93293172300000005</v>
      </c>
    </row>
    <row r="4783" spans="3:6" ht="18">
      <c r="C4783" s="5" t="str">
        <f t="shared" si="69"/>
        <v>秋田県151</v>
      </c>
      <c r="D4783" t="s">
        <v>2919</v>
      </c>
      <c r="E4783" t="s">
        <v>3053</v>
      </c>
      <c r="F4783" s="82">
        <v>0.69325877499999999</v>
      </c>
    </row>
    <row r="4784" spans="3:6" ht="18">
      <c r="C4784" s="5" t="str">
        <f t="shared" si="69"/>
        <v>山形県151</v>
      </c>
      <c r="D4784" t="s">
        <v>2920</v>
      </c>
      <c r="E4784" t="s">
        <v>3053</v>
      </c>
      <c r="F4784" s="82">
        <v>1.0130954109999999</v>
      </c>
    </row>
    <row r="4785" spans="3:6" ht="18">
      <c r="C4785" s="5" t="str">
        <f t="shared" si="69"/>
        <v>福島県151</v>
      </c>
      <c r="D4785" t="s">
        <v>2921</v>
      </c>
      <c r="E4785" t="s">
        <v>3053</v>
      </c>
      <c r="F4785" s="82">
        <v>0.84258811899999997</v>
      </c>
    </row>
    <row r="4786" spans="3:6" ht="18">
      <c r="C4786" s="5" t="str">
        <f t="shared" si="69"/>
        <v>茨城県151</v>
      </c>
      <c r="D4786" t="s">
        <v>2922</v>
      </c>
      <c r="E4786" t="s">
        <v>3053</v>
      </c>
      <c r="F4786" s="82">
        <v>0.91568311800000002</v>
      </c>
    </row>
    <row r="4787" spans="3:6" ht="18">
      <c r="C4787" s="5" t="str">
        <f t="shared" si="69"/>
        <v>栃木県151</v>
      </c>
      <c r="D4787" t="s">
        <v>2923</v>
      </c>
      <c r="E4787" t="s">
        <v>3053</v>
      </c>
      <c r="F4787" s="82">
        <v>0.77272953300000002</v>
      </c>
    </row>
    <row r="4788" spans="3:6" ht="18">
      <c r="C4788" s="5" t="str">
        <f t="shared" si="69"/>
        <v>群馬県151</v>
      </c>
      <c r="D4788" t="s">
        <v>2924</v>
      </c>
      <c r="E4788" t="s">
        <v>3053</v>
      </c>
      <c r="F4788" s="82">
        <v>0.82941462600000004</v>
      </c>
    </row>
    <row r="4789" spans="3:6" ht="18">
      <c r="C4789" s="5" t="str">
        <f t="shared" si="69"/>
        <v>埼玉県151</v>
      </c>
      <c r="D4789" t="s">
        <v>2925</v>
      </c>
      <c r="E4789" t="s">
        <v>3053</v>
      </c>
      <c r="F4789" s="82">
        <v>2.0787830989999998</v>
      </c>
    </row>
    <row r="4790" spans="3:6" ht="18">
      <c r="C4790" s="5" t="str">
        <f t="shared" si="69"/>
        <v>千葉県151</v>
      </c>
      <c r="D4790" t="s">
        <v>2926</v>
      </c>
      <c r="E4790" t="s">
        <v>3053</v>
      </c>
      <c r="F4790" s="82">
        <v>0.69072707700000002</v>
      </c>
    </row>
    <row r="4791" spans="3:6" ht="18">
      <c r="C4791" s="5" t="str">
        <f t="shared" si="69"/>
        <v>東京都151</v>
      </c>
      <c r="D4791" t="s">
        <v>2927</v>
      </c>
      <c r="E4791" t="s">
        <v>3053</v>
      </c>
      <c r="F4791" s="82">
        <v>1.2979233729999999</v>
      </c>
    </row>
    <row r="4792" spans="3:6" ht="18">
      <c r="C4792" s="5" t="str">
        <f t="shared" si="69"/>
        <v>神奈川県151</v>
      </c>
      <c r="D4792" t="s">
        <v>2928</v>
      </c>
      <c r="E4792" t="s">
        <v>3053</v>
      </c>
      <c r="F4792" s="82">
        <v>0.55225898699999998</v>
      </c>
    </row>
    <row r="4793" spans="3:6" ht="18">
      <c r="C4793" s="5" t="str">
        <f t="shared" si="69"/>
        <v>新潟県151</v>
      </c>
      <c r="D4793" t="s">
        <v>2929</v>
      </c>
      <c r="E4793" t="s">
        <v>3053</v>
      </c>
      <c r="F4793" s="82">
        <v>0.987883336</v>
      </c>
    </row>
    <row r="4794" spans="3:6" ht="18">
      <c r="C4794" s="5" t="str">
        <f t="shared" si="69"/>
        <v>富山県151</v>
      </c>
      <c r="D4794" t="s">
        <v>2930</v>
      </c>
      <c r="E4794" t="s">
        <v>3053</v>
      </c>
      <c r="F4794" s="82">
        <v>0.82216889000000004</v>
      </c>
    </row>
    <row r="4795" spans="3:6" ht="18">
      <c r="C4795" s="5" t="str">
        <f t="shared" si="69"/>
        <v>石川県151</v>
      </c>
      <c r="D4795" t="s">
        <v>2931</v>
      </c>
      <c r="E4795" t="s">
        <v>3053</v>
      </c>
      <c r="F4795" s="82">
        <v>1.507907305</v>
      </c>
    </row>
    <row r="4796" spans="3:6" ht="18">
      <c r="C4796" s="5" t="str">
        <f t="shared" si="69"/>
        <v>福井県151</v>
      </c>
      <c r="D4796" t="s">
        <v>2932</v>
      </c>
      <c r="E4796" t="s">
        <v>3053</v>
      </c>
      <c r="F4796" s="82">
        <v>1.230323601</v>
      </c>
    </row>
    <row r="4797" spans="3:6" ht="18">
      <c r="C4797" s="5" t="str">
        <f t="shared" si="69"/>
        <v>山梨県151</v>
      </c>
      <c r="D4797" t="s">
        <v>2933</v>
      </c>
      <c r="E4797" t="s">
        <v>3053</v>
      </c>
      <c r="F4797" s="82">
        <v>0.70530331499999999</v>
      </c>
    </row>
    <row r="4798" spans="3:6" ht="18">
      <c r="C4798" s="5" t="str">
        <f t="shared" si="69"/>
        <v>長野県151</v>
      </c>
      <c r="D4798" t="s">
        <v>2934</v>
      </c>
      <c r="E4798" t="s">
        <v>3053</v>
      </c>
      <c r="F4798" s="82">
        <v>0.87977040900000003</v>
      </c>
    </row>
    <row r="4799" spans="3:6" ht="18">
      <c r="C4799" s="5" t="str">
        <f t="shared" si="69"/>
        <v>岐阜県151</v>
      </c>
      <c r="D4799" t="s">
        <v>2935</v>
      </c>
      <c r="E4799" t="s">
        <v>3053</v>
      </c>
      <c r="F4799" s="82">
        <v>1.1547715890000001</v>
      </c>
    </row>
    <row r="4800" spans="3:6" ht="18">
      <c r="C4800" s="5" t="str">
        <f t="shared" si="69"/>
        <v>静岡県151</v>
      </c>
      <c r="D4800" t="s">
        <v>2936</v>
      </c>
      <c r="E4800" t="s">
        <v>3053</v>
      </c>
      <c r="F4800" s="82">
        <v>1.0125758579999999</v>
      </c>
    </row>
    <row r="4801" spans="3:6" ht="18">
      <c r="C4801" s="5" t="str">
        <f t="shared" si="69"/>
        <v>愛知県151</v>
      </c>
      <c r="D4801" t="s">
        <v>2937</v>
      </c>
      <c r="E4801" t="s">
        <v>3053</v>
      </c>
      <c r="F4801" s="82">
        <v>0.86649242100000001</v>
      </c>
    </row>
    <row r="4802" spans="3:6" ht="18">
      <c r="C4802" s="5" t="str">
        <f t="shared" si="69"/>
        <v>三重県151</v>
      </c>
      <c r="D4802" t="s">
        <v>2938</v>
      </c>
      <c r="E4802" t="s">
        <v>3053</v>
      </c>
      <c r="F4802" s="82">
        <v>0.619224934</v>
      </c>
    </row>
    <row r="4803" spans="3:6" ht="18">
      <c r="C4803" s="5" t="str">
        <f t="shared" si="69"/>
        <v>滋賀県151</v>
      </c>
      <c r="D4803" t="s">
        <v>2939</v>
      </c>
      <c r="E4803" t="s">
        <v>3053</v>
      </c>
      <c r="F4803" s="82">
        <v>1.2248245280000001</v>
      </c>
    </row>
    <row r="4804" spans="3:6" ht="18">
      <c r="C4804" s="5" t="str">
        <f t="shared" si="69"/>
        <v>京都府151</v>
      </c>
      <c r="D4804" t="s">
        <v>2940</v>
      </c>
      <c r="E4804" t="s">
        <v>3053</v>
      </c>
      <c r="F4804" s="82">
        <v>1.3607421120000001</v>
      </c>
    </row>
    <row r="4805" spans="3:6" ht="18">
      <c r="C4805" s="5" t="str">
        <f t="shared" si="69"/>
        <v>大阪府151</v>
      </c>
      <c r="D4805" t="s">
        <v>2941</v>
      </c>
      <c r="E4805" t="s">
        <v>3053</v>
      </c>
      <c r="F4805" s="82">
        <v>1.267638751</v>
      </c>
    </row>
    <row r="4806" spans="3:6" ht="18">
      <c r="C4806" s="5" t="str">
        <f t="shared" si="69"/>
        <v>兵庫県151</v>
      </c>
      <c r="D4806" t="s">
        <v>2942</v>
      </c>
      <c r="E4806" t="s">
        <v>3053</v>
      </c>
      <c r="F4806" s="82">
        <v>0.69453482099999997</v>
      </c>
    </row>
    <row r="4807" spans="3:6" ht="18">
      <c r="C4807" s="5" t="str">
        <f t="shared" si="69"/>
        <v>奈良県151</v>
      </c>
      <c r="D4807" t="s">
        <v>2943</v>
      </c>
      <c r="E4807" t="s">
        <v>3053</v>
      </c>
      <c r="F4807" s="82">
        <v>1.4842341729999999</v>
      </c>
    </row>
    <row r="4808" spans="3:6" ht="18">
      <c r="C4808" s="5" t="str">
        <f t="shared" si="69"/>
        <v>和歌山県151</v>
      </c>
      <c r="D4808" t="s">
        <v>2944</v>
      </c>
      <c r="E4808" t="s">
        <v>3053</v>
      </c>
      <c r="F4808" s="82">
        <v>0.64965236800000004</v>
      </c>
    </row>
    <row r="4809" spans="3:6" ht="18">
      <c r="C4809" s="5" t="str">
        <f t="shared" si="69"/>
        <v>鳥取県151</v>
      </c>
      <c r="D4809" t="s">
        <v>2945</v>
      </c>
      <c r="E4809" t="s">
        <v>3053</v>
      </c>
      <c r="F4809" s="82">
        <v>0.67989417100000005</v>
      </c>
    </row>
    <row r="4810" spans="3:6" ht="18">
      <c r="C4810" s="5" t="str">
        <f t="shared" si="69"/>
        <v>島根県151</v>
      </c>
      <c r="D4810" t="s">
        <v>2946</v>
      </c>
      <c r="E4810" t="s">
        <v>3053</v>
      </c>
      <c r="F4810" s="82">
        <v>0.58945487500000004</v>
      </c>
    </row>
    <row r="4811" spans="3:6" ht="18">
      <c r="C4811" s="5" t="str">
        <f t="shared" si="69"/>
        <v>岡山県151</v>
      </c>
      <c r="D4811" t="s">
        <v>2947</v>
      </c>
      <c r="E4811" t="s">
        <v>3053</v>
      </c>
      <c r="F4811" s="82">
        <v>1.2066089529999999</v>
      </c>
    </row>
    <row r="4812" spans="3:6" ht="18">
      <c r="C4812" s="5" t="str">
        <f t="shared" si="69"/>
        <v>広島県151</v>
      </c>
      <c r="D4812" t="s">
        <v>2948</v>
      </c>
      <c r="E4812" t="s">
        <v>3053</v>
      </c>
      <c r="F4812" s="82">
        <v>0.83291477599999997</v>
      </c>
    </row>
    <row r="4813" spans="3:6" ht="18">
      <c r="C4813" s="5" t="str">
        <f t="shared" si="69"/>
        <v>山口県151</v>
      </c>
      <c r="D4813" t="s">
        <v>2949</v>
      </c>
      <c r="E4813" t="s">
        <v>3053</v>
      </c>
      <c r="F4813" s="82">
        <v>0.72672405100000004</v>
      </c>
    </row>
    <row r="4814" spans="3:6" ht="18">
      <c r="C4814" s="5" t="str">
        <f t="shared" si="69"/>
        <v>徳島県151</v>
      </c>
      <c r="D4814" t="s">
        <v>2950</v>
      </c>
      <c r="E4814" t="s">
        <v>3053</v>
      </c>
      <c r="F4814" s="82">
        <v>0.83509045699999995</v>
      </c>
    </row>
    <row r="4815" spans="3:6" ht="18">
      <c r="C4815" s="5" t="str">
        <f t="shared" si="69"/>
        <v>香川県151</v>
      </c>
      <c r="D4815" t="s">
        <v>2951</v>
      </c>
      <c r="E4815" t="s">
        <v>3053</v>
      </c>
      <c r="F4815" s="82">
        <v>1.433313836</v>
      </c>
    </row>
    <row r="4816" spans="3:6" ht="18">
      <c r="C4816" s="5" t="str">
        <f t="shared" si="69"/>
        <v>愛媛県151</v>
      </c>
      <c r="D4816" t="s">
        <v>2952</v>
      </c>
      <c r="E4816" t="s">
        <v>3053</v>
      </c>
      <c r="F4816" s="82">
        <v>0.71233260700000001</v>
      </c>
    </row>
    <row r="4817" spans="3:6" ht="18">
      <c r="C4817" s="5" t="str">
        <f t="shared" si="69"/>
        <v>高知県151</v>
      </c>
      <c r="D4817" t="s">
        <v>2953</v>
      </c>
      <c r="E4817" t="s">
        <v>3053</v>
      </c>
      <c r="F4817" s="82">
        <v>0.61483665099999996</v>
      </c>
    </row>
    <row r="4818" spans="3:6" ht="18">
      <c r="C4818" s="5" t="str">
        <f t="shared" si="69"/>
        <v>福岡県151</v>
      </c>
      <c r="D4818" t="s">
        <v>2954</v>
      </c>
      <c r="E4818" t="s">
        <v>3053</v>
      </c>
      <c r="F4818" s="82">
        <v>0.85509632899999999</v>
      </c>
    </row>
    <row r="4819" spans="3:6" ht="18">
      <c r="C4819" s="5" t="str">
        <f t="shared" si="69"/>
        <v>佐賀県151</v>
      </c>
      <c r="D4819" t="s">
        <v>2955</v>
      </c>
      <c r="E4819" t="s">
        <v>3053</v>
      </c>
      <c r="F4819" s="82">
        <v>0.61628883099999998</v>
      </c>
    </row>
    <row r="4820" spans="3:6" ht="18">
      <c r="C4820" s="5" t="str">
        <f t="shared" si="69"/>
        <v>長崎県151</v>
      </c>
      <c r="D4820" t="s">
        <v>2956</v>
      </c>
      <c r="E4820" t="s">
        <v>3053</v>
      </c>
      <c r="F4820" s="82">
        <v>0.48713305899999998</v>
      </c>
    </row>
    <row r="4821" spans="3:6" ht="18">
      <c r="C4821" s="5" t="str">
        <f t="shared" si="69"/>
        <v>熊本県151</v>
      </c>
      <c r="D4821" t="s">
        <v>2957</v>
      </c>
      <c r="E4821" t="s">
        <v>3053</v>
      </c>
      <c r="F4821" s="82">
        <v>0.80872181700000001</v>
      </c>
    </row>
    <row r="4822" spans="3:6" ht="18">
      <c r="C4822" s="5" t="str">
        <f t="shared" si="69"/>
        <v>大分県151</v>
      </c>
      <c r="D4822" t="s">
        <v>2958</v>
      </c>
      <c r="E4822" t="s">
        <v>3053</v>
      </c>
      <c r="F4822" s="82">
        <v>0.60001712299999999</v>
      </c>
    </row>
    <row r="4823" spans="3:6" ht="18">
      <c r="C4823" s="5" t="str">
        <f t="shared" si="69"/>
        <v>宮崎県151</v>
      </c>
      <c r="D4823" t="s">
        <v>2959</v>
      </c>
      <c r="E4823" t="s">
        <v>3053</v>
      </c>
      <c r="F4823" s="82">
        <v>0.55272880800000002</v>
      </c>
    </row>
    <row r="4824" spans="3:6" ht="18">
      <c r="C4824" s="5" t="str">
        <f t="shared" si="69"/>
        <v>鹿児島県151</v>
      </c>
      <c r="D4824" t="s">
        <v>2960</v>
      </c>
      <c r="E4824" t="s">
        <v>3053</v>
      </c>
      <c r="F4824" s="82">
        <v>0.633329743</v>
      </c>
    </row>
    <row r="4825" spans="3:6" ht="18">
      <c r="C4825" s="5" t="str">
        <f t="shared" si="69"/>
        <v>沖縄県151</v>
      </c>
      <c r="D4825" t="s">
        <v>2961</v>
      </c>
      <c r="E4825" t="s">
        <v>3053</v>
      </c>
      <c r="F4825" s="82">
        <v>0.71551612200000003</v>
      </c>
    </row>
    <row r="4826" spans="3:6" ht="18">
      <c r="C4826" s="5" t="str">
        <f t="shared" si="69"/>
        <v>全国152</v>
      </c>
      <c r="D4826" t="s">
        <v>2913</v>
      </c>
      <c r="E4826" t="s">
        <v>3054</v>
      </c>
      <c r="F4826" s="82">
        <v>1</v>
      </c>
    </row>
    <row r="4827" spans="3:6" ht="18">
      <c r="C4827" s="5" t="str">
        <f t="shared" si="69"/>
        <v>北海道152</v>
      </c>
      <c r="D4827" t="s">
        <v>2915</v>
      </c>
      <c r="E4827" t="s">
        <v>3054</v>
      </c>
      <c r="F4827" s="82">
        <v>0.505617286</v>
      </c>
    </row>
    <row r="4828" spans="3:6" ht="18">
      <c r="C4828" s="5" t="str">
        <f t="shared" si="69"/>
        <v>青森県152</v>
      </c>
      <c r="D4828" t="s">
        <v>2916</v>
      </c>
      <c r="E4828" t="s">
        <v>3054</v>
      </c>
      <c r="F4828" s="82">
        <v>5.8172779000000001E-2</v>
      </c>
    </row>
    <row r="4829" spans="3:6" ht="18">
      <c r="C4829" s="5" t="str">
        <f t="shared" si="69"/>
        <v>岩手県152</v>
      </c>
      <c r="D4829" t="s">
        <v>2917</v>
      </c>
      <c r="E4829" t="s">
        <v>3054</v>
      </c>
      <c r="F4829" s="82">
        <v>1.055015617</v>
      </c>
    </row>
    <row r="4830" spans="3:6" ht="18">
      <c r="C4830" s="5" t="str">
        <f t="shared" si="69"/>
        <v>宮城県152</v>
      </c>
      <c r="D4830" t="s">
        <v>2918</v>
      </c>
      <c r="E4830" t="s">
        <v>3054</v>
      </c>
      <c r="F4830" s="82">
        <v>0.70500014799999999</v>
      </c>
    </row>
    <row r="4831" spans="3:6" ht="18">
      <c r="C4831" s="5" t="str">
        <f t="shared" si="69"/>
        <v>秋田県152</v>
      </c>
      <c r="D4831" t="s">
        <v>2919</v>
      </c>
      <c r="E4831" t="s">
        <v>3054</v>
      </c>
      <c r="F4831" s="82">
        <v>0.114811203</v>
      </c>
    </row>
    <row r="4832" spans="3:6" ht="18">
      <c r="C4832" s="5" t="str">
        <f t="shared" si="69"/>
        <v>山形県152</v>
      </c>
      <c r="D4832" t="s">
        <v>2920</v>
      </c>
      <c r="E4832" t="s">
        <v>3054</v>
      </c>
      <c r="F4832" s="82">
        <v>7.2155498999999998E-2</v>
      </c>
    </row>
    <row r="4833" spans="3:6" ht="18">
      <c r="C4833" s="5" t="str">
        <f t="shared" si="69"/>
        <v>福島県152</v>
      </c>
      <c r="D4833" t="s">
        <v>2921</v>
      </c>
      <c r="E4833" t="s">
        <v>3054</v>
      </c>
      <c r="F4833" s="82">
        <v>0.18986291299999999</v>
      </c>
    </row>
    <row r="4834" spans="3:6" ht="18">
      <c r="C4834" s="5" t="str">
        <f t="shared" si="69"/>
        <v>茨城県152</v>
      </c>
      <c r="D4834" t="s">
        <v>2922</v>
      </c>
      <c r="E4834" t="s">
        <v>3054</v>
      </c>
      <c r="F4834" s="82">
        <v>3.8506905000000001E-2</v>
      </c>
    </row>
    <row r="4835" spans="3:6" ht="18">
      <c r="C4835" s="5" t="str">
        <f t="shared" si="69"/>
        <v>栃木県152</v>
      </c>
      <c r="D4835" t="s">
        <v>2923</v>
      </c>
      <c r="E4835" t="s">
        <v>3054</v>
      </c>
      <c r="F4835" s="82">
        <v>0.51050247100000001</v>
      </c>
    </row>
    <row r="4836" spans="3:6" ht="18">
      <c r="C4836" s="5" t="str">
        <f t="shared" si="69"/>
        <v>群馬県152</v>
      </c>
      <c r="D4836" t="s">
        <v>2924</v>
      </c>
      <c r="E4836" t="s">
        <v>3054</v>
      </c>
      <c r="F4836" s="82">
        <v>0.761559549</v>
      </c>
    </row>
    <row r="4837" spans="3:6" ht="18">
      <c r="C4837" s="5" t="str">
        <f t="shared" si="69"/>
        <v>埼玉県152</v>
      </c>
      <c r="D4837" t="s">
        <v>2925</v>
      </c>
      <c r="E4837" t="s">
        <v>3054</v>
      </c>
      <c r="F4837" s="82">
        <v>2.2131049420000002</v>
      </c>
    </row>
    <row r="4838" spans="3:6" ht="18">
      <c r="C4838" s="5" t="str">
        <f t="shared" si="69"/>
        <v>千葉県152</v>
      </c>
      <c r="D4838" t="s">
        <v>2926</v>
      </c>
      <c r="E4838" t="s">
        <v>3054</v>
      </c>
      <c r="F4838" s="82">
        <v>0.51173238099999996</v>
      </c>
    </row>
    <row r="4839" spans="3:6" ht="18">
      <c r="C4839" s="5" t="str">
        <f t="shared" si="69"/>
        <v>東京都152</v>
      </c>
      <c r="D4839" t="s">
        <v>2927</v>
      </c>
      <c r="E4839" t="s">
        <v>3054</v>
      </c>
      <c r="F4839" s="82">
        <v>2.3371899740000002</v>
      </c>
    </row>
    <row r="4840" spans="3:6" ht="18">
      <c r="C4840" s="5" t="str">
        <f t="shared" si="69"/>
        <v>神奈川県152</v>
      </c>
      <c r="D4840" t="s">
        <v>2928</v>
      </c>
      <c r="E4840" t="s">
        <v>3054</v>
      </c>
      <c r="F4840" s="82">
        <v>0.54692046599999999</v>
      </c>
    </row>
    <row r="4841" spans="3:6" ht="18">
      <c r="C4841" s="5" t="str">
        <f t="shared" si="69"/>
        <v>新潟県152</v>
      </c>
      <c r="D4841" t="s">
        <v>2929</v>
      </c>
      <c r="E4841" t="s">
        <v>3054</v>
      </c>
      <c r="F4841" s="82">
        <v>0.81818899700000003</v>
      </c>
    </row>
    <row r="4842" spans="3:6" ht="18">
      <c r="C4842" s="5" t="str">
        <f t="shared" si="69"/>
        <v>富山県152</v>
      </c>
      <c r="D4842" t="s">
        <v>2930</v>
      </c>
      <c r="E4842" t="s">
        <v>3054</v>
      </c>
      <c r="F4842" s="82">
        <v>0.29811541499999999</v>
      </c>
    </row>
    <row r="4843" spans="3:6" ht="18">
      <c r="C4843" s="5" t="str">
        <f t="shared" ref="C4843:C4906" si="70">D4843&amp;LEFT(E4843,3)</f>
        <v>石川県152</v>
      </c>
      <c r="D4843" t="s">
        <v>2931</v>
      </c>
      <c r="E4843" t="s">
        <v>3054</v>
      </c>
      <c r="F4843" s="82">
        <v>0.89257963299999998</v>
      </c>
    </row>
    <row r="4844" spans="3:6" ht="18">
      <c r="C4844" s="5" t="str">
        <f t="shared" si="70"/>
        <v>福井県152</v>
      </c>
      <c r="D4844" t="s">
        <v>2932</v>
      </c>
      <c r="E4844" t="s">
        <v>3054</v>
      </c>
      <c r="F4844" s="82">
        <v>0.60858472699999999</v>
      </c>
    </row>
    <row r="4845" spans="3:6" ht="18">
      <c r="C4845" s="5" t="str">
        <f t="shared" si="70"/>
        <v>山梨県152</v>
      </c>
      <c r="D4845" t="s">
        <v>2933</v>
      </c>
      <c r="E4845" t="s">
        <v>3054</v>
      </c>
      <c r="F4845" s="82">
        <v>1.4407433000000001E-2</v>
      </c>
    </row>
    <row r="4846" spans="3:6" ht="18">
      <c r="C4846" s="5" t="str">
        <f t="shared" si="70"/>
        <v>長野県152</v>
      </c>
      <c r="D4846" t="s">
        <v>2934</v>
      </c>
      <c r="E4846" t="s">
        <v>3054</v>
      </c>
      <c r="F4846" s="82">
        <v>1.625804435</v>
      </c>
    </row>
    <row r="4847" spans="3:6" ht="18">
      <c r="C4847" s="5" t="str">
        <f t="shared" si="70"/>
        <v>岐阜県152</v>
      </c>
      <c r="D4847" t="s">
        <v>2935</v>
      </c>
      <c r="E4847" t="s">
        <v>3054</v>
      </c>
      <c r="F4847" s="82">
        <v>0.89282439899999999</v>
      </c>
    </row>
    <row r="4848" spans="3:6" ht="18">
      <c r="C4848" s="5" t="str">
        <f t="shared" si="70"/>
        <v>静岡県152</v>
      </c>
      <c r="D4848" t="s">
        <v>2936</v>
      </c>
      <c r="E4848" t="s">
        <v>3054</v>
      </c>
      <c r="F4848" s="82">
        <v>0.66858081000000003</v>
      </c>
    </row>
    <row r="4849" spans="3:6" ht="18">
      <c r="C4849" s="5" t="str">
        <f t="shared" si="70"/>
        <v>愛知県152</v>
      </c>
      <c r="D4849" t="s">
        <v>2937</v>
      </c>
      <c r="E4849" t="s">
        <v>3054</v>
      </c>
      <c r="F4849" s="82">
        <v>0.76916097800000005</v>
      </c>
    </row>
    <row r="4850" spans="3:6" ht="18">
      <c r="C4850" s="5" t="str">
        <f t="shared" si="70"/>
        <v>三重県152</v>
      </c>
      <c r="D4850" t="s">
        <v>2938</v>
      </c>
      <c r="E4850" t="s">
        <v>3054</v>
      </c>
      <c r="F4850" s="82">
        <v>0.15810859299999999</v>
      </c>
    </row>
    <row r="4851" spans="3:6" ht="18">
      <c r="C4851" s="5" t="str">
        <f t="shared" si="70"/>
        <v>滋賀県152</v>
      </c>
      <c r="D4851" t="s">
        <v>2939</v>
      </c>
      <c r="E4851" t="s">
        <v>3054</v>
      </c>
      <c r="F4851" s="82">
        <v>0.33719321600000002</v>
      </c>
    </row>
    <row r="4852" spans="3:6" ht="18">
      <c r="C4852" s="5" t="str">
        <f t="shared" si="70"/>
        <v>京都府152</v>
      </c>
      <c r="D4852" t="s">
        <v>2940</v>
      </c>
      <c r="E4852" t="s">
        <v>3054</v>
      </c>
      <c r="F4852" s="82">
        <v>1.4454514469999999</v>
      </c>
    </row>
    <row r="4853" spans="3:6" ht="18">
      <c r="C4853" s="5" t="str">
        <f t="shared" si="70"/>
        <v>大阪府152</v>
      </c>
      <c r="D4853" t="s">
        <v>2941</v>
      </c>
      <c r="E4853" t="s">
        <v>3054</v>
      </c>
      <c r="F4853" s="82">
        <v>1.697518216</v>
      </c>
    </row>
    <row r="4854" spans="3:6" ht="18">
      <c r="C4854" s="5" t="str">
        <f t="shared" si="70"/>
        <v>兵庫県152</v>
      </c>
      <c r="D4854" t="s">
        <v>2942</v>
      </c>
      <c r="E4854" t="s">
        <v>3054</v>
      </c>
      <c r="F4854" s="82">
        <v>0.252734821</v>
      </c>
    </row>
    <row r="4855" spans="3:6" ht="18">
      <c r="C4855" s="5" t="str">
        <f t="shared" si="70"/>
        <v>奈良県152</v>
      </c>
      <c r="D4855" t="s">
        <v>2943</v>
      </c>
      <c r="E4855" t="s">
        <v>3054</v>
      </c>
      <c r="F4855" s="82">
        <v>0.13980421500000001</v>
      </c>
    </row>
    <row r="4856" spans="3:6" ht="18">
      <c r="C4856" s="5" t="str">
        <f t="shared" si="70"/>
        <v>和歌山県152</v>
      </c>
      <c r="D4856" t="s">
        <v>2944</v>
      </c>
      <c r="E4856" t="s">
        <v>3054</v>
      </c>
      <c r="F4856" s="82">
        <v>0.18868755600000001</v>
      </c>
    </row>
    <row r="4857" spans="3:6" ht="18">
      <c r="C4857" s="5" t="str">
        <f t="shared" si="70"/>
        <v>鳥取県152</v>
      </c>
      <c r="D4857" t="s">
        <v>2945</v>
      </c>
      <c r="E4857" t="s">
        <v>3054</v>
      </c>
      <c r="F4857" s="82">
        <v>0.17157772099999999</v>
      </c>
    </row>
    <row r="4858" spans="3:6" ht="18">
      <c r="C4858" s="5" t="str">
        <f t="shared" si="70"/>
        <v>島根県152</v>
      </c>
      <c r="D4858" t="s">
        <v>2946</v>
      </c>
      <c r="E4858" t="s">
        <v>3054</v>
      </c>
      <c r="F4858" s="82">
        <v>9.0820919999999999E-3</v>
      </c>
    </row>
    <row r="4859" spans="3:6" ht="18">
      <c r="C4859" s="5" t="str">
        <f t="shared" si="70"/>
        <v>岡山県152</v>
      </c>
      <c r="D4859" t="s">
        <v>2947</v>
      </c>
      <c r="E4859" t="s">
        <v>3054</v>
      </c>
      <c r="F4859" s="82">
        <v>0.65597342999999997</v>
      </c>
    </row>
    <row r="4860" spans="3:6" ht="18">
      <c r="C4860" s="5" t="str">
        <f t="shared" si="70"/>
        <v>広島県152</v>
      </c>
      <c r="D4860" t="s">
        <v>2948</v>
      </c>
      <c r="E4860" t="s">
        <v>3054</v>
      </c>
      <c r="F4860" s="82">
        <v>0.72351873200000005</v>
      </c>
    </row>
    <row r="4861" spans="3:6" ht="18">
      <c r="C4861" s="5" t="str">
        <f t="shared" si="70"/>
        <v>山口県152</v>
      </c>
      <c r="D4861" t="s">
        <v>2949</v>
      </c>
      <c r="E4861" t="s">
        <v>3054</v>
      </c>
      <c r="F4861" s="82">
        <v>5.9373111999999999E-2</v>
      </c>
    </row>
    <row r="4862" spans="3:6" ht="18">
      <c r="C4862" s="5" t="str">
        <f t="shared" si="70"/>
        <v>徳島県152</v>
      </c>
      <c r="D4862" t="s">
        <v>2950</v>
      </c>
      <c r="E4862" t="s">
        <v>3054</v>
      </c>
      <c r="F4862" s="82">
        <v>0.244916038</v>
      </c>
    </row>
    <row r="4863" spans="3:6" ht="18">
      <c r="C4863" s="5" t="str">
        <f t="shared" si="70"/>
        <v>香川県152</v>
      </c>
      <c r="D4863" t="s">
        <v>2951</v>
      </c>
      <c r="E4863" t="s">
        <v>3054</v>
      </c>
      <c r="F4863" s="82">
        <v>1.4449698070000001</v>
      </c>
    </row>
    <row r="4864" spans="3:6" ht="18">
      <c r="C4864" s="5" t="str">
        <f t="shared" si="70"/>
        <v>愛媛県152</v>
      </c>
      <c r="D4864" t="s">
        <v>2952</v>
      </c>
      <c r="E4864" t="s">
        <v>3054</v>
      </c>
      <c r="F4864" s="82">
        <v>0.36782764299999998</v>
      </c>
    </row>
    <row r="4865" spans="3:6" ht="18">
      <c r="C4865" s="5" t="str">
        <f t="shared" si="70"/>
        <v>高知県152</v>
      </c>
      <c r="D4865" t="s">
        <v>2953</v>
      </c>
      <c r="E4865" t="s">
        <v>3054</v>
      </c>
      <c r="F4865" s="82">
        <v>6.6161611999999995E-2</v>
      </c>
    </row>
    <row r="4866" spans="3:6" ht="18">
      <c r="C4866" s="5" t="str">
        <f t="shared" si="70"/>
        <v>福岡県152</v>
      </c>
      <c r="D4866" t="s">
        <v>2954</v>
      </c>
      <c r="E4866" t="s">
        <v>3054</v>
      </c>
      <c r="F4866" s="82">
        <v>0.67261731400000002</v>
      </c>
    </row>
    <row r="4867" spans="3:6" ht="18">
      <c r="C4867" s="5" t="str">
        <f t="shared" si="70"/>
        <v>佐賀県152</v>
      </c>
      <c r="D4867" t="s">
        <v>2955</v>
      </c>
      <c r="E4867" t="s">
        <v>3054</v>
      </c>
      <c r="F4867" s="82">
        <v>0.81085301600000004</v>
      </c>
    </row>
    <row r="4868" spans="3:6" ht="18">
      <c r="C4868" s="5" t="str">
        <f t="shared" si="70"/>
        <v>長崎県152</v>
      </c>
      <c r="D4868" t="s">
        <v>2956</v>
      </c>
      <c r="E4868" t="s">
        <v>3054</v>
      </c>
      <c r="F4868" s="82">
        <v>5.8993007E-2</v>
      </c>
    </row>
    <row r="4869" spans="3:6" ht="18">
      <c r="C4869" s="5" t="str">
        <f t="shared" si="70"/>
        <v>熊本県152</v>
      </c>
      <c r="D4869" t="s">
        <v>2957</v>
      </c>
      <c r="E4869" t="s">
        <v>3054</v>
      </c>
      <c r="F4869" s="82">
        <v>0.87072107899999995</v>
      </c>
    </row>
    <row r="4870" spans="3:6" ht="18">
      <c r="C4870" s="5" t="str">
        <f t="shared" si="70"/>
        <v>大分県152</v>
      </c>
      <c r="D4870" t="s">
        <v>2958</v>
      </c>
      <c r="E4870" t="s">
        <v>3054</v>
      </c>
      <c r="F4870" s="82">
        <v>0.141990164</v>
      </c>
    </row>
    <row r="4871" spans="3:6" ht="18">
      <c r="C4871" s="5" t="str">
        <f t="shared" si="70"/>
        <v>宮崎県152</v>
      </c>
      <c r="D4871" t="s">
        <v>2959</v>
      </c>
      <c r="E4871" t="s">
        <v>3054</v>
      </c>
      <c r="F4871" s="82">
        <v>0.10012434100000001</v>
      </c>
    </row>
    <row r="4872" spans="3:6" ht="18">
      <c r="C4872" s="5" t="str">
        <f t="shared" si="70"/>
        <v>鹿児島県152</v>
      </c>
      <c r="D4872" t="s">
        <v>2960</v>
      </c>
      <c r="E4872" t="s">
        <v>3054</v>
      </c>
      <c r="F4872" s="82">
        <v>0.19314846999999999</v>
      </c>
    </row>
    <row r="4873" spans="3:6" ht="18">
      <c r="C4873" s="5" t="str">
        <f t="shared" si="70"/>
        <v>沖縄県152</v>
      </c>
      <c r="D4873" t="s">
        <v>2961</v>
      </c>
      <c r="E4873" t="s">
        <v>3054</v>
      </c>
      <c r="F4873" s="82">
        <v>8.1031740000000005E-2</v>
      </c>
    </row>
    <row r="4874" spans="3:6" ht="18">
      <c r="C4874" s="5" t="str">
        <f t="shared" si="70"/>
        <v>全国153</v>
      </c>
      <c r="D4874" t="s">
        <v>2913</v>
      </c>
      <c r="E4874" t="s">
        <v>3055</v>
      </c>
      <c r="F4874" s="82">
        <v>1</v>
      </c>
    </row>
    <row r="4875" spans="3:6" ht="18">
      <c r="C4875" s="5" t="str">
        <f t="shared" si="70"/>
        <v>北海道153</v>
      </c>
      <c r="D4875" t="s">
        <v>2915</v>
      </c>
      <c r="E4875" t="s">
        <v>3055</v>
      </c>
      <c r="F4875" s="82">
        <v>0.285933722</v>
      </c>
    </row>
    <row r="4876" spans="3:6" ht="18">
      <c r="C4876" s="5" t="str">
        <f t="shared" si="70"/>
        <v>青森県153</v>
      </c>
      <c r="D4876" t="s">
        <v>2916</v>
      </c>
      <c r="E4876" t="s">
        <v>3055</v>
      </c>
      <c r="F4876" s="82">
        <v>0.26254758700000003</v>
      </c>
    </row>
    <row r="4877" spans="3:6" ht="18">
      <c r="C4877" s="5" t="str">
        <f t="shared" si="70"/>
        <v>岩手県153</v>
      </c>
      <c r="D4877" t="s">
        <v>2917</v>
      </c>
      <c r="E4877" t="s">
        <v>3055</v>
      </c>
      <c r="F4877" s="82">
        <v>0.100413352</v>
      </c>
    </row>
    <row r="4878" spans="3:6" ht="18">
      <c r="C4878" s="5" t="str">
        <f t="shared" si="70"/>
        <v>宮城県153</v>
      </c>
      <c r="D4878" t="s">
        <v>2918</v>
      </c>
      <c r="E4878" t="s">
        <v>3055</v>
      </c>
      <c r="F4878" s="82">
        <v>0.48834297900000001</v>
      </c>
    </row>
    <row r="4879" spans="3:6" ht="18">
      <c r="C4879" s="5" t="str">
        <f t="shared" si="70"/>
        <v>秋田県153</v>
      </c>
      <c r="D4879" t="s">
        <v>2919</v>
      </c>
      <c r="E4879" t="s">
        <v>3055</v>
      </c>
      <c r="F4879" s="82">
        <v>0</v>
      </c>
    </row>
    <row r="4880" spans="3:6" ht="18">
      <c r="C4880" s="5" t="str">
        <f t="shared" si="70"/>
        <v>山形県153</v>
      </c>
      <c r="D4880" t="s">
        <v>2920</v>
      </c>
      <c r="E4880" t="s">
        <v>3055</v>
      </c>
      <c r="F4880" s="82">
        <v>0.486693074</v>
      </c>
    </row>
    <row r="4881" spans="3:6" ht="18">
      <c r="C4881" s="5" t="str">
        <f t="shared" si="70"/>
        <v>福島県153</v>
      </c>
      <c r="D4881" t="s">
        <v>2921</v>
      </c>
      <c r="E4881" t="s">
        <v>3055</v>
      </c>
      <c r="F4881" s="82">
        <v>0.124524365</v>
      </c>
    </row>
    <row r="4882" spans="3:6" ht="18">
      <c r="C4882" s="5" t="str">
        <f t="shared" si="70"/>
        <v>茨城県153</v>
      </c>
      <c r="D4882" t="s">
        <v>2922</v>
      </c>
      <c r="E4882" t="s">
        <v>3055</v>
      </c>
      <c r="F4882" s="82">
        <v>0.423442708</v>
      </c>
    </row>
    <row r="4883" spans="3:6" ht="18">
      <c r="C4883" s="5" t="str">
        <f t="shared" si="70"/>
        <v>栃木県153</v>
      </c>
      <c r="D4883" t="s">
        <v>2923</v>
      </c>
      <c r="E4883" t="s">
        <v>3055</v>
      </c>
      <c r="F4883" s="82">
        <v>0.34463478199999997</v>
      </c>
    </row>
    <row r="4884" spans="3:6" ht="18">
      <c r="C4884" s="5" t="str">
        <f t="shared" si="70"/>
        <v>群馬県153</v>
      </c>
      <c r="D4884" t="s">
        <v>2924</v>
      </c>
      <c r="E4884" t="s">
        <v>3055</v>
      </c>
      <c r="F4884" s="82">
        <v>0.57977445000000005</v>
      </c>
    </row>
    <row r="4885" spans="3:6" ht="18">
      <c r="C4885" s="5" t="str">
        <f t="shared" si="70"/>
        <v>埼玉県153</v>
      </c>
      <c r="D4885" t="s">
        <v>2925</v>
      </c>
      <c r="E4885" t="s">
        <v>3055</v>
      </c>
      <c r="F4885" s="82">
        <v>6.1719838730000003</v>
      </c>
    </row>
    <row r="4886" spans="3:6" ht="18">
      <c r="C4886" s="5" t="str">
        <f t="shared" si="70"/>
        <v>千葉県153</v>
      </c>
      <c r="D4886" t="s">
        <v>2926</v>
      </c>
      <c r="E4886" t="s">
        <v>3055</v>
      </c>
      <c r="F4886" s="82">
        <v>0.21486242899999999</v>
      </c>
    </row>
    <row r="4887" spans="3:6" ht="18">
      <c r="C4887" s="5" t="str">
        <f t="shared" si="70"/>
        <v>東京都153</v>
      </c>
      <c r="D4887" t="s">
        <v>2927</v>
      </c>
      <c r="E4887" t="s">
        <v>3055</v>
      </c>
      <c r="F4887" s="82">
        <v>1.5917283659999999</v>
      </c>
    </row>
    <row r="4888" spans="3:6" ht="18">
      <c r="C4888" s="5" t="str">
        <f t="shared" si="70"/>
        <v>神奈川県153</v>
      </c>
      <c r="D4888" t="s">
        <v>2928</v>
      </c>
      <c r="E4888" t="s">
        <v>3055</v>
      </c>
      <c r="F4888" s="82">
        <v>0.46067298600000001</v>
      </c>
    </row>
    <row r="4889" spans="3:6" ht="18">
      <c r="C4889" s="5" t="str">
        <f t="shared" si="70"/>
        <v>新潟県153</v>
      </c>
      <c r="D4889" t="s">
        <v>2929</v>
      </c>
      <c r="E4889" t="s">
        <v>3055</v>
      </c>
      <c r="F4889" s="82">
        <v>0.49268931199999999</v>
      </c>
    </row>
    <row r="4890" spans="3:6" ht="18">
      <c r="C4890" s="5" t="str">
        <f t="shared" si="70"/>
        <v>富山県153</v>
      </c>
      <c r="D4890" t="s">
        <v>2930</v>
      </c>
      <c r="E4890" t="s">
        <v>3055</v>
      </c>
      <c r="F4890" s="82">
        <v>0.98465163300000003</v>
      </c>
    </row>
    <row r="4891" spans="3:6" ht="18">
      <c r="C4891" s="5" t="str">
        <f t="shared" si="70"/>
        <v>石川県153</v>
      </c>
      <c r="D4891" t="s">
        <v>2931</v>
      </c>
      <c r="E4891" t="s">
        <v>3055</v>
      </c>
      <c r="F4891" s="82">
        <v>0.51573892200000004</v>
      </c>
    </row>
    <row r="4892" spans="3:6" ht="18">
      <c r="C4892" s="5" t="str">
        <f t="shared" si="70"/>
        <v>福井県153</v>
      </c>
      <c r="D4892" t="s">
        <v>2932</v>
      </c>
      <c r="E4892" t="s">
        <v>3055</v>
      </c>
      <c r="F4892" s="82">
        <v>0.59083099400000005</v>
      </c>
    </row>
    <row r="4893" spans="3:6" ht="18">
      <c r="C4893" s="5" t="str">
        <f t="shared" si="70"/>
        <v>山梨県153</v>
      </c>
      <c r="D4893" t="s">
        <v>2933</v>
      </c>
      <c r="E4893" t="s">
        <v>3055</v>
      </c>
      <c r="F4893" s="82">
        <v>0.21365084200000001</v>
      </c>
    </row>
    <row r="4894" spans="3:6" ht="18">
      <c r="C4894" s="5" t="str">
        <f t="shared" si="70"/>
        <v>長野県153</v>
      </c>
      <c r="D4894" t="s">
        <v>2934</v>
      </c>
      <c r="E4894" t="s">
        <v>3055</v>
      </c>
      <c r="F4894" s="82">
        <v>1.0830535569999999</v>
      </c>
    </row>
    <row r="4895" spans="3:6" ht="18">
      <c r="C4895" s="5" t="str">
        <f t="shared" si="70"/>
        <v>岐阜県153</v>
      </c>
      <c r="D4895" t="s">
        <v>2935</v>
      </c>
      <c r="E4895" t="s">
        <v>3055</v>
      </c>
      <c r="F4895" s="82">
        <v>0.89244598200000003</v>
      </c>
    </row>
    <row r="4896" spans="3:6" ht="18">
      <c r="C4896" s="5" t="str">
        <f t="shared" si="70"/>
        <v>静岡県153</v>
      </c>
      <c r="D4896" t="s">
        <v>2936</v>
      </c>
      <c r="E4896" t="s">
        <v>3055</v>
      </c>
      <c r="F4896" s="82">
        <v>0.53734303000000005</v>
      </c>
    </row>
    <row r="4897" spans="3:6" ht="18">
      <c r="C4897" s="5" t="str">
        <f t="shared" si="70"/>
        <v>愛知県153</v>
      </c>
      <c r="D4897" t="s">
        <v>2937</v>
      </c>
      <c r="E4897" t="s">
        <v>3055</v>
      </c>
      <c r="F4897" s="82">
        <v>0.73366411600000003</v>
      </c>
    </row>
    <row r="4898" spans="3:6" ht="18">
      <c r="C4898" s="5" t="str">
        <f t="shared" si="70"/>
        <v>三重県153</v>
      </c>
      <c r="D4898" t="s">
        <v>2938</v>
      </c>
      <c r="E4898" t="s">
        <v>3055</v>
      </c>
      <c r="F4898" s="82">
        <v>0.30369696400000001</v>
      </c>
    </row>
    <row r="4899" spans="3:6" ht="18">
      <c r="C4899" s="5" t="str">
        <f t="shared" si="70"/>
        <v>滋賀県153</v>
      </c>
      <c r="D4899" t="s">
        <v>2939</v>
      </c>
      <c r="E4899" t="s">
        <v>3055</v>
      </c>
      <c r="F4899" s="82">
        <v>0.118584403</v>
      </c>
    </row>
    <row r="4900" spans="3:6" ht="18">
      <c r="C4900" s="5" t="str">
        <f t="shared" si="70"/>
        <v>京都府153</v>
      </c>
      <c r="D4900" t="s">
        <v>2940</v>
      </c>
      <c r="E4900" t="s">
        <v>3055</v>
      </c>
      <c r="F4900" s="82">
        <v>1.801076358</v>
      </c>
    </row>
    <row r="4901" spans="3:6" ht="18">
      <c r="C4901" s="5" t="str">
        <f t="shared" si="70"/>
        <v>大阪府153</v>
      </c>
      <c r="D4901" t="s">
        <v>2941</v>
      </c>
      <c r="E4901" t="s">
        <v>3055</v>
      </c>
      <c r="F4901" s="82">
        <v>1.4902788090000001</v>
      </c>
    </row>
    <row r="4902" spans="3:6" ht="18">
      <c r="C4902" s="5" t="str">
        <f t="shared" si="70"/>
        <v>兵庫県153</v>
      </c>
      <c r="D4902" t="s">
        <v>2942</v>
      </c>
      <c r="E4902" t="s">
        <v>3055</v>
      </c>
      <c r="F4902" s="82">
        <v>0.52205889400000005</v>
      </c>
    </row>
    <row r="4903" spans="3:6" ht="18">
      <c r="C4903" s="5" t="str">
        <f t="shared" si="70"/>
        <v>奈良県153</v>
      </c>
      <c r="D4903" t="s">
        <v>2943</v>
      </c>
      <c r="E4903" t="s">
        <v>3055</v>
      </c>
      <c r="F4903" s="82">
        <v>0.59177900699999997</v>
      </c>
    </row>
    <row r="4904" spans="3:6" ht="18">
      <c r="C4904" s="5" t="str">
        <f t="shared" si="70"/>
        <v>和歌山県153</v>
      </c>
      <c r="D4904" t="s">
        <v>2944</v>
      </c>
      <c r="E4904" t="s">
        <v>3055</v>
      </c>
      <c r="F4904" s="82">
        <v>0.117150196</v>
      </c>
    </row>
    <row r="4905" spans="3:6" ht="18">
      <c r="C4905" s="5" t="str">
        <f t="shared" si="70"/>
        <v>鳥取県153</v>
      </c>
      <c r="D4905" t="s">
        <v>2945</v>
      </c>
      <c r="E4905" t="s">
        <v>3055</v>
      </c>
      <c r="F4905" s="82">
        <v>0.36137316000000003</v>
      </c>
    </row>
    <row r="4906" spans="3:6" ht="18">
      <c r="C4906" s="5" t="str">
        <f t="shared" si="70"/>
        <v>島根県153</v>
      </c>
      <c r="D4906" t="s">
        <v>2946</v>
      </c>
      <c r="E4906" t="s">
        <v>3055</v>
      </c>
      <c r="F4906" s="82">
        <v>8.1979280000000002E-2</v>
      </c>
    </row>
    <row r="4907" spans="3:6" ht="18">
      <c r="C4907" s="5" t="str">
        <f t="shared" ref="C4907:C4970" si="71">D4907&amp;LEFT(E4907,3)</f>
        <v>岡山県153</v>
      </c>
      <c r="D4907" t="s">
        <v>2947</v>
      </c>
      <c r="E4907" t="s">
        <v>3055</v>
      </c>
      <c r="F4907" s="82">
        <v>1.192103884</v>
      </c>
    </row>
    <row r="4908" spans="3:6" ht="18">
      <c r="C4908" s="5" t="str">
        <f t="shared" si="71"/>
        <v>広島県153</v>
      </c>
      <c r="D4908" t="s">
        <v>2948</v>
      </c>
      <c r="E4908" t="s">
        <v>3055</v>
      </c>
      <c r="F4908" s="82">
        <v>0.49131450399999999</v>
      </c>
    </row>
    <row r="4909" spans="3:6" ht="18">
      <c r="C4909" s="5" t="str">
        <f t="shared" si="71"/>
        <v>山口県153</v>
      </c>
      <c r="D4909" t="s">
        <v>2949</v>
      </c>
      <c r="E4909" t="s">
        <v>3055</v>
      </c>
      <c r="F4909" s="82">
        <v>9.7174110999999994E-2</v>
      </c>
    </row>
    <row r="4910" spans="3:6" ht="18">
      <c r="C4910" s="5" t="str">
        <f t="shared" si="71"/>
        <v>徳島県153</v>
      </c>
      <c r="D4910" t="s">
        <v>2950</v>
      </c>
      <c r="E4910" t="s">
        <v>3055</v>
      </c>
      <c r="F4910" s="82">
        <v>0.10151304999999999</v>
      </c>
    </row>
    <row r="4911" spans="3:6" ht="18">
      <c r="C4911" s="5" t="str">
        <f t="shared" si="71"/>
        <v>香川県153</v>
      </c>
      <c r="D4911" t="s">
        <v>2951</v>
      </c>
      <c r="E4911" t="s">
        <v>3055</v>
      </c>
      <c r="F4911" s="82">
        <v>0.39247887100000001</v>
      </c>
    </row>
    <row r="4912" spans="3:6" ht="18">
      <c r="C4912" s="5" t="str">
        <f t="shared" si="71"/>
        <v>愛媛県153</v>
      </c>
      <c r="D4912" t="s">
        <v>2952</v>
      </c>
      <c r="E4912" t="s">
        <v>3055</v>
      </c>
      <c r="F4912" s="82">
        <v>0.21614238799999999</v>
      </c>
    </row>
    <row r="4913" spans="3:6" ht="18">
      <c r="C4913" s="5" t="str">
        <f t="shared" si="71"/>
        <v>高知県153</v>
      </c>
      <c r="D4913" t="s">
        <v>2953</v>
      </c>
      <c r="E4913" t="s">
        <v>3055</v>
      </c>
      <c r="F4913" s="82">
        <v>6.7033345999999994E-2</v>
      </c>
    </row>
    <row r="4914" spans="3:6" ht="18">
      <c r="C4914" s="5" t="str">
        <f t="shared" si="71"/>
        <v>福岡県153</v>
      </c>
      <c r="D4914" t="s">
        <v>2954</v>
      </c>
      <c r="E4914" t="s">
        <v>3055</v>
      </c>
      <c r="F4914" s="82">
        <v>0.47247078999999997</v>
      </c>
    </row>
    <row r="4915" spans="3:6" ht="18">
      <c r="C4915" s="5" t="str">
        <f t="shared" si="71"/>
        <v>佐賀県153</v>
      </c>
      <c r="D4915" t="s">
        <v>2955</v>
      </c>
      <c r="E4915" t="s">
        <v>3055</v>
      </c>
      <c r="F4915" s="82">
        <v>0.100722178</v>
      </c>
    </row>
    <row r="4916" spans="3:6" ht="18">
      <c r="C4916" s="5" t="str">
        <f t="shared" si="71"/>
        <v>長崎県153</v>
      </c>
      <c r="D4916" t="s">
        <v>2956</v>
      </c>
      <c r="E4916" t="s">
        <v>3055</v>
      </c>
      <c r="F4916" s="82">
        <v>0.120446188</v>
      </c>
    </row>
    <row r="4917" spans="3:6" ht="18">
      <c r="C4917" s="5" t="str">
        <f t="shared" si="71"/>
        <v>熊本県153</v>
      </c>
      <c r="D4917" t="s">
        <v>2957</v>
      </c>
      <c r="E4917" t="s">
        <v>3055</v>
      </c>
      <c r="F4917" s="82">
        <v>0.91842399100000005</v>
      </c>
    </row>
    <row r="4918" spans="3:6" ht="18">
      <c r="C4918" s="5" t="str">
        <f t="shared" si="71"/>
        <v>大分県153</v>
      </c>
      <c r="D4918" t="s">
        <v>2958</v>
      </c>
      <c r="E4918" t="s">
        <v>3055</v>
      </c>
      <c r="F4918" s="82">
        <v>2.8168588000000001E-2</v>
      </c>
    </row>
    <row r="4919" spans="3:6" ht="18">
      <c r="C4919" s="5" t="str">
        <f t="shared" si="71"/>
        <v>宮崎県153</v>
      </c>
      <c r="D4919" t="s">
        <v>2959</v>
      </c>
      <c r="E4919" t="s">
        <v>3055</v>
      </c>
      <c r="F4919" s="82">
        <v>0.13290734100000001</v>
      </c>
    </row>
    <row r="4920" spans="3:6" ht="18">
      <c r="C4920" s="5" t="str">
        <f t="shared" si="71"/>
        <v>鹿児島県153</v>
      </c>
      <c r="D4920" t="s">
        <v>2960</v>
      </c>
      <c r="E4920" t="s">
        <v>3055</v>
      </c>
      <c r="F4920" s="82">
        <v>0.14232244499999999</v>
      </c>
    </row>
    <row r="4921" spans="3:6" ht="18">
      <c r="C4921" s="5" t="str">
        <f t="shared" si="71"/>
        <v>沖縄県153</v>
      </c>
      <c r="D4921" t="s">
        <v>2961</v>
      </c>
      <c r="E4921" t="s">
        <v>3055</v>
      </c>
      <c r="F4921" s="82">
        <v>0.23356621</v>
      </c>
    </row>
    <row r="4922" spans="3:6" ht="18">
      <c r="C4922" s="5" t="str">
        <f t="shared" si="71"/>
        <v>全国159</v>
      </c>
      <c r="D4922" t="s">
        <v>2913</v>
      </c>
      <c r="E4922" t="s">
        <v>3056</v>
      </c>
      <c r="F4922" s="82">
        <v>1</v>
      </c>
    </row>
    <row r="4923" spans="3:6" ht="18">
      <c r="C4923" s="5" t="str">
        <f t="shared" si="71"/>
        <v>北海道159</v>
      </c>
      <c r="D4923" t="s">
        <v>2915</v>
      </c>
      <c r="E4923" t="s">
        <v>3056</v>
      </c>
      <c r="F4923" s="82">
        <v>0.14179134600000001</v>
      </c>
    </row>
    <row r="4924" spans="3:6" ht="18">
      <c r="C4924" s="5" t="str">
        <f t="shared" si="71"/>
        <v>青森県159</v>
      </c>
      <c r="D4924" t="s">
        <v>2916</v>
      </c>
      <c r="E4924" t="s">
        <v>3056</v>
      </c>
      <c r="F4924" s="82">
        <v>0.115399602</v>
      </c>
    </row>
    <row r="4925" spans="3:6" ht="18">
      <c r="C4925" s="5" t="str">
        <f t="shared" si="71"/>
        <v>岩手県159</v>
      </c>
      <c r="D4925" t="s">
        <v>2917</v>
      </c>
      <c r="E4925" t="s">
        <v>3056</v>
      </c>
      <c r="F4925" s="82">
        <v>0.65776085799999995</v>
      </c>
    </row>
    <row r="4926" spans="3:6" ht="18">
      <c r="C4926" s="5" t="str">
        <f t="shared" si="71"/>
        <v>宮城県159</v>
      </c>
      <c r="D4926" t="s">
        <v>2918</v>
      </c>
      <c r="E4926" t="s">
        <v>3056</v>
      </c>
      <c r="F4926" s="82">
        <v>0.43845062200000001</v>
      </c>
    </row>
    <row r="4927" spans="3:6" ht="18">
      <c r="C4927" s="5" t="str">
        <f t="shared" si="71"/>
        <v>秋田県159</v>
      </c>
      <c r="D4927" t="s">
        <v>2919</v>
      </c>
      <c r="E4927" t="s">
        <v>3056</v>
      </c>
      <c r="F4927" s="82">
        <v>4.6394627000000001E-2</v>
      </c>
    </row>
    <row r="4928" spans="3:6" ht="18">
      <c r="C4928" s="5" t="str">
        <f t="shared" si="71"/>
        <v>山形県159</v>
      </c>
      <c r="D4928" t="s">
        <v>2920</v>
      </c>
      <c r="E4928" t="s">
        <v>3056</v>
      </c>
      <c r="F4928" s="82">
        <v>0.28260513399999998</v>
      </c>
    </row>
    <row r="4929" spans="3:6" ht="18">
      <c r="C4929" s="5" t="str">
        <f t="shared" si="71"/>
        <v>福島県159</v>
      </c>
      <c r="D4929" t="s">
        <v>2921</v>
      </c>
      <c r="E4929" t="s">
        <v>3056</v>
      </c>
      <c r="F4929" s="82">
        <v>0.33334666099999999</v>
      </c>
    </row>
    <row r="4930" spans="3:6" ht="18">
      <c r="C4930" s="5" t="str">
        <f t="shared" si="71"/>
        <v>茨城県159</v>
      </c>
      <c r="D4930" t="s">
        <v>2922</v>
      </c>
      <c r="E4930" t="s">
        <v>3056</v>
      </c>
      <c r="F4930" s="82">
        <v>4.6681337000000003E-2</v>
      </c>
    </row>
    <row r="4931" spans="3:6" ht="18">
      <c r="C4931" s="5" t="str">
        <f t="shared" si="71"/>
        <v>栃木県159</v>
      </c>
      <c r="D4931" t="s">
        <v>2923</v>
      </c>
      <c r="E4931" t="s">
        <v>3056</v>
      </c>
      <c r="F4931" s="82">
        <v>1.5508264620000001</v>
      </c>
    </row>
    <row r="4932" spans="3:6" ht="18">
      <c r="C4932" s="5" t="str">
        <f t="shared" si="71"/>
        <v>群馬県159</v>
      </c>
      <c r="D4932" t="s">
        <v>2924</v>
      </c>
      <c r="E4932" t="s">
        <v>3056</v>
      </c>
      <c r="F4932" s="82">
        <v>0.14913668599999999</v>
      </c>
    </row>
    <row r="4933" spans="3:6" ht="18">
      <c r="C4933" s="5" t="str">
        <f t="shared" si="71"/>
        <v>埼玉県159</v>
      </c>
      <c r="D4933" t="s">
        <v>2925</v>
      </c>
      <c r="E4933" t="s">
        <v>3056</v>
      </c>
      <c r="F4933" s="82">
        <v>1.5501278489999999</v>
      </c>
    </row>
    <row r="4934" spans="3:6" ht="18">
      <c r="C4934" s="5" t="str">
        <f t="shared" si="71"/>
        <v>千葉県159</v>
      </c>
      <c r="D4934" t="s">
        <v>2926</v>
      </c>
      <c r="E4934" t="s">
        <v>3056</v>
      </c>
      <c r="F4934" s="82">
        <v>0.29959110100000003</v>
      </c>
    </row>
    <row r="4935" spans="3:6" ht="18">
      <c r="C4935" s="5" t="str">
        <f t="shared" si="71"/>
        <v>東京都159</v>
      </c>
      <c r="D4935" t="s">
        <v>2927</v>
      </c>
      <c r="E4935" t="s">
        <v>3056</v>
      </c>
      <c r="F4935" s="82">
        <v>3.1821789900000002</v>
      </c>
    </row>
    <row r="4936" spans="3:6" ht="18">
      <c r="C4936" s="5" t="str">
        <f t="shared" si="71"/>
        <v>神奈川県159</v>
      </c>
      <c r="D4936" t="s">
        <v>2928</v>
      </c>
      <c r="E4936" t="s">
        <v>3056</v>
      </c>
      <c r="F4936" s="82">
        <v>1.3906869500000001</v>
      </c>
    </row>
    <row r="4937" spans="3:6" ht="18">
      <c r="C4937" s="5" t="str">
        <f t="shared" si="71"/>
        <v>新潟県159</v>
      </c>
      <c r="D4937" t="s">
        <v>2929</v>
      </c>
      <c r="E4937" t="s">
        <v>3056</v>
      </c>
      <c r="F4937" s="82">
        <v>0.71115789900000004</v>
      </c>
    </row>
    <row r="4938" spans="3:6" ht="18">
      <c r="C4938" s="5" t="str">
        <f t="shared" si="71"/>
        <v>富山県159</v>
      </c>
      <c r="D4938" t="s">
        <v>2930</v>
      </c>
      <c r="E4938" t="s">
        <v>3056</v>
      </c>
      <c r="F4938" s="82">
        <v>0.38042189399999998</v>
      </c>
    </row>
    <row r="4939" spans="3:6" ht="18">
      <c r="C4939" s="5" t="str">
        <f t="shared" si="71"/>
        <v>石川県159</v>
      </c>
      <c r="D4939" t="s">
        <v>2931</v>
      </c>
      <c r="E4939" t="s">
        <v>3056</v>
      </c>
      <c r="F4939" s="82">
        <v>0.319296619</v>
      </c>
    </row>
    <row r="4940" spans="3:6" ht="18">
      <c r="C4940" s="5" t="str">
        <f t="shared" si="71"/>
        <v>福井県159</v>
      </c>
      <c r="D4940" t="s">
        <v>2932</v>
      </c>
      <c r="E4940" t="s">
        <v>3056</v>
      </c>
      <c r="F4940" s="82">
        <v>1.0685061309999999</v>
      </c>
    </row>
    <row r="4941" spans="3:6" ht="18">
      <c r="C4941" s="5" t="str">
        <f t="shared" si="71"/>
        <v>山梨県159</v>
      </c>
      <c r="D4941" t="s">
        <v>2933</v>
      </c>
      <c r="E4941" t="s">
        <v>3056</v>
      </c>
      <c r="F4941" s="82">
        <v>5.2397737E-2</v>
      </c>
    </row>
    <row r="4942" spans="3:6" ht="18">
      <c r="C4942" s="5" t="str">
        <f t="shared" si="71"/>
        <v>長野県159</v>
      </c>
      <c r="D4942" t="s">
        <v>2934</v>
      </c>
      <c r="E4942" t="s">
        <v>3056</v>
      </c>
      <c r="F4942" s="82">
        <v>0.33078681100000001</v>
      </c>
    </row>
    <row r="4943" spans="3:6" ht="18">
      <c r="C4943" s="5" t="str">
        <f t="shared" si="71"/>
        <v>岐阜県159</v>
      </c>
      <c r="D4943" t="s">
        <v>2935</v>
      </c>
      <c r="E4943" t="s">
        <v>3056</v>
      </c>
      <c r="F4943" s="82">
        <v>0.43584865299999997</v>
      </c>
    </row>
    <row r="4944" spans="3:6" ht="18">
      <c r="C4944" s="5" t="str">
        <f t="shared" si="71"/>
        <v>静岡県159</v>
      </c>
      <c r="D4944" t="s">
        <v>2936</v>
      </c>
      <c r="E4944" t="s">
        <v>3056</v>
      </c>
      <c r="F4944" s="82">
        <v>0.59387627200000004</v>
      </c>
    </row>
    <row r="4945" spans="3:6" ht="18">
      <c r="C4945" s="5" t="str">
        <f t="shared" si="71"/>
        <v>愛知県159</v>
      </c>
      <c r="D4945" t="s">
        <v>2937</v>
      </c>
      <c r="E4945" t="s">
        <v>3056</v>
      </c>
      <c r="F4945" s="82">
        <v>0.63470905300000002</v>
      </c>
    </row>
    <row r="4946" spans="3:6" ht="18">
      <c r="C4946" s="5" t="str">
        <f t="shared" si="71"/>
        <v>三重県159</v>
      </c>
      <c r="D4946" t="s">
        <v>2938</v>
      </c>
      <c r="E4946" t="s">
        <v>3056</v>
      </c>
      <c r="F4946" s="82">
        <v>0.11979540700000001</v>
      </c>
    </row>
    <row r="4947" spans="3:6" ht="18">
      <c r="C4947" s="5" t="str">
        <f t="shared" si="71"/>
        <v>滋賀県159</v>
      </c>
      <c r="D4947" t="s">
        <v>2939</v>
      </c>
      <c r="E4947" t="s">
        <v>3056</v>
      </c>
      <c r="F4947" s="82">
        <v>0.573345667</v>
      </c>
    </row>
    <row r="4948" spans="3:6" ht="18">
      <c r="C4948" s="5" t="str">
        <f t="shared" si="71"/>
        <v>京都府159</v>
      </c>
      <c r="D4948" t="s">
        <v>2940</v>
      </c>
      <c r="E4948" t="s">
        <v>3056</v>
      </c>
      <c r="F4948" s="82">
        <v>0.91130792800000004</v>
      </c>
    </row>
    <row r="4949" spans="3:6" ht="18">
      <c r="C4949" s="5" t="str">
        <f t="shared" si="71"/>
        <v>大阪府159</v>
      </c>
      <c r="D4949" t="s">
        <v>2941</v>
      </c>
      <c r="E4949" t="s">
        <v>3056</v>
      </c>
      <c r="F4949" s="82">
        <v>1.0180148979999999</v>
      </c>
    </row>
    <row r="4950" spans="3:6" ht="18">
      <c r="C4950" s="5" t="str">
        <f t="shared" si="71"/>
        <v>兵庫県159</v>
      </c>
      <c r="D4950" t="s">
        <v>2942</v>
      </c>
      <c r="E4950" t="s">
        <v>3056</v>
      </c>
      <c r="F4950" s="82">
        <v>0.13068622499999999</v>
      </c>
    </row>
    <row r="4951" spans="3:6" ht="18">
      <c r="C4951" s="5" t="str">
        <f t="shared" si="71"/>
        <v>奈良県159</v>
      </c>
      <c r="D4951" t="s">
        <v>2943</v>
      </c>
      <c r="E4951" t="s">
        <v>3056</v>
      </c>
      <c r="F4951" s="82">
        <v>0.26527700599999998</v>
      </c>
    </row>
    <row r="4952" spans="3:6" ht="18">
      <c r="C4952" s="5" t="str">
        <f t="shared" si="71"/>
        <v>和歌山県159</v>
      </c>
      <c r="D4952" t="s">
        <v>2944</v>
      </c>
      <c r="E4952" t="s">
        <v>3056</v>
      </c>
      <c r="F4952" s="82">
        <v>0.35582254499999999</v>
      </c>
    </row>
    <row r="4953" spans="3:6" ht="18">
      <c r="C4953" s="5" t="str">
        <f t="shared" si="71"/>
        <v>鳥取県159</v>
      </c>
      <c r="D4953" t="s">
        <v>2945</v>
      </c>
      <c r="E4953" t="s">
        <v>3056</v>
      </c>
      <c r="F4953" s="82">
        <v>0</v>
      </c>
    </row>
    <row r="4954" spans="3:6" ht="18">
      <c r="C4954" s="5" t="str">
        <f t="shared" si="71"/>
        <v>島根県159</v>
      </c>
      <c r="D4954" t="s">
        <v>2946</v>
      </c>
      <c r="E4954" t="s">
        <v>3056</v>
      </c>
      <c r="F4954" s="82">
        <v>0.132120987</v>
      </c>
    </row>
    <row r="4955" spans="3:6" ht="18">
      <c r="C4955" s="5" t="str">
        <f t="shared" si="71"/>
        <v>岡山県159</v>
      </c>
      <c r="D4955" t="s">
        <v>2947</v>
      </c>
      <c r="E4955" t="s">
        <v>3056</v>
      </c>
      <c r="F4955" s="82">
        <v>0.35083528600000002</v>
      </c>
    </row>
    <row r="4956" spans="3:6" ht="18">
      <c r="C4956" s="5" t="str">
        <f t="shared" si="71"/>
        <v>広島県159</v>
      </c>
      <c r="D4956" t="s">
        <v>2948</v>
      </c>
      <c r="E4956" t="s">
        <v>3056</v>
      </c>
      <c r="F4956" s="82">
        <v>0.89922283199999997</v>
      </c>
    </row>
    <row r="4957" spans="3:6" ht="18">
      <c r="C4957" s="5" t="str">
        <f t="shared" si="71"/>
        <v>山口県159</v>
      </c>
      <c r="D4957" t="s">
        <v>2949</v>
      </c>
      <c r="E4957" t="s">
        <v>3056</v>
      </c>
      <c r="F4957" s="82">
        <v>3.3220210999999999E-2</v>
      </c>
    </row>
    <row r="4958" spans="3:6" ht="18">
      <c r="C4958" s="5" t="str">
        <f t="shared" si="71"/>
        <v>徳島県159</v>
      </c>
      <c r="D4958" t="s">
        <v>2950</v>
      </c>
      <c r="E4958" t="s">
        <v>3056</v>
      </c>
      <c r="F4958" s="82">
        <v>0.12724628700000001</v>
      </c>
    </row>
    <row r="4959" spans="3:6" ht="18">
      <c r="C4959" s="5" t="str">
        <f t="shared" si="71"/>
        <v>香川県159</v>
      </c>
      <c r="D4959" t="s">
        <v>2951</v>
      </c>
      <c r="E4959" t="s">
        <v>3056</v>
      </c>
      <c r="F4959" s="82">
        <v>0.89449276600000005</v>
      </c>
    </row>
    <row r="4960" spans="3:6" ht="18">
      <c r="C4960" s="5" t="str">
        <f t="shared" si="71"/>
        <v>愛媛県159</v>
      </c>
      <c r="D4960" t="s">
        <v>2952</v>
      </c>
      <c r="E4960" t="s">
        <v>3056</v>
      </c>
      <c r="F4960" s="82">
        <v>0.23706707399999999</v>
      </c>
    </row>
    <row r="4961" spans="3:6" ht="18">
      <c r="C4961" s="5" t="str">
        <f t="shared" si="71"/>
        <v>高知県159</v>
      </c>
      <c r="D4961" t="s">
        <v>2953</v>
      </c>
      <c r="E4961" t="s">
        <v>3056</v>
      </c>
      <c r="F4961" s="82">
        <v>0</v>
      </c>
    </row>
    <row r="4962" spans="3:6" ht="18">
      <c r="C4962" s="5" t="str">
        <f t="shared" si="71"/>
        <v>福岡県159</v>
      </c>
      <c r="D4962" t="s">
        <v>2954</v>
      </c>
      <c r="E4962" t="s">
        <v>3056</v>
      </c>
      <c r="F4962" s="82">
        <v>0.20599674400000001</v>
      </c>
    </row>
    <row r="4963" spans="3:6" ht="18">
      <c r="C4963" s="5" t="str">
        <f t="shared" si="71"/>
        <v>佐賀県159</v>
      </c>
      <c r="D4963" t="s">
        <v>2955</v>
      </c>
      <c r="E4963" t="s">
        <v>3056</v>
      </c>
      <c r="F4963" s="82">
        <v>0.108218513</v>
      </c>
    </row>
    <row r="4964" spans="3:6" ht="18">
      <c r="C4964" s="5" t="str">
        <f t="shared" si="71"/>
        <v>長崎県159</v>
      </c>
      <c r="D4964" t="s">
        <v>2956</v>
      </c>
      <c r="E4964" t="s">
        <v>3056</v>
      </c>
      <c r="F4964" s="82">
        <v>0.107274492</v>
      </c>
    </row>
    <row r="4965" spans="3:6" ht="18">
      <c r="C4965" s="5" t="str">
        <f t="shared" si="71"/>
        <v>熊本県159</v>
      </c>
      <c r="D4965" t="s">
        <v>2957</v>
      </c>
      <c r="E4965" t="s">
        <v>3056</v>
      </c>
      <c r="F4965" s="82">
        <v>0.30555741199999997</v>
      </c>
    </row>
    <row r="4966" spans="3:6" ht="18">
      <c r="C4966" s="5" t="str">
        <f t="shared" si="71"/>
        <v>大分県159</v>
      </c>
      <c r="D4966" t="s">
        <v>2958</v>
      </c>
      <c r="E4966" t="s">
        <v>3056</v>
      </c>
      <c r="F4966" s="82">
        <v>0</v>
      </c>
    </row>
    <row r="4967" spans="3:6" ht="18">
      <c r="C4967" s="5" t="str">
        <f t="shared" si="71"/>
        <v>宮崎県159</v>
      </c>
      <c r="D4967" t="s">
        <v>2959</v>
      </c>
      <c r="E4967" t="s">
        <v>3056</v>
      </c>
      <c r="F4967" s="82">
        <v>1.1566725790000001</v>
      </c>
    </row>
    <row r="4968" spans="3:6" ht="18">
      <c r="C4968" s="5" t="str">
        <f t="shared" si="71"/>
        <v>鹿児島県159</v>
      </c>
      <c r="D4968" t="s">
        <v>2960</v>
      </c>
      <c r="E4968" t="s">
        <v>3056</v>
      </c>
      <c r="F4968" s="82">
        <v>0</v>
      </c>
    </row>
    <row r="4969" spans="3:6" ht="18">
      <c r="C4969" s="5" t="str">
        <f t="shared" si="71"/>
        <v>沖縄県159</v>
      </c>
      <c r="D4969" t="s">
        <v>2961</v>
      </c>
      <c r="E4969" t="s">
        <v>3056</v>
      </c>
      <c r="F4969" s="82">
        <v>0.34670664899999998</v>
      </c>
    </row>
    <row r="4970" spans="3:6" ht="18">
      <c r="C4970" s="5" t="str">
        <f t="shared" si="71"/>
        <v>全国160</v>
      </c>
      <c r="D4970" t="s">
        <v>2913</v>
      </c>
      <c r="E4970" t="s">
        <v>3057</v>
      </c>
      <c r="F4970" s="82">
        <v>1</v>
      </c>
    </row>
    <row r="4971" spans="3:6" ht="18">
      <c r="C4971" s="5" t="str">
        <f t="shared" ref="C4971:C5034" si="72">D4971&amp;LEFT(E4971,3)</f>
        <v>北海道160</v>
      </c>
      <c r="D4971" t="s">
        <v>2915</v>
      </c>
      <c r="E4971" t="s">
        <v>3057</v>
      </c>
      <c r="F4971" s="82">
        <v>0.133912008</v>
      </c>
    </row>
    <row r="4972" spans="3:6" ht="18">
      <c r="C4972" s="5" t="str">
        <f t="shared" si="72"/>
        <v>青森県160</v>
      </c>
      <c r="D4972" t="s">
        <v>2916</v>
      </c>
      <c r="E4972" t="s">
        <v>3057</v>
      </c>
      <c r="F4972" s="82">
        <v>5.2501193000000002E-2</v>
      </c>
    </row>
    <row r="4973" spans="3:6" ht="18">
      <c r="C4973" s="5" t="str">
        <f t="shared" si="72"/>
        <v>岩手県160</v>
      </c>
      <c r="D4973" t="s">
        <v>2917</v>
      </c>
      <c r="E4973" t="s">
        <v>3057</v>
      </c>
      <c r="F4973" s="82">
        <v>8.1937259999999998E-2</v>
      </c>
    </row>
    <row r="4974" spans="3:6" ht="18">
      <c r="C4974" s="5" t="str">
        <f t="shared" si="72"/>
        <v>宮城県160</v>
      </c>
      <c r="D4974" t="s">
        <v>2918</v>
      </c>
      <c r="E4974" t="s">
        <v>3057</v>
      </c>
      <c r="F4974" s="82">
        <v>0.217438678</v>
      </c>
    </row>
    <row r="4975" spans="3:6" ht="18">
      <c r="C4975" s="5" t="str">
        <f t="shared" si="72"/>
        <v>秋田県160</v>
      </c>
      <c r="D4975" t="s">
        <v>2919</v>
      </c>
      <c r="E4975" t="s">
        <v>3057</v>
      </c>
      <c r="F4975" s="82">
        <v>6.3321880999999997E-2</v>
      </c>
    </row>
    <row r="4976" spans="3:6" ht="18">
      <c r="C4976" s="5" t="str">
        <f t="shared" si="72"/>
        <v>山形県160</v>
      </c>
      <c r="D4976" t="s">
        <v>2920</v>
      </c>
      <c r="E4976" t="s">
        <v>3057</v>
      </c>
      <c r="F4976" s="82">
        <v>0.12988351400000001</v>
      </c>
    </row>
    <row r="4977" spans="3:6" ht="18">
      <c r="C4977" s="5" t="str">
        <f t="shared" si="72"/>
        <v>福島県160</v>
      </c>
      <c r="D4977" t="s">
        <v>2921</v>
      </c>
      <c r="E4977" t="s">
        <v>3057</v>
      </c>
      <c r="F4977" s="82">
        <v>4.6425452999999998E-2</v>
      </c>
    </row>
    <row r="4978" spans="3:6" ht="18">
      <c r="C4978" s="5" t="str">
        <f t="shared" si="72"/>
        <v>茨城県160</v>
      </c>
      <c r="D4978" t="s">
        <v>2922</v>
      </c>
      <c r="E4978" t="s">
        <v>3057</v>
      </c>
      <c r="F4978" s="82">
        <v>0.22603015500000001</v>
      </c>
    </row>
    <row r="4979" spans="3:6" ht="18">
      <c r="C4979" s="5" t="str">
        <f t="shared" si="72"/>
        <v>栃木県160</v>
      </c>
      <c r="D4979" t="s">
        <v>2923</v>
      </c>
      <c r="E4979" t="s">
        <v>3057</v>
      </c>
      <c r="F4979" s="82">
        <v>9.1565399000000006E-2</v>
      </c>
    </row>
    <row r="4980" spans="3:6" ht="18">
      <c r="C4980" s="5" t="str">
        <f t="shared" si="72"/>
        <v>群馬県160</v>
      </c>
      <c r="D4980" t="s">
        <v>2924</v>
      </c>
      <c r="E4980" t="s">
        <v>3057</v>
      </c>
      <c r="F4980" s="82">
        <v>4.3617807000000001E-2</v>
      </c>
    </row>
    <row r="4981" spans="3:6" ht="18">
      <c r="C4981" s="5" t="str">
        <f t="shared" si="72"/>
        <v>埼玉県160</v>
      </c>
      <c r="D4981" t="s">
        <v>2925</v>
      </c>
      <c r="E4981" t="s">
        <v>3057</v>
      </c>
      <c r="F4981" s="82">
        <v>0.316046891</v>
      </c>
    </row>
    <row r="4982" spans="3:6" ht="18">
      <c r="C4982" s="5" t="str">
        <f t="shared" si="72"/>
        <v>千葉県160</v>
      </c>
      <c r="D4982" t="s">
        <v>2926</v>
      </c>
      <c r="E4982" t="s">
        <v>3057</v>
      </c>
      <c r="F4982" s="82">
        <v>0.10886246500000001</v>
      </c>
    </row>
    <row r="4983" spans="3:6" ht="18">
      <c r="C4983" s="5" t="str">
        <f t="shared" si="72"/>
        <v>東京都160</v>
      </c>
      <c r="D4983" t="s">
        <v>2927</v>
      </c>
      <c r="E4983" t="s">
        <v>3057</v>
      </c>
      <c r="F4983" s="82">
        <v>3.283068654</v>
      </c>
    </row>
    <row r="4984" spans="3:6" ht="18">
      <c r="C4984" s="5" t="str">
        <f t="shared" si="72"/>
        <v>神奈川県160</v>
      </c>
      <c r="D4984" t="s">
        <v>2928</v>
      </c>
      <c r="E4984" t="s">
        <v>3057</v>
      </c>
      <c r="F4984" s="82">
        <v>0.732982468</v>
      </c>
    </row>
    <row r="4985" spans="3:6" ht="18">
      <c r="C4985" s="5" t="str">
        <f t="shared" si="72"/>
        <v>新潟県160</v>
      </c>
      <c r="D4985" t="s">
        <v>2929</v>
      </c>
      <c r="E4985" t="s">
        <v>3057</v>
      </c>
      <c r="F4985" s="82">
        <v>8.0277381999999994E-2</v>
      </c>
    </row>
    <row r="4986" spans="3:6" ht="18">
      <c r="C4986" s="5" t="str">
        <f t="shared" si="72"/>
        <v>富山県160</v>
      </c>
      <c r="D4986" t="s">
        <v>2930</v>
      </c>
      <c r="E4986" t="s">
        <v>3057</v>
      </c>
      <c r="F4986" s="82">
        <v>0.88638313899999999</v>
      </c>
    </row>
    <row r="4987" spans="3:6" ht="18">
      <c r="C4987" s="5" t="str">
        <f t="shared" si="72"/>
        <v>石川県160</v>
      </c>
      <c r="D4987" t="s">
        <v>2931</v>
      </c>
      <c r="E4987" t="s">
        <v>3057</v>
      </c>
      <c r="F4987" s="82">
        <v>5.8797493999999999E-2</v>
      </c>
    </row>
    <row r="4988" spans="3:6" ht="18">
      <c r="C4988" s="5" t="str">
        <f t="shared" si="72"/>
        <v>福井県160</v>
      </c>
      <c r="D4988" t="s">
        <v>2932</v>
      </c>
      <c r="E4988" t="s">
        <v>3057</v>
      </c>
      <c r="F4988" s="82">
        <v>0.133930524</v>
      </c>
    </row>
    <row r="4989" spans="3:6" ht="18">
      <c r="C4989" s="5" t="str">
        <f t="shared" si="72"/>
        <v>山梨県160</v>
      </c>
      <c r="D4989" t="s">
        <v>2933</v>
      </c>
      <c r="E4989" t="s">
        <v>3057</v>
      </c>
      <c r="F4989" s="82">
        <v>3.5757624000000002E-2</v>
      </c>
    </row>
    <row r="4990" spans="3:6" ht="18">
      <c r="C4990" s="5" t="str">
        <f t="shared" si="72"/>
        <v>長野県160</v>
      </c>
      <c r="D4990" t="s">
        <v>2934</v>
      </c>
      <c r="E4990" t="s">
        <v>3057</v>
      </c>
      <c r="F4990" s="82">
        <v>4.2325838999999997E-2</v>
      </c>
    </row>
    <row r="4991" spans="3:6" ht="18">
      <c r="C4991" s="5" t="str">
        <f t="shared" si="72"/>
        <v>岐阜県160</v>
      </c>
      <c r="D4991" t="s">
        <v>2935</v>
      </c>
      <c r="E4991" t="s">
        <v>3057</v>
      </c>
      <c r="F4991" s="82">
        <v>8.9230450000000003E-2</v>
      </c>
    </row>
    <row r="4992" spans="3:6" ht="18">
      <c r="C4992" s="5" t="str">
        <f t="shared" si="72"/>
        <v>静岡県160</v>
      </c>
      <c r="D4992" t="s">
        <v>2936</v>
      </c>
      <c r="E4992" t="s">
        <v>3057</v>
      </c>
      <c r="F4992" s="82">
        <v>9.6130424000000006E-2</v>
      </c>
    </row>
    <row r="4993" spans="3:6" ht="18">
      <c r="C4993" s="5" t="str">
        <f t="shared" si="72"/>
        <v>愛知県160</v>
      </c>
      <c r="D4993" t="s">
        <v>2937</v>
      </c>
      <c r="E4993" t="s">
        <v>3057</v>
      </c>
      <c r="F4993" s="82">
        <v>0.31836972899999999</v>
      </c>
    </row>
    <row r="4994" spans="3:6" ht="18">
      <c r="C4994" s="5" t="str">
        <f t="shared" si="72"/>
        <v>三重県160</v>
      </c>
      <c r="D4994" t="s">
        <v>2938</v>
      </c>
      <c r="E4994" t="s">
        <v>3057</v>
      </c>
      <c r="F4994" s="82">
        <v>0.16350321000000001</v>
      </c>
    </row>
    <row r="4995" spans="3:6" ht="18">
      <c r="C4995" s="5" t="str">
        <f t="shared" si="72"/>
        <v>滋賀県160</v>
      </c>
      <c r="D4995" t="s">
        <v>2939</v>
      </c>
      <c r="E4995" t="s">
        <v>3057</v>
      </c>
      <c r="F4995" s="82">
        <v>4.3474054999999998E-2</v>
      </c>
    </row>
    <row r="4996" spans="3:6" ht="18">
      <c r="C4996" s="5" t="str">
        <f t="shared" si="72"/>
        <v>京都府160</v>
      </c>
      <c r="D4996" t="s">
        <v>2940</v>
      </c>
      <c r="E4996" t="s">
        <v>3057</v>
      </c>
      <c r="F4996" s="82">
        <v>2.326370485</v>
      </c>
    </row>
    <row r="4997" spans="3:6" ht="18">
      <c r="C4997" s="5" t="str">
        <f t="shared" si="72"/>
        <v>大阪府160</v>
      </c>
      <c r="D4997" t="s">
        <v>2941</v>
      </c>
      <c r="E4997" t="s">
        <v>3057</v>
      </c>
      <c r="F4997" s="82">
        <v>3.3747837559999998</v>
      </c>
    </row>
    <row r="4998" spans="3:6" ht="18">
      <c r="C4998" s="5" t="str">
        <f t="shared" si="72"/>
        <v>兵庫県160</v>
      </c>
      <c r="D4998" t="s">
        <v>2942</v>
      </c>
      <c r="E4998" t="s">
        <v>3057</v>
      </c>
      <c r="F4998" s="82">
        <v>0.59370924199999997</v>
      </c>
    </row>
    <row r="4999" spans="3:6" ht="18">
      <c r="C4999" s="5" t="str">
        <f t="shared" si="72"/>
        <v>奈良県160</v>
      </c>
      <c r="D4999" t="s">
        <v>2943</v>
      </c>
      <c r="E4999" t="s">
        <v>3057</v>
      </c>
      <c r="F4999" s="82">
        <v>8.1895499999999996E-2</v>
      </c>
    </row>
    <row r="5000" spans="3:6" ht="18">
      <c r="C5000" s="5" t="str">
        <f t="shared" si="72"/>
        <v>和歌山県160</v>
      </c>
      <c r="D5000" t="s">
        <v>2944</v>
      </c>
      <c r="E5000" t="s">
        <v>3057</v>
      </c>
      <c r="F5000" s="82">
        <v>0.29237855400000001</v>
      </c>
    </row>
    <row r="5001" spans="3:6" ht="18">
      <c r="C5001" s="5" t="str">
        <f t="shared" si="72"/>
        <v>鳥取県160</v>
      </c>
      <c r="D5001" t="s">
        <v>2945</v>
      </c>
      <c r="E5001" t="s">
        <v>3057</v>
      </c>
      <c r="F5001" s="82">
        <v>4.0555862999999998E-2</v>
      </c>
    </row>
    <row r="5002" spans="3:6" ht="18">
      <c r="C5002" s="5" t="str">
        <f t="shared" si="72"/>
        <v>島根県160</v>
      </c>
      <c r="D5002" t="s">
        <v>2946</v>
      </c>
      <c r="E5002" t="s">
        <v>3057</v>
      </c>
      <c r="F5002" s="82">
        <v>4.5081455999999999E-2</v>
      </c>
    </row>
    <row r="5003" spans="3:6" ht="18">
      <c r="C5003" s="5" t="str">
        <f t="shared" si="72"/>
        <v>岡山県160</v>
      </c>
      <c r="D5003" t="s">
        <v>2947</v>
      </c>
      <c r="E5003" t="s">
        <v>3057</v>
      </c>
      <c r="F5003" s="82">
        <v>0.141371472</v>
      </c>
    </row>
    <row r="5004" spans="3:6" ht="18">
      <c r="C5004" s="5" t="str">
        <f t="shared" si="72"/>
        <v>広島県160</v>
      </c>
      <c r="D5004" t="s">
        <v>2948</v>
      </c>
      <c r="E5004" t="s">
        <v>3057</v>
      </c>
      <c r="F5004" s="82">
        <v>0.218443517</v>
      </c>
    </row>
    <row r="5005" spans="3:6" ht="18">
      <c r="C5005" s="5" t="str">
        <f t="shared" si="72"/>
        <v>山口県160</v>
      </c>
      <c r="D5005" t="s">
        <v>2949</v>
      </c>
      <c r="E5005" t="s">
        <v>3057</v>
      </c>
      <c r="F5005" s="82">
        <v>6.8011093999999994E-2</v>
      </c>
    </row>
    <row r="5006" spans="3:6" ht="18">
      <c r="C5006" s="5" t="str">
        <f t="shared" si="72"/>
        <v>徳島県160</v>
      </c>
      <c r="D5006" t="s">
        <v>2950</v>
      </c>
      <c r="E5006" t="s">
        <v>3057</v>
      </c>
      <c r="F5006" s="82">
        <v>0.111646653</v>
      </c>
    </row>
    <row r="5007" spans="3:6" ht="18">
      <c r="C5007" s="5" t="str">
        <f t="shared" si="72"/>
        <v>香川県160</v>
      </c>
      <c r="D5007" t="s">
        <v>2951</v>
      </c>
      <c r="E5007" t="s">
        <v>3057</v>
      </c>
      <c r="F5007" s="82">
        <v>0.148246291</v>
      </c>
    </row>
    <row r="5008" spans="3:6" ht="18">
      <c r="C5008" s="5" t="str">
        <f t="shared" si="72"/>
        <v>愛媛県160</v>
      </c>
      <c r="D5008" t="s">
        <v>2952</v>
      </c>
      <c r="E5008" t="s">
        <v>3057</v>
      </c>
      <c r="F5008" s="82">
        <v>0.27073545500000001</v>
      </c>
    </row>
    <row r="5009" spans="3:6" ht="18">
      <c r="C5009" s="5" t="str">
        <f t="shared" si="72"/>
        <v>高知県160</v>
      </c>
      <c r="D5009" t="s">
        <v>2953</v>
      </c>
      <c r="E5009" t="s">
        <v>3057</v>
      </c>
      <c r="F5009" s="82">
        <v>9.3831808000000003E-2</v>
      </c>
    </row>
    <row r="5010" spans="3:6" ht="18">
      <c r="C5010" s="5" t="str">
        <f t="shared" si="72"/>
        <v>福岡県160</v>
      </c>
      <c r="D5010" t="s">
        <v>2954</v>
      </c>
      <c r="E5010" t="s">
        <v>3057</v>
      </c>
      <c r="F5010" s="82">
        <v>0.18911049599999999</v>
      </c>
    </row>
    <row r="5011" spans="3:6" ht="18">
      <c r="C5011" s="5" t="str">
        <f t="shared" si="72"/>
        <v>佐賀県160</v>
      </c>
      <c r="D5011" t="s">
        <v>2955</v>
      </c>
      <c r="E5011" t="s">
        <v>3057</v>
      </c>
      <c r="F5011" s="82">
        <v>5.2750871999999997E-2</v>
      </c>
    </row>
    <row r="5012" spans="3:6" ht="18">
      <c r="C5012" s="5" t="str">
        <f t="shared" si="72"/>
        <v>長崎県160</v>
      </c>
      <c r="D5012" t="s">
        <v>2956</v>
      </c>
      <c r="E5012" t="s">
        <v>3057</v>
      </c>
      <c r="F5012" s="82">
        <v>5.9262807000000001E-2</v>
      </c>
    </row>
    <row r="5013" spans="3:6" ht="18">
      <c r="C5013" s="5" t="str">
        <f t="shared" si="72"/>
        <v>熊本県160</v>
      </c>
      <c r="D5013" t="s">
        <v>2957</v>
      </c>
      <c r="E5013" t="s">
        <v>3057</v>
      </c>
      <c r="F5013" s="82">
        <v>0.100198205</v>
      </c>
    </row>
    <row r="5014" spans="3:6" ht="18">
      <c r="C5014" s="5" t="str">
        <f t="shared" si="72"/>
        <v>大分県160</v>
      </c>
      <c r="D5014" t="s">
        <v>2958</v>
      </c>
      <c r="E5014" t="s">
        <v>3057</v>
      </c>
      <c r="F5014" s="82">
        <v>5.4215935999999999E-2</v>
      </c>
    </row>
    <row r="5015" spans="3:6" ht="18">
      <c r="C5015" s="5" t="str">
        <f t="shared" si="72"/>
        <v>宮崎県160</v>
      </c>
      <c r="D5015" t="s">
        <v>2959</v>
      </c>
      <c r="E5015" t="s">
        <v>3057</v>
      </c>
      <c r="F5015" s="82">
        <v>6.2646384999999999E-2</v>
      </c>
    </row>
    <row r="5016" spans="3:6" ht="18">
      <c r="C5016" s="5" t="str">
        <f t="shared" si="72"/>
        <v>鹿児島県160</v>
      </c>
      <c r="D5016" t="s">
        <v>2960</v>
      </c>
      <c r="E5016" t="s">
        <v>3057</v>
      </c>
      <c r="F5016" s="82">
        <v>5.3108348999999999E-2</v>
      </c>
    </row>
    <row r="5017" spans="3:6" ht="18">
      <c r="C5017" s="5" t="str">
        <f t="shared" si="72"/>
        <v>沖縄県160</v>
      </c>
      <c r="D5017" t="s">
        <v>2961</v>
      </c>
      <c r="E5017" t="s">
        <v>3057</v>
      </c>
      <c r="F5017" s="82">
        <v>0.11830096800000001</v>
      </c>
    </row>
    <row r="5018" spans="3:6" ht="18">
      <c r="C5018" s="5" t="str">
        <f t="shared" si="72"/>
        <v>全国161</v>
      </c>
      <c r="D5018" t="s">
        <v>2913</v>
      </c>
      <c r="E5018" t="s">
        <v>3058</v>
      </c>
      <c r="F5018" s="82">
        <v>1</v>
      </c>
    </row>
    <row r="5019" spans="3:6" ht="18">
      <c r="C5019" s="5" t="str">
        <f t="shared" si="72"/>
        <v>北海道161</v>
      </c>
      <c r="D5019" t="s">
        <v>2915</v>
      </c>
      <c r="E5019" t="s">
        <v>3058</v>
      </c>
      <c r="F5019" s="82">
        <v>2.212009627</v>
      </c>
    </row>
    <row r="5020" spans="3:6" ht="18">
      <c r="C5020" s="5" t="str">
        <f t="shared" si="72"/>
        <v>青森県161</v>
      </c>
      <c r="D5020" t="s">
        <v>2916</v>
      </c>
      <c r="E5020" t="s">
        <v>3058</v>
      </c>
      <c r="F5020" s="82">
        <v>1.0270290500000001</v>
      </c>
    </row>
    <row r="5021" spans="3:6" ht="18">
      <c r="C5021" s="5" t="str">
        <f t="shared" si="72"/>
        <v>岩手県161</v>
      </c>
      <c r="D5021" t="s">
        <v>2917</v>
      </c>
      <c r="E5021" t="s">
        <v>3058</v>
      </c>
      <c r="F5021" s="82">
        <v>2.6546825740000002</v>
      </c>
    </row>
    <row r="5022" spans="3:6" ht="18">
      <c r="C5022" s="5" t="str">
        <f t="shared" si="72"/>
        <v>宮城県161</v>
      </c>
      <c r="D5022" t="s">
        <v>2918</v>
      </c>
      <c r="E5022" t="s">
        <v>3058</v>
      </c>
      <c r="F5022" s="82">
        <v>1.5624207670000001</v>
      </c>
    </row>
    <row r="5023" spans="3:6" ht="18">
      <c r="C5023" s="5" t="str">
        <f t="shared" si="72"/>
        <v>秋田県161</v>
      </c>
      <c r="D5023" t="s">
        <v>2919</v>
      </c>
      <c r="E5023" t="s">
        <v>3058</v>
      </c>
      <c r="F5023" s="82">
        <v>2.275757585</v>
      </c>
    </row>
    <row r="5024" spans="3:6" ht="18">
      <c r="C5024" s="5" t="str">
        <f t="shared" si="72"/>
        <v>山形県161</v>
      </c>
      <c r="D5024" t="s">
        <v>2920</v>
      </c>
      <c r="E5024" t="s">
        <v>3058</v>
      </c>
      <c r="F5024" s="82">
        <v>7.5202880999999999E-2</v>
      </c>
    </row>
    <row r="5025" spans="3:6" ht="18">
      <c r="C5025" s="5" t="str">
        <f t="shared" si="72"/>
        <v>福島県161</v>
      </c>
      <c r="D5025" t="s">
        <v>2921</v>
      </c>
      <c r="E5025" t="s">
        <v>3058</v>
      </c>
      <c r="F5025" s="82">
        <v>2.010657965</v>
      </c>
    </row>
    <row r="5026" spans="3:6" ht="18">
      <c r="C5026" s="5" t="str">
        <f t="shared" si="72"/>
        <v>茨城県161</v>
      </c>
      <c r="D5026" t="s">
        <v>2922</v>
      </c>
      <c r="E5026" t="s">
        <v>3058</v>
      </c>
      <c r="F5026" s="82">
        <v>3.690766859</v>
      </c>
    </row>
    <row r="5027" spans="3:6" ht="18">
      <c r="C5027" s="5" t="str">
        <f t="shared" si="72"/>
        <v>栃木県161</v>
      </c>
      <c r="D5027" t="s">
        <v>2923</v>
      </c>
      <c r="E5027" t="s">
        <v>3058</v>
      </c>
      <c r="F5027" s="82">
        <v>0.61030732799999998</v>
      </c>
    </row>
    <row r="5028" spans="3:6" ht="18">
      <c r="C5028" s="5" t="str">
        <f t="shared" si="72"/>
        <v>群馬県161</v>
      </c>
      <c r="D5028" t="s">
        <v>2924</v>
      </c>
      <c r="E5028" t="s">
        <v>3058</v>
      </c>
      <c r="F5028" s="82">
        <v>1.587445813</v>
      </c>
    </row>
    <row r="5029" spans="3:6" ht="18">
      <c r="C5029" s="5" t="str">
        <f t="shared" si="72"/>
        <v>埼玉県161</v>
      </c>
      <c r="D5029" t="s">
        <v>2925</v>
      </c>
      <c r="E5029" t="s">
        <v>3058</v>
      </c>
      <c r="F5029" s="82">
        <v>0.48124778000000001</v>
      </c>
    </row>
    <row r="5030" spans="3:6" ht="18">
      <c r="C5030" s="5" t="str">
        <f t="shared" si="72"/>
        <v>千葉県161</v>
      </c>
      <c r="D5030" t="s">
        <v>2926</v>
      </c>
      <c r="E5030" t="s">
        <v>3058</v>
      </c>
      <c r="F5030" s="82">
        <v>0.89627918399999995</v>
      </c>
    </row>
    <row r="5031" spans="3:6" ht="18">
      <c r="C5031" s="5" t="str">
        <f t="shared" si="72"/>
        <v>東京都161</v>
      </c>
      <c r="D5031" t="s">
        <v>2927</v>
      </c>
      <c r="E5031" t="s">
        <v>3058</v>
      </c>
      <c r="F5031" s="82">
        <v>0.19321857200000001</v>
      </c>
    </row>
    <row r="5032" spans="3:6" ht="18">
      <c r="C5032" s="5" t="str">
        <f t="shared" si="72"/>
        <v>神奈川県161</v>
      </c>
      <c r="D5032" t="s">
        <v>2928</v>
      </c>
      <c r="E5032" t="s">
        <v>3058</v>
      </c>
      <c r="F5032" s="82">
        <v>0.39906612400000002</v>
      </c>
    </row>
    <row r="5033" spans="3:6" ht="18">
      <c r="C5033" s="5" t="str">
        <f t="shared" si="72"/>
        <v>新潟県161</v>
      </c>
      <c r="D5033" t="s">
        <v>2929</v>
      </c>
      <c r="E5033" t="s">
        <v>3058</v>
      </c>
      <c r="F5033" s="82">
        <v>1.3479433709999999</v>
      </c>
    </row>
    <row r="5034" spans="3:6" ht="18">
      <c r="C5034" s="5" t="str">
        <f t="shared" si="72"/>
        <v>富山県161</v>
      </c>
      <c r="D5034" t="s">
        <v>2930</v>
      </c>
      <c r="E5034" t="s">
        <v>3058</v>
      </c>
      <c r="F5034" s="82">
        <v>3.7321046</v>
      </c>
    </row>
    <row r="5035" spans="3:6" ht="18">
      <c r="C5035" s="5" t="str">
        <f t="shared" ref="C5035:C5098" si="73">D5035&amp;LEFT(E5035,3)</f>
        <v>石川県161</v>
      </c>
      <c r="D5035" t="s">
        <v>2931</v>
      </c>
      <c r="E5035" t="s">
        <v>3058</v>
      </c>
      <c r="F5035" s="82">
        <v>1.299675817</v>
      </c>
    </row>
    <row r="5036" spans="3:6" ht="18">
      <c r="C5036" s="5" t="str">
        <f t="shared" si="73"/>
        <v>福井県161</v>
      </c>
      <c r="D5036" t="s">
        <v>2932</v>
      </c>
      <c r="E5036" t="s">
        <v>3058</v>
      </c>
      <c r="F5036" s="82">
        <v>0</v>
      </c>
    </row>
    <row r="5037" spans="3:6" ht="18">
      <c r="C5037" s="5" t="str">
        <f t="shared" si="73"/>
        <v>山梨県161</v>
      </c>
      <c r="D5037" t="s">
        <v>2933</v>
      </c>
      <c r="E5037" t="s">
        <v>3058</v>
      </c>
      <c r="F5037" s="82">
        <v>3.2534471000000002E-2</v>
      </c>
    </row>
    <row r="5038" spans="3:6" ht="18">
      <c r="C5038" s="5" t="str">
        <f t="shared" si="73"/>
        <v>長野県161</v>
      </c>
      <c r="D5038" t="s">
        <v>2934</v>
      </c>
      <c r="E5038" t="s">
        <v>3058</v>
      </c>
      <c r="F5038" s="82">
        <v>0.28241131899999999</v>
      </c>
    </row>
    <row r="5039" spans="3:6" ht="18">
      <c r="C5039" s="5" t="str">
        <f t="shared" si="73"/>
        <v>岐阜県161</v>
      </c>
      <c r="D5039" t="s">
        <v>2935</v>
      </c>
      <c r="E5039" t="s">
        <v>3058</v>
      </c>
      <c r="F5039" s="82">
        <v>0.62243608299999997</v>
      </c>
    </row>
    <row r="5040" spans="3:6" ht="18">
      <c r="C5040" s="5" t="str">
        <f t="shared" si="73"/>
        <v>静岡県161</v>
      </c>
      <c r="D5040" t="s">
        <v>2936</v>
      </c>
      <c r="E5040" t="s">
        <v>3058</v>
      </c>
      <c r="F5040" s="82">
        <v>1.043620448</v>
      </c>
    </row>
    <row r="5041" spans="3:6" ht="18">
      <c r="C5041" s="5" t="str">
        <f t="shared" si="73"/>
        <v>愛知県161</v>
      </c>
      <c r="D5041" t="s">
        <v>2937</v>
      </c>
      <c r="E5041" t="s">
        <v>3058</v>
      </c>
      <c r="F5041" s="82">
        <v>1.0202092490000001</v>
      </c>
    </row>
    <row r="5042" spans="3:6" ht="18">
      <c r="C5042" s="5" t="str">
        <f t="shared" si="73"/>
        <v>三重県161</v>
      </c>
      <c r="D5042" t="s">
        <v>2938</v>
      </c>
      <c r="E5042" t="s">
        <v>3058</v>
      </c>
      <c r="F5042" s="82">
        <v>0.77357909000000002</v>
      </c>
    </row>
    <row r="5043" spans="3:6" ht="18">
      <c r="C5043" s="5" t="str">
        <f t="shared" si="73"/>
        <v>滋賀県161</v>
      </c>
      <c r="D5043" t="s">
        <v>2939</v>
      </c>
      <c r="E5043" t="s">
        <v>3058</v>
      </c>
      <c r="F5043" s="82">
        <v>0.474664211</v>
      </c>
    </row>
    <row r="5044" spans="3:6" ht="18">
      <c r="C5044" s="5" t="str">
        <f t="shared" si="73"/>
        <v>京都府161</v>
      </c>
      <c r="D5044" t="s">
        <v>2940</v>
      </c>
      <c r="E5044" t="s">
        <v>3058</v>
      </c>
      <c r="F5044" s="82">
        <v>0.59727929599999996</v>
      </c>
    </row>
    <row r="5045" spans="3:6" ht="18">
      <c r="C5045" s="5" t="str">
        <f t="shared" si="73"/>
        <v>大阪府161</v>
      </c>
      <c r="D5045" t="s">
        <v>2941</v>
      </c>
      <c r="E5045" t="s">
        <v>3058</v>
      </c>
      <c r="F5045" s="82">
        <v>0.28756451500000002</v>
      </c>
    </row>
    <row r="5046" spans="3:6" ht="18">
      <c r="C5046" s="5" t="str">
        <f t="shared" si="73"/>
        <v>兵庫県161</v>
      </c>
      <c r="D5046" t="s">
        <v>2942</v>
      </c>
      <c r="E5046" t="s">
        <v>3058</v>
      </c>
      <c r="F5046" s="82">
        <v>0.95209971900000001</v>
      </c>
    </row>
    <row r="5047" spans="3:6" ht="18">
      <c r="C5047" s="5" t="str">
        <f t="shared" si="73"/>
        <v>奈良県161</v>
      </c>
      <c r="D5047" t="s">
        <v>2943</v>
      </c>
      <c r="E5047" t="s">
        <v>3058</v>
      </c>
      <c r="F5047" s="82">
        <v>0</v>
      </c>
    </row>
    <row r="5048" spans="3:6" ht="18">
      <c r="C5048" s="5" t="str">
        <f t="shared" si="73"/>
        <v>和歌山県161</v>
      </c>
      <c r="D5048" t="s">
        <v>2944</v>
      </c>
      <c r="E5048" t="s">
        <v>3058</v>
      </c>
      <c r="F5048" s="82">
        <v>1.009988935</v>
      </c>
    </row>
    <row r="5049" spans="3:6" ht="18">
      <c r="C5049" s="5" t="str">
        <f t="shared" si="73"/>
        <v>鳥取県161</v>
      </c>
      <c r="D5049" t="s">
        <v>2945</v>
      </c>
      <c r="E5049" t="s">
        <v>3058</v>
      </c>
      <c r="F5049" s="82">
        <v>0</v>
      </c>
    </row>
    <row r="5050" spans="3:6" ht="18">
      <c r="C5050" s="5" t="str">
        <f t="shared" si="73"/>
        <v>島根県161</v>
      </c>
      <c r="D5050" t="s">
        <v>2946</v>
      </c>
      <c r="E5050" t="s">
        <v>3058</v>
      </c>
      <c r="F5050" s="82">
        <v>8.2035726000000003E-2</v>
      </c>
    </row>
    <row r="5051" spans="3:6" ht="18">
      <c r="C5051" s="5" t="str">
        <f t="shared" si="73"/>
        <v>岡山県161</v>
      </c>
      <c r="D5051" t="s">
        <v>2947</v>
      </c>
      <c r="E5051" t="s">
        <v>3058</v>
      </c>
      <c r="F5051" s="82">
        <v>1.524868959</v>
      </c>
    </row>
    <row r="5052" spans="3:6" ht="18">
      <c r="C5052" s="5" t="str">
        <f t="shared" si="73"/>
        <v>広島県161</v>
      </c>
      <c r="D5052" t="s">
        <v>2948</v>
      </c>
      <c r="E5052" t="s">
        <v>3058</v>
      </c>
      <c r="F5052" s="82">
        <v>0.58579907399999998</v>
      </c>
    </row>
    <row r="5053" spans="3:6" ht="18">
      <c r="C5053" s="5" t="str">
        <f t="shared" si="73"/>
        <v>山口県161</v>
      </c>
      <c r="D5053" t="s">
        <v>2949</v>
      </c>
      <c r="E5053" t="s">
        <v>3058</v>
      </c>
      <c r="F5053" s="82">
        <v>5.8167809510000001</v>
      </c>
    </row>
    <row r="5054" spans="3:6" ht="18">
      <c r="C5054" s="5" t="str">
        <f t="shared" si="73"/>
        <v>徳島県161</v>
      </c>
      <c r="D5054" t="s">
        <v>2950</v>
      </c>
      <c r="E5054" t="s">
        <v>3058</v>
      </c>
      <c r="F5054" s="82">
        <v>1.9357194680000001</v>
      </c>
    </row>
    <row r="5055" spans="3:6" ht="18">
      <c r="C5055" s="5" t="str">
        <f t="shared" si="73"/>
        <v>香川県161</v>
      </c>
      <c r="D5055" t="s">
        <v>2951</v>
      </c>
      <c r="E5055" t="s">
        <v>3058</v>
      </c>
      <c r="F5055" s="82">
        <v>1.0830354209999999</v>
      </c>
    </row>
    <row r="5056" spans="3:6" ht="18">
      <c r="C5056" s="5" t="str">
        <f t="shared" si="73"/>
        <v>愛媛県161</v>
      </c>
      <c r="D5056" t="s">
        <v>2952</v>
      </c>
      <c r="E5056" t="s">
        <v>3058</v>
      </c>
      <c r="F5056" s="82">
        <v>2.0397462819999999</v>
      </c>
    </row>
    <row r="5057" spans="3:6" ht="18">
      <c r="C5057" s="5" t="str">
        <f t="shared" si="73"/>
        <v>高知県161</v>
      </c>
      <c r="D5057" t="s">
        <v>2953</v>
      </c>
      <c r="E5057" t="s">
        <v>3058</v>
      </c>
      <c r="F5057" s="82">
        <v>8.5373910999999997E-2</v>
      </c>
    </row>
    <row r="5058" spans="3:6" ht="18">
      <c r="C5058" s="5" t="str">
        <f t="shared" si="73"/>
        <v>福岡県161</v>
      </c>
      <c r="D5058" t="s">
        <v>2954</v>
      </c>
      <c r="E5058" t="s">
        <v>3058</v>
      </c>
      <c r="F5058" s="82">
        <v>1.8226632469999999</v>
      </c>
    </row>
    <row r="5059" spans="3:6" ht="18">
      <c r="C5059" s="5" t="str">
        <f t="shared" si="73"/>
        <v>佐賀県161</v>
      </c>
      <c r="D5059" t="s">
        <v>2955</v>
      </c>
      <c r="E5059" t="s">
        <v>3058</v>
      </c>
      <c r="F5059" s="82">
        <v>0.43676329600000002</v>
      </c>
    </row>
    <row r="5060" spans="3:6" ht="18">
      <c r="C5060" s="5" t="str">
        <f t="shared" si="73"/>
        <v>長崎県161</v>
      </c>
      <c r="D5060" t="s">
        <v>2956</v>
      </c>
      <c r="E5060" t="s">
        <v>3058</v>
      </c>
      <c r="F5060" s="82">
        <v>0.55506831599999995</v>
      </c>
    </row>
    <row r="5061" spans="3:6" ht="18">
      <c r="C5061" s="5" t="str">
        <f t="shared" si="73"/>
        <v>熊本県161</v>
      </c>
      <c r="D5061" t="s">
        <v>2957</v>
      </c>
      <c r="E5061" t="s">
        <v>3058</v>
      </c>
      <c r="F5061" s="82">
        <v>3.691009201</v>
      </c>
    </row>
    <row r="5062" spans="3:6" ht="18">
      <c r="C5062" s="5" t="str">
        <f t="shared" si="73"/>
        <v>大分県161</v>
      </c>
      <c r="D5062" t="s">
        <v>2958</v>
      </c>
      <c r="E5062" t="s">
        <v>3058</v>
      </c>
      <c r="F5062" s="82">
        <v>2.762422344</v>
      </c>
    </row>
    <row r="5063" spans="3:6" ht="18">
      <c r="C5063" s="5" t="str">
        <f t="shared" si="73"/>
        <v>宮崎県161</v>
      </c>
      <c r="D5063" t="s">
        <v>2959</v>
      </c>
      <c r="E5063" t="s">
        <v>3058</v>
      </c>
      <c r="F5063" s="82">
        <v>1.8885837169999999</v>
      </c>
    </row>
    <row r="5064" spans="3:6" ht="18">
      <c r="C5064" s="5" t="str">
        <f t="shared" si="73"/>
        <v>鹿児島県161</v>
      </c>
      <c r="D5064" t="s">
        <v>2960</v>
      </c>
      <c r="E5064" t="s">
        <v>3058</v>
      </c>
      <c r="F5064" s="82">
        <v>0.28484088000000002</v>
      </c>
    </row>
    <row r="5065" spans="3:6" ht="18">
      <c r="C5065" s="5" t="str">
        <f t="shared" si="73"/>
        <v>沖縄県161</v>
      </c>
      <c r="D5065" t="s">
        <v>2961</v>
      </c>
      <c r="E5065" t="s">
        <v>3058</v>
      </c>
      <c r="F5065" s="82">
        <v>0.75346213500000003</v>
      </c>
    </row>
    <row r="5066" spans="3:6" ht="18">
      <c r="C5066" s="5" t="str">
        <f t="shared" si="73"/>
        <v>全国162</v>
      </c>
      <c r="D5066" t="s">
        <v>2913</v>
      </c>
      <c r="E5066" t="s">
        <v>3059</v>
      </c>
      <c r="F5066" s="82">
        <v>1</v>
      </c>
    </row>
    <row r="5067" spans="3:6" ht="18">
      <c r="C5067" s="5" t="str">
        <f t="shared" si="73"/>
        <v>北海道162</v>
      </c>
      <c r="D5067" t="s">
        <v>2915</v>
      </c>
      <c r="E5067" t="s">
        <v>3059</v>
      </c>
      <c r="F5067" s="82">
        <v>0.44116736400000001</v>
      </c>
    </row>
    <row r="5068" spans="3:6" ht="18">
      <c r="C5068" s="5" t="str">
        <f t="shared" si="73"/>
        <v>青森県162</v>
      </c>
      <c r="D5068" t="s">
        <v>2916</v>
      </c>
      <c r="E5068" t="s">
        <v>3059</v>
      </c>
      <c r="F5068" s="82">
        <v>0.15448309499999999</v>
      </c>
    </row>
    <row r="5069" spans="3:6" ht="18">
      <c r="C5069" s="5" t="str">
        <f t="shared" si="73"/>
        <v>岩手県162</v>
      </c>
      <c r="D5069" t="s">
        <v>2917</v>
      </c>
      <c r="E5069" t="s">
        <v>3059</v>
      </c>
      <c r="F5069" s="82">
        <v>0.29045295199999999</v>
      </c>
    </row>
    <row r="5070" spans="3:6" ht="18">
      <c r="C5070" s="5" t="str">
        <f t="shared" si="73"/>
        <v>宮城県162</v>
      </c>
      <c r="D5070" t="s">
        <v>2918</v>
      </c>
      <c r="E5070" t="s">
        <v>3059</v>
      </c>
      <c r="F5070" s="82">
        <v>0.46413306900000001</v>
      </c>
    </row>
    <row r="5071" spans="3:6" ht="18">
      <c r="C5071" s="5" t="str">
        <f t="shared" si="73"/>
        <v>秋田県162</v>
      </c>
      <c r="D5071" t="s">
        <v>2919</v>
      </c>
      <c r="E5071" t="s">
        <v>3059</v>
      </c>
      <c r="F5071" s="82">
        <v>0.85009698199999995</v>
      </c>
    </row>
    <row r="5072" spans="3:6" ht="18">
      <c r="C5072" s="5" t="str">
        <f t="shared" si="73"/>
        <v>山形県162</v>
      </c>
      <c r="D5072" t="s">
        <v>2920</v>
      </c>
      <c r="E5072" t="s">
        <v>3059</v>
      </c>
      <c r="F5072" s="82">
        <v>1.0606407870000001</v>
      </c>
    </row>
    <row r="5073" spans="3:6" ht="18">
      <c r="C5073" s="5" t="str">
        <f t="shared" si="73"/>
        <v>福島県162</v>
      </c>
      <c r="D5073" t="s">
        <v>2921</v>
      </c>
      <c r="E5073" t="s">
        <v>3059</v>
      </c>
      <c r="F5073" s="82">
        <v>2.0738410740000002</v>
      </c>
    </row>
    <row r="5074" spans="3:6" ht="18">
      <c r="C5074" s="5" t="str">
        <f t="shared" si="73"/>
        <v>茨城県162</v>
      </c>
      <c r="D5074" t="s">
        <v>2922</v>
      </c>
      <c r="E5074" t="s">
        <v>3059</v>
      </c>
      <c r="F5074" s="82">
        <v>1.3604888660000001</v>
      </c>
    </row>
    <row r="5075" spans="3:6" ht="18">
      <c r="C5075" s="5" t="str">
        <f t="shared" si="73"/>
        <v>栃木県162</v>
      </c>
      <c r="D5075" t="s">
        <v>2923</v>
      </c>
      <c r="E5075" t="s">
        <v>3059</v>
      </c>
      <c r="F5075" s="82">
        <v>0.58480557099999997</v>
      </c>
    </row>
    <row r="5076" spans="3:6" ht="18">
      <c r="C5076" s="5" t="str">
        <f t="shared" si="73"/>
        <v>群馬県162</v>
      </c>
      <c r="D5076" t="s">
        <v>2924</v>
      </c>
      <c r="E5076" t="s">
        <v>3059</v>
      </c>
      <c r="F5076" s="82">
        <v>1.2763099</v>
      </c>
    </row>
    <row r="5077" spans="3:6" ht="18">
      <c r="C5077" s="5" t="str">
        <f t="shared" si="73"/>
        <v>埼玉県162</v>
      </c>
      <c r="D5077" t="s">
        <v>2925</v>
      </c>
      <c r="E5077" t="s">
        <v>3059</v>
      </c>
      <c r="F5077" s="82">
        <v>0.580511106</v>
      </c>
    </row>
    <row r="5078" spans="3:6" ht="18">
      <c r="C5078" s="5" t="str">
        <f t="shared" si="73"/>
        <v>千葉県162</v>
      </c>
      <c r="D5078" t="s">
        <v>2926</v>
      </c>
      <c r="E5078" t="s">
        <v>3059</v>
      </c>
      <c r="F5078" s="82">
        <v>1.1750651649999999</v>
      </c>
    </row>
    <row r="5079" spans="3:6" ht="18">
      <c r="C5079" s="5" t="str">
        <f t="shared" si="73"/>
        <v>東京都162</v>
      </c>
      <c r="D5079" t="s">
        <v>2927</v>
      </c>
      <c r="E5079" t="s">
        <v>3059</v>
      </c>
      <c r="F5079" s="82">
        <v>0.258755075</v>
      </c>
    </row>
    <row r="5080" spans="3:6" ht="18">
      <c r="C5080" s="5" t="str">
        <f t="shared" si="73"/>
        <v>神奈川県162</v>
      </c>
      <c r="D5080" t="s">
        <v>2928</v>
      </c>
      <c r="E5080" t="s">
        <v>3059</v>
      </c>
      <c r="F5080" s="82">
        <v>0.73150841300000002</v>
      </c>
    </row>
    <row r="5081" spans="3:6" ht="18">
      <c r="C5081" s="5" t="str">
        <f t="shared" si="73"/>
        <v>新潟県162</v>
      </c>
      <c r="D5081" t="s">
        <v>2929</v>
      </c>
      <c r="E5081" t="s">
        <v>3059</v>
      </c>
      <c r="F5081" s="82">
        <v>2.1295018350000001</v>
      </c>
    </row>
    <row r="5082" spans="3:6" ht="18">
      <c r="C5082" s="5" t="str">
        <f t="shared" si="73"/>
        <v>富山県162</v>
      </c>
      <c r="D5082" t="s">
        <v>2930</v>
      </c>
      <c r="E5082" t="s">
        <v>3059</v>
      </c>
      <c r="F5082" s="82">
        <v>2.1993797380000002</v>
      </c>
    </row>
    <row r="5083" spans="3:6" ht="18">
      <c r="C5083" s="5" t="str">
        <f t="shared" si="73"/>
        <v>石川県162</v>
      </c>
      <c r="D5083" t="s">
        <v>2931</v>
      </c>
      <c r="E5083" t="s">
        <v>3059</v>
      </c>
      <c r="F5083" s="82">
        <v>0.213717938</v>
      </c>
    </row>
    <row r="5084" spans="3:6" ht="18">
      <c r="C5084" s="5" t="str">
        <f t="shared" si="73"/>
        <v>福井県162</v>
      </c>
      <c r="D5084" t="s">
        <v>2932</v>
      </c>
      <c r="E5084" t="s">
        <v>3059</v>
      </c>
      <c r="F5084" s="82">
        <v>1.570871854</v>
      </c>
    </row>
    <row r="5085" spans="3:6" ht="18">
      <c r="C5085" s="5" t="str">
        <f t="shared" si="73"/>
        <v>山梨県162</v>
      </c>
      <c r="D5085" t="s">
        <v>2933</v>
      </c>
      <c r="E5085" t="s">
        <v>3059</v>
      </c>
      <c r="F5085" s="82">
        <v>0.77158160099999995</v>
      </c>
    </row>
    <row r="5086" spans="3:6" ht="18">
      <c r="C5086" s="5" t="str">
        <f t="shared" si="73"/>
        <v>長野県162</v>
      </c>
      <c r="D5086" t="s">
        <v>2934</v>
      </c>
      <c r="E5086" t="s">
        <v>3059</v>
      </c>
      <c r="F5086" s="82">
        <v>0.46530439099999998</v>
      </c>
    </row>
    <row r="5087" spans="3:6" ht="18">
      <c r="C5087" s="5" t="str">
        <f t="shared" si="73"/>
        <v>岐阜県162</v>
      </c>
      <c r="D5087" t="s">
        <v>2935</v>
      </c>
      <c r="E5087" t="s">
        <v>3059</v>
      </c>
      <c r="F5087" s="82">
        <v>0.83690288899999998</v>
      </c>
    </row>
    <row r="5088" spans="3:6" ht="18">
      <c r="C5088" s="5" t="str">
        <f t="shared" si="73"/>
        <v>静岡県162</v>
      </c>
      <c r="D5088" t="s">
        <v>2936</v>
      </c>
      <c r="E5088" t="s">
        <v>3059</v>
      </c>
      <c r="F5088" s="82">
        <v>1.5365819469999999</v>
      </c>
    </row>
    <row r="5089" spans="3:6" ht="18">
      <c r="C5089" s="5" t="str">
        <f t="shared" si="73"/>
        <v>愛知県162</v>
      </c>
      <c r="D5089" t="s">
        <v>2937</v>
      </c>
      <c r="E5089" t="s">
        <v>3059</v>
      </c>
      <c r="F5089" s="82">
        <v>0.53404288</v>
      </c>
    </row>
    <row r="5090" spans="3:6" ht="18">
      <c r="C5090" s="5" t="str">
        <f t="shared" si="73"/>
        <v>三重県162</v>
      </c>
      <c r="D5090" t="s">
        <v>2938</v>
      </c>
      <c r="E5090" t="s">
        <v>3059</v>
      </c>
      <c r="F5090" s="82">
        <v>3.437881913</v>
      </c>
    </row>
    <row r="5091" spans="3:6" ht="18">
      <c r="C5091" s="5" t="str">
        <f t="shared" si="73"/>
        <v>滋賀県162</v>
      </c>
      <c r="D5091" t="s">
        <v>2939</v>
      </c>
      <c r="E5091" t="s">
        <v>3059</v>
      </c>
      <c r="F5091" s="82">
        <v>0.38376307999999998</v>
      </c>
    </row>
    <row r="5092" spans="3:6" ht="18">
      <c r="C5092" s="5" t="str">
        <f t="shared" si="73"/>
        <v>京都府162</v>
      </c>
      <c r="D5092" t="s">
        <v>2940</v>
      </c>
      <c r="E5092" t="s">
        <v>3059</v>
      </c>
      <c r="F5092" s="82">
        <v>0.54219971099999997</v>
      </c>
    </row>
    <row r="5093" spans="3:6" ht="18">
      <c r="C5093" s="5" t="str">
        <f t="shared" si="73"/>
        <v>大阪府162</v>
      </c>
      <c r="D5093" t="s">
        <v>2941</v>
      </c>
      <c r="E5093" t="s">
        <v>3059</v>
      </c>
      <c r="F5093" s="82">
        <v>0.974574461</v>
      </c>
    </row>
    <row r="5094" spans="3:6" ht="18">
      <c r="C5094" s="5" t="str">
        <f t="shared" si="73"/>
        <v>兵庫県162</v>
      </c>
      <c r="D5094" t="s">
        <v>2942</v>
      </c>
      <c r="E5094" t="s">
        <v>3059</v>
      </c>
      <c r="F5094" s="82">
        <v>1.871932742</v>
      </c>
    </row>
    <row r="5095" spans="3:6" ht="18">
      <c r="C5095" s="5" t="str">
        <f t="shared" si="73"/>
        <v>奈良県162</v>
      </c>
      <c r="D5095" t="s">
        <v>2943</v>
      </c>
      <c r="E5095" t="s">
        <v>3059</v>
      </c>
      <c r="F5095" s="82">
        <v>0.71764019499999998</v>
      </c>
    </row>
    <row r="5096" spans="3:6" ht="18">
      <c r="C5096" s="5" t="str">
        <f t="shared" si="73"/>
        <v>和歌山県162</v>
      </c>
      <c r="D5096" t="s">
        <v>2944</v>
      </c>
      <c r="E5096" t="s">
        <v>3059</v>
      </c>
      <c r="F5096" s="82">
        <v>1.747969745</v>
      </c>
    </row>
    <row r="5097" spans="3:6" ht="18">
      <c r="C5097" s="5" t="str">
        <f t="shared" si="73"/>
        <v>鳥取県162</v>
      </c>
      <c r="D5097" t="s">
        <v>2945</v>
      </c>
      <c r="E5097" t="s">
        <v>3059</v>
      </c>
      <c r="F5097" s="82">
        <v>0.243640945</v>
      </c>
    </row>
    <row r="5098" spans="3:6" ht="18">
      <c r="C5098" s="5" t="str">
        <f t="shared" si="73"/>
        <v>島根県162</v>
      </c>
      <c r="D5098" t="s">
        <v>2946</v>
      </c>
      <c r="E5098" t="s">
        <v>3059</v>
      </c>
      <c r="F5098" s="82">
        <v>0.36478957499999998</v>
      </c>
    </row>
    <row r="5099" spans="3:6" ht="18">
      <c r="C5099" s="5" t="str">
        <f t="shared" ref="C5099:C5162" si="74">D5099&amp;LEFT(E5099,3)</f>
        <v>岡山県162</v>
      </c>
      <c r="D5099" t="s">
        <v>2947</v>
      </c>
      <c r="E5099" t="s">
        <v>3059</v>
      </c>
      <c r="F5099" s="82">
        <v>3.3384717350000002</v>
      </c>
    </row>
    <row r="5100" spans="3:6" ht="18">
      <c r="C5100" s="5" t="str">
        <f t="shared" si="74"/>
        <v>広島県162</v>
      </c>
      <c r="D5100" t="s">
        <v>2948</v>
      </c>
      <c r="E5100" t="s">
        <v>3059</v>
      </c>
      <c r="F5100" s="82">
        <v>0.60311901099999998</v>
      </c>
    </row>
    <row r="5101" spans="3:6" ht="18">
      <c r="C5101" s="5" t="str">
        <f t="shared" si="74"/>
        <v>山口県162</v>
      </c>
      <c r="D5101" t="s">
        <v>2949</v>
      </c>
      <c r="E5101" t="s">
        <v>3059</v>
      </c>
      <c r="F5101" s="82">
        <v>5.9007748940000004</v>
      </c>
    </row>
    <row r="5102" spans="3:6" ht="18">
      <c r="C5102" s="5" t="str">
        <f t="shared" si="74"/>
        <v>徳島県162</v>
      </c>
      <c r="D5102" t="s">
        <v>2950</v>
      </c>
      <c r="E5102" t="s">
        <v>3059</v>
      </c>
      <c r="F5102" s="82">
        <v>4.9558878609999999</v>
      </c>
    </row>
    <row r="5103" spans="3:6" ht="18">
      <c r="C5103" s="5" t="str">
        <f t="shared" si="74"/>
        <v>香川県162</v>
      </c>
      <c r="D5103" t="s">
        <v>2951</v>
      </c>
      <c r="E5103" t="s">
        <v>3059</v>
      </c>
      <c r="F5103" s="82">
        <v>3.2218599399999999</v>
      </c>
    </row>
    <row r="5104" spans="3:6" ht="18">
      <c r="C5104" s="5" t="str">
        <f t="shared" si="74"/>
        <v>愛媛県162</v>
      </c>
      <c r="D5104" t="s">
        <v>2952</v>
      </c>
      <c r="E5104" t="s">
        <v>3059</v>
      </c>
      <c r="F5104" s="82">
        <v>1.518779259</v>
      </c>
    </row>
    <row r="5105" spans="3:6" ht="18">
      <c r="C5105" s="5" t="str">
        <f t="shared" si="74"/>
        <v>高知県162</v>
      </c>
      <c r="D5105" t="s">
        <v>2953</v>
      </c>
      <c r="E5105" t="s">
        <v>3059</v>
      </c>
      <c r="F5105" s="82">
        <v>0.56369828</v>
      </c>
    </row>
    <row r="5106" spans="3:6" ht="18">
      <c r="C5106" s="5" t="str">
        <f t="shared" si="74"/>
        <v>福岡県162</v>
      </c>
      <c r="D5106" t="s">
        <v>2954</v>
      </c>
      <c r="E5106" t="s">
        <v>3059</v>
      </c>
      <c r="F5106" s="82">
        <v>1.6158025920000001</v>
      </c>
    </row>
    <row r="5107" spans="3:6" ht="18">
      <c r="C5107" s="5" t="str">
        <f t="shared" si="74"/>
        <v>佐賀県162</v>
      </c>
      <c r="D5107" t="s">
        <v>2955</v>
      </c>
      <c r="E5107" t="s">
        <v>3059</v>
      </c>
      <c r="F5107" s="82">
        <v>0.28068546500000002</v>
      </c>
    </row>
    <row r="5108" spans="3:6" ht="18">
      <c r="C5108" s="5" t="str">
        <f t="shared" si="74"/>
        <v>長崎県162</v>
      </c>
      <c r="D5108" t="s">
        <v>2956</v>
      </c>
      <c r="E5108" t="s">
        <v>3059</v>
      </c>
      <c r="F5108" s="82">
        <v>0.92446476099999997</v>
      </c>
    </row>
    <row r="5109" spans="3:6" ht="18">
      <c r="C5109" s="5" t="str">
        <f t="shared" si="74"/>
        <v>熊本県162</v>
      </c>
      <c r="D5109" t="s">
        <v>2957</v>
      </c>
      <c r="E5109" t="s">
        <v>3059</v>
      </c>
      <c r="F5109" s="82">
        <v>0.71815019999999996</v>
      </c>
    </row>
    <row r="5110" spans="3:6" ht="18">
      <c r="C5110" s="5" t="str">
        <f t="shared" si="74"/>
        <v>大分県162</v>
      </c>
      <c r="D5110" t="s">
        <v>2958</v>
      </c>
      <c r="E5110" t="s">
        <v>3059</v>
      </c>
      <c r="F5110" s="82">
        <v>0.35229248000000002</v>
      </c>
    </row>
    <row r="5111" spans="3:6" ht="18">
      <c r="C5111" s="5" t="str">
        <f t="shared" si="74"/>
        <v>宮崎県162</v>
      </c>
      <c r="D5111" t="s">
        <v>2959</v>
      </c>
      <c r="E5111" t="s">
        <v>3059</v>
      </c>
      <c r="F5111" s="82">
        <v>1.784977257</v>
      </c>
    </row>
    <row r="5112" spans="3:6" ht="18">
      <c r="C5112" s="5" t="str">
        <f t="shared" si="74"/>
        <v>鹿児島県162</v>
      </c>
      <c r="D5112" t="s">
        <v>2960</v>
      </c>
      <c r="E5112" t="s">
        <v>3059</v>
      </c>
      <c r="F5112" s="82">
        <v>0.16552243899999999</v>
      </c>
    </row>
    <row r="5113" spans="3:6" ht="18">
      <c r="C5113" s="5" t="str">
        <f t="shared" si="74"/>
        <v>沖縄県162</v>
      </c>
      <c r="D5113" t="s">
        <v>2961</v>
      </c>
      <c r="E5113" t="s">
        <v>3059</v>
      </c>
      <c r="F5113" s="82">
        <v>1.1922316900000001</v>
      </c>
    </row>
    <row r="5114" spans="3:6" ht="18">
      <c r="C5114" s="5" t="str">
        <f t="shared" si="74"/>
        <v>全国163</v>
      </c>
      <c r="D5114" t="s">
        <v>2913</v>
      </c>
      <c r="E5114" t="s">
        <v>3060</v>
      </c>
      <c r="F5114" s="82">
        <v>1</v>
      </c>
    </row>
    <row r="5115" spans="3:6" ht="18">
      <c r="C5115" s="5" t="str">
        <f t="shared" si="74"/>
        <v>北海道163</v>
      </c>
      <c r="D5115" t="s">
        <v>2915</v>
      </c>
      <c r="E5115" t="s">
        <v>3060</v>
      </c>
      <c r="F5115" s="82">
        <v>2.1252103000000001E-2</v>
      </c>
    </row>
    <row r="5116" spans="3:6" ht="18">
      <c r="C5116" s="5" t="str">
        <f t="shared" si="74"/>
        <v>青森県163</v>
      </c>
      <c r="D5116" t="s">
        <v>2916</v>
      </c>
      <c r="E5116" t="s">
        <v>3060</v>
      </c>
      <c r="F5116" s="82">
        <v>0.130684143</v>
      </c>
    </row>
    <row r="5117" spans="3:6" ht="18">
      <c r="C5117" s="5" t="str">
        <f t="shared" si="74"/>
        <v>岩手県163</v>
      </c>
      <c r="D5117" t="s">
        <v>2917</v>
      </c>
      <c r="E5117" t="s">
        <v>3060</v>
      </c>
      <c r="F5117" s="82">
        <v>3.8600250000000003E-2</v>
      </c>
    </row>
    <row r="5118" spans="3:6" ht="18">
      <c r="C5118" s="5" t="str">
        <f t="shared" si="74"/>
        <v>宮城県163</v>
      </c>
      <c r="D5118" t="s">
        <v>2918</v>
      </c>
      <c r="E5118" t="s">
        <v>3060</v>
      </c>
      <c r="F5118" s="82">
        <v>4.2994492000000002E-2</v>
      </c>
    </row>
    <row r="5119" spans="3:6" ht="18">
      <c r="C5119" s="5" t="str">
        <f t="shared" si="74"/>
        <v>秋田県163</v>
      </c>
      <c r="D5119" t="s">
        <v>2919</v>
      </c>
      <c r="E5119" t="s">
        <v>3060</v>
      </c>
      <c r="F5119" s="82">
        <v>6.2252733999999997E-2</v>
      </c>
    </row>
    <row r="5120" spans="3:6" ht="18">
      <c r="C5120" s="5" t="str">
        <f t="shared" si="74"/>
        <v>山形県163</v>
      </c>
      <c r="D5120" t="s">
        <v>2920</v>
      </c>
      <c r="E5120" t="s">
        <v>3060</v>
      </c>
      <c r="F5120" s="82">
        <v>0.104885699</v>
      </c>
    </row>
    <row r="5121" spans="3:6" ht="18">
      <c r="C5121" s="5" t="str">
        <f t="shared" si="74"/>
        <v>福島県163</v>
      </c>
      <c r="D5121" t="s">
        <v>2921</v>
      </c>
      <c r="E5121" t="s">
        <v>3060</v>
      </c>
      <c r="F5121" s="82">
        <v>1.6137701040000001</v>
      </c>
    </row>
    <row r="5122" spans="3:6" ht="18">
      <c r="C5122" s="5" t="str">
        <f t="shared" si="74"/>
        <v>茨城県163</v>
      </c>
      <c r="D5122" t="s">
        <v>2922</v>
      </c>
      <c r="E5122" t="s">
        <v>3060</v>
      </c>
      <c r="F5122" s="82">
        <v>2.353124378</v>
      </c>
    </row>
    <row r="5123" spans="3:6" ht="18">
      <c r="C5123" s="5" t="str">
        <f t="shared" si="74"/>
        <v>栃木県163</v>
      </c>
      <c r="D5123" t="s">
        <v>2923</v>
      </c>
      <c r="E5123" t="s">
        <v>3060</v>
      </c>
      <c r="F5123" s="82">
        <v>0.485775032</v>
      </c>
    </row>
    <row r="5124" spans="3:6" ht="18">
      <c r="C5124" s="5" t="str">
        <f t="shared" si="74"/>
        <v>群馬県163</v>
      </c>
      <c r="D5124" t="s">
        <v>2924</v>
      </c>
      <c r="E5124" t="s">
        <v>3060</v>
      </c>
      <c r="F5124" s="82">
        <v>1.700656062</v>
      </c>
    </row>
    <row r="5125" spans="3:6" ht="18">
      <c r="C5125" s="5" t="str">
        <f t="shared" si="74"/>
        <v>埼玉県163</v>
      </c>
      <c r="D5125" t="s">
        <v>2925</v>
      </c>
      <c r="E5125" t="s">
        <v>3060</v>
      </c>
      <c r="F5125" s="82">
        <v>0.49914309600000001</v>
      </c>
    </row>
    <row r="5126" spans="3:6" ht="18">
      <c r="C5126" s="5" t="str">
        <f t="shared" si="74"/>
        <v>千葉県163</v>
      </c>
      <c r="D5126" t="s">
        <v>2926</v>
      </c>
      <c r="E5126" t="s">
        <v>3060</v>
      </c>
      <c r="F5126" s="82">
        <v>2.8556870669999999</v>
      </c>
    </row>
    <row r="5127" spans="3:6" ht="18">
      <c r="C5127" s="5" t="str">
        <f t="shared" si="74"/>
        <v>東京都163</v>
      </c>
      <c r="D5127" t="s">
        <v>2927</v>
      </c>
      <c r="E5127" t="s">
        <v>3060</v>
      </c>
      <c r="F5127" s="82">
        <v>0.18680824900000001</v>
      </c>
    </row>
    <row r="5128" spans="3:6" ht="18">
      <c r="C5128" s="5" t="str">
        <f t="shared" si="74"/>
        <v>神奈川県163</v>
      </c>
      <c r="D5128" t="s">
        <v>2928</v>
      </c>
      <c r="E5128" t="s">
        <v>3060</v>
      </c>
      <c r="F5128" s="82">
        <v>0.96568214900000005</v>
      </c>
    </row>
    <row r="5129" spans="3:6" ht="18">
      <c r="C5129" s="5" t="str">
        <f t="shared" si="74"/>
        <v>新潟県163</v>
      </c>
      <c r="D5129" t="s">
        <v>2929</v>
      </c>
      <c r="E5129" t="s">
        <v>3060</v>
      </c>
      <c r="F5129" s="82">
        <v>2.3375094559999998</v>
      </c>
    </row>
    <row r="5130" spans="3:6" ht="18">
      <c r="C5130" s="5" t="str">
        <f t="shared" si="74"/>
        <v>富山県163</v>
      </c>
      <c r="D5130" t="s">
        <v>2930</v>
      </c>
      <c r="E5130" t="s">
        <v>3060</v>
      </c>
      <c r="F5130" s="82">
        <v>1.4205814029999999</v>
      </c>
    </row>
    <row r="5131" spans="3:6" ht="18">
      <c r="C5131" s="5" t="str">
        <f t="shared" si="74"/>
        <v>石川県163</v>
      </c>
      <c r="D5131" t="s">
        <v>2931</v>
      </c>
      <c r="E5131" t="s">
        <v>3060</v>
      </c>
      <c r="F5131" s="82">
        <v>0.61885071599999997</v>
      </c>
    </row>
    <row r="5132" spans="3:6" ht="18">
      <c r="C5132" s="5" t="str">
        <f t="shared" si="74"/>
        <v>福井県163</v>
      </c>
      <c r="D5132" t="s">
        <v>2932</v>
      </c>
      <c r="E5132" t="s">
        <v>3060</v>
      </c>
      <c r="F5132" s="82">
        <v>2.1019342750000001</v>
      </c>
    </row>
    <row r="5133" spans="3:6" ht="18">
      <c r="C5133" s="5" t="str">
        <f t="shared" si="74"/>
        <v>山梨県163</v>
      </c>
      <c r="D5133" t="s">
        <v>2933</v>
      </c>
      <c r="E5133" t="s">
        <v>3060</v>
      </c>
      <c r="F5133" s="82">
        <v>2.6926375999999998E-2</v>
      </c>
    </row>
    <row r="5134" spans="3:6" ht="18">
      <c r="C5134" s="5" t="str">
        <f t="shared" si="74"/>
        <v>長野県163</v>
      </c>
      <c r="D5134" t="s">
        <v>2934</v>
      </c>
      <c r="E5134" t="s">
        <v>3060</v>
      </c>
      <c r="F5134" s="82">
        <v>3.0691946000000001E-2</v>
      </c>
    </row>
    <row r="5135" spans="3:6" ht="18">
      <c r="C5135" s="5" t="str">
        <f t="shared" si="74"/>
        <v>岐阜県163</v>
      </c>
      <c r="D5135" t="s">
        <v>2935</v>
      </c>
      <c r="E5135" t="s">
        <v>3060</v>
      </c>
      <c r="F5135" s="82">
        <v>0.602868187</v>
      </c>
    </row>
    <row r="5136" spans="3:6" ht="18">
      <c r="C5136" s="5" t="str">
        <f t="shared" si="74"/>
        <v>静岡県163</v>
      </c>
      <c r="D5136" t="s">
        <v>2936</v>
      </c>
      <c r="E5136" t="s">
        <v>3060</v>
      </c>
      <c r="F5136" s="82">
        <v>1.164112727</v>
      </c>
    </row>
    <row r="5137" spans="3:6" ht="18">
      <c r="C5137" s="5" t="str">
        <f t="shared" si="74"/>
        <v>愛知県163</v>
      </c>
      <c r="D5137" t="s">
        <v>2937</v>
      </c>
      <c r="E5137" t="s">
        <v>3060</v>
      </c>
      <c r="F5137" s="82">
        <v>0.73402197700000005</v>
      </c>
    </row>
    <row r="5138" spans="3:6" ht="18">
      <c r="C5138" s="5" t="str">
        <f t="shared" si="74"/>
        <v>三重県163</v>
      </c>
      <c r="D5138" t="s">
        <v>2938</v>
      </c>
      <c r="E5138" t="s">
        <v>3060</v>
      </c>
      <c r="F5138" s="82">
        <v>4.5151561280000001</v>
      </c>
    </row>
    <row r="5139" spans="3:6" ht="18">
      <c r="C5139" s="5" t="str">
        <f t="shared" si="74"/>
        <v>滋賀県163</v>
      </c>
      <c r="D5139" t="s">
        <v>2939</v>
      </c>
      <c r="E5139" t="s">
        <v>3060</v>
      </c>
      <c r="F5139" s="82">
        <v>0.73294594899999999</v>
      </c>
    </row>
    <row r="5140" spans="3:6" ht="18">
      <c r="C5140" s="5" t="str">
        <f t="shared" si="74"/>
        <v>京都府163</v>
      </c>
      <c r="D5140" t="s">
        <v>2940</v>
      </c>
      <c r="E5140" t="s">
        <v>3060</v>
      </c>
      <c r="F5140" s="82">
        <v>0.52949511599999999</v>
      </c>
    </row>
    <row r="5141" spans="3:6" ht="18">
      <c r="C5141" s="5" t="str">
        <f t="shared" si="74"/>
        <v>大阪府163</v>
      </c>
      <c r="D5141" t="s">
        <v>2941</v>
      </c>
      <c r="E5141" t="s">
        <v>3060</v>
      </c>
      <c r="F5141" s="82">
        <v>0.91818016700000005</v>
      </c>
    </row>
    <row r="5142" spans="3:6" ht="18">
      <c r="C5142" s="5" t="str">
        <f t="shared" si="74"/>
        <v>兵庫県163</v>
      </c>
      <c r="D5142" t="s">
        <v>2942</v>
      </c>
      <c r="E5142" t="s">
        <v>3060</v>
      </c>
      <c r="F5142" s="82">
        <v>1.7264478889999999</v>
      </c>
    </row>
    <row r="5143" spans="3:6" ht="18">
      <c r="C5143" s="5" t="str">
        <f t="shared" si="74"/>
        <v>奈良県163</v>
      </c>
      <c r="D5143" t="s">
        <v>2943</v>
      </c>
      <c r="E5143" t="s">
        <v>3060</v>
      </c>
      <c r="F5143" s="82">
        <v>0.128748271</v>
      </c>
    </row>
    <row r="5144" spans="3:6" ht="18">
      <c r="C5144" s="5" t="str">
        <f t="shared" si="74"/>
        <v>和歌山県163</v>
      </c>
      <c r="D5144" t="s">
        <v>2944</v>
      </c>
      <c r="E5144" t="s">
        <v>3060</v>
      </c>
      <c r="F5144" s="82">
        <v>1.6224454429999999</v>
      </c>
    </row>
    <row r="5145" spans="3:6" ht="18">
      <c r="C5145" s="5" t="str">
        <f t="shared" si="74"/>
        <v>鳥取県163</v>
      </c>
      <c r="D5145" t="s">
        <v>2945</v>
      </c>
      <c r="E5145" t="s">
        <v>3060</v>
      </c>
      <c r="F5145" s="82">
        <v>0</v>
      </c>
    </row>
    <row r="5146" spans="3:6" ht="18">
      <c r="C5146" s="5" t="str">
        <f t="shared" si="74"/>
        <v>島根県163</v>
      </c>
      <c r="D5146" t="s">
        <v>2946</v>
      </c>
      <c r="E5146" t="s">
        <v>3060</v>
      </c>
      <c r="F5146" s="82">
        <v>0.17916711399999999</v>
      </c>
    </row>
    <row r="5147" spans="3:6" ht="18">
      <c r="C5147" s="5" t="str">
        <f t="shared" si="74"/>
        <v>岡山県163</v>
      </c>
      <c r="D5147" t="s">
        <v>2947</v>
      </c>
      <c r="E5147" t="s">
        <v>3060</v>
      </c>
      <c r="F5147" s="82">
        <v>4.4364389480000002</v>
      </c>
    </row>
    <row r="5148" spans="3:6" ht="18">
      <c r="C5148" s="5" t="str">
        <f t="shared" si="74"/>
        <v>広島県163</v>
      </c>
      <c r="D5148" t="s">
        <v>2948</v>
      </c>
      <c r="E5148" t="s">
        <v>3060</v>
      </c>
      <c r="F5148" s="82">
        <v>1.705296122</v>
      </c>
    </row>
    <row r="5149" spans="3:6" ht="18">
      <c r="C5149" s="5" t="str">
        <f t="shared" si="74"/>
        <v>山口県163</v>
      </c>
      <c r="D5149" t="s">
        <v>2949</v>
      </c>
      <c r="E5149" t="s">
        <v>3060</v>
      </c>
      <c r="F5149" s="82">
        <v>8.9188299240000006</v>
      </c>
    </row>
    <row r="5150" spans="3:6" ht="18">
      <c r="C5150" s="5" t="str">
        <f t="shared" si="74"/>
        <v>徳島県163</v>
      </c>
      <c r="D5150" t="s">
        <v>2950</v>
      </c>
      <c r="E5150" t="s">
        <v>3060</v>
      </c>
      <c r="F5150" s="82">
        <v>1.037156054</v>
      </c>
    </row>
    <row r="5151" spans="3:6" ht="18">
      <c r="C5151" s="5" t="str">
        <f t="shared" si="74"/>
        <v>香川県163</v>
      </c>
      <c r="D5151" t="s">
        <v>2951</v>
      </c>
      <c r="E5151" t="s">
        <v>3060</v>
      </c>
      <c r="F5151" s="82">
        <v>0.30261333400000001</v>
      </c>
    </row>
    <row r="5152" spans="3:6" ht="18">
      <c r="C5152" s="5" t="str">
        <f t="shared" si="74"/>
        <v>愛媛県163</v>
      </c>
      <c r="D5152" t="s">
        <v>2952</v>
      </c>
      <c r="E5152" t="s">
        <v>3060</v>
      </c>
      <c r="F5152" s="82">
        <v>2.0545892480000001</v>
      </c>
    </row>
    <row r="5153" spans="3:6" ht="18">
      <c r="C5153" s="5" t="str">
        <f t="shared" si="74"/>
        <v>高知県163</v>
      </c>
      <c r="D5153" t="s">
        <v>2953</v>
      </c>
      <c r="E5153" t="s">
        <v>3060</v>
      </c>
      <c r="F5153" s="82">
        <v>1.3738992E-2</v>
      </c>
    </row>
    <row r="5154" spans="3:6" ht="18">
      <c r="C5154" s="5" t="str">
        <f t="shared" si="74"/>
        <v>福岡県163</v>
      </c>
      <c r="D5154" t="s">
        <v>2954</v>
      </c>
      <c r="E5154" t="s">
        <v>3060</v>
      </c>
      <c r="F5154" s="82">
        <v>0.39353877700000001</v>
      </c>
    </row>
    <row r="5155" spans="3:6" ht="18">
      <c r="C5155" s="5" t="str">
        <f t="shared" si="74"/>
        <v>佐賀県163</v>
      </c>
      <c r="D5155" t="s">
        <v>2955</v>
      </c>
      <c r="E5155" t="s">
        <v>3060</v>
      </c>
      <c r="F5155" s="82">
        <v>0.24407400600000001</v>
      </c>
    </row>
    <row r="5156" spans="3:6" ht="18">
      <c r="C5156" s="5" t="str">
        <f t="shared" si="74"/>
        <v>長崎県163</v>
      </c>
      <c r="D5156" t="s">
        <v>2956</v>
      </c>
      <c r="E5156" t="s">
        <v>3060</v>
      </c>
      <c r="F5156" s="82">
        <v>7.1460509999999996E-3</v>
      </c>
    </row>
    <row r="5157" spans="3:6" ht="18">
      <c r="C5157" s="5" t="str">
        <f t="shared" si="74"/>
        <v>熊本県163</v>
      </c>
      <c r="D5157" t="s">
        <v>2957</v>
      </c>
      <c r="E5157" t="s">
        <v>3060</v>
      </c>
      <c r="F5157" s="82">
        <v>0.707388295</v>
      </c>
    </row>
    <row r="5158" spans="3:6" ht="18">
      <c r="C5158" s="5" t="str">
        <f t="shared" si="74"/>
        <v>大分県163</v>
      </c>
      <c r="D5158" t="s">
        <v>2958</v>
      </c>
      <c r="E5158" t="s">
        <v>3060</v>
      </c>
      <c r="F5158" s="82">
        <v>1.32570907</v>
      </c>
    </row>
    <row r="5159" spans="3:6" ht="18">
      <c r="C5159" s="5" t="str">
        <f t="shared" si="74"/>
        <v>宮崎県163</v>
      </c>
      <c r="D5159" t="s">
        <v>2959</v>
      </c>
      <c r="E5159" t="s">
        <v>3060</v>
      </c>
      <c r="F5159" s="82">
        <v>1.1423164450000001</v>
      </c>
    </row>
    <row r="5160" spans="3:6" ht="18">
      <c r="C5160" s="5" t="str">
        <f t="shared" si="74"/>
        <v>鹿児島県163</v>
      </c>
      <c r="D5160" t="s">
        <v>2960</v>
      </c>
      <c r="E5160" t="s">
        <v>3060</v>
      </c>
      <c r="F5160" s="82">
        <v>0.12605634700000001</v>
      </c>
    </row>
    <row r="5161" spans="3:6" ht="18">
      <c r="C5161" s="5" t="str">
        <f t="shared" si="74"/>
        <v>沖縄県163</v>
      </c>
      <c r="D5161" t="s">
        <v>2961</v>
      </c>
      <c r="E5161" t="s">
        <v>3060</v>
      </c>
      <c r="F5161" s="82">
        <v>1.8806528999999999E-2</v>
      </c>
    </row>
    <row r="5162" spans="3:6" ht="18">
      <c r="C5162" s="5" t="str">
        <f t="shared" si="74"/>
        <v>全国164</v>
      </c>
      <c r="D5162" t="s">
        <v>2913</v>
      </c>
      <c r="E5162" t="s">
        <v>3061</v>
      </c>
      <c r="F5162" s="82">
        <v>1</v>
      </c>
    </row>
    <row r="5163" spans="3:6" ht="18">
      <c r="C5163" s="5" t="str">
        <f t="shared" ref="C5163:C5226" si="75">D5163&amp;LEFT(E5163,3)</f>
        <v>北海道164</v>
      </c>
      <c r="D5163" t="s">
        <v>2915</v>
      </c>
      <c r="E5163" t="s">
        <v>3061</v>
      </c>
      <c r="F5163" s="82">
        <v>0.114831743</v>
      </c>
    </row>
    <row r="5164" spans="3:6" ht="18">
      <c r="C5164" s="5" t="str">
        <f t="shared" si="75"/>
        <v>青森県164</v>
      </c>
      <c r="D5164" t="s">
        <v>2916</v>
      </c>
      <c r="E5164" t="s">
        <v>3061</v>
      </c>
      <c r="F5164" s="82">
        <v>1.3471425E-2</v>
      </c>
    </row>
    <row r="5165" spans="3:6" ht="18">
      <c r="C5165" s="5" t="str">
        <f t="shared" si="75"/>
        <v>岩手県164</v>
      </c>
      <c r="D5165" t="s">
        <v>2917</v>
      </c>
      <c r="E5165" t="s">
        <v>3061</v>
      </c>
      <c r="F5165" s="82">
        <v>3.5833072000000001E-2</v>
      </c>
    </row>
    <row r="5166" spans="3:6" ht="18">
      <c r="C5166" s="5" t="str">
        <f t="shared" si="75"/>
        <v>宮城県164</v>
      </c>
      <c r="D5166" t="s">
        <v>2918</v>
      </c>
      <c r="E5166" t="s">
        <v>3061</v>
      </c>
      <c r="F5166" s="82">
        <v>0.20962978600000001</v>
      </c>
    </row>
    <row r="5167" spans="3:6" ht="18">
      <c r="C5167" s="5" t="str">
        <f t="shared" si="75"/>
        <v>秋田県164</v>
      </c>
      <c r="D5167" t="s">
        <v>2919</v>
      </c>
      <c r="E5167" t="s">
        <v>3061</v>
      </c>
      <c r="F5167" s="82">
        <v>0.123484308</v>
      </c>
    </row>
    <row r="5168" spans="3:6" ht="18">
      <c r="C5168" s="5" t="str">
        <f t="shared" si="75"/>
        <v>山形県164</v>
      </c>
      <c r="D5168" t="s">
        <v>2920</v>
      </c>
      <c r="E5168" t="s">
        <v>3061</v>
      </c>
      <c r="F5168" s="82">
        <v>0.15552678</v>
      </c>
    </row>
    <row r="5169" spans="3:6" ht="18">
      <c r="C5169" s="5" t="str">
        <f t="shared" si="75"/>
        <v>福島県164</v>
      </c>
      <c r="D5169" t="s">
        <v>2921</v>
      </c>
      <c r="E5169" t="s">
        <v>3061</v>
      </c>
      <c r="F5169" s="82">
        <v>0.54535124700000004</v>
      </c>
    </row>
    <row r="5170" spans="3:6" ht="18">
      <c r="C5170" s="5" t="str">
        <f t="shared" si="75"/>
        <v>茨城県164</v>
      </c>
      <c r="D5170" t="s">
        <v>2922</v>
      </c>
      <c r="E5170" t="s">
        <v>3061</v>
      </c>
      <c r="F5170" s="82">
        <v>1.5890590680000001</v>
      </c>
    </row>
    <row r="5171" spans="3:6" ht="18">
      <c r="C5171" s="5" t="str">
        <f t="shared" si="75"/>
        <v>栃木県164</v>
      </c>
      <c r="D5171" t="s">
        <v>2923</v>
      </c>
      <c r="E5171" t="s">
        <v>3061</v>
      </c>
      <c r="F5171" s="82">
        <v>1.5895744949999999</v>
      </c>
    </row>
    <row r="5172" spans="3:6" ht="18">
      <c r="C5172" s="5" t="str">
        <f t="shared" si="75"/>
        <v>群馬県164</v>
      </c>
      <c r="D5172" t="s">
        <v>2924</v>
      </c>
      <c r="E5172" t="s">
        <v>3061</v>
      </c>
      <c r="F5172" s="82">
        <v>1.244551813</v>
      </c>
    </row>
    <row r="5173" spans="3:6" ht="18">
      <c r="C5173" s="5" t="str">
        <f t="shared" si="75"/>
        <v>埼玉県164</v>
      </c>
      <c r="D5173" t="s">
        <v>2925</v>
      </c>
      <c r="E5173" t="s">
        <v>3061</v>
      </c>
      <c r="F5173" s="82">
        <v>2.5431498299999999</v>
      </c>
    </row>
    <row r="5174" spans="3:6" ht="18">
      <c r="C5174" s="5" t="str">
        <f t="shared" si="75"/>
        <v>千葉県164</v>
      </c>
      <c r="D5174" t="s">
        <v>2926</v>
      </c>
      <c r="E5174" t="s">
        <v>3061</v>
      </c>
      <c r="F5174" s="82">
        <v>1.8065362780000001</v>
      </c>
    </row>
    <row r="5175" spans="3:6" ht="18">
      <c r="C5175" s="5" t="str">
        <f t="shared" si="75"/>
        <v>東京都164</v>
      </c>
      <c r="D5175" t="s">
        <v>2927</v>
      </c>
      <c r="E5175" t="s">
        <v>3061</v>
      </c>
      <c r="F5175" s="82">
        <v>0.47667700200000002</v>
      </c>
    </row>
    <row r="5176" spans="3:6" ht="18">
      <c r="C5176" s="5" t="str">
        <f t="shared" si="75"/>
        <v>神奈川県164</v>
      </c>
      <c r="D5176" t="s">
        <v>2928</v>
      </c>
      <c r="E5176" t="s">
        <v>3061</v>
      </c>
      <c r="F5176" s="82">
        <v>1.014429161</v>
      </c>
    </row>
    <row r="5177" spans="3:6" ht="18">
      <c r="C5177" s="5" t="str">
        <f t="shared" si="75"/>
        <v>新潟県164</v>
      </c>
      <c r="D5177" t="s">
        <v>2929</v>
      </c>
      <c r="E5177" t="s">
        <v>3061</v>
      </c>
      <c r="F5177" s="82">
        <v>0.63574750499999999</v>
      </c>
    </row>
    <row r="5178" spans="3:6" ht="18">
      <c r="C5178" s="5" t="str">
        <f t="shared" si="75"/>
        <v>富山県164</v>
      </c>
      <c r="D5178" t="s">
        <v>2930</v>
      </c>
      <c r="E5178" t="s">
        <v>3061</v>
      </c>
      <c r="F5178" s="82">
        <v>0.13056358500000001</v>
      </c>
    </row>
    <row r="5179" spans="3:6" ht="18">
      <c r="C5179" s="5" t="str">
        <f t="shared" si="75"/>
        <v>石川県164</v>
      </c>
      <c r="D5179" t="s">
        <v>2931</v>
      </c>
      <c r="E5179" t="s">
        <v>3061</v>
      </c>
      <c r="F5179" s="82">
        <v>0.211218143</v>
      </c>
    </row>
    <row r="5180" spans="3:6" ht="18">
      <c r="C5180" s="5" t="str">
        <f t="shared" si="75"/>
        <v>福井県164</v>
      </c>
      <c r="D5180" t="s">
        <v>2932</v>
      </c>
      <c r="E5180" t="s">
        <v>3061</v>
      </c>
      <c r="F5180" s="82">
        <v>2.7512845420000001</v>
      </c>
    </row>
    <row r="5181" spans="3:6" ht="18">
      <c r="C5181" s="5" t="str">
        <f t="shared" si="75"/>
        <v>山梨県164</v>
      </c>
      <c r="D5181" t="s">
        <v>2933</v>
      </c>
      <c r="E5181" t="s">
        <v>3061</v>
      </c>
      <c r="F5181" s="82">
        <v>0.32296516600000003</v>
      </c>
    </row>
    <row r="5182" spans="3:6" ht="18">
      <c r="C5182" s="5" t="str">
        <f t="shared" si="75"/>
        <v>長野県164</v>
      </c>
      <c r="D5182" t="s">
        <v>2934</v>
      </c>
      <c r="E5182" t="s">
        <v>3061</v>
      </c>
      <c r="F5182" s="82">
        <v>0.21576199800000001</v>
      </c>
    </row>
    <row r="5183" spans="3:6" ht="18">
      <c r="C5183" s="5" t="str">
        <f t="shared" si="75"/>
        <v>岐阜県164</v>
      </c>
      <c r="D5183" t="s">
        <v>2935</v>
      </c>
      <c r="E5183" t="s">
        <v>3061</v>
      </c>
      <c r="F5183" s="82">
        <v>0.36938696300000001</v>
      </c>
    </row>
    <row r="5184" spans="3:6" ht="18">
      <c r="C5184" s="5" t="str">
        <f t="shared" si="75"/>
        <v>静岡県164</v>
      </c>
      <c r="D5184" t="s">
        <v>2936</v>
      </c>
      <c r="E5184" t="s">
        <v>3061</v>
      </c>
      <c r="F5184" s="82">
        <v>0.36102595100000001</v>
      </c>
    </row>
    <row r="5185" spans="3:6" ht="18">
      <c r="C5185" s="5" t="str">
        <f t="shared" si="75"/>
        <v>愛知県164</v>
      </c>
      <c r="D5185" t="s">
        <v>2937</v>
      </c>
      <c r="E5185" t="s">
        <v>3061</v>
      </c>
      <c r="F5185" s="82">
        <v>1.08559882</v>
      </c>
    </row>
    <row r="5186" spans="3:6" ht="18">
      <c r="C5186" s="5" t="str">
        <f t="shared" si="75"/>
        <v>三重県164</v>
      </c>
      <c r="D5186" t="s">
        <v>2938</v>
      </c>
      <c r="E5186" t="s">
        <v>3061</v>
      </c>
      <c r="F5186" s="82">
        <v>2.0121012440000001</v>
      </c>
    </row>
    <row r="5187" spans="3:6" ht="18">
      <c r="C5187" s="5" t="str">
        <f t="shared" si="75"/>
        <v>滋賀県164</v>
      </c>
      <c r="D5187" t="s">
        <v>2939</v>
      </c>
      <c r="E5187" t="s">
        <v>3061</v>
      </c>
      <c r="F5187" s="82">
        <v>2.6616132989999999</v>
      </c>
    </row>
    <row r="5188" spans="3:6" ht="18">
      <c r="C5188" s="5" t="str">
        <f t="shared" si="75"/>
        <v>京都府164</v>
      </c>
      <c r="D5188" t="s">
        <v>2940</v>
      </c>
      <c r="E5188" t="s">
        <v>3061</v>
      </c>
      <c r="F5188" s="82">
        <v>0.98227456000000002</v>
      </c>
    </row>
    <row r="5189" spans="3:6" ht="18">
      <c r="C5189" s="5" t="str">
        <f t="shared" si="75"/>
        <v>大阪府164</v>
      </c>
      <c r="D5189" t="s">
        <v>2941</v>
      </c>
      <c r="E5189" t="s">
        <v>3061</v>
      </c>
      <c r="F5189" s="82">
        <v>2.1100510730000002</v>
      </c>
    </row>
    <row r="5190" spans="3:6" ht="18">
      <c r="C5190" s="5" t="str">
        <f t="shared" si="75"/>
        <v>兵庫県164</v>
      </c>
      <c r="D5190" t="s">
        <v>2942</v>
      </c>
      <c r="E5190" t="s">
        <v>3061</v>
      </c>
      <c r="F5190" s="82">
        <v>2.0327017889999999</v>
      </c>
    </row>
    <row r="5191" spans="3:6" ht="18">
      <c r="C5191" s="5" t="str">
        <f t="shared" si="75"/>
        <v>奈良県164</v>
      </c>
      <c r="D5191" t="s">
        <v>2943</v>
      </c>
      <c r="E5191" t="s">
        <v>3061</v>
      </c>
      <c r="F5191" s="82">
        <v>1.1024498410000001</v>
      </c>
    </row>
    <row r="5192" spans="3:6" ht="18">
      <c r="C5192" s="5" t="str">
        <f t="shared" si="75"/>
        <v>和歌山県164</v>
      </c>
      <c r="D5192" t="s">
        <v>2944</v>
      </c>
      <c r="E5192" t="s">
        <v>3061</v>
      </c>
      <c r="F5192" s="82">
        <v>8.6018692150000007</v>
      </c>
    </row>
    <row r="5193" spans="3:6" ht="18">
      <c r="C5193" s="5" t="str">
        <f t="shared" si="75"/>
        <v>鳥取県164</v>
      </c>
      <c r="D5193" t="s">
        <v>2945</v>
      </c>
      <c r="E5193" t="s">
        <v>3061</v>
      </c>
      <c r="F5193" s="82">
        <v>0.12820611100000001</v>
      </c>
    </row>
    <row r="5194" spans="3:6" ht="18">
      <c r="C5194" s="5" t="str">
        <f t="shared" si="75"/>
        <v>島根県164</v>
      </c>
      <c r="D5194" t="s">
        <v>2946</v>
      </c>
      <c r="E5194" t="s">
        <v>3061</v>
      </c>
      <c r="F5194" s="82">
        <v>2.3135149000000001E-2</v>
      </c>
    </row>
    <row r="5195" spans="3:6" ht="18">
      <c r="C5195" s="5" t="str">
        <f t="shared" si="75"/>
        <v>岡山県164</v>
      </c>
      <c r="D5195" t="s">
        <v>2947</v>
      </c>
      <c r="E5195" t="s">
        <v>3061</v>
      </c>
      <c r="F5195" s="82">
        <v>0.78143142399999999</v>
      </c>
    </row>
    <row r="5196" spans="3:6" ht="18">
      <c r="C5196" s="5" t="str">
        <f t="shared" si="75"/>
        <v>広島県164</v>
      </c>
      <c r="D5196" t="s">
        <v>2948</v>
      </c>
      <c r="E5196" t="s">
        <v>3061</v>
      </c>
      <c r="F5196" s="82">
        <v>0.417137602</v>
      </c>
    </row>
    <row r="5197" spans="3:6" ht="18">
      <c r="C5197" s="5" t="str">
        <f t="shared" si="75"/>
        <v>山口県164</v>
      </c>
      <c r="D5197" t="s">
        <v>2949</v>
      </c>
      <c r="E5197" t="s">
        <v>3061</v>
      </c>
      <c r="F5197" s="82">
        <v>0.66081700300000001</v>
      </c>
    </row>
    <row r="5198" spans="3:6" ht="18">
      <c r="C5198" s="5" t="str">
        <f t="shared" si="75"/>
        <v>徳島県164</v>
      </c>
      <c r="D5198" t="s">
        <v>2950</v>
      </c>
      <c r="E5198" t="s">
        <v>3061</v>
      </c>
      <c r="F5198" s="82">
        <v>1.7825249000000001E-2</v>
      </c>
    </row>
    <row r="5199" spans="3:6" ht="18">
      <c r="C5199" s="5" t="str">
        <f t="shared" si="75"/>
        <v>香川県164</v>
      </c>
      <c r="D5199" t="s">
        <v>2951</v>
      </c>
      <c r="E5199" t="s">
        <v>3061</v>
      </c>
      <c r="F5199" s="82">
        <v>0.53254491500000001</v>
      </c>
    </row>
    <row r="5200" spans="3:6" ht="18">
      <c r="C5200" s="5" t="str">
        <f t="shared" si="75"/>
        <v>愛媛県164</v>
      </c>
      <c r="D5200" t="s">
        <v>2952</v>
      </c>
      <c r="E5200" t="s">
        <v>3061</v>
      </c>
      <c r="F5200" s="82">
        <v>0.12572150000000001</v>
      </c>
    </row>
    <row r="5201" spans="3:6" ht="18">
      <c r="C5201" s="5" t="str">
        <f t="shared" si="75"/>
        <v>高知県164</v>
      </c>
      <c r="D5201" t="s">
        <v>2953</v>
      </c>
      <c r="E5201" t="s">
        <v>3061</v>
      </c>
      <c r="F5201" s="82">
        <v>9.6306240000000008E-3</v>
      </c>
    </row>
    <row r="5202" spans="3:6" ht="18">
      <c r="C5202" s="5" t="str">
        <f t="shared" si="75"/>
        <v>福岡県164</v>
      </c>
      <c r="D5202" t="s">
        <v>2954</v>
      </c>
      <c r="E5202" t="s">
        <v>3061</v>
      </c>
      <c r="F5202" s="82">
        <v>0.63425231000000004</v>
      </c>
    </row>
    <row r="5203" spans="3:6" ht="18">
      <c r="C5203" s="5" t="str">
        <f t="shared" si="75"/>
        <v>佐賀県164</v>
      </c>
      <c r="D5203" t="s">
        <v>2955</v>
      </c>
      <c r="E5203" t="s">
        <v>3061</v>
      </c>
      <c r="F5203" s="82">
        <v>0.86410575300000003</v>
      </c>
    </row>
    <row r="5204" spans="3:6" ht="18">
      <c r="C5204" s="5" t="str">
        <f t="shared" si="75"/>
        <v>長崎県164</v>
      </c>
      <c r="D5204" t="s">
        <v>2956</v>
      </c>
      <c r="E5204" t="s">
        <v>3061</v>
      </c>
      <c r="F5204" s="82">
        <v>3.0055015000000001E-2</v>
      </c>
    </row>
    <row r="5205" spans="3:6" ht="18">
      <c r="C5205" s="5" t="str">
        <f t="shared" si="75"/>
        <v>熊本県164</v>
      </c>
      <c r="D5205" t="s">
        <v>2957</v>
      </c>
      <c r="E5205" t="s">
        <v>3061</v>
      </c>
      <c r="F5205" s="82">
        <v>0.336594275</v>
      </c>
    </row>
    <row r="5206" spans="3:6" ht="18">
      <c r="C5206" s="5" t="str">
        <f t="shared" si="75"/>
        <v>大分県164</v>
      </c>
      <c r="D5206" t="s">
        <v>2958</v>
      </c>
      <c r="E5206" t="s">
        <v>3061</v>
      </c>
      <c r="F5206" s="82">
        <v>0.12520274100000001</v>
      </c>
    </row>
    <row r="5207" spans="3:6" ht="18">
      <c r="C5207" s="5" t="str">
        <f t="shared" si="75"/>
        <v>宮崎県164</v>
      </c>
      <c r="D5207" t="s">
        <v>2959</v>
      </c>
      <c r="E5207" t="s">
        <v>3061</v>
      </c>
      <c r="F5207" s="82">
        <v>0.32106350099999997</v>
      </c>
    </row>
    <row r="5208" spans="3:6" ht="18">
      <c r="C5208" s="5" t="str">
        <f t="shared" si="75"/>
        <v>鹿児島県164</v>
      </c>
      <c r="D5208" t="s">
        <v>2960</v>
      </c>
      <c r="E5208" t="s">
        <v>3061</v>
      </c>
      <c r="F5208" s="82">
        <v>3.0123322000000001E-2</v>
      </c>
    </row>
    <row r="5209" spans="3:6" ht="18">
      <c r="C5209" s="5" t="str">
        <f t="shared" si="75"/>
        <v>沖縄県164</v>
      </c>
      <c r="D5209" t="s">
        <v>2961</v>
      </c>
      <c r="E5209" t="s">
        <v>3061</v>
      </c>
      <c r="F5209" s="82">
        <v>8.7422889000000004E-2</v>
      </c>
    </row>
    <row r="5210" spans="3:6" ht="18">
      <c r="C5210" s="5" t="str">
        <f t="shared" si="75"/>
        <v>全国165</v>
      </c>
      <c r="D5210" t="s">
        <v>2913</v>
      </c>
      <c r="E5210" t="s">
        <v>3062</v>
      </c>
      <c r="F5210" s="82">
        <v>1</v>
      </c>
    </row>
    <row r="5211" spans="3:6" ht="18">
      <c r="C5211" s="5" t="str">
        <f t="shared" si="75"/>
        <v>北海道165</v>
      </c>
      <c r="D5211" t="s">
        <v>2915</v>
      </c>
      <c r="E5211" t="s">
        <v>3062</v>
      </c>
      <c r="F5211" s="82">
        <v>0.32945942099999997</v>
      </c>
    </row>
    <row r="5212" spans="3:6" ht="18">
      <c r="C5212" s="5" t="str">
        <f t="shared" si="75"/>
        <v>青森県165</v>
      </c>
      <c r="D5212" t="s">
        <v>2916</v>
      </c>
      <c r="E5212" t="s">
        <v>3062</v>
      </c>
      <c r="F5212" s="82">
        <v>0.29580623299999997</v>
      </c>
    </row>
    <row r="5213" spans="3:6" ht="18">
      <c r="C5213" s="5" t="str">
        <f t="shared" si="75"/>
        <v>岩手県165</v>
      </c>
      <c r="D5213" t="s">
        <v>2917</v>
      </c>
      <c r="E5213" t="s">
        <v>3062</v>
      </c>
      <c r="F5213" s="82">
        <v>1.037643659</v>
      </c>
    </row>
    <row r="5214" spans="3:6" ht="18">
      <c r="C5214" s="5" t="str">
        <f t="shared" si="75"/>
        <v>宮城県165</v>
      </c>
      <c r="D5214" t="s">
        <v>2918</v>
      </c>
      <c r="E5214" t="s">
        <v>3062</v>
      </c>
      <c r="F5214" s="82">
        <v>0.22088197000000001</v>
      </c>
    </row>
    <row r="5215" spans="3:6" ht="18">
      <c r="C5215" s="5" t="str">
        <f t="shared" si="75"/>
        <v>秋田県165</v>
      </c>
      <c r="D5215" t="s">
        <v>2919</v>
      </c>
      <c r="E5215" t="s">
        <v>3062</v>
      </c>
      <c r="F5215" s="82">
        <v>1.08478271</v>
      </c>
    </row>
    <row r="5216" spans="3:6" ht="18">
      <c r="C5216" s="5" t="str">
        <f t="shared" si="75"/>
        <v>山形県165</v>
      </c>
      <c r="D5216" t="s">
        <v>2920</v>
      </c>
      <c r="E5216" t="s">
        <v>3062</v>
      </c>
      <c r="F5216" s="82">
        <v>2.327404467</v>
      </c>
    </row>
    <row r="5217" spans="3:6" ht="18">
      <c r="C5217" s="5" t="str">
        <f t="shared" si="75"/>
        <v>福島県165</v>
      </c>
      <c r="D5217" t="s">
        <v>2921</v>
      </c>
      <c r="E5217" t="s">
        <v>3062</v>
      </c>
      <c r="F5217" s="82">
        <v>1.4549160839999999</v>
      </c>
    </row>
    <row r="5218" spans="3:6" ht="18">
      <c r="C5218" s="5" t="str">
        <f t="shared" si="75"/>
        <v>茨城県165</v>
      </c>
      <c r="D5218" t="s">
        <v>2922</v>
      </c>
      <c r="E5218" t="s">
        <v>3062</v>
      </c>
      <c r="F5218" s="82">
        <v>1.330400713</v>
      </c>
    </row>
    <row r="5219" spans="3:6" ht="18">
      <c r="C5219" s="5" t="str">
        <f t="shared" si="75"/>
        <v>栃木県165</v>
      </c>
      <c r="D5219" t="s">
        <v>2923</v>
      </c>
      <c r="E5219" t="s">
        <v>3062</v>
      </c>
      <c r="F5219" s="82">
        <v>1.6042173769999999</v>
      </c>
    </row>
    <row r="5220" spans="3:6" ht="18">
      <c r="C5220" s="5" t="str">
        <f t="shared" si="75"/>
        <v>群馬県165</v>
      </c>
      <c r="D5220" t="s">
        <v>2924</v>
      </c>
      <c r="E5220" t="s">
        <v>3062</v>
      </c>
      <c r="F5220" s="82">
        <v>0.90663587199999995</v>
      </c>
    </row>
    <row r="5221" spans="3:6" ht="18">
      <c r="C5221" s="5" t="str">
        <f t="shared" si="75"/>
        <v>埼玉県165</v>
      </c>
      <c r="D5221" t="s">
        <v>2925</v>
      </c>
      <c r="E5221" t="s">
        <v>3062</v>
      </c>
      <c r="F5221" s="82">
        <v>1.209893831</v>
      </c>
    </row>
    <row r="5222" spans="3:6" ht="18">
      <c r="C5222" s="5" t="str">
        <f t="shared" si="75"/>
        <v>千葉県165</v>
      </c>
      <c r="D5222" t="s">
        <v>2926</v>
      </c>
      <c r="E5222" t="s">
        <v>3062</v>
      </c>
      <c r="F5222" s="82">
        <v>0.41746569100000003</v>
      </c>
    </row>
    <row r="5223" spans="3:6" ht="18">
      <c r="C5223" s="5" t="str">
        <f t="shared" si="75"/>
        <v>東京都165</v>
      </c>
      <c r="D5223" t="s">
        <v>2927</v>
      </c>
      <c r="E5223" t="s">
        <v>3062</v>
      </c>
      <c r="F5223" s="82">
        <v>0.92295567000000001</v>
      </c>
    </row>
    <row r="5224" spans="3:6" ht="18">
      <c r="C5224" s="5" t="str">
        <f t="shared" si="75"/>
        <v>神奈川県165</v>
      </c>
      <c r="D5224" t="s">
        <v>2928</v>
      </c>
      <c r="E5224" t="s">
        <v>3062</v>
      </c>
      <c r="F5224" s="82">
        <v>0.42880388800000002</v>
      </c>
    </row>
    <row r="5225" spans="3:6" ht="18">
      <c r="C5225" s="5" t="str">
        <f t="shared" si="75"/>
        <v>新潟県165</v>
      </c>
      <c r="D5225" t="s">
        <v>2929</v>
      </c>
      <c r="E5225" t="s">
        <v>3062</v>
      </c>
      <c r="F5225" s="82">
        <v>0.444386842</v>
      </c>
    </row>
    <row r="5226" spans="3:6" ht="18">
      <c r="C5226" s="5" t="str">
        <f t="shared" si="75"/>
        <v>富山県165</v>
      </c>
      <c r="D5226" t="s">
        <v>2930</v>
      </c>
      <c r="E5226" t="s">
        <v>3062</v>
      </c>
      <c r="F5226" s="82">
        <v>9.8832107810000007</v>
      </c>
    </row>
    <row r="5227" spans="3:6" ht="18">
      <c r="C5227" s="5" t="str">
        <f t="shared" ref="C5227:C5290" si="76">D5227&amp;LEFT(E5227,3)</f>
        <v>石川県165</v>
      </c>
      <c r="D5227" t="s">
        <v>2931</v>
      </c>
      <c r="E5227" t="s">
        <v>3062</v>
      </c>
      <c r="F5227" s="82">
        <v>0.71707397500000003</v>
      </c>
    </row>
    <row r="5228" spans="3:6" ht="18">
      <c r="C5228" s="5" t="str">
        <f t="shared" si="76"/>
        <v>福井県165</v>
      </c>
      <c r="D5228" t="s">
        <v>2932</v>
      </c>
      <c r="E5228" t="s">
        <v>3062</v>
      </c>
      <c r="F5228" s="82">
        <v>1.3139434130000001</v>
      </c>
    </row>
    <row r="5229" spans="3:6" ht="18">
      <c r="C5229" s="5" t="str">
        <f t="shared" si="76"/>
        <v>山梨県165</v>
      </c>
      <c r="D5229" t="s">
        <v>2933</v>
      </c>
      <c r="E5229" t="s">
        <v>3062</v>
      </c>
      <c r="F5229" s="82">
        <v>0.35393085800000001</v>
      </c>
    </row>
    <row r="5230" spans="3:6" ht="18">
      <c r="C5230" s="5" t="str">
        <f t="shared" si="76"/>
        <v>長野県165</v>
      </c>
      <c r="D5230" t="s">
        <v>2934</v>
      </c>
      <c r="E5230" t="s">
        <v>3062</v>
      </c>
      <c r="F5230" s="82">
        <v>0.51938240199999997</v>
      </c>
    </row>
    <row r="5231" spans="3:6" ht="18">
      <c r="C5231" s="5" t="str">
        <f t="shared" si="76"/>
        <v>岐阜県165</v>
      </c>
      <c r="D5231" t="s">
        <v>2935</v>
      </c>
      <c r="E5231" t="s">
        <v>3062</v>
      </c>
      <c r="F5231" s="82">
        <v>1.567127575</v>
      </c>
    </row>
    <row r="5232" spans="3:6" ht="18">
      <c r="C5232" s="5" t="str">
        <f t="shared" si="76"/>
        <v>静岡県165</v>
      </c>
      <c r="D5232" t="s">
        <v>2936</v>
      </c>
      <c r="E5232" t="s">
        <v>3062</v>
      </c>
      <c r="F5232" s="82">
        <v>1.894815505</v>
      </c>
    </row>
    <row r="5233" spans="3:6" ht="18">
      <c r="C5233" s="5" t="str">
        <f t="shared" si="76"/>
        <v>愛知県165</v>
      </c>
      <c r="D5233" t="s">
        <v>2937</v>
      </c>
      <c r="E5233" t="s">
        <v>3062</v>
      </c>
      <c r="F5233" s="82">
        <v>0.37593379599999999</v>
      </c>
    </row>
    <row r="5234" spans="3:6" ht="18">
      <c r="C5234" s="5" t="str">
        <f t="shared" si="76"/>
        <v>三重県165</v>
      </c>
      <c r="D5234" t="s">
        <v>2938</v>
      </c>
      <c r="E5234" t="s">
        <v>3062</v>
      </c>
      <c r="F5234" s="82">
        <v>1.706128555</v>
      </c>
    </row>
    <row r="5235" spans="3:6" ht="18">
      <c r="C5235" s="5" t="str">
        <f t="shared" si="76"/>
        <v>滋賀県165</v>
      </c>
      <c r="D5235" t="s">
        <v>2939</v>
      </c>
      <c r="E5235" t="s">
        <v>3062</v>
      </c>
      <c r="F5235" s="82">
        <v>2.756456966</v>
      </c>
    </row>
    <row r="5236" spans="3:6" ht="18">
      <c r="C5236" s="5" t="str">
        <f t="shared" si="76"/>
        <v>京都府165</v>
      </c>
      <c r="D5236" t="s">
        <v>2940</v>
      </c>
      <c r="E5236" t="s">
        <v>3062</v>
      </c>
      <c r="F5236" s="82">
        <v>0.85275357399999996</v>
      </c>
    </row>
    <row r="5237" spans="3:6" ht="18">
      <c r="C5237" s="5" t="str">
        <f t="shared" si="76"/>
        <v>大阪府165</v>
      </c>
      <c r="D5237" t="s">
        <v>2941</v>
      </c>
      <c r="E5237" t="s">
        <v>3062</v>
      </c>
      <c r="F5237" s="82">
        <v>1.065850661</v>
      </c>
    </row>
    <row r="5238" spans="3:6" ht="18">
      <c r="C5238" s="5" t="str">
        <f t="shared" si="76"/>
        <v>兵庫県165</v>
      </c>
      <c r="D5238" t="s">
        <v>2942</v>
      </c>
      <c r="E5238" t="s">
        <v>3062</v>
      </c>
      <c r="F5238" s="82">
        <v>1.1185975079999999</v>
      </c>
    </row>
    <row r="5239" spans="3:6" ht="18">
      <c r="C5239" s="5" t="str">
        <f t="shared" si="76"/>
        <v>奈良県165</v>
      </c>
      <c r="D5239" t="s">
        <v>2943</v>
      </c>
      <c r="E5239" t="s">
        <v>3062</v>
      </c>
      <c r="F5239" s="82">
        <v>2.5522603039999998</v>
      </c>
    </row>
    <row r="5240" spans="3:6" ht="18">
      <c r="C5240" s="5" t="str">
        <f t="shared" si="76"/>
        <v>和歌山県165</v>
      </c>
      <c r="D5240" t="s">
        <v>2944</v>
      </c>
      <c r="E5240" t="s">
        <v>3062</v>
      </c>
      <c r="F5240" s="82">
        <v>0.84517754300000003</v>
      </c>
    </row>
    <row r="5241" spans="3:6" ht="18">
      <c r="C5241" s="5" t="str">
        <f t="shared" si="76"/>
        <v>鳥取県165</v>
      </c>
      <c r="D5241" t="s">
        <v>2945</v>
      </c>
      <c r="E5241" t="s">
        <v>3062</v>
      </c>
      <c r="F5241" s="82">
        <v>1.7292115E-2</v>
      </c>
    </row>
    <row r="5242" spans="3:6" ht="18">
      <c r="C5242" s="5" t="str">
        <f t="shared" si="76"/>
        <v>島根県165</v>
      </c>
      <c r="D5242" t="s">
        <v>2946</v>
      </c>
      <c r="E5242" t="s">
        <v>3062</v>
      </c>
      <c r="F5242" s="82">
        <v>0.28146099400000002</v>
      </c>
    </row>
    <row r="5243" spans="3:6" ht="18">
      <c r="C5243" s="5" t="str">
        <f t="shared" si="76"/>
        <v>岡山県165</v>
      </c>
      <c r="D5243" t="s">
        <v>2947</v>
      </c>
      <c r="E5243" t="s">
        <v>3062</v>
      </c>
      <c r="F5243" s="82">
        <v>1.076125998</v>
      </c>
    </row>
    <row r="5244" spans="3:6" ht="18">
      <c r="C5244" s="5" t="str">
        <f t="shared" si="76"/>
        <v>広島県165</v>
      </c>
      <c r="D5244" t="s">
        <v>2948</v>
      </c>
      <c r="E5244" t="s">
        <v>3062</v>
      </c>
      <c r="F5244" s="82">
        <v>0.29757131399999998</v>
      </c>
    </row>
    <row r="5245" spans="3:6" ht="18">
      <c r="C5245" s="5" t="str">
        <f t="shared" si="76"/>
        <v>山口県165</v>
      </c>
      <c r="D5245" t="s">
        <v>2949</v>
      </c>
      <c r="E5245" t="s">
        <v>3062</v>
      </c>
      <c r="F5245" s="82">
        <v>2.7203272209999998</v>
      </c>
    </row>
    <row r="5246" spans="3:6" ht="18">
      <c r="C5246" s="5" t="str">
        <f t="shared" si="76"/>
        <v>徳島県165</v>
      </c>
      <c r="D5246" t="s">
        <v>2950</v>
      </c>
      <c r="E5246" t="s">
        <v>3062</v>
      </c>
      <c r="F5246" s="82">
        <v>6.0463234540000004</v>
      </c>
    </row>
    <row r="5247" spans="3:6" ht="18">
      <c r="C5247" s="5" t="str">
        <f t="shared" si="76"/>
        <v>香川県165</v>
      </c>
      <c r="D5247" t="s">
        <v>2951</v>
      </c>
      <c r="E5247" t="s">
        <v>3062</v>
      </c>
      <c r="F5247" s="82">
        <v>1.669691203</v>
      </c>
    </row>
    <row r="5248" spans="3:6" ht="18">
      <c r="C5248" s="5" t="str">
        <f t="shared" si="76"/>
        <v>愛媛県165</v>
      </c>
      <c r="D5248" t="s">
        <v>2952</v>
      </c>
      <c r="E5248" t="s">
        <v>3062</v>
      </c>
      <c r="F5248" s="82">
        <v>8.0065817999999997E-2</v>
      </c>
    </row>
    <row r="5249" spans="3:6" ht="18">
      <c r="C5249" s="5" t="str">
        <f t="shared" si="76"/>
        <v>高知県165</v>
      </c>
      <c r="D5249" t="s">
        <v>2953</v>
      </c>
      <c r="E5249" t="s">
        <v>3062</v>
      </c>
      <c r="F5249" s="82">
        <v>0.13752676999999999</v>
      </c>
    </row>
    <row r="5250" spans="3:6" ht="18">
      <c r="C5250" s="5" t="str">
        <f t="shared" si="76"/>
        <v>福岡県165</v>
      </c>
      <c r="D5250" t="s">
        <v>2954</v>
      </c>
      <c r="E5250" t="s">
        <v>3062</v>
      </c>
      <c r="F5250" s="82">
        <v>0.37216712200000002</v>
      </c>
    </row>
    <row r="5251" spans="3:6" ht="18">
      <c r="C5251" s="5" t="str">
        <f t="shared" si="76"/>
        <v>佐賀県165</v>
      </c>
      <c r="D5251" t="s">
        <v>2955</v>
      </c>
      <c r="E5251" t="s">
        <v>3062</v>
      </c>
      <c r="F5251" s="82">
        <v>2.7004210479999999</v>
      </c>
    </row>
    <row r="5252" spans="3:6" ht="18">
      <c r="C5252" s="5" t="str">
        <f t="shared" si="76"/>
        <v>長崎県165</v>
      </c>
      <c r="D5252" t="s">
        <v>2956</v>
      </c>
      <c r="E5252" t="s">
        <v>3062</v>
      </c>
      <c r="F5252" s="82">
        <v>3.2514405000000003E-2</v>
      </c>
    </row>
    <row r="5253" spans="3:6" ht="18">
      <c r="C5253" s="5" t="str">
        <f t="shared" si="76"/>
        <v>熊本県165</v>
      </c>
      <c r="D5253" t="s">
        <v>2957</v>
      </c>
      <c r="E5253" t="s">
        <v>3062</v>
      </c>
      <c r="F5253" s="82">
        <v>1.8871411520000001</v>
      </c>
    </row>
    <row r="5254" spans="3:6" ht="18">
      <c r="C5254" s="5" t="str">
        <f t="shared" si="76"/>
        <v>大分県165</v>
      </c>
      <c r="D5254" t="s">
        <v>2958</v>
      </c>
      <c r="E5254" t="s">
        <v>3062</v>
      </c>
      <c r="F5254" s="82">
        <v>0.80494831499999997</v>
      </c>
    </row>
    <row r="5255" spans="3:6" ht="18">
      <c r="C5255" s="5" t="str">
        <f t="shared" si="76"/>
        <v>宮崎県165</v>
      </c>
      <c r="D5255" t="s">
        <v>2959</v>
      </c>
      <c r="E5255" t="s">
        <v>3062</v>
      </c>
      <c r="F5255" s="82">
        <v>0.47968539999999998</v>
      </c>
    </row>
    <row r="5256" spans="3:6" ht="18">
      <c r="C5256" s="5" t="str">
        <f t="shared" si="76"/>
        <v>鹿児島県165</v>
      </c>
      <c r="D5256" t="s">
        <v>2960</v>
      </c>
      <c r="E5256" t="s">
        <v>3062</v>
      </c>
      <c r="F5256" s="82">
        <v>4.0223275000000003E-2</v>
      </c>
    </row>
    <row r="5257" spans="3:6" ht="18">
      <c r="C5257" s="5" t="str">
        <f t="shared" si="76"/>
        <v>沖縄県165</v>
      </c>
      <c r="D5257" t="s">
        <v>2961</v>
      </c>
      <c r="E5257" t="s">
        <v>3062</v>
      </c>
      <c r="F5257" s="82">
        <v>2.1617524999999999E-2</v>
      </c>
    </row>
    <row r="5258" spans="3:6" ht="18">
      <c r="C5258" s="5" t="str">
        <f t="shared" si="76"/>
        <v>全国166</v>
      </c>
      <c r="D5258" t="s">
        <v>2913</v>
      </c>
      <c r="E5258" t="s">
        <v>3063</v>
      </c>
      <c r="F5258" s="82">
        <v>1</v>
      </c>
    </row>
    <row r="5259" spans="3:6" ht="18">
      <c r="C5259" s="5" t="str">
        <f t="shared" si="76"/>
        <v>北海道166</v>
      </c>
      <c r="D5259" t="s">
        <v>2915</v>
      </c>
      <c r="E5259" t="s">
        <v>3063</v>
      </c>
      <c r="F5259" s="82">
        <v>0.23120911199999999</v>
      </c>
    </row>
    <row r="5260" spans="3:6" ht="18">
      <c r="C5260" s="5" t="str">
        <f t="shared" si="76"/>
        <v>青森県166</v>
      </c>
      <c r="D5260" t="s">
        <v>2916</v>
      </c>
      <c r="E5260" t="s">
        <v>3063</v>
      </c>
      <c r="F5260" s="82">
        <v>5.9338490000000001E-2</v>
      </c>
    </row>
    <row r="5261" spans="3:6" ht="18">
      <c r="C5261" s="5" t="str">
        <f t="shared" si="76"/>
        <v>岩手県166</v>
      </c>
      <c r="D5261" t="s">
        <v>2917</v>
      </c>
      <c r="E5261" t="s">
        <v>3063</v>
      </c>
      <c r="F5261" s="82">
        <v>0.156855985</v>
      </c>
    </row>
    <row r="5262" spans="3:6" ht="18">
      <c r="C5262" s="5" t="str">
        <f t="shared" si="76"/>
        <v>宮城県166</v>
      </c>
      <c r="D5262" t="s">
        <v>2918</v>
      </c>
      <c r="E5262" t="s">
        <v>3063</v>
      </c>
      <c r="F5262" s="82">
        <v>0.148312052</v>
      </c>
    </row>
    <row r="5263" spans="3:6" ht="18">
      <c r="C5263" s="5" t="str">
        <f t="shared" si="76"/>
        <v>秋田県166</v>
      </c>
      <c r="D5263" t="s">
        <v>2919</v>
      </c>
      <c r="E5263" t="s">
        <v>3063</v>
      </c>
      <c r="F5263" s="82">
        <v>0</v>
      </c>
    </row>
    <row r="5264" spans="3:6" ht="18">
      <c r="C5264" s="5" t="str">
        <f t="shared" si="76"/>
        <v>山形県166</v>
      </c>
      <c r="D5264" t="s">
        <v>2920</v>
      </c>
      <c r="E5264" t="s">
        <v>3063</v>
      </c>
      <c r="F5264" s="82">
        <v>0.189542083</v>
      </c>
    </row>
    <row r="5265" spans="3:6" ht="18">
      <c r="C5265" s="5" t="str">
        <f t="shared" si="76"/>
        <v>福島県166</v>
      </c>
      <c r="D5265" t="s">
        <v>2921</v>
      </c>
      <c r="E5265" t="s">
        <v>3063</v>
      </c>
      <c r="F5265" s="82">
        <v>0.37209136799999998</v>
      </c>
    </row>
    <row r="5266" spans="3:6" ht="18">
      <c r="C5266" s="5" t="str">
        <f t="shared" si="76"/>
        <v>茨城県166</v>
      </c>
      <c r="D5266" t="s">
        <v>2922</v>
      </c>
      <c r="E5266" t="s">
        <v>3063</v>
      </c>
      <c r="F5266" s="82">
        <v>1.0655488769999999</v>
      </c>
    </row>
    <row r="5267" spans="3:6" ht="18">
      <c r="C5267" s="5" t="str">
        <f t="shared" si="76"/>
        <v>栃木県166</v>
      </c>
      <c r="D5267" t="s">
        <v>2923</v>
      </c>
      <c r="E5267" t="s">
        <v>3063</v>
      </c>
      <c r="F5267" s="82">
        <v>1.360962531</v>
      </c>
    </row>
    <row r="5268" spans="3:6" ht="18">
      <c r="C5268" s="5" t="str">
        <f t="shared" si="76"/>
        <v>群馬県166</v>
      </c>
      <c r="D5268" t="s">
        <v>2924</v>
      </c>
      <c r="E5268" t="s">
        <v>3063</v>
      </c>
      <c r="F5268" s="82">
        <v>1.6990020480000001</v>
      </c>
    </row>
    <row r="5269" spans="3:6" ht="18">
      <c r="C5269" s="5" t="str">
        <f t="shared" si="76"/>
        <v>埼玉県166</v>
      </c>
      <c r="D5269" t="s">
        <v>2925</v>
      </c>
      <c r="E5269" t="s">
        <v>3063</v>
      </c>
      <c r="F5269" s="82">
        <v>2.5601732670000001</v>
      </c>
    </row>
    <row r="5270" spans="3:6" ht="18">
      <c r="C5270" s="5" t="str">
        <f t="shared" si="76"/>
        <v>千葉県166</v>
      </c>
      <c r="D5270" t="s">
        <v>2926</v>
      </c>
      <c r="E5270" t="s">
        <v>3063</v>
      </c>
      <c r="F5270" s="82">
        <v>0.84879603800000003</v>
      </c>
    </row>
    <row r="5271" spans="3:6" ht="18">
      <c r="C5271" s="5" t="str">
        <f t="shared" si="76"/>
        <v>東京都166</v>
      </c>
      <c r="D5271" t="s">
        <v>2927</v>
      </c>
      <c r="E5271" t="s">
        <v>3063</v>
      </c>
      <c r="F5271" s="82">
        <v>1.0366882879999999</v>
      </c>
    </row>
    <row r="5272" spans="3:6" ht="18">
      <c r="C5272" s="5" t="str">
        <f t="shared" si="76"/>
        <v>神奈川県166</v>
      </c>
      <c r="D5272" t="s">
        <v>2928</v>
      </c>
      <c r="E5272" t="s">
        <v>3063</v>
      </c>
      <c r="F5272" s="82">
        <v>1.7959657630000001</v>
      </c>
    </row>
    <row r="5273" spans="3:6" ht="18">
      <c r="C5273" s="5" t="str">
        <f t="shared" si="76"/>
        <v>新潟県166</v>
      </c>
      <c r="D5273" t="s">
        <v>2929</v>
      </c>
      <c r="E5273" t="s">
        <v>3063</v>
      </c>
      <c r="F5273" s="82">
        <v>2.7614089000000001E-2</v>
      </c>
    </row>
    <row r="5274" spans="3:6" ht="18">
      <c r="C5274" s="5" t="str">
        <f t="shared" si="76"/>
        <v>富山県166</v>
      </c>
      <c r="D5274" t="s">
        <v>2930</v>
      </c>
      <c r="E5274" t="s">
        <v>3063</v>
      </c>
      <c r="F5274" s="82">
        <v>0.31127979700000002</v>
      </c>
    </row>
    <row r="5275" spans="3:6" ht="18">
      <c r="C5275" s="5" t="str">
        <f t="shared" si="76"/>
        <v>石川県166</v>
      </c>
      <c r="D5275" t="s">
        <v>2931</v>
      </c>
      <c r="E5275" t="s">
        <v>3063</v>
      </c>
      <c r="F5275" s="82">
        <v>0.27363727100000002</v>
      </c>
    </row>
    <row r="5276" spans="3:6" ht="18">
      <c r="C5276" s="5" t="str">
        <f t="shared" si="76"/>
        <v>福井県166</v>
      </c>
      <c r="D5276" t="s">
        <v>2932</v>
      </c>
      <c r="E5276" t="s">
        <v>3063</v>
      </c>
      <c r="F5276" s="82">
        <v>0.22181794699999999</v>
      </c>
    </row>
    <row r="5277" spans="3:6" ht="18">
      <c r="C5277" s="5" t="str">
        <f t="shared" si="76"/>
        <v>山梨県166</v>
      </c>
      <c r="D5277" t="s">
        <v>2933</v>
      </c>
      <c r="E5277" t="s">
        <v>3063</v>
      </c>
      <c r="F5277" s="82">
        <v>0.68528738700000003</v>
      </c>
    </row>
    <row r="5278" spans="3:6" ht="18">
      <c r="C5278" s="5" t="str">
        <f t="shared" si="76"/>
        <v>長野県166</v>
      </c>
      <c r="D5278" t="s">
        <v>2934</v>
      </c>
      <c r="E5278" t="s">
        <v>3063</v>
      </c>
      <c r="F5278" s="82">
        <v>0.50611203800000004</v>
      </c>
    </row>
    <row r="5279" spans="3:6" ht="18">
      <c r="C5279" s="5" t="str">
        <f t="shared" si="76"/>
        <v>岐阜県166</v>
      </c>
      <c r="D5279" t="s">
        <v>2935</v>
      </c>
      <c r="E5279" t="s">
        <v>3063</v>
      </c>
      <c r="F5279" s="82">
        <v>1.045050687</v>
      </c>
    </row>
    <row r="5280" spans="3:6" ht="18">
      <c r="C5280" s="5" t="str">
        <f t="shared" si="76"/>
        <v>静岡県166</v>
      </c>
      <c r="D5280" t="s">
        <v>2936</v>
      </c>
      <c r="E5280" t="s">
        <v>3063</v>
      </c>
      <c r="F5280" s="82">
        <v>2.8265003160000002</v>
      </c>
    </row>
    <row r="5281" spans="3:6" ht="18">
      <c r="C5281" s="5" t="str">
        <f t="shared" si="76"/>
        <v>愛知県166</v>
      </c>
      <c r="D5281" t="s">
        <v>2937</v>
      </c>
      <c r="E5281" t="s">
        <v>3063</v>
      </c>
      <c r="F5281" s="82">
        <v>0.435309216</v>
      </c>
    </row>
    <row r="5282" spans="3:6" ht="18">
      <c r="C5282" s="5" t="str">
        <f t="shared" si="76"/>
        <v>三重県166</v>
      </c>
      <c r="D5282" t="s">
        <v>2938</v>
      </c>
      <c r="E5282" t="s">
        <v>3063</v>
      </c>
      <c r="F5282" s="82">
        <v>1.1360963820000001</v>
      </c>
    </row>
    <row r="5283" spans="3:6" ht="18">
      <c r="C5283" s="5" t="str">
        <f t="shared" si="76"/>
        <v>滋賀県166</v>
      </c>
      <c r="D5283" t="s">
        <v>2939</v>
      </c>
      <c r="E5283" t="s">
        <v>3063</v>
      </c>
      <c r="F5283" s="82">
        <v>1.818022236</v>
      </c>
    </row>
    <row r="5284" spans="3:6" ht="18">
      <c r="C5284" s="5" t="str">
        <f t="shared" si="76"/>
        <v>京都府166</v>
      </c>
      <c r="D5284" t="s">
        <v>2940</v>
      </c>
      <c r="E5284" t="s">
        <v>3063</v>
      </c>
      <c r="F5284" s="82">
        <v>0.63271597099999999</v>
      </c>
    </row>
    <row r="5285" spans="3:6" ht="18">
      <c r="C5285" s="5" t="str">
        <f t="shared" si="76"/>
        <v>大阪府166</v>
      </c>
      <c r="D5285" t="s">
        <v>2941</v>
      </c>
      <c r="E5285" t="s">
        <v>3063</v>
      </c>
      <c r="F5285" s="82">
        <v>2.0325109669999999</v>
      </c>
    </row>
    <row r="5286" spans="3:6" ht="18">
      <c r="C5286" s="5" t="str">
        <f t="shared" si="76"/>
        <v>兵庫県166</v>
      </c>
      <c r="D5286" t="s">
        <v>2942</v>
      </c>
      <c r="E5286" t="s">
        <v>3063</v>
      </c>
      <c r="F5286" s="82">
        <v>1.0132421469999999</v>
      </c>
    </row>
    <row r="5287" spans="3:6" ht="18">
      <c r="C5287" s="5" t="str">
        <f t="shared" si="76"/>
        <v>奈良県166</v>
      </c>
      <c r="D5287" t="s">
        <v>2943</v>
      </c>
      <c r="E5287" t="s">
        <v>3063</v>
      </c>
      <c r="F5287" s="82">
        <v>1.2543372660000001</v>
      </c>
    </row>
    <row r="5288" spans="3:6" ht="18">
      <c r="C5288" s="5" t="str">
        <f t="shared" si="76"/>
        <v>和歌山県166</v>
      </c>
      <c r="D5288" t="s">
        <v>2944</v>
      </c>
      <c r="E5288" t="s">
        <v>3063</v>
      </c>
      <c r="F5288" s="82">
        <v>1.1352859289999999</v>
      </c>
    </row>
    <row r="5289" spans="3:6" ht="18">
      <c r="C5289" s="5" t="str">
        <f t="shared" si="76"/>
        <v>鳥取県166</v>
      </c>
      <c r="D5289" t="s">
        <v>2945</v>
      </c>
      <c r="E5289" t="s">
        <v>3063</v>
      </c>
      <c r="F5289" s="82">
        <v>0.122764795</v>
      </c>
    </row>
    <row r="5290" spans="3:6" ht="18">
      <c r="C5290" s="5" t="str">
        <f t="shared" si="76"/>
        <v>島根県166</v>
      </c>
      <c r="D5290" t="s">
        <v>2946</v>
      </c>
      <c r="E5290" t="s">
        <v>3063</v>
      </c>
      <c r="F5290" s="82">
        <v>1.7722598810000001</v>
      </c>
    </row>
    <row r="5291" spans="3:6" ht="18">
      <c r="C5291" s="5" t="str">
        <f t="shared" ref="C5291:C5354" si="77">D5291&amp;LEFT(E5291,3)</f>
        <v>岡山県166</v>
      </c>
      <c r="D5291" t="s">
        <v>2947</v>
      </c>
      <c r="E5291" t="s">
        <v>3063</v>
      </c>
      <c r="F5291" s="82">
        <v>0.77963979299999997</v>
      </c>
    </row>
    <row r="5292" spans="3:6" ht="18">
      <c r="C5292" s="5" t="str">
        <f t="shared" si="77"/>
        <v>広島県166</v>
      </c>
      <c r="D5292" t="s">
        <v>2948</v>
      </c>
      <c r="E5292" t="s">
        <v>3063</v>
      </c>
      <c r="F5292" s="82">
        <v>0.193784556</v>
      </c>
    </row>
    <row r="5293" spans="3:6" ht="18">
      <c r="C5293" s="5" t="str">
        <f t="shared" si="77"/>
        <v>山口県166</v>
      </c>
      <c r="D5293" t="s">
        <v>2949</v>
      </c>
      <c r="E5293" t="s">
        <v>3063</v>
      </c>
      <c r="F5293" s="82">
        <v>2.2280659999999999E-3</v>
      </c>
    </row>
    <row r="5294" spans="3:6" ht="18">
      <c r="C5294" s="5" t="str">
        <f t="shared" si="77"/>
        <v>徳島県166</v>
      </c>
      <c r="D5294" t="s">
        <v>2950</v>
      </c>
      <c r="E5294" t="s">
        <v>3063</v>
      </c>
      <c r="F5294" s="82">
        <v>0.84916834900000004</v>
      </c>
    </row>
    <row r="5295" spans="3:6" ht="18">
      <c r="C5295" s="5" t="str">
        <f t="shared" si="77"/>
        <v>香川県166</v>
      </c>
      <c r="D5295" t="s">
        <v>2951</v>
      </c>
      <c r="E5295" t="s">
        <v>3063</v>
      </c>
      <c r="F5295" s="82">
        <v>1.2298617489999999</v>
      </c>
    </row>
    <row r="5296" spans="3:6" ht="18">
      <c r="C5296" s="5" t="str">
        <f t="shared" si="77"/>
        <v>愛媛県166</v>
      </c>
      <c r="D5296" t="s">
        <v>2952</v>
      </c>
      <c r="E5296" t="s">
        <v>3063</v>
      </c>
      <c r="F5296" s="82">
        <v>1.017599334</v>
      </c>
    </row>
    <row r="5297" spans="3:6" ht="18">
      <c r="C5297" s="5" t="str">
        <f t="shared" si="77"/>
        <v>高知県166</v>
      </c>
      <c r="D5297" t="s">
        <v>2953</v>
      </c>
      <c r="E5297" t="s">
        <v>3063</v>
      </c>
      <c r="F5297" s="82">
        <v>0.33659869399999998</v>
      </c>
    </row>
    <row r="5298" spans="3:6" ht="18">
      <c r="C5298" s="5" t="str">
        <f t="shared" si="77"/>
        <v>福岡県166</v>
      </c>
      <c r="D5298" t="s">
        <v>2954</v>
      </c>
      <c r="E5298" t="s">
        <v>3063</v>
      </c>
      <c r="F5298" s="82">
        <v>0.261930524</v>
      </c>
    </row>
    <row r="5299" spans="3:6" ht="18">
      <c r="C5299" s="5" t="str">
        <f t="shared" si="77"/>
        <v>佐賀県166</v>
      </c>
      <c r="D5299" t="s">
        <v>2955</v>
      </c>
      <c r="E5299" t="s">
        <v>3063</v>
      </c>
      <c r="F5299" s="82">
        <v>0.71855887299999999</v>
      </c>
    </row>
    <row r="5300" spans="3:6" ht="18">
      <c r="C5300" s="5" t="str">
        <f t="shared" si="77"/>
        <v>長崎県166</v>
      </c>
      <c r="D5300" t="s">
        <v>2956</v>
      </c>
      <c r="E5300" t="s">
        <v>3063</v>
      </c>
      <c r="F5300" s="82">
        <v>0</v>
      </c>
    </row>
    <row r="5301" spans="3:6" ht="18">
      <c r="C5301" s="5" t="str">
        <f t="shared" si="77"/>
        <v>熊本県166</v>
      </c>
      <c r="D5301" t="s">
        <v>2957</v>
      </c>
      <c r="E5301" t="s">
        <v>3063</v>
      </c>
      <c r="F5301" s="82">
        <v>0.40428299299999998</v>
      </c>
    </row>
    <row r="5302" spans="3:6" ht="18">
      <c r="C5302" s="5" t="str">
        <f t="shared" si="77"/>
        <v>大分県166</v>
      </c>
      <c r="D5302" t="s">
        <v>2958</v>
      </c>
      <c r="E5302" t="s">
        <v>3063</v>
      </c>
      <c r="F5302" s="82">
        <v>0.117224696</v>
      </c>
    </row>
    <row r="5303" spans="3:6" ht="18">
      <c r="C5303" s="5" t="str">
        <f t="shared" si="77"/>
        <v>宮崎県166</v>
      </c>
      <c r="D5303" t="s">
        <v>2959</v>
      </c>
      <c r="E5303" t="s">
        <v>3063</v>
      </c>
      <c r="F5303" s="82">
        <v>0.13216915300000001</v>
      </c>
    </row>
    <row r="5304" spans="3:6" ht="18">
      <c r="C5304" s="5" t="str">
        <f t="shared" si="77"/>
        <v>鹿児島県166</v>
      </c>
      <c r="D5304" t="s">
        <v>2960</v>
      </c>
      <c r="E5304" t="s">
        <v>3063</v>
      </c>
      <c r="F5304" s="82">
        <v>0.10384138699999999</v>
      </c>
    </row>
    <row r="5305" spans="3:6" ht="18">
      <c r="C5305" s="5" t="str">
        <f t="shared" si="77"/>
        <v>沖縄県166</v>
      </c>
      <c r="D5305" t="s">
        <v>2961</v>
      </c>
      <c r="E5305" t="s">
        <v>3063</v>
      </c>
      <c r="F5305" s="82">
        <v>0.26043886500000002</v>
      </c>
    </row>
    <row r="5306" spans="3:6" ht="18">
      <c r="C5306" s="5" t="str">
        <f t="shared" si="77"/>
        <v>全国169</v>
      </c>
      <c r="D5306" t="s">
        <v>2913</v>
      </c>
      <c r="E5306" t="s">
        <v>3064</v>
      </c>
      <c r="F5306" s="82">
        <v>1</v>
      </c>
    </row>
    <row r="5307" spans="3:6" ht="18">
      <c r="C5307" s="5" t="str">
        <f t="shared" si="77"/>
        <v>北海道169</v>
      </c>
      <c r="D5307" t="s">
        <v>2915</v>
      </c>
      <c r="E5307" t="s">
        <v>3064</v>
      </c>
      <c r="F5307" s="82">
        <v>0.33035632999999998</v>
      </c>
    </row>
    <row r="5308" spans="3:6" ht="18">
      <c r="C5308" s="5" t="str">
        <f t="shared" si="77"/>
        <v>青森県169</v>
      </c>
      <c r="D5308" t="s">
        <v>2916</v>
      </c>
      <c r="E5308" t="s">
        <v>3064</v>
      </c>
      <c r="F5308" s="82">
        <v>2.6218611999999999E-2</v>
      </c>
    </row>
    <row r="5309" spans="3:6" ht="18">
      <c r="C5309" s="5" t="str">
        <f t="shared" si="77"/>
        <v>岩手県169</v>
      </c>
      <c r="D5309" t="s">
        <v>2917</v>
      </c>
      <c r="E5309" t="s">
        <v>3064</v>
      </c>
      <c r="F5309" s="82">
        <v>0.19542448700000001</v>
      </c>
    </row>
    <row r="5310" spans="3:6" ht="18">
      <c r="C5310" s="5" t="str">
        <f t="shared" si="77"/>
        <v>宮城県169</v>
      </c>
      <c r="D5310" t="s">
        <v>2918</v>
      </c>
      <c r="E5310" t="s">
        <v>3064</v>
      </c>
      <c r="F5310" s="82">
        <v>0.56171039300000003</v>
      </c>
    </row>
    <row r="5311" spans="3:6" ht="18">
      <c r="C5311" s="5" t="str">
        <f t="shared" si="77"/>
        <v>秋田県169</v>
      </c>
      <c r="D5311" t="s">
        <v>2919</v>
      </c>
      <c r="E5311" t="s">
        <v>3064</v>
      </c>
      <c r="F5311" s="82">
        <v>5.3514770000000003E-2</v>
      </c>
    </row>
    <row r="5312" spans="3:6" ht="18">
      <c r="C5312" s="5" t="str">
        <f t="shared" si="77"/>
        <v>山形県169</v>
      </c>
      <c r="D5312" t="s">
        <v>2920</v>
      </c>
      <c r="E5312" t="s">
        <v>3064</v>
      </c>
      <c r="F5312" s="82">
        <v>1.149383944</v>
      </c>
    </row>
    <row r="5313" spans="3:6" ht="18">
      <c r="C5313" s="5" t="str">
        <f t="shared" si="77"/>
        <v>福島県169</v>
      </c>
      <c r="D5313" t="s">
        <v>2921</v>
      </c>
      <c r="E5313" t="s">
        <v>3064</v>
      </c>
      <c r="F5313" s="82">
        <v>1.318303123</v>
      </c>
    </row>
    <row r="5314" spans="3:6" ht="18">
      <c r="C5314" s="5" t="str">
        <f t="shared" si="77"/>
        <v>茨城県169</v>
      </c>
      <c r="D5314" t="s">
        <v>2922</v>
      </c>
      <c r="E5314" t="s">
        <v>3064</v>
      </c>
      <c r="F5314" s="82">
        <v>2.324329911</v>
      </c>
    </row>
    <row r="5315" spans="3:6" ht="18">
      <c r="C5315" s="5" t="str">
        <f t="shared" si="77"/>
        <v>栃木県169</v>
      </c>
      <c r="D5315" t="s">
        <v>2923</v>
      </c>
      <c r="E5315" t="s">
        <v>3064</v>
      </c>
      <c r="F5315" s="82">
        <v>1.131475325</v>
      </c>
    </row>
    <row r="5316" spans="3:6" ht="18">
      <c r="C5316" s="5" t="str">
        <f t="shared" si="77"/>
        <v>群馬県169</v>
      </c>
      <c r="D5316" t="s">
        <v>2924</v>
      </c>
      <c r="E5316" t="s">
        <v>3064</v>
      </c>
      <c r="F5316" s="82">
        <v>1.629765154</v>
      </c>
    </row>
    <row r="5317" spans="3:6" ht="18">
      <c r="C5317" s="5" t="str">
        <f t="shared" si="77"/>
        <v>埼玉県169</v>
      </c>
      <c r="D5317" t="s">
        <v>2925</v>
      </c>
      <c r="E5317" t="s">
        <v>3064</v>
      </c>
      <c r="F5317" s="82">
        <v>1.665332348</v>
      </c>
    </row>
    <row r="5318" spans="3:6" ht="18">
      <c r="C5318" s="5" t="str">
        <f t="shared" si="77"/>
        <v>千葉県169</v>
      </c>
      <c r="D5318" t="s">
        <v>2926</v>
      </c>
      <c r="E5318" t="s">
        <v>3064</v>
      </c>
      <c r="F5318" s="82">
        <v>1.1875962250000001</v>
      </c>
    </row>
    <row r="5319" spans="3:6" ht="18">
      <c r="C5319" s="5" t="str">
        <f t="shared" si="77"/>
        <v>東京都169</v>
      </c>
      <c r="D5319" t="s">
        <v>2927</v>
      </c>
      <c r="E5319" t="s">
        <v>3064</v>
      </c>
      <c r="F5319" s="82">
        <v>0.40375326499999997</v>
      </c>
    </row>
    <row r="5320" spans="3:6" ht="18">
      <c r="C5320" s="5" t="str">
        <f t="shared" si="77"/>
        <v>神奈川県169</v>
      </c>
      <c r="D5320" t="s">
        <v>2928</v>
      </c>
      <c r="E5320" t="s">
        <v>3064</v>
      </c>
      <c r="F5320" s="82">
        <v>1.8429014889999999</v>
      </c>
    </row>
    <row r="5321" spans="3:6" ht="18">
      <c r="C5321" s="5" t="str">
        <f t="shared" si="77"/>
        <v>新潟県169</v>
      </c>
      <c r="D5321" t="s">
        <v>2929</v>
      </c>
      <c r="E5321" t="s">
        <v>3064</v>
      </c>
      <c r="F5321" s="82">
        <v>1.09700229</v>
      </c>
    </row>
    <row r="5322" spans="3:6" ht="18">
      <c r="C5322" s="5" t="str">
        <f t="shared" si="77"/>
        <v>富山県169</v>
      </c>
      <c r="D5322" t="s">
        <v>2930</v>
      </c>
      <c r="E5322" t="s">
        <v>3064</v>
      </c>
      <c r="F5322" s="82">
        <v>3.1234930969999999</v>
      </c>
    </row>
    <row r="5323" spans="3:6" ht="18">
      <c r="C5323" s="5" t="str">
        <f t="shared" si="77"/>
        <v>石川県169</v>
      </c>
      <c r="D5323" t="s">
        <v>2931</v>
      </c>
      <c r="E5323" t="s">
        <v>3064</v>
      </c>
      <c r="F5323" s="82">
        <v>0.210190722</v>
      </c>
    </row>
    <row r="5324" spans="3:6" ht="18">
      <c r="C5324" s="5" t="str">
        <f t="shared" si="77"/>
        <v>福井県169</v>
      </c>
      <c r="D5324" t="s">
        <v>2932</v>
      </c>
      <c r="E5324" t="s">
        <v>3064</v>
      </c>
      <c r="F5324" s="82">
        <v>0.685605252</v>
      </c>
    </row>
    <row r="5325" spans="3:6" ht="18">
      <c r="C5325" s="5" t="str">
        <f t="shared" si="77"/>
        <v>山梨県169</v>
      </c>
      <c r="D5325" t="s">
        <v>2933</v>
      </c>
      <c r="E5325" t="s">
        <v>3064</v>
      </c>
      <c r="F5325" s="82">
        <v>1.115377423</v>
      </c>
    </row>
    <row r="5326" spans="3:6" ht="18">
      <c r="C5326" s="5" t="str">
        <f t="shared" si="77"/>
        <v>長野県169</v>
      </c>
      <c r="D5326" t="s">
        <v>2934</v>
      </c>
      <c r="E5326" t="s">
        <v>3064</v>
      </c>
      <c r="F5326" s="82">
        <v>0.15066982800000001</v>
      </c>
    </row>
    <row r="5327" spans="3:6" ht="18">
      <c r="C5327" s="5" t="str">
        <f t="shared" si="77"/>
        <v>岐阜県169</v>
      </c>
      <c r="D5327" t="s">
        <v>2935</v>
      </c>
      <c r="E5327" t="s">
        <v>3064</v>
      </c>
      <c r="F5327" s="82">
        <v>1.3916700790000001</v>
      </c>
    </row>
    <row r="5328" spans="3:6" ht="18">
      <c r="C5328" s="5" t="str">
        <f t="shared" si="77"/>
        <v>静岡県169</v>
      </c>
      <c r="D5328" t="s">
        <v>2936</v>
      </c>
      <c r="E5328" t="s">
        <v>3064</v>
      </c>
      <c r="F5328" s="82">
        <v>3.0872806700000002</v>
      </c>
    </row>
    <row r="5329" spans="3:6" ht="18">
      <c r="C5329" s="5" t="str">
        <f t="shared" si="77"/>
        <v>愛知県169</v>
      </c>
      <c r="D5329" t="s">
        <v>2937</v>
      </c>
      <c r="E5329" t="s">
        <v>3064</v>
      </c>
      <c r="F5329" s="82">
        <v>0.37276793000000003</v>
      </c>
    </row>
    <row r="5330" spans="3:6" ht="18">
      <c r="C5330" s="5" t="str">
        <f t="shared" si="77"/>
        <v>三重県169</v>
      </c>
      <c r="D5330" t="s">
        <v>2938</v>
      </c>
      <c r="E5330" t="s">
        <v>3064</v>
      </c>
      <c r="F5330" s="82">
        <v>1.622990452</v>
      </c>
    </row>
    <row r="5331" spans="3:6" ht="18">
      <c r="C5331" s="5" t="str">
        <f t="shared" si="77"/>
        <v>滋賀県169</v>
      </c>
      <c r="D5331" t="s">
        <v>2939</v>
      </c>
      <c r="E5331" t="s">
        <v>3064</v>
      </c>
      <c r="F5331" s="82">
        <v>2.2996474400000002</v>
      </c>
    </row>
    <row r="5332" spans="3:6" ht="18">
      <c r="C5332" s="5" t="str">
        <f t="shared" si="77"/>
        <v>京都府169</v>
      </c>
      <c r="D5332" t="s">
        <v>2940</v>
      </c>
      <c r="E5332" t="s">
        <v>3064</v>
      </c>
      <c r="F5332" s="82">
        <v>0.99542191999999996</v>
      </c>
    </row>
    <row r="5333" spans="3:6" ht="18">
      <c r="C5333" s="5" t="str">
        <f t="shared" si="77"/>
        <v>大阪府169</v>
      </c>
      <c r="D5333" t="s">
        <v>2941</v>
      </c>
      <c r="E5333" t="s">
        <v>3064</v>
      </c>
      <c r="F5333" s="82">
        <v>0.98342759400000002</v>
      </c>
    </row>
    <row r="5334" spans="3:6" ht="18">
      <c r="C5334" s="5" t="str">
        <f t="shared" si="77"/>
        <v>兵庫県169</v>
      </c>
      <c r="D5334" t="s">
        <v>2942</v>
      </c>
      <c r="E5334" t="s">
        <v>3064</v>
      </c>
      <c r="F5334" s="82">
        <v>1.691970628</v>
      </c>
    </row>
    <row r="5335" spans="3:6" ht="18">
      <c r="C5335" s="5" t="str">
        <f t="shared" si="77"/>
        <v>奈良県169</v>
      </c>
      <c r="D5335" t="s">
        <v>2943</v>
      </c>
      <c r="E5335" t="s">
        <v>3064</v>
      </c>
      <c r="F5335" s="82">
        <v>0.83915119400000004</v>
      </c>
    </row>
    <row r="5336" spans="3:6" ht="18">
      <c r="C5336" s="5" t="str">
        <f t="shared" si="77"/>
        <v>和歌山県169</v>
      </c>
      <c r="D5336" t="s">
        <v>2944</v>
      </c>
      <c r="E5336" t="s">
        <v>3064</v>
      </c>
      <c r="F5336" s="82">
        <v>1.3085797699999999</v>
      </c>
    </row>
    <row r="5337" spans="3:6" ht="18">
      <c r="C5337" s="5" t="str">
        <f t="shared" si="77"/>
        <v>鳥取県169</v>
      </c>
      <c r="D5337" t="s">
        <v>2945</v>
      </c>
      <c r="E5337" t="s">
        <v>3064</v>
      </c>
      <c r="F5337" s="82">
        <v>2.6173398E-2</v>
      </c>
    </row>
    <row r="5338" spans="3:6" ht="18">
      <c r="C5338" s="5" t="str">
        <f t="shared" si="77"/>
        <v>島根県169</v>
      </c>
      <c r="D5338" t="s">
        <v>2946</v>
      </c>
      <c r="E5338" t="s">
        <v>3064</v>
      </c>
      <c r="F5338" s="82">
        <v>0.21820548000000001</v>
      </c>
    </row>
    <row r="5339" spans="3:6" ht="18">
      <c r="C5339" s="5" t="str">
        <f t="shared" si="77"/>
        <v>岡山県169</v>
      </c>
      <c r="D5339" t="s">
        <v>2947</v>
      </c>
      <c r="E5339" t="s">
        <v>3064</v>
      </c>
      <c r="F5339" s="82">
        <v>1.603995115</v>
      </c>
    </row>
    <row r="5340" spans="3:6" ht="18">
      <c r="C5340" s="5" t="str">
        <f t="shared" si="77"/>
        <v>広島県169</v>
      </c>
      <c r="D5340" t="s">
        <v>2948</v>
      </c>
      <c r="E5340" t="s">
        <v>3064</v>
      </c>
      <c r="F5340" s="82">
        <v>0.49697180699999999</v>
      </c>
    </row>
    <row r="5341" spans="3:6" ht="18">
      <c r="C5341" s="5" t="str">
        <f t="shared" si="77"/>
        <v>山口県169</v>
      </c>
      <c r="D5341" t="s">
        <v>2949</v>
      </c>
      <c r="E5341" t="s">
        <v>3064</v>
      </c>
      <c r="F5341" s="82">
        <v>1.315020809</v>
      </c>
    </row>
    <row r="5342" spans="3:6" ht="18">
      <c r="C5342" s="5" t="str">
        <f t="shared" si="77"/>
        <v>徳島県169</v>
      </c>
      <c r="D5342" t="s">
        <v>2950</v>
      </c>
      <c r="E5342" t="s">
        <v>3064</v>
      </c>
      <c r="F5342" s="82">
        <v>0.49036079999999999</v>
      </c>
    </row>
    <row r="5343" spans="3:6" ht="18">
      <c r="C5343" s="5" t="str">
        <f t="shared" si="77"/>
        <v>香川県169</v>
      </c>
      <c r="D5343" t="s">
        <v>2951</v>
      </c>
      <c r="E5343" t="s">
        <v>3064</v>
      </c>
      <c r="F5343" s="82">
        <v>0.59795748500000001</v>
      </c>
    </row>
    <row r="5344" spans="3:6" ht="18">
      <c r="C5344" s="5" t="str">
        <f t="shared" si="77"/>
        <v>愛媛県169</v>
      </c>
      <c r="D5344" t="s">
        <v>2952</v>
      </c>
      <c r="E5344" t="s">
        <v>3064</v>
      </c>
      <c r="F5344" s="82">
        <v>0.16158382399999999</v>
      </c>
    </row>
    <row r="5345" spans="3:6" ht="18">
      <c r="C5345" s="5" t="str">
        <f t="shared" si="77"/>
        <v>高知県169</v>
      </c>
      <c r="D5345" t="s">
        <v>2953</v>
      </c>
      <c r="E5345" t="s">
        <v>3064</v>
      </c>
      <c r="F5345" s="82">
        <v>0.14057622</v>
      </c>
    </row>
    <row r="5346" spans="3:6" ht="18">
      <c r="C5346" s="5" t="str">
        <f t="shared" si="77"/>
        <v>福岡県169</v>
      </c>
      <c r="D5346" t="s">
        <v>2954</v>
      </c>
      <c r="E5346" t="s">
        <v>3064</v>
      </c>
      <c r="F5346" s="82">
        <v>0.79518641599999995</v>
      </c>
    </row>
    <row r="5347" spans="3:6" ht="18">
      <c r="C5347" s="5" t="str">
        <f t="shared" si="77"/>
        <v>佐賀県169</v>
      </c>
      <c r="D5347" t="s">
        <v>2955</v>
      </c>
      <c r="E5347" t="s">
        <v>3064</v>
      </c>
      <c r="F5347" s="82">
        <v>0.63264447199999996</v>
      </c>
    </row>
    <row r="5348" spans="3:6" ht="18">
      <c r="C5348" s="5" t="str">
        <f t="shared" si="77"/>
        <v>長崎県169</v>
      </c>
      <c r="D5348" t="s">
        <v>2956</v>
      </c>
      <c r="E5348" t="s">
        <v>3064</v>
      </c>
      <c r="F5348" s="82">
        <v>6.5618537000000005E-2</v>
      </c>
    </row>
    <row r="5349" spans="3:6" ht="18">
      <c r="C5349" s="5" t="str">
        <f t="shared" si="77"/>
        <v>熊本県169</v>
      </c>
      <c r="D5349" t="s">
        <v>2957</v>
      </c>
      <c r="E5349" t="s">
        <v>3064</v>
      </c>
      <c r="F5349" s="82">
        <v>0.48644068800000001</v>
      </c>
    </row>
    <row r="5350" spans="3:6" ht="18">
      <c r="C5350" s="5" t="str">
        <f t="shared" si="77"/>
        <v>大分県169</v>
      </c>
      <c r="D5350" t="s">
        <v>2958</v>
      </c>
      <c r="E5350" t="s">
        <v>3064</v>
      </c>
      <c r="F5350" s="82">
        <v>2.5762845419999998</v>
      </c>
    </row>
    <row r="5351" spans="3:6" ht="18">
      <c r="C5351" s="5" t="str">
        <f t="shared" si="77"/>
        <v>宮崎県169</v>
      </c>
      <c r="D5351" t="s">
        <v>2959</v>
      </c>
      <c r="E5351" t="s">
        <v>3064</v>
      </c>
      <c r="F5351" s="82">
        <v>0.413283234</v>
      </c>
    </row>
    <row r="5352" spans="3:6" ht="18">
      <c r="C5352" s="5" t="str">
        <f t="shared" si="77"/>
        <v>鹿児島県169</v>
      </c>
      <c r="D5352" t="s">
        <v>2960</v>
      </c>
      <c r="E5352" t="s">
        <v>3064</v>
      </c>
      <c r="F5352" s="82">
        <v>0.22248263700000001</v>
      </c>
    </row>
    <row r="5353" spans="3:6" ht="18">
      <c r="C5353" s="5" t="str">
        <f t="shared" si="77"/>
        <v>沖縄県169</v>
      </c>
      <c r="D5353" t="s">
        <v>2961</v>
      </c>
      <c r="E5353" t="s">
        <v>3064</v>
      </c>
      <c r="F5353" s="82">
        <v>0.279940788</v>
      </c>
    </row>
    <row r="5354" spans="3:6" ht="18">
      <c r="C5354" s="5" t="str">
        <f t="shared" si="77"/>
        <v>全国170</v>
      </c>
      <c r="D5354" t="s">
        <v>2913</v>
      </c>
      <c r="E5354" t="s">
        <v>3065</v>
      </c>
      <c r="F5354" s="82">
        <v>1</v>
      </c>
    </row>
    <row r="5355" spans="3:6" ht="18">
      <c r="C5355" s="5" t="str">
        <f t="shared" ref="C5355:C5418" si="78">D5355&amp;LEFT(E5355,3)</f>
        <v>北海道170</v>
      </c>
      <c r="D5355" t="s">
        <v>2915</v>
      </c>
      <c r="E5355" t="s">
        <v>3065</v>
      </c>
      <c r="F5355" s="82">
        <v>8.10588E-2</v>
      </c>
    </row>
    <row r="5356" spans="3:6" ht="18">
      <c r="C5356" s="5" t="str">
        <f t="shared" si="78"/>
        <v>青森県170</v>
      </c>
      <c r="D5356" t="s">
        <v>2916</v>
      </c>
      <c r="E5356" t="s">
        <v>3065</v>
      </c>
      <c r="F5356" s="82">
        <v>0</v>
      </c>
    </row>
    <row r="5357" spans="3:6" ht="18">
      <c r="C5357" s="5" t="str">
        <f t="shared" si="78"/>
        <v>岩手県170</v>
      </c>
      <c r="D5357" t="s">
        <v>2917</v>
      </c>
      <c r="E5357" t="s">
        <v>3065</v>
      </c>
      <c r="F5357" s="82">
        <v>0</v>
      </c>
    </row>
    <row r="5358" spans="3:6" ht="18">
      <c r="C5358" s="5" t="str">
        <f t="shared" si="78"/>
        <v>宮城県170</v>
      </c>
      <c r="D5358" t="s">
        <v>2918</v>
      </c>
      <c r="E5358" t="s">
        <v>3065</v>
      </c>
      <c r="F5358" s="82">
        <v>0</v>
      </c>
    </row>
    <row r="5359" spans="3:6" ht="18">
      <c r="C5359" s="5" t="str">
        <f t="shared" si="78"/>
        <v>秋田県170</v>
      </c>
      <c r="D5359" t="s">
        <v>2919</v>
      </c>
      <c r="E5359" t="s">
        <v>3065</v>
      </c>
      <c r="F5359" s="82">
        <v>0</v>
      </c>
    </row>
    <row r="5360" spans="3:6" ht="18">
      <c r="C5360" s="5" t="str">
        <f t="shared" si="78"/>
        <v>山形県170</v>
      </c>
      <c r="D5360" t="s">
        <v>2920</v>
      </c>
      <c r="E5360" t="s">
        <v>3065</v>
      </c>
      <c r="F5360" s="82">
        <v>0</v>
      </c>
    </row>
    <row r="5361" spans="3:6" ht="18">
      <c r="C5361" s="5" t="str">
        <f t="shared" si="78"/>
        <v>福島県170</v>
      </c>
      <c r="D5361" t="s">
        <v>2921</v>
      </c>
      <c r="E5361" t="s">
        <v>3065</v>
      </c>
      <c r="F5361" s="82">
        <v>0</v>
      </c>
    </row>
    <row r="5362" spans="3:6" ht="18">
      <c r="C5362" s="5" t="str">
        <f t="shared" si="78"/>
        <v>茨城県170</v>
      </c>
      <c r="D5362" t="s">
        <v>2922</v>
      </c>
      <c r="E5362" t="s">
        <v>3065</v>
      </c>
      <c r="F5362" s="82">
        <v>6.2268802999999998E-2</v>
      </c>
    </row>
    <row r="5363" spans="3:6" ht="18">
      <c r="C5363" s="5" t="str">
        <f t="shared" si="78"/>
        <v>栃木県170</v>
      </c>
      <c r="D5363" t="s">
        <v>2923</v>
      </c>
      <c r="E5363" t="s">
        <v>3065</v>
      </c>
      <c r="F5363" s="82">
        <v>0</v>
      </c>
    </row>
    <row r="5364" spans="3:6" ht="18">
      <c r="C5364" s="5" t="str">
        <f t="shared" si="78"/>
        <v>群馬県170</v>
      </c>
      <c r="D5364" t="s">
        <v>2924</v>
      </c>
      <c r="E5364" t="s">
        <v>3065</v>
      </c>
      <c r="F5364" s="82">
        <v>0</v>
      </c>
    </row>
    <row r="5365" spans="3:6" ht="18">
      <c r="C5365" s="5" t="str">
        <f t="shared" si="78"/>
        <v>埼玉県170</v>
      </c>
      <c r="D5365" t="s">
        <v>2925</v>
      </c>
      <c r="E5365" t="s">
        <v>3065</v>
      </c>
      <c r="F5365" s="82">
        <v>0</v>
      </c>
    </row>
    <row r="5366" spans="3:6" ht="18">
      <c r="C5366" s="5" t="str">
        <f t="shared" si="78"/>
        <v>千葉県170</v>
      </c>
      <c r="D5366" t="s">
        <v>2926</v>
      </c>
      <c r="E5366" t="s">
        <v>3065</v>
      </c>
      <c r="F5366" s="82">
        <v>0.21278904700000001</v>
      </c>
    </row>
    <row r="5367" spans="3:6" ht="18">
      <c r="C5367" s="5" t="str">
        <f t="shared" si="78"/>
        <v>東京都170</v>
      </c>
      <c r="D5367" t="s">
        <v>2927</v>
      </c>
      <c r="E5367" t="s">
        <v>3065</v>
      </c>
      <c r="F5367" s="82">
        <v>5.8389135919999999</v>
      </c>
    </row>
    <row r="5368" spans="3:6" ht="18">
      <c r="C5368" s="5" t="str">
        <f t="shared" si="78"/>
        <v>神奈川県170</v>
      </c>
      <c r="D5368" t="s">
        <v>2928</v>
      </c>
      <c r="E5368" t="s">
        <v>3065</v>
      </c>
      <c r="F5368" s="82">
        <v>0.186877972</v>
      </c>
    </row>
    <row r="5369" spans="3:6" ht="18">
      <c r="C5369" s="5" t="str">
        <f t="shared" si="78"/>
        <v>新潟県170</v>
      </c>
      <c r="D5369" t="s">
        <v>2929</v>
      </c>
      <c r="E5369" t="s">
        <v>3065</v>
      </c>
      <c r="F5369" s="82">
        <v>0</v>
      </c>
    </row>
    <row r="5370" spans="3:6" ht="18">
      <c r="C5370" s="5" t="str">
        <f t="shared" si="78"/>
        <v>富山県170</v>
      </c>
      <c r="D5370" t="s">
        <v>2930</v>
      </c>
      <c r="E5370" t="s">
        <v>3065</v>
      </c>
      <c r="F5370" s="82">
        <v>0</v>
      </c>
    </row>
    <row r="5371" spans="3:6" ht="18">
      <c r="C5371" s="5" t="str">
        <f t="shared" si="78"/>
        <v>石川県170</v>
      </c>
      <c r="D5371" t="s">
        <v>2931</v>
      </c>
      <c r="E5371" t="s">
        <v>3065</v>
      </c>
      <c r="F5371" s="82">
        <v>0</v>
      </c>
    </row>
    <row r="5372" spans="3:6" ht="18">
      <c r="C5372" s="5" t="str">
        <f t="shared" si="78"/>
        <v>福井県170</v>
      </c>
      <c r="D5372" t="s">
        <v>2932</v>
      </c>
      <c r="E5372" t="s">
        <v>3065</v>
      </c>
      <c r="F5372" s="82">
        <v>0</v>
      </c>
    </row>
    <row r="5373" spans="3:6" ht="18">
      <c r="C5373" s="5" t="str">
        <f t="shared" si="78"/>
        <v>山梨県170</v>
      </c>
      <c r="D5373" t="s">
        <v>2933</v>
      </c>
      <c r="E5373" t="s">
        <v>3065</v>
      </c>
      <c r="F5373" s="82">
        <v>0</v>
      </c>
    </row>
    <row r="5374" spans="3:6" ht="18">
      <c r="C5374" s="5" t="str">
        <f t="shared" si="78"/>
        <v>長野県170</v>
      </c>
      <c r="D5374" t="s">
        <v>2934</v>
      </c>
      <c r="E5374" t="s">
        <v>3065</v>
      </c>
      <c r="F5374" s="82">
        <v>1.1818943E-2</v>
      </c>
    </row>
    <row r="5375" spans="3:6" ht="18">
      <c r="C5375" s="5" t="str">
        <f t="shared" si="78"/>
        <v>岐阜県170</v>
      </c>
      <c r="D5375" t="s">
        <v>2935</v>
      </c>
      <c r="E5375" t="s">
        <v>3065</v>
      </c>
      <c r="F5375" s="82">
        <v>0</v>
      </c>
    </row>
    <row r="5376" spans="3:6" ht="18">
      <c r="C5376" s="5" t="str">
        <f t="shared" si="78"/>
        <v>静岡県170</v>
      </c>
      <c r="D5376" t="s">
        <v>2936</v>
      </c>
      <c r="E5376" t="s">
        <v>3065</v>
      </c>
      <c r="F5376" s="82">
        <v>0</v>
      </c>
    </row>
    <row r="5377" spans="3:6" ht="18">
      <c r="C5377" s="5" t="str">
        <f t="shared" si="78"/>
        <v>愛知県170</v>
      </c>
      <c r="D5377" t="s">
        <v>2937</v>
      </c>
      <c r="E5377" t="s">
        <v>3065</v>
      </c>
      <c r="F5377" s="82">
        <v>7.6081102999999997E-2</v>
      </c>
    </row>
    <row r="5378" spans="3:6" ht="18">
      <c r="C5378" s="5" t="str">
        <f t="shared" si="78"/>
        <v>三重県170</v>
      </c>
      <c r="D5378" t="s">
        <v>2938</v>
      </c>
      <c r="E5378" t="s">
        <v>3065</v>
      </c>
      <c r="F5378" s="82">
        <v>0.191755858</v>
      </c>
    </row>
    <row r="5379" spans="3:6" ht="18">
      <c r="C5379" s="5" t="str">
        <f t="shared" si="78"/>
        <v>滋賀県170</v>
      </c>
      <c r="D5379" t="s">
        <v>2939</v>
      </c>
      <c r="E5379" t="s">
        <v>3065</v>
      </c>
      <c r="F5379" s="82">
        <v>0</v>
      </c>
    </row>
    <row r="5380" spans="3:6" ht="18">
      <c r="C5380" s="5" t="str">
        <f t="shared" si="78"/>
        <v>京都府170</v>
      </c>
      <c r="D5380" t="s">
        <v>2940</v>
      </c>
      <c r="E5380" t="s">
        <v>3065</v>
      </c>
      <c r="F5380" s="82">
        <v>0</v>
      </c>
    </row>
    <row r="5381" spans="3:6" ht="18">
      <c r="C5381" s="5" t="str">
        <f t="shared" si="78"/>
        <v>大阪府170</v>
      </c>
      <c r="D5381" t="s">
        <v>2941</v>
      </c>
      <c r="E5381" t="s">
        <v>3065</v>
      </c>
      <c r="F5381" s="82">
        <v>2.2479734000000001E-2</v>
      </c>
    </row>
    <row r="5382" spans="3:6" ht="18">
      <c r="C5382" s="5" t="str">
        <f t="shared" si="78"/>
        <v>兵庫県170</v>
      </c>
      <c r="D5382" t="s">
        <v>2942</v>
      </c>
      <c r="E5382" t="s">
        <v>3065</v>
      </c>
      <c r="F5382" s="82">
        <v>1.0559050240000001</v>
      </c>
    </row>
    <row r="5383" spans="3:6" ht="18">
      <c r="C5383" s="5" t="str">
        <f t="shared" si="78"/>
        <v>奈良県170</v>
      </c>
      <c r="D5383" t="s">
        <v>2943</v>
      </c>
      <c r="E5383" t="s">
        <v>3065</v>
      </c>
      <c r="F5383" s="82">
        <v>0</v>
      </c>
    </row>
    <row r="5384" spans="3:6" ht="18">
      <c r="C5384" s="5" t="str">
        <f t="shared" si="78"/>
        <v>和歌山県170</v>
      </c>
      <c r="D5384" t="s">
        <v>2944</v>
      </c>
      <c r="E5384" t="s">
        <v>3065</v>
      </c>
      <c r="F5384" s="82">
        <v>0</v>
      </c>
    </row>
    <row r="5385" spans="3:6" ht="18">
      <c r="C5385" s="5" t="str">
        <f t="shared" si="78"/>
        <v>鳥取県170</v>
      </c>
      <c r="D5385" t="s">
        <v>2945</v>
      </c>
      <c r="E5385" t="s">
        <v>3065</v>
      </c>
      <c r="F5385" s="82">
        <v>0</v>
      </c>
    </row>
    <row r="5386" spans="3:6" ht="18">
      <c r="C5386" s="5" t="str">
        <f t="shared" si="78"/>
        <v>島根県170</v>
      </c>
      <c r="D5386" t="s">
        <v>2946</v>
      </c>
      <c r="E5386" t="s">
        <v>3065</v>
      </c>
      <c r="F5386" s="82">
        <v>0</v>
      </c>
    </row>
    <row r="5387" spans="3:6" ht="18">
      <c r="C5387" s="5" t="str">
        <f t="shared" si="78"/>
        <v>岡山県170</v>
      </c>
      <c r="D5387" t="s">
        <v>2947</v>
      </c>
      <c r="E5387" t="s">
        <v>3065</v>
      </c>
      <c r="F5387" s="82">
        <v>0</v>
      </c>
    </row>
    <row r="5388" spans="3:6" ht="18">
      <c r="C5388" s="5" t="str">
        <f t="shared" si="78"/>
        <v>広島県170</v>
      </c>
      <c r="D5388" t="s">
        <v>2948</v>
      </c>
      <c r="E5388" t="s">
        <v>3065</v>
      </c>
      <c r="F5388" s="82">
        <v>8.4272900000000005E-3</v>
      </c>
    </row>
    <row r="5389" spans="3:6" ht="18">
      <c r="C5389" s="5" t="str">
        <f t="shared" si="78"/>
        <v>山口県170</v>
      </c>
      <c r="D5389" t="s">
        <v>2949</v>
      </c>
      <c r="E5389" t="s">
        <v>3065</v>
      </c>
      <c r="F5389" s="82">
        <v>0</v>
      </c>
    </row>
    <row r="5390" spans="3:6" ht="18">
      <c r="C5390" s="5" t="str">
        <f t="shared" si="78"/>
        <v>徳島県170</v>
      </c>
      <c r="D5390" t="s">
        <v>2950</v>
      </c>
      <c r="E5390" t="s">
        <v>3065</v>
      </c>
      <c r="F5390" s="82">
        <v>0</v>
      </c>
    </row>
    <row r="5391" spans="3:6" ht="18">
      <c r="C5391" s="5" t="str">
        <f t="shared" si="78"/>
        <v>香川県170</v>
      </c>
      <c r="D5391" t="s">
        <v>2951</v>
      </c>
      <c r="E5391" t="s">
        <v>3065</v>
      </c>
      <c r="F5391" s="82">
        <v>0</v>
      </c>
    </row>
    <row r="5392" spans="3:6" ht="18">
      <c r="C5392" s="5" t="str">
        <f t="shared" si="78"/>
        <v>愛媛県170</v>
      </c>
      <c r="D5392" t="s">
        <v>2952</v>
      </c>
      <c r="E5392" t="s">
        <v>3065</v>
      </c>
      <c r="F5392" s="82">
        <v>0</v>
      </c>
    </row>
    <row r="5393" spans="3:6" ht="18">
      <c r="C5393" s="5" t="str">
        <f t="shared" si="78"/>
        <v>高知県170</v>
      </c>
      <c r="D5393" t="s">
        <v>2953</v>
      </c>
      <c r="E5393" t="s">
        <v>3065</v>
      </c>
      <c r="F5393" s="82">
        <v>0</v>
      </c>
    </row>
    <row r="5394" spans="3:6" ht="18">
      <c r="C5394" s="5" t="str">
        <f t="shared" si="78"/>
        <v>福岡県170</v>
      </c>
      <c r="D5394" t="s">
        <v>2954</v>
      </c>
      <c r="E5394" t="s">
        <v>3065</v>
      </c>
      <c r="F5394" s="82">
        <v>0</v>
      </c>
    </row>
    <row r="5395" spans="3:6" ht="18">
      <c r="C5395" s="5" t="str">
        <f t="shared" si="78"/>
        <v>佐賀県170</v>
      </c>
      <c r="D5395" t="s">
        <v>2955</v>
      </c>
      <c r="E5395" t="s">
        <v>3065</v>
      </c>
      <c r="F5395" s="82">
        <v>0</v>
      </c>
    </row>
    <row r="5396" spans="3:6" ht="18">
      <c r="C5396" s="5" t="str">
        <f t="shared" si="78"/>
        <v>長崎県170</v>
      </c>
      <c r="D5396" t="s">
        <v>2956</v>
      </c>
      <c r="E5396" t="s">
        <v>3065</v>
      </c>
      <c r="F5396" s="82">
        <v>0</v>
      </c>
    </row>
    <row r="5397" spans="3:6" ht="18">
      <c r="C5397" s="5" t="str">
        <f t="shared" si="78"/>
        <v>熊本県170</v>
      </c>
      <c r="D5397" t="s">
        <v>2957</v>
      </c>
      <c r="E5397" t="s">
        <v>3065</v>
      </c>
      <c r="F5397" s="82">
        <v>7.9400015000000004E-2</v>
      </c>
    </row>
    <row r="5398" spans="3:6" ht="18">
      <c r="C5398" s="5" t="str">
        <f t="shared" si="78"/>
        <v>大分県170</v>
      </c>
      <c r="D5398" t="s">
        <v>2958</v>
      </c>
      <c r="E5398" t="s">
        <v>3065</v>
      </c>
      <c r="F5398" s="82">
        <v>0</v>
      </c>
    </row>
    <row r="5399" spans="3:6" ht="18">
      <c r="C5399" s="5" t="str">
        <f t="shared" si="78"/>
        <v>宮崎県170</v>
      </c>
      <c r="D5399" t="s">
        <v>2959</v>
      </c>
      <c r="E5399" t="s">
        <v>3065</v>
      </c>
      <c r="F5399" s="82">
        <v>0</v>
      </c>
    </row>
    <row r="5400" spans="3:6" ht="18">
      <c r="C5400" s="5" t="str">
        <f t="shared" si="78"/>
        <v>鹿児島県170</v>
      </c>
      <c r="D5400" t="s">
        <v>2960</v>
      </c>
      <c r="E5400" t="s">
        <v>3065</v>
      </c>
      <c r="F5400" s="82">
        <v>0</v>
      </c>
    </row>
    <row r="5401" spans="3:6" ht="18">
      <c r="C5401" s="5" t="str">
        <f t="shared" si="78"/>
        <v>沖縄県170</v>
      </c>
      <c r="D5401" t="s">
        <v>2961</v>
      </c>
      <c r="E5401" t="s">
        <v>3065</v>
      </c>
      <c r="F5401" s="82">
        <v>0</v>
      </c>
    </row>
    <row r="5402" spans="3:6" ht="18">
      <c r="C5402" s="5" t="str">
        <f t="shared" si="78"/>
        <v>全国171</v>
      </c>
      <c r="D5402" t="s">
        <v>2913</v>
      </c>
      <c r="E5402" t="s">
        <v>3066</v>
      </c>
      <c r="F5402" s="82">
        <v>1</v>
      </c>
    </row>
    <row r="5403" spans="3:6" ht="18">
      <c r="C5403" s="5" t="str">
        <f t="shared" si="78"/>
        <v>北海道171</v>
      </c>
      <c r="D5403" t="s">
        <v>2915</v>
      </c>
      <c r="E5403" t="s">
        <v>3066</v>
      </c>
      <c r="F5403" s="82">
        <v>1.4299030690000001</v>
      </c>
    </row>
    <row r="5404" spans="3:6" ht="18">
      <c r="C5404" s="5" t="str">
        <f t="shared" si="78"/>
        <v>青森県171</v>
      </c>
      <c r="D5404" t="s">
        <v>2916</v>
      </c>
      <c r="E5404" t="s">
        <v>3066</v>
      </c>
      <c r="F5404" s="82">
        <v>1.1223667E-2</v>
      </c>
    </row>
    <row r="5405" spans="3:6" ht="18">
      <c r="C5405" s="5" t="str">
        <f t="shared" si="78"/>
        <v>岩手県171</v>
      </c>
      <c r="D5405" t="s">
        <v>2917</v>
      </c>
      <c r="E5405" t="s">
        <v>3066</v>
      </c>
      <c r="F5405" s="82">
        <v>0</v>
      </c>
    </row>
    <row r="5406" spans="3:6" ht="18">
      <c r="C5406" s="5" t="str">
        <f t="shared" si="78"/>
        <v>宮城県171</v>
      </c>
      <c r="D5406" t="s">
        <v>2918</v>
      </c>
      <c r="E5406" t="s">
        <v>3066</v>
      </c>
      <c r="F5406" s="82">
        <v>1.73539832</v>
      </c>
    </row>
    <row r="5407" spans="3:6" ht="18">
      <c r="C5407" s="5" t="str">
        <f t="shared" si="78"/>
        <v>秋田県171</v>
      </c>
      <c r="D5407" t="s">
        <v>2919</v>
      </c>
      <c r="E5407" t="s">
        <v>3066</v>
      </c>
      <c r="F5407" s="82">
        <v>0</v>
      </c>
    </row>
    <row r="5408" spans="3:6" ht="18">
      <c r="C5408" s="5" t="str">
        <f t="shared" si="78"/>
        <v>山形県171</v>
      </c>
      <c r="D5408" t="s">
        <v>2920</v>
      </c>
      <c r="E5408" t="s">
        <v>3066</v>
      </c>
      <c r="F5408" s="82">
        <v>0.12957655100000001</v>
      </c>
    </row>
    <row r="5409" spans="3:6" ht="18">
      <c r="C5409" s="5" t="str">
        <f t="shared" si="78"/>
        <v>福島県171</v>
      </c>
      <c r="D5409" t="s">
        <v>2921</v>
      </c>
      <c r="E5409" t="s">
        <v>3066</v>
      </c>
      <c r="F5409" s="82">
        <v>0</v>
      </c>
    </row>
    <row r="5410" spans="3:6" ht="18">
      <c r="C5410" s="5" t="str">
        <f t="shared" si="78"/>
        <v>茨城県171</v>
      </c>
      <c r="D5410" t="s">
        <v>2922</v>
      </c>
      <c r="E5410" t="s">
        <v>3066</v>
      </c>
      <c r="F5410" s="82">
        <v>1.3620561E-2</v>
      </c>
    </row>
    <row r="5411" spans="3:6" ht="18">
      <c r="C5411" s="5" t="str">
        <f t="shared" si="78"/>
        <v>栃木県171</v>
      </c>
      <c r="D5411" t="s">
        <v>2923</v>
      </c>
      <c r="E5411" t="s">
        <v>3066</v>
      </c>
      <c r="F5411" s="82">
        <v>5.0985485999999997E-2</v>
      </c>
    </row>
    <row r="5412" spans="3:6" ht="18">
      <c r="C5412" s="5" t="str">
        <f t="shared" si="78"/>
        <v>群馬県171</v>
      </c>
      <c r="D5412" t="s">
        <v>2924</v>
      </c>
      <c r="E5412" t="s">
        <v>3066</v>
      </c>
      <c r="F5412" s="82">
        <v>0</v>
      </c>
    </row>
    <row r="5413" spans="3:6" ht="18">
      <c r="C5413" s="5" t="str">
        <f t="shared" si="78"/>
        <v>埼玉県171</v>
      </c>
      <c r="D5413" t="s">
        <v>2925</v>
      </c>
      <c r="E5413" t="s">
        <v>3066</v>
      </c>
      <c r="F5413" s="82">
        <v>2.3919307000000001E-2</v>
      </c>
    </row>
    <row r="5414" spans="3:6" ht="18">
      <c r="C5414" s="5" t="str">
        <f t="shared" si="78"/>
        <v>千葉県171</v>
      </c>
      <c r="D5414" t="s">
        <v>2926</v>
      </c>
      <c r="E5414" t="s">
        <v>3066</v>
      </c>
      <c r="F5414" s="82">
        <v>4.8660419580000003</v>
      </c>
    </row>
    <row r="5415" spans="3:6" ht="18">
      <c r="C5415" s="5" t="str">
        <f t="shared" si="78"/>
        <v>東京都171</v>
      </c>
      <c r="D5415" t="s">
        <v>2927</v>
      </c>
      <c r="E5415" t="s">
        <v>3066</v>
      </c>
      <c r="F5415" s="82">
        <v>2.6119557000000002E-2</v>
      </c>
    </row>
    <row r="5416" spans="3:6" ht="18">
      <c r="C5416" s="5" t="str">
        <f t="shared" si="78"/>
        <v>神奈川県171</v>
      </c>
      <c r="D5416" t="s">
        <v>2928</v>
      </c>
      <c r="E5416" t="s">
        <v>3066</v>
      </c>
      <c r="F5416" s="82">
        <v>3.23808564</v>
      </c>
    </row>
    <row r="5417" spans="3:6" ht="18">
      <c r="C5417" s="5" t="str">
        <f t="shared" si="78"/>
        <v>新潟県171</v>
      </c>
      <c r="D5417" t="s">
        <v>2929</v>
      </c>
      <c r="E5417" t="s">
        <v>3066</v>
      </c>
      <c r="F5417" s="82">
        <v>0</v>
      </c>
    </row>
    <row r="5418" spans="3:6" ht="18">
      <c r="C5418" s="5" t="str">
        <f t="shared" si="78"/>
        <v>富山県171</v>
      </c>
      <c r="D5418" t="s">
        <v>2930</v>
      </c>
      <c r="E5418" t="s">
        <v>3066</v>
      </c>
      <c r="F5418" s="82">
        <v>0</v>
      </c>
    </row>
    <row r="5419" spans="3:6" ht="18">
      <c r="C5419" s="5" t="str">
        <f t="shared" ref="C5419:C5482" si="79">D5419&amp;LEFT(E5419,3)</f>
        <v>石川県171</v>
      </c>
      <c r="D5419" t="s">
        <v>2931</v>
      </c>
      <c r="E5419" t="s">
        <v>3066</v>
      </c>
      <c r="F5419" s="82">
        <v>1.0351506E-2</v>
      </c>
    </row>
    <row r="5420" spans="3:6" ht="18">
      <c r="C5420" s="5" t="str">
        <f t="shared" si="79"/>
        <v>福井県171</v>
      </c>
      <c r="D5420" t="s">
        <v>2932</v>
      </c>
      <c r="E5420" t="s">
        <v>3066</v>
      </c>
      <c r="F5420" s="82">
        <v>0</v>
      </c>
    </row>
    <row r="5421" spans="3:6" ht="18">
      <c r="C5421" s="5" t="str">
        <f t="shared" si="79"/>
        <v>山梨県171</v>
      </c>
      <c r="D5421" t="s">
        <v>2933</v>
      </c>
      <c r="E5421" t="s">
        <v>3066</v>
      </c>
      <c r="F5421" s="82">
        <v>0</v>
      </c>
    </row>
    <row r="5422" spans="3:6" ht="18">
      <c r="C5422" s="5" t="str">
        <f t="shared" si="79"/>
        <v>長野県171</v>
      </c>
      <c r="D5422" t="s">
        <v>2934</v>
      </c>
      <c r="E5422" t="s">
        <v>3066</v>
      </c>
      <c r="F5422" s="82">
        <v>0</v>
      </c>
    </row>
    <row r="5423" spans="3:6" ht="18">
      <c r="C5423" s="5" t="str">
        <f t="shared" si="79"/>
        <v>岐阜県171</v>
      </c>
      <c r="D5423" t="s">
        <v>2935</v>
      </c>
      <c r="E5423" t="s">
        <v>3066</v>
      </c>
      <c r="F5423" s="82">
        <v>0</v>
      </c>
    </row>
    <row r="5424" spans="3:6" ht="18">
      <c r="C5424" s="5" t="str">
        <f t="shared" si="79"/>
        <v>静岡県171</v>
      </c>
      <c r="D5424" t="s">
        <v>2936</v>
      </c>
      <c r="E5424" t="s">
        <v>3066</v>
      </c>
      <c r="F5424" s="82">
        <v>0</v>
      </c>
    </row>
    <row r="5425" spans="3:6" ht="18">
      <c r="C5425" s="5" t="str">
        <f t="shared" si="79"/>
        <v>愛知県171</v>
      </c>
      <c r="D5425" t="s">
        <v>2937</v>
      </c>
      <c r="E5425" t="s">
        <v>3066</v>
      </c>
      <c r="F5425" s="82">
        <v>0.68402222000000001</v>
      </c>
    </row>
    <row r="5426" spans="3:6" ht="18">
      <c r="C5426" s="5" t="str">
        <f t="shared" si="79"/>
        <v>三重県171</v>
      </c>
      <c r="D5426" t="s">
        <v>2938</v>
      </c>
      <c r="E5426" t="s">
        <v>3066</v>
      </c>
      <c r="F5426" s="82">
        <v>6.3755363220000003</v>
      </c>
    </row>
    <row r="5427" spans="3:6" ht="18">
      <c r="C5427" s="5" t="str">
        <f t="shared" si="79"/>
        <v>滋賀県171</v>
      </c>
      <c r="D5427" t="s">
        <v>2939</v>
      </c>
      <c r="E5427" t="s">
        <v>3066</v>
      </c>
      <c r="F5427" s="82">
        <v>0.11152622399999999</v>
      </c>
    </row>
    <row r="5428" spans="3:6" ht="18">
      <c r="C5428" s="5" t="str">
        <f t="shared" si="79"/>
        <v>京都府171</v>
      </c>
      <c r="D5428" t="s">
        <v>2940</v>
      </c>
      <c r="E5428" t="s">
        <v>3066</v>
      </c>
      <c r="F5428" s="82">
        <v>5.4164631999999997E-2</v>
      </c>
    </row>
    <row r="5429" spans="3:6" ht="18">
      <c r="C5429" s="5" t="str">
        <f t="shared" si="79"/>
        <v>大阪府171</v>
      </c>
      <c r="D5429" t="s">
        <v>2941</v>
      </c>
      <c r="E5429" t="s">
        <v>3066</v>
      </c>
      <c r="F5429" s="82">
        <v>0.85413150100000002</v>
      </c>
    </row>
    <row r="5430" spans="3:6" ht="18">
      <c r="C5430" s="5" t="str">
        <f t="shared" si="79"/>
        <v>兵庫県171</v>
      </c>
      <c r="D5430" t="s">
        <v>2942</v>
      </c>
      <c r="E5430" t="s">
        <v>3066</v>
      </c>
      <c r="F5430" s="82">
        <v>1.0168345000000001E-2</v>
      </c>
    </row>
    <row r="5431" spans="3:6" ht="18">
      <c r="C5431" s="5" t="str">
        <f t="shared" si="79"/>
        <v>奈良県171</v>
      </c>
      <c r="D5431" t="s">
        <v>2943</v>
      </c>
      <c r="E5431" t="s">
        <v>3066</v>
      </c>
      <c r="F5431" s="82">
        <v>0</v>
      </c>
    </row>
    <row r="5432" spans="3:6" ht="18">
      <c r="C5432" s="5" t="str">
        <f t="shared" si="79"/>
        <v>和歌山県171</v>
      </c>
      <c r="D5432" t="s">
        <v>2944</v>
      </c>
      <c r="E5432" t="s">
        <v>3066</v>
      </c>
      <c r="F5432" s="82">
        <v>7.0301644860000003</v>
      </c>
    </row>
    <row r="5433" spans="3:6" ht="18">
      <c r="C5433" s="5" t="str">
        <f t="shared" si="79"/>
        <v>鳥取県171</v>
      </c>
      <c r="D5433" t="s">
        <v>2945</v>
      </c>
      <c r="E5433" t="s">
        <v>3066</v>
      </c>
      <c r="F5433" s="82">
        <v>0</v>
      </c>
    </row>
    <row r="5434" spans="3:6" ht="18">
      <c r="C5434" s="5" t="str">
        <f t="shared" si="79"/>
        <v>島根県171</v>
      </c>
      <c r="D5434" t="s">
        <v>2946</v>
      </c>
      <c r="E5434" t="s">
        <v>3066</v>
      </c>
      <c r="F5434" s="82">
        <v>0</v>
      </c>
    </row>
    <row r="5435" spans="3:6" ht="18">
      <c r="C5435" s="5" t="str">
        <f t="shared" si="79"/>
        <v>岡山県171</v>
      </c>
      <c r="D5435" t="s">
        <v>2947</v>
      </c>
      <c r="E5435" t="s">
        <v>3066</v>
      </c>
      <c r="F5435" s="82">
        <v>6.2716128800000002</v>
      </c>
    </row>
    <row r="5436" spans="3:6" ht="18">
      <c r="C5436" s="5" t="str">
        <f t="shared" si="79"/>
        <v>広島県171</v>
      </c>
      <c r="D5436" t="s">
        <v>2948</v>
      </c>
      <c r="E5436" t="s">
        <v>3066</v>
      </c>
      <c r="F5436" s="82">
        <v>0</v>
      </c>
    </row>
    <row r="5437" spans="3:6" ht="18">
      <c r="C5437" s="5" t="str">
        <f t="shared" si="79"/>
        <v>山口県171</v>
      </c>
      <c r="D5437" t="s">
        <v>2949</v>
      </c>
      <c r="E5437" t="s">
        <v>3066</v>
      </c>
      <c r="F5437" s="82">
        <v>9.3148849669999993</v>
      </c>
    </row>
    <row r="5438" spans="3:6" ht="18">
      <c r="C5438" s="5" t="str">
        <f t="shared" si="79"/>
        <v>徳島県171</v>
      </c>
      <c r="D5438" t="s">
        <v>2950</v>
      </c>
      <c r="E5438" t="s">
        <v>3066</v>
      </c>
      <c r="F5438" s="82">
        <v>0</v>
      </c>
    </row>
    <row r="5439" spans="3:6" ht="18">
      <c r="C5439" s="5" t="str">
        <f t="shared" si="79"/>
        <v>香川県171</v>
      </c>
      <c r="D5439" t="s">
        <v>2951</v>
      </c>
      <c r="E5439" t="s">
        <v>3066</v>
      </c>
      <c r="F5439" s="82">
        <v>0.20879425400000001</v>
      </c>
    </row>
    <row r="5440" spans="3:6" ht="18">
      <c r="C5440" s="5" t="str">
        <f t="shared" si="79"/>
        <v>愛媛県171</v>
      </c>
      <c r="D5440" t="s">
        <v>2952</v>
      </c>
      <c r="E5440" t="s">
        <v>3066</v>
      </c>
      <c r="F5440" s="82">
        <v>4.6245638099999997</v>
      </c>
    </row>
    <row r="5441" spans="3:6" ht="18">
      <c r="C5441" s="5" t="str">
        <f t="shared" si="79"/>
        <v>高知県171</v>
      </c>
      <c r="D5441" t="s">
        <v>2953</v>
      </c>
      <c r="E5441" t="s">
        <v>3066</v>
      </c>
      <c r="F5441" s="82">
        <v>0</v>
      </c>
    </row>
    <row r="5442" spans="3:6" ht="18">
      <c r="C5442" s="5" t="str">
        <f t="shared" si="79"/>
        <v>福岡県171</v>
      </c>
      <c r="D5442" t="s">
        <v>2954</v>
      </c>
      <c r="E5442" t="s">
        <v>3066</v>
      </c>
      <c r="F5442" s="82">
        <v>0</v>
      </c>
    </row>
    <row r="5443" spans="3:6" ht="18">
      <c r="C5443" s="5" t="str">
        <f t="shared" si="79"/>
        <v>佐賀県171</v>
      </c>
      <c r="D5443" t="s">
        <v>2955</v>
      </c>
      <c r="E5443" t="s">
        <v>3066</v>
      </c>
      <c r="F5443" s="82">
        <v>0</v>
      </c>
    </row>
    <row r="5444" spans="3:6" ht="18">
      <c r="C5444" s="5" t="str">
        <f t="shared" si="79"/>
        <v>長崎県171</v>
      </c>
      <c r="D5444" t="s">
        <v>2956</v>
      </c>
      <c r="E5444" t="s">
        <v>3066</v>
      </c>
      <c r="F5444" s="82">
        <v>0</v>
      </c>
    </row>
    <row r="5445" spans="3:6" ht="18">
      <c r="C5445" s="5" t="str">
        <f t="shared" si="79"/>
        <v>熊本県171</v>
      </c>
      <c r="D5445" t="s">
        <v>2957</v>
      </c>
      <c r="E5445" t="s">
        <v>3066</v>
      </c>
      <c r="F5445" s="82">
        <v>0</v>
      </c>
    </row>
    <row r="5446" spans="3:6" ht="18">
      <c r="C5446" s="5" t="str">
        <f t="shared" si="79"/>
        <v>大分県171</v>
      </c>
      <c r="D5446" t="s">
        <v>2958</v>
      </c>
      <c r="E5446" t="s">
        <v>3066</v>
      </c>
      <c r="F5446" s="82">
        <v>3.6045657499999999</v>
      </c>
    </row>
    <row r="5447" spans="3:6" ht="18">
      <c r="C5447" s="5" t="str">
        <f t="shared" si="79"/>
        <v>宮崎県171</v>
      </c>
      <c r="D5447" t="s">
        <v>2959</v>
      </c>
      <c r="E5447" t="s">
        <v>3066</v>
      </c>
      <c r="F5447" s="82">
        <v>0</v>
      </c>
    </row>
    <row r="5448" spans="3:6" ht="18">
      <c r="C5448" s="5" t="str">
        <f t="shared" si="79"/>
        <v>鹿児島県171</v>
      </c>
      <c r="D5448" t="s">
        <v>2960</v>
      </c>
      <c r="E5448" t="s">
        <v>3066</v>
      </c>
      <c r="F5448" s="82">
        <v>0</v>
      </c>
    </row>
    <row r="5449" spans="3:6" ht="18">
      <c r="C5449" s="5" t="str">
        <f t="shared" si="79"/>
        <v>沖縄県171</v>
      </c>
      <c r="D5449" t="s">
        <v>2961</v>
      </c>
      <c r="E5449" t="s">
        <v>3066</v>
      </c>
      <c r="F5449" s="82">
        <v>1.588230555</v>
      </c>
    </row>
    <row r="5450" spans="3:6" ht="18">
      <c r="C5450" s="5" t="str">
        <f t="shared" si="79"/>
        <v>全国172</v>
      </c>
      <c r="D5450" t="s">
        <v>2913</v>
      </c>
      <c r="E5450" t="s">
        <v>3067</v>
      </c>
      <c r="F5450" s="82">
        <v>1</v>
      </c>
    </row>
    <row r="5451" spans="3:6" ht="18">
      <c r="C5451" s="5" t="str">
        <f t="shared" si="79"/>
        <v>北海道172</v>
      </c>
      <c r="D5451" t="s">
        <v>2915</v>
      </c>
      <c r="E5451" t="s">
        <v>3067</v>
      </c>
      <c r="F5451" s="82">
        <v>1.3661803E-2</v>
      </c>
    </row>
    <row r="5452" spans="3:6" ht="18">
      <c r="C5452" s="5" t="str">
        <f t="shared" si="79"/>
        <v>青森県172</v>
      </c>
      <c r="D5452" t="s">
        <v>2916</v>
      </c>
      <c r="E5452" t="s">
        <v>3067</v>
      </c>
      <c r="F5452" s="82">
        <v>0</v>
      </c>
    </row>
    <row r="5453" spans="3:6" ht="18">
      <c r="C5453" s="5" t="str">
        <f t="shared" si="79"/>
        <v>岩手県172</v>
      </c>
      <c r="D5453" t="s">
        <v>2917</v>
      </c>
      <c r="E5453" t="s">
        <v>3067</v>
      </c>
      <c r="F5453" s="82">
        <v>0</v>
      </c>
    </row>
    <row r="5454" spans="3:6" ht="18">
      <c r="C5454" s="5" t="str">
        <f t="shared" si="79"/>
        <v>宮城県172</v>
      </c>
      <c r="D5454" t="s">
        <v>2918</v>
      </c>
      <c r="E5454" t="s">
        <v>3067</v>
      </c>
      <c r="F5454" s="82">
        <v>4.4082111E-2</v>
      </c>
    </row>
    <row r="5455" spans="3:6" ht="18">
      <c r="C5455" s="5" t="str">
        <f t="shared" si="79"/>
        <v>秋田県172</v>
      </c>
      <c r="D5455" t="s">
        <v>2919</v>
      </c>
      <c r="E5455" t="s">
        <v>3067</v>
      </c>
      <c r="F5455" s="82">
        <v>0</v>
      </c>
    </row>
    <row r="5456" spans="3:6" ht="18">
      <c r="C5456" s="5" t="str">
        <f t="shared" si="79"/>
        <v>山形県172</v>
      </c>
      <c r="D5456" t="s">
        <v>2920</v>
      </c>
      <c r="E5456" t="s">
        <v>3067</v>
      </c>
      <c r="F5456" s="82">
        <v>0.56014799400000004</v>
      </c>
    </row>
    <row r="5457" spans="3:6" ht="18">
      <c r="C5457" s="5" t="str">
        <f t="shared" si="79"/>
        <v>福島県172</v>
      </c>
      <c r="D5457" t="s">
        <v>2921</v>
      </c>
      <c r="E5457" t="s">
        <v>3067</v>
      </c>
      <c r="F5457" s="82">
        <v>7.3413568999999998E-2</v>
      </c>
    </row>
    <row r="5458" spans="3:6" ht="18">
      <c r="C5458" s="5" t="str">
        <f t="shared" si="79"/>
        <v>茨城県172</v>
      </c>
      <c r="D5458" t="s">
        <v>2922</v>
      </c>
      <c r="E5458" t="s">
        <v>3067</v>
      </c>
      <c r="F5458" s="82">
        <v>1.679184207</v>
      </c>
    </row>
    <row r="5459" spans="3:6" ht="18">
      <c r="C5459" s="5" t="str">
        <f t="shared" si="79"/>
        <v>栃木県172</v>
      </c>
      <c r="D5459" t="s">
        <v>2923</v>
      </c>
      <c r="E5459" t="s">
        <v>3067</v>
      </c>
      <c r="F5459" s="82">
        <v>0.97651995000000003</v>
      </c>
    </row>
    <row r="5460" spans="3:6" ht="18">
      <c r="C5460" s="5" t="str">
        <f t="shared" si="79"/>
        <v>群馬県172</v>
      </c>
      <c r="D5460" t="s">
        <v>2924</v>
      </c>
      <c r="E5460" t="s">
        <v>3067</v>
      </c>
      <c r="F5460" s="82">
        <v>0</v>
      </c>
    </row>
    <row r="5461" spans="3:6" ht="18">
      <c r="C5461" s="5" t="str">
        <f t="shared" si="79"/>
        <v>埼玉県172</v>
      </c>
      <c r="D5461" t="s">
        <v>2925</v>
      </c>
      <c r="E5461" t="s">
        <v>3067</v>
      </c>
      <c r="F5461" s="82">
        <v>0.85018643500000002</v>
      </c>
    </row>
    <row r="5462" spans="3:6" ht="18">
      <c r="C5462" s="5" t="str">
        <f t="shared" si="79"/>
        <v>千葉県172</v>
      </c>
      <c r="D5462" t="s">
        <v>2926</v>
      </c>
      <c r="E5462" t="s">
        <v>3067</v>
      </c>
      <c r="F5462" s="82">
        <v>2.0993482939999999</v>
      </c>
    </row>
    <row r="5463" spans="3:6" ht="18">
      <c r="C5463" s="5" t="str">
        <f t="shared" si="79"/>
        <v>東京都172</v>
      </c>
      <c r="D5463" t="s">
        <v>2927</v>
      </c>
      <c r="E5463" t="s">
        <v>3067</v>
      </c>
      <c r="F5463" s="82">
        <v>0.231649934</v>
      </c>
    </row>
    <row r="5464" spans="3:6" ht="18">
      <c r="C5464" s="5" t="str">
        <f t="shared" si="79"/>
        <v>神奈川県172</v>
      </c>
      <c r="D5464" t="s">
        <v>2928</v>
      </c>
      <c r="E5464" t="s">
        <v>3067</v>
      </c>
      <c r="F5464" s="82">
        <v>3.1475411599999998</v>
      </c>
    </row>
    <row r="5465" spans="3:6" ht="18">
      <c r="C5465" s="5" t="str">
        <f t="shared" si="79"/>
        <v>新潟県172</v>
      </c>
      <c r="D5465" t="s">
        <v>2929</v>
      </c>
      <c r="E5465" t="s">
        <v>3067</v>
      </c>
      <c r="F5465" s="82">
        <v>0</v>
      </c>
    </row>
    <row r="5466" spans="3:6" ht="18">
      <c r="C5466" s="5" t="str">
        <f t="shared" si="79"/>
        <v>富山県172</v>
      </c>
      <c r="D5466" t="s">
        <v>2930</v>
      </c>
      <c r="E5466" t="s">
        <v>3067</v>
      </c>
      <c r="F5466" s="82">
        <v>0.175940178</v>
      </c>
    </row>
    <row r="5467" spans="3:6" ht="18">
      <c r="C5467" s="5" t="str">
        <f t="shared" si="79"/>
        <v>石川県172</v>
      </c>
      <c r="D5467" t="s">
        <v>2931</v>
      </c>
      <c r="E5467" t="s">
        <v>3067</v>
      </c>
      <c r="F5467" s="82">
        <v>0</v>
      </c>
    </row>
    <row r="5468" spans="3:6" ht="18">
      <c r="C5468" s="5" t="str">
        <f t="shared" si="79"/>
        <v>福井県172</v>
      </c>
      <c r="D5468" t="s">
        <v>2932</v>
      </c>
      <c r="E5468" t="s">
        <v>3067</v>
      </c>
      <c r="F5468" s="82">
        <v>0</v>
      </c>
    </row>
    <row r="5469" spans="3:6" ht="18">
      <c r="C5469" s="5" t="str">
        <f t="shared" si="79"/>
        <v>山梨県172</v>
      </c>
      <c r="D5469" t="s">
        <v>2933</v>
      </c>
      <c r="E5469" t="s">
        <v>3067</v>
      </c>
      <c r="F5469" s="82">
        <v>0</v>
      </c>
    </row>
    <row r="5470" spans="3:6" ht="18">
      <c r="C5470" s="5" t="str">
        <f t="shared" si="79"/>
        <v>長野県172</v>
      </c>
      <c r="D5470" t="s">
        <v>2934</v>
      </c>
      <c r="E5470" t="s">
        <v>3067</v>
      </c>
      <c r="F5470" s="82">
        <v>0</v>
      </c>
    </row>
    <row r="5471" spans="3:6" ht="18">
      <c r="C5471" s="5" t="str">
        <f t="shared" si="79"/>
        <v>岐阜県172</v>
      </c>
      <c r="D5471" t="s">
        <v>2935</v>
      </c>
      <c r="E5471" t="s">
        <v>3067</v>
      </c>
      <c r="F5471" s="82">
        <v>0.655116582</v>
      </c>
    </row>
    <row r="5472" spans="3:6" ht="18">
      <c r="C5472" s="5" t="str">
        <f t="shared" si="79"/>
        <v>静岡県172</v>
      </c>
      <c r="D5472" t="s">
        <v>2936</v>
      </c>
      <c r="E5472" t="s">
        <v>3067</v>
      </c>
      <c r="F5472" s="82">
        <v>0.855073745</v>
      </c>
    </row>
    <row r="5473" spans="3:6" ht="18">
      <c r="C5473" s="5" t="str">
        <f t="shared" si="79"/>
        <v>愛知県172</v>
      </c>
      <c r="D5473" t="s">
        <v>2937</v>
      </c>
      <c r="E5473" t="s">
        <v>3067</v>
      </c>
      <c r="F5473" s="82">
        <v>0.80093508400000002</v>
      </c>
    </row>
    <row r="5474" spans="3:6" ht="18">
      <c r="C5474" s="5" t="str">
        <f t="shared" si="79"/>
        <v>三重県172</v>
      </c>
      <c r="D5474" t="s">
        <v>2938</v>
      </c>
      <c r="E5474" t="s">
        <v>3067</v>
      </c>
      <c r="F5474" s="82">
        <v>7.5164512300000004</v>
      </c>
    </row>
    <row r="5475" spans="3:6" ht="18">
      <c r="C5475" s="5" t="str">
        <f t="shared" si="79"/>
        <v>滋賀県172</v>
      </c>
      <c r="D5475" t="s">
        <v>2939</v>
      </c>
      <c r="E5475" t="s">
        <v>3067</v>
      </c>
      <c r="F5475" s="82">
        <v>0.49104613600000002</v>
      </c>
    </row>
    <row r="5476" spans="3:6" ht="18">
      <c r="C5476" s="5" t="str">
        <f t="shared" si="79"/>
        <v>京都府172</v>
      </c>
      <c r="D5476" t="s">
        <v>2940</v>
      </c>
      <c r="E5476" t="s">
        <v>3067</v>
      </c>
      <c r="F5476" s="82">
        <v>3.9024821000000001E-2</v>
      </c>
    </row>
    <row r="5477" spans="3:6" ht="18">
      <c r="C5477" s="5" t="str">
        <f t="shared" si="79"/>
        <v>大阪府172</v>
      </c>
      <c r="D5477" t="s">
        <v>2941</v>
      </c>
      <c r="E5477" t="s">
        <v>3067</v>
      </c>
      <c r="F5477" s="82">
        <v>1.464993649</v>
      </c>
    </row>
    <row r="5478" spans="3:6" ht="18">
      <c r="C5478" s="5" t="str">
        <f t="shared" si="79"/>
        <v>兵庫県172</v>
      </c>
      <c r="D5478" t="s">
        <v>2942</v>
      </c>
      <c r="E5478" t="s">
        <v>3067</v>
      </c>
      <c r="F5478" s="82">
        <v>3.1361996759999999</v>
      </c>
    </row>
    <row r="5479" spans="3:6" ht="18">
      <c r="C5479" s="5" t="str">
        <f t="shared" si="79"/>
        <v>奈良県172</v>
      </c>
      <c r="D5479" t="s">
        <v>2943</v>
      </c>
      <c r="E5479" t="s">
        <v>3067</v>
      </c>
      <c r="F5479" s="82">
        <v>2.9308600490000001</v>
      </c>
    </row>
    <row r="5480" spans="3:6" ht="18">
      <c r="C5480" s="5" t="str">
        <f t="shared" si="79"/>
        <v>和歌山県172</v>
      </c>
      <c r="D5480" t="s">
        <v>2944</v>
      </c>
      <c r="E5480" t="s">
        <v>3067</v>
      </c>
      <c r="F5480" s="82">
        <v>14.497242968</v>
      </c>
    </row>
    <row r="5481" spans="3:6" ht="18">
      <c r="C5481" s="5" t="str">
        <f t="shared" si="79"/>
        <v>鳥取県172</v>
      </c>
      <c r="D5481" t="s">
        <v>2945</v>
      </c>
      <c r="E5481" t="s">
        <v>3067</v>
      </c>
      <c r="F5481" s="82">
        <v>0</v>
      </c>
    </row>
    <row r="5482" spans="3:6" ht="18">
      <c r="C5482" s="5" t="str">
        <f t="shared" si="79"/>
        <v>島根県172</v>
      </c>
      <c r="D5482" t="s">
        <v>2946</v>
      </c>
      <c r="E5482" t="s">
        <v>3067</v>
      </c>
      <c r="F5482" s="82">
        <v>0</v>
      </c>
    </row>
    <row r="5483" spans="3:6" ht="18">
      <c r="C5483" s="5" t="str">
        <f t="shared" ref="C5483:C5546" si="80">D5483&amp;LEFT(E5483,3)</f>
        <v>岡山県172</v>
      </c>
      <c r="D5483" t="s">
        <v>2947</v>
      </c>
      <c r="E5483" t="s">
        <v>3067</v>
      </c>
      <c r="F5483" s="82">
        <v>1.568481979</v>
      </c>
    </row>
    <row r="5484" spans="3:6" ht="18">
      <c r="C5484" s="5" t="str">
        <f t="shared" si="80"/>
        <v>広島県172</v>
      </c>
      <c r="D5484" t="s">
        <v>2948</v>
      </c>
      <c r="E5484" t="s">
        <v>3067</v>
      </c>
      <c r="F5484" s="82">
        <v>0.37497274600000002</v>
      </c>
    </row>
    <row r="5485" spans="3:6" ht="18">
      <c r="C5485" s="5" t="str">
        <f t="shared" si="80"/>
        <v>山口県172</v>
      </c>
      <c r="D5485" t="s">
        <v>2949</v>
      </c>
      <c r="E5485" t="s">
        <v>3067</v>
      </c>
      <c r="F5485" s="82">
        <v>0.102426103</v>
      </c>
    </row>
    <row r="5486" spans="3:6" ht="18">
      <c r="C5486" s="5" t="str">
        <f t="shared" si="80"/>
        <v>徳島県172</v>
      </c>
      <c r="D5486" t="s">
        <v>2950</v>
      </c>
      <c r="E5486" t="s">
        <v>3067</v>
      </c>
      <c r="F5486" s="82">
        <v>0</v>
      </c>
    </row>
    <row r="5487" spans="3:6" ht="18">
      <c r="C5487" s="5" t="str">
        <f t="shared" si="80"/>
        <v>香川県172</v>
      </c>
      <c r="D5487" t="s">
        <v>2951</v>
      </c>
      <c r="E5487" t="s">
        <v>3067</v>
      </c>
      <c r="F5487" s="82">
        <v>0</v>
      </c>
    </row>
    <row r="5488" spans="3:6" ht="18">
      <c r="C5488" s="5" t="str">
        <f t="shared" si="80"/>
        <v>愛媛県172</v>
      </c>
      <c r="D5488" t="s">
        <v>2952</v>
      </c>
      <c r="E5488" t="s">
        <v>3067</v>
      </c>
      <c r="F5488" s="82">
        <v>0</v>
      </c>
    </row>
    <row r="5489" spans="3:6" ht="18">
      <c r="C5489" s="5" t="str">
        <f t="shared" si="80"/>
        <v>高知県172</v>
      </c>
      <c r="D5489" t="s">
        <v>2953</v>
      </c>
      <c r="E5489" t="s">
        <v>3067</v>
      </c>
      <c r="F5489" s="82">
        <v>0</v>
      </c>
    </row>
    <row r="5490" spans="3:6" ht="18">
      <c r="C5490" s="5" t="str">
        <f t="shared" si="80"/>
        <v>福岡県172</v>
      </c>
      <c r="D5490" t="s">
        <v>2954</v>
      </c>
      <c r="E5490" t="s">
        <v>3067</v>
      </c>
      <c r="F5490" s="82">
        <v>0.22494497899999999</v>
      </c>
    </row>
    <row r="5491" spans="3:6" ht="18">
      <c r="C5491" s="5" t="str">
        <f t="shared" si="80"/>
        <v>佐賀県172</v>
      </c>
      <c r="D5491" t="s">
        <v>2955</v>
      </c>
      <c r="E5491" t="s">
        <v>3067</v>
      </c>
      <c r="F5491" s="82">
        <v>0</v>
      </c>
    </row>
    <row r="5492" spans="3:6" ht="18">
      <c r="C5492" s="5" t="str">
        <f t="shared" si="80"/>
        <v>長崎県172</v>
      </c>
      <c r="D5492" t="s">
        <v>2956</v>
      </c>
      <c r="E5492" t="s">
        <v>3067</v>
      </c>
      <c r="F5492" s="82">
        <v>0</v>
      </c>
    </row>
    <row r="5493" spans="3:6" ht="18">
      <c r="C5493" s="5" t="str">
        <f t="shared" si="80"/>
        <v>熊本県172</v>
      </c>
      <c r="D5493" t="s">
        <v>2957</v>
      </c>
      <c r="E5493" t="s">
        <v>3067</v>
      </c>
      <c r="F5493" s="82">
        <v>0</v>
      </c>
    </row>
    <row r="5494" spans="3:6" ht="18">
      <c r="C5494" s="5" t="str">
        <f t="shared" si="80"/>
        <v>大分県172</v>
      </c>
      <c r="D5494" t="s">
        <v>2958</v>
      </c>
      <c r="E5494" t="s">
        <v>3067</v>
      </c>
      <c r="F5494" s="82">
        <v>0</v>
      </c>
    </row>
    <row r="5495" spans="3:6" ht="18">
      <c r="C5495" s="5" t="str">
        <f t="shared" si="80"/>
        <v>宮崎県172</v>
      </c>
      <c r="D5495" t="s">
        <v>2959</v>
      </c>
      <c r="E5495" t="s">
        <v>3067</v>
      </c>
      <c r="F5495" s="82">
        <v>0</v>
      </c>
    </row>
    <row r="5496" spans="3:6" ht="18">
      <c r="C5496" s="5" t="str">
        <f t="shared" si="80"/>
        <v>鹿児島県172</v>
      </c>
      <c r="D5496" t="s">
        <v>2960</v>
      </c>
      <c r="E5496" t="s">
        <v>3067</v>
      </c>
      <c r="F5496" s="82">
        <v>0</v>
      </c>
    </row>
    <row r="5497" spans="3:6" ht="18">
      <c r="C5497" s="5" t="str">
        <f t="shared" si="80"/>
        <v>沖縄県172</v>
      </c>
      <c r="D5497" t="s">
        <v>2961</v>
      </c>
      <c r="E5497" t="s">
        <v>3067</v>
      </c>
      <c r="F5497" s="82">
        <v>0</v>
      </c>
    </row>
    <row r="5498" spans="3:6" ht="18">
      <c r="C5498" s="5" t="str">
        <f t="shared" si="80"/>
        <v>全国173</v>
      </c>
      <c r="D5498" t="s">
        <v>2913</v>
      </c>
      <c r="E5498" t="s">
        <v>3068</v>
      </c>
      <c r="F5498" s="82">
        <v>1</v>
      </c>
    </row>
    <row r="5499" spans="3:6" ht="18">
      <c r="C5499" s="5" t="str">
        <f t="shared" si="80"/>
        <v>北海道173</v>
      </c>
      <c r="D5499" t="s">
        <v>2915</v>
      </c>
      <c r="E5499" t="s">
        <v>3068</v>
      </c>
      <c r="F5499" s="82">
        <v>0</v>
      </c>
    </row>
    <row r="5500" spans="3:6" ht="18">
      <c r="C5500" s="5" t="str">
        <f t="shared" si="80"/>
        <v>青森県173</v>
      </c>
      <c r="D5500" t="s">
        <v>2916</v>
      </c>
      <c r="E5500" t="s">
        <v>3068</v>
      </c>
      <c r="F5500" s="82">
        <v>0</v>
      </c>
    </row>
    <row r="5501" spans="3:6" ht="18">
      <c r="C5501" s="5" t="str">
        <f t="shared" si="80"/>
        <v>岩手県173</v>
      </c>
      <c r="D5501" t="s">
        <v>2917</v>
      </c>
      <c r="E5501" t="s">
        <v>3068</v>
      </c>
      <c r="F5501" s="82">
        <v>0</v>
      </c>
    </row>
    <row r="5502" spans="3:6" ht="18">
      <c r="C5502" s="5" t="str">
        <f t="shared" si="80"/>
        <v>宮城県173</v>
      </c>
      <c r="D5502" t="s">
        <v>2918</v>
      </c>
      <c r="E5502" t="s">
        <v>3068</v>
      </c>
      <c r="F5502" s="82">
        <v>0</v>
      </c>
    </row>
    <row r="5503" spans="3:6" ht="18">
      <c r="C5503" s="5" t="str">
        <f t="shared" si="80"/>
        <v>秋田県173</v>
      </c>
      <c r="D5503" t="s">
        <v>2919</v>
      </c>
      <c r="E5503" t="s">
        <v>3068</v>
      </c>
      <c r="F5503" s="82">
        <v>0</v>
      </c>
    </row>
    <row r="5504" spans="3:6" ht="18">
      <c r="C5504" s="5" t="str">
        <f t="shared" si="80"/>
        <v>山形県173</v>
      </c>
      <c r="D5504" t="s">
        <v>2920</v>
      </c>
      <c r="E5504" t="s">
        <v>3068</v>
      </c>
      <c r="F5504" s="82">
        <v>0</v>
      </c>
    </row>
    <row r="5505" spans="3:6" ht="18">
      <c r="C5505" s="5" t="str">
        <f t="shared" si="80"/>
        <v>福島県173</v>
      </c>
      <c r="D5505" t="s">
        <v>2921</v>
      </c>
      <c r="E5505" t="s">
        <v>3068</v>
      </c>
      <c r="F5505" s="82">
        <v>0</v>
      </c>
    </row>
    <row r="5506" spans="3:6" ht="18">
      <c r="C5506" s="5" t="str">
        <f t="shared" si="80"/>
        <v>茨城県173</v>
      </c>
      <c r="D5506" t="s">
        <v>2922</v>
      </c>
      <c r="E5506" t="s">
        <v>3068</v>
      </c>
      <c r="F5506" s="82">
        <v>0.23888912300000001</v>
      </c>
    </row>
    <row r="5507" spans="3:6" ht="18">
      <c r="C5507" s="5" t="str">
        <f t="shared" si="80"/>
        <v>栃木県173</v>
      </c>
      <c r="D5507" t="s">
        <v>2923</v>
      </c>
      <c r="E5507" t="s">
        <v>3068</v>
      </c>
      <c r="F5507" s="82">
        <v>0</v>
      </c>
    </row>
    <row r="5508" spans="3:6" ht="18">
      <c r="C5508" s="5" t="str">
        <f t="shared" si="80"/>
        <v>群馬県173</v>
      </c>
      <c r="D5508" t="s">
        <v>2924</v>
      </c>
      <c r="E5508" t="s">
        <v>3068</v>
      </c>
      <c r="F5508" s="82">
        <v>0</v>
      </c>
    </row>
    <row r="5509" spans="3:6" ht="18">
      <c r="C5509" s="5" t="str">
        <f t="shared" si="80"/>
        <v>埼玉県173</v>
      </c>
      <c r="D5509" t="s">
        <v>2925</v>
      </c>
      <c r="E5509" t="s">
        <v>3068</v>
      </c>
      <c r="F5509" s="82">
        <v>0</v>
      </c>
    </row>
    <row r="5510" spans="3:6" ht="18">
      <c r="C5510" s="5" t="str">
        <f t="shared" si="80"/>
        <v>千葉県173</v>
      </c>
      <c r="D5510" t="s">
        <v>2926</v>
      </c>
      <c r="E5510" t="s">
        <v>3068</v>
      </c>
      <c r="F5510" s="82">
        <v>0</v>
      </c>
    </row>
    <row r="5511" spans="3:6" ht="18">
      <c r="C5511" s="5" t="str">
        <f t="shared" si="80"/>
        <v>東京都173</v>
      </c>
      <c r="D5511" t="s">
        <v>2927</v>
      </c>
      <c r="E5511" t="s">
        <v>3068</v>
      </c>
      <c r="F5511" s="82">
        <v>1.4023692000000001E-2</v>
      </c>
    </row>
    <row r="5512" spans="3:6" ht="18">
      <c r="C5512" s="5" t="str">
        <f t="shared" si="80"/>
        <v>神奈川県173</v>
      </c>
      <c r="D5512" t="s">
        <v>2928</v>
      </c>
      <c r="E5512" t="s">
        <v>3068</v>
      </c>
      <c r="F5512" s="82">
        <v>0</v>
      </c>
    </row>
    <row r="5513" spans="3:6" ht="18">
      <c r="C5513" s="5" t="str">
        <f t="shared" si="80"/>
        <v>新潟県173</v>
      </c>
      <c r="D5513" t="s">
        <v>2929</v>
      </c>
      <c r="E5513" t="s">
        <v>3068</v>
      </c>
      <c r="F5513" s="82">
        <v>0</v>
      </c>
    </row>
    <row r="5514" spans="3:6" ht="18">
      <c r="C5514" s="5" t="str">
        <f t="shared" si="80"/>
        <v>富山県173</v>
      </c>
      <c r="D5514" t="s">
        <v>2930</v>
      </c>
      <c r="E5514" t="s">
        <v>3068</v>
      </c>
      <c r="F5514" s="82">
        <v>0.66747006499999995</v>
      </c>
    </row>
    <row r="5515" spans="3:6" ht="18">
      <c r="C5515" s="5" t="str">
        <f t="shared" si="80"/>
        <v>石川県173</v>
      </c>
      <c r="D5515" t="s">
        <v>2931</v>
      </c>
      <c r="E5515" t="s">
        <v>3068</v>
      </c>
      <c r="F5515" s="82">
        <v>0</v>
      </c>
    </row>
    <row r="5516" spans="3:6" ht="18">
      <c r="C5516" s="5" t="str">
        <f t="shared" si="80"/>
        <v>福井県173</v>
      </c>
      <c r="D5516" t="s">
        <v>2932</v>
      </c>
      <c r="E5516" t="s">
        <v>3068</v>
      </c>
      <c r="F5516" s="82">
        <v>0</v>
      </c>
    </row>
    <row r="5517" spans="3:6" ht="18">
      <c r="C5517" s="5" t="str">
        <f t="shared" si="80"/>
        <v>山梨県173</v>
      </c>
      <c r="D5517" t="s">
        <v>2933</v>
      </c>
      <c r="E5517" t="s">
        <v>3068</v>
      </c>
      <c r="F5517" s="82">
        <v>0</v>
      </c>
    </row>
    <row r="5518" spans="3:6" ht="18">
      <c r="C5518" s="5" t="str">
        <f t="shared" si="80"/>
        <v>長野県173</v>
      </c>
      <c r="D5518" t="s">
        <v>2934</v>
      </c>
      <c r="E5518" t="s">
        <v>3068</v>
      </c>
      <c r="F5518" s="82">
        <v>0</v>
      </c>
    </row>
    <row r="5519" spans="3:6" ht="18">
      <c r="C5519" s="5" t="str">
        <f t="shared" si="80"/>
        <v>岐阜県173</v>
      </c>
      <c r="D5519" t="s">
        <v>2935</v>
      </c>
      <c r="E5519" t="s">
        <v>3068</v>
      </c>
      <c r="F5519" s="82">
        <v>0.14338485100000001</v>
      </c>
    </row>
    <row r="5520" spans="3:6" ht="18">
      <c r="C5520" s="5" t="str">
        <f t="shared" si="80"/>
        <v>静岡県173</v>
      </c>
      <c r="D5520" t="s">
        <v>2936</v>
      </c>
      <c r="E5520" t="s">
        <v>3068</v>
      </c>
      <c r="F5520" s="82">
        <v>0</v>
      </c>
    </row>
    <row r="5521" spans="3:6" ht="18">
      <c r="C5521" s="5" t="str">
        <f t="shared" si="80"/>
        <v>愛知県173</v>
      </c>
      <c r="D5521" t="s">
        <v>2937</v>
      </c>
      <c r="E5521" t="s">
        <v>3068</v>
      </c>
      <c r="F5521" s="82">
        <v>0.224522209</v>
      </c>
    </row>
    <row r="5522" spans="3:6" ht="18">
      <c r="C5522" s="5" t="str">
        <f t="shared" si="80"/>
        <v>三重県173</v>
      </c>
      <c r="D5522" t="s">
        <v>2938</v>
      </c>
      <c r="E5522" t="s">
        <v>3068</v>
      </c>
      <c r="F5522" s="82">
        <v>0</v>
      </c>
    </row>
    <row r="5523" spans="3:6" ht="18">
      <c r="C5523" s="5" t="str">
        <f t="shared" si="80"/>
        <v>滋賀県173</v>
      </c>
      <c r="D5523" t="s">
        <v>2939</v>
      </c>
      <c r="E5523" t="s">
        <v>3068</v>
      </c>
      <c r="F5523" s="82">
        <v>0</v>
      </c>
    </row>
    <row r="5524" spans="3:6" ht="18">
      <c r="C5524" s="5" t="str">
        <f t="shared" si="80"/>
        <v>京都府173</v>
      </c>
      <c r="D5524" t="s">
        <v>2940</v>
      </c>
      <c r="E5524" t="s">
        <v>3068</v>
      </c>
      <c r="F5524" s="82">
        <v>0</v>
      </c>
    </row>
    <row r="5525" spans="3:6" ht="18">
      <c r="C5525" s="5" t="str">
        <f t="shared" si="80"/>
        <v>大阪府173</v>
      </c>
      <c r="D5525" t="s">
        <v>2941</v>
      </c>
      <c r="E5525" t="s">
        <v>3068</v>
      </c>
      <c r="F5525" s="82">
        <v>0</v>
      </c>
    </row>
    <row r="5526" spans="3:6" ht="18">
      <c r="C5526" s="5" t="str">
        <f t="shared" si="80"/>
        <v>兵庫県173</v>
      </c>
      <c r="D5526" t="s">
        <v>2942</v>
      </c>
      <c r="E5526" t="s">
        <v>3068</v>
      </c>
      <c r="F5526" s="82">
        <v>6.0381227510000004</v>
      </c>
    </row>
    <row r="5527" spans="3:6" ht="18">
      <c r="C5527" s="5" t="str">
        <f t="shared" si="80"/>
        <v>奈良県173</v>
      </c>
      <c r="D5527" t="s">
        <v>2943</v>
      </c>
      <c r="E5527" t="s">
        <v>3068</v>
      </c>
      <c r="F5527" s="82">
        <v>0</v>
      </c>
    </row>
    <row r="5528" spans="3:6" ht="18">
      <c r="C5528" s="5" t="str">
        <f t="shared" si="80"/>
        <v>和歌山県173</v>
      </c>
      <c r="D5528" t="s">
        <v>2944</v>
      </c>
      <c r="E5528" t="s">
        <v>3068</v>
      </c>
      <c r="F5528" s="82">
        <v>0</v>
      </c>
    </row>
    <row r="5529" spans="3:6" ht="18">
      <c r="C5529" s="5" t="str">
        <f t="shared" si="80"/>
        <v>鳥取県173</v>
      </c>
      <c r="D5529" t="s">
        <v>2945</v>
      </c>
      <c r="E5529" t="s">
        <v>3068</v>
      </c>
      <c r="F5529" s="82">
        <v>0</v>
      </c>
    </row>
    <row r="5530" spans="3:6" ht="18">
      <c r="C5530" s="5" t="str">
        <f t="shared" si="80"/>
        <v>島根県173</v>
      </c>
      <c r="D5530" t="s">
        <v>2946</v>
      </c>
      <c r="E5530" t="s">
        <v>3068</v>
      </c>
      <c r="F5530" s="82">
        <v>0</v>
      </c>
    </row>
    <row r="5531" spans="3:6" ht="18">
      <c r="C5531" s="5" t="str">
        <f t="shared" si="80"/>
        <v>岡山県173</v>
      </c>
      <c r="D5531" t="s">
        <v>2947</v>
      </c>
      <c r="E5531" t="s">
        <v>3068</v>
      </c>
      <c r="F5531" s="82">
        <v>0</v>
      </c>
    </row>
    <row r="5532" spans="3:6" ht="18">
      <c r="C5532" s="5" t="str">
        <f t="shared" si="80"/>
        <v>広島県173</v>
      </c>
      <c r="D5532" t="s">
        <v>2948</v>
      </c>
      <c r="E5532" t="s">
        <v>3068</v>
      </c>
      <c r="F5532" s="82">
        <v>0</v>
      </c>
    </row>
    <row r="5533" spans="3:6" ht="18">
      <c r="C5533" s="5" t="str">
        <f t="shared" si="80"/>
        <v>山口県173</v>
      </c>
      <c r="D5533" t="s">
        <v>2949</v>
      </c>
      <c r="E5533" t="s">
        <v>3068</v>
      </c>
      <c r="F5533" s="82">
        <v>0</v>
      </c>
    </row>
    <row r="5534" spans="3:6" ht="18">
      <c r="C5534" s="5" t="str">
        <f t="shared" si="80"/>
        <v>徳島県173</v>
      </c>
      <c r="D5534" t="s">
        <v>2950</v>
      </c>
      <c r="E5534" t="s">
        <v>3068</v>
      </c>
      <c r="F5534" s="82">
        <v>0</v>
      </c>
    </row>
    <row r="5535" spans="3:6" ht="18">
      <c r="C5535" s="5" t="str">
        <f t="shared" si="80"/>
        <v>香川県173</v>
      </c>
      <c r="D5535" t="s">
        <v>2951</v>
      </c>
      <c r="E5535" t="s">
        <v>3068</v>
      </c>
      <c r="F5535" s="82">
        <v>53.851212216</v>
      </c>
    </row>
    <row r="5536" spans="3:6" ht="18">
      <c r="C5536" s="5" t="str">
        <f t="shared" si="80"/>
        <v>愛媛県173</v>
      </c>
      <c r="D5536" t="s">
        <v>2952</v>
      </c>
      <c r="E5536" t="s">
        <v>3068</v>
      </c>
      <c r="F5536" s="82">
        <v>0</v>
      </c>
    </row>
    <row r="5537" spans="3:6" ht="18">
      <c r="C5537" s="5" t="str">
        <f t="shared" si="80"/>
        <v>高知県173</v>
      </c>
      <c r="D5537" t="s">
        <v>2953</v>
      </c>
      <c r="E5537" t="s">
        <v>3068</v>
      </c>
      <c r="F5537" s="82">
        <v>0</v>
      </c>
    </row>
    <row r="5538" spans="3:6" ht="18">
      <c r="C5538" s="5" t="str">
        <f t="shared" si="80"/>
        <v>福岡県173</v>
      </c>
      <c r="D5538" t="s">
        <v>2954</v>
      </c>
      <c r="E5538" t="s">
        <v>3068</v>
      </c>
      <c r="F5538" s="82">
        <v>8.3769404329999997</v>
      </c>
    </row>
    <row r="5539" spans="3:6" ht="18">
      <c r="C5539" s="5" t="str">
        <f t="shared" si="80"/>
        <v>佐賀県173</v>
      </c>
      <c r="D5539" t="s">
        <v>2955</v>
      </c>
      <c r="E5539" t="s">
        <v>3068</v>
      </c>
      <c r="F5539" s="82">
        <v>0</v>
      </c>
    </row>
    <row r="5540" spans="3:6" ht="18">
      <c r="C5540" s="5" t="str">
        <f t="shared" si="80"/>
        <v>長崎県173</v>
      </c>
      <c r="D5540" t="s">
        <v>2956</v>
      </c>
      <c r="E5540" t="s">
        <v>3068</v>
      </c>
      <c r="F5540" s="82">
        <v>0</v>
      </c>
    </row>
    <row r="5541" spans="3:6" ht="18">
      <c r="C5541" s="5" t="str">
        <f t="shared" si="80"/>
        <v>熊本県173</v>
      </c>
      <c r="D5541" t="s">
        <v>2957</v>
      </c>
      <c r="E5541" t="s">
        <v>3068</v>
      </c>
      <c r="F5541" s="82">
        <v>0</v>
      </c>
    </row>
    <row r="5542" spans="3:6" ht="18">
      <c r="C5542" s="5" t="str">
        <f t="shared" si="80"/>
        <v>大分県173</v>
      </c>
      <c r="D5542" t="s">
        <v>2958</v>
      </c>
      <c r="E5542" t="s">
        <v>3068</v>
      </c>
      <c r="F5542" s="82">
        <v>0</v>
      </c>
    </row>
    <row r="5543" spans="3:6" ht="18">
      <c r="C5543" s="5" t="str">
        <f t="shared" si="80"/>
        <v>宮崎県173</v>
      </c>
      <c r="D5543" t="s">
        <v>2959</v>
      </c>
      <c r="E5543" t="s">
        <v>3068</v>
      </c>
      <c r="F5543" s="82">
        <v>0</v>
      </c>
    </row>
    <row r="5544" spans="3:6" ht="18">
      <c r="C5544" s="5" t="str">
        <f t="shared" si="80"/>
        <v>鹿児島県173</v>
      </c>
      <c r="D5544" t="s">
        <v>2960</v>
      </c>
      <c r="E5544" t="s">
        <v>3068</v>
      </c>
      <c r="F5544" s="82">
        <v>0</v>
      </c>
    </row>
    <row r="5545" spans="3:6" ht="18">
      <c r="C5545" s="5" t="str">
        <f t="shared" si="80"/>
        <v>沖縄県173</v>
      </c>
      <c r="D5545" t="s">
        <v>2961</v>
      </c>
      <c r="E5545" t="s">
        <v>3068</v>
      </c>
      <c r="F5545" s="82">
        <v>0</v>
      </c>
    </row>
    <row r="5546" spans="3:6" ht="18">
      <c r="C5546" s="5" t="str">
        <f t="shared" si="80"/>
        <v>全国174</v>
      </c>
      <c r="D5546" t="s">
        <v>2913</v>
      </c>
      <c r="E5546" t="s">
        <v>3069</v>
      </c>
      <c r="F5546" s="82">
        <v>1</v>
      </c>
    </row>
    <row r="5547" spans="3:6" ht="18">
      <c r="C5547" s="5" t="str">
        <f t="shared" ref="C5547:C5610" si="81">D5547&amp;LEFT(E5547,3)</f>
        <v>北海道174</v>
      </c>
      <c r="D5547" t="s">
        <v>2915</v>
      </c>
      <c r="E5547" t="s">
        <v>3069</v>
      </c>
      <c r="F5547" s="82">
        <v>1.145504592</v>
      </c>
    </row>
    <row r="5548" spans="3:6" ht="18">
      <c r="C5548" s="5" t="str">
        <f t="shared" si="81"/>
        <v>青森県174</v>
      </c>
      <c r="D5548" t="s">
        <v>2916</v>
      </c>
      <c r="E5548" t="s">
        <v>3069</v>
      </c>
      <c r="F5548" s="82">
        <v>2.3935031420000001</v>
      </c>
    </row>
    <row r="5549" spans="3:6" ht="18">
      <c r="C5549" s="5" t="str">
        <f t="shared" si="81"/>
        <v>岩手県174</v>
      </c>
      <c r="D5549" t="s">
        <v>2917</v>
      </c>
      <c r="E5549" t="s">
        <v>3069</v>
      </c>
      <c r="F5549" s="82">
        <v>2.084288854</v>
      </c>
    </row>
    <row r="5550" spans="3:6" ht="18">
      <c r="C5550" s="5" t="str">
        <f t="shared" si="81"/>
        <v>宮城県174</v>
      </c>
      <c r="D5550" t="s">
        <v>2918</v>
      </c>
      <c r="E5550" t="s">
        <v>3069</v>
      </c>
      <c r="F5550" s="82">
        <v>1.765121188</v>
      </c>
    </row>
    <row r="5551" spans="3:6" ht="18">
      <c r="C5551" s="5" t="str">
        <f t="shared" si="81"/>
        <v>秋田県174</v>
      </c>
      <c r="D5551" t="s">
        <v>2919</v>
      </c>
      <c r="E5551" t="s">
        <v>3069</v>
      </c>
      <c r="F5551" s="82">
        <v>1.8042580619999999</v>
      </c>
    </row>
    <row r="5552" spans="3:6" ht="18">
      <c r="C5552" s="5" t="str">
        <f t="shared" si="81"/>
        <v>山形県174</v>
      </c>
      <c r="D5552" t="s">
        <v>2920</v>
      </c>
      <c r="E5552" t="s">
        <v>3069</v>
      </c>
      <c r="F5552" s="82">
        <v>1.6597651849999999</v>
      </c>
    </row>
    <row r="5553" spans="3:6" ht="18">
      <c r="C5553" s="5" t="str">
        <f t="shared" si="81"/>
        <v>福島県174</v>
      </c>
      <c r="D5553" t="s">
        <v>2921</v>
      </c>
      <c r="E5553" t="s">
        <v>3069</v>
      </c>
      <c r="F5553" s="82">
        <v>1.8519490439999999</v>
      </c>
    </row>
    <row r="5554" spans="3:6" ht="18">
      <c r="C5554" s="5" t="str">
        <f t="shared" si="81"/>
        <v>茨城県174</v>
      </c>
      <c r="D5554" t="s">
        <v>2922</v>
      </c>
      <c r="E5554" t="s">
        <v>3069</v>
      </c>
      <c r="F5554" s="82">
        <v>1.1353504160000001</v>
      </c>
    </row>
    <row r="5555" spans="3:6" ht="18">
      <c r="C5555" s="5" t="str">
        <f t="shared" si="81"/>
        <v>栃木県174</v>
      </c>
      <c r="D5555" t="s">
        <v>2923</v>
      </c>
      <c r="E5555" t="s">
        <v>3069</v>
      </c>
      <c r="F5555" s="82">
        <v>1.787881754</v>
      </c>
    </row>
    <row r="5556" spans="3:6" ht="18">
      <c r="C5556" s="5" t="str">
        <f t="shared" si="81"/>
        <v>群馬県174</v>
      </c>
      <c r="D5556" t="s">
        <v>2924</v>
      </c>
      <c r="E5556" t="s">
        <v>3069</v>
      </c>
      <c r="F5556" s="82">
        <v>1.5939675689999999</v>
      </c>
    </row>
    <row r="5557" spans="3:6" ht="18">
      <c r="C5557" s="5" t="str">
        <f t="shared" si="81"/>
        <v>埼玉県174</v>
      </c>
      <c r="D5557" t="s">
        <v>2925</v>
      </c>
      <c r="E5557" t="s">
        <v>3069</v>
      </c>
      <c r="F5557" s="82">
        <v>1.0102455210000001</v>
      </c>
    </row>
    <row r="5558" spans="3:6" ht="18">
      <c r="C5558" s="5" t="str">
        <f t="shared" si="81"/>
        <v>千葉県174</v>
      </c>
      <c r="D5558" t="s">
        <v>2926</v>
      </c>
      <c r="E5558" t="s">
        <v>3069</v>
      </c>
      <c r="F5558" s="82">
        <v>1.301270543</v>
      </c>
    </row>
    <row r="5559" spans="3:6" ht="18">
      <c r="C5559" s="5" t="str">
        <f t="shared" si="81"/>
        <v>東京都174</v>
      </c>
      <c r="D5559" t="s">
        <v>2927</v>
      </c>
      <c r="E5559" t="s">
        <v>3069</v>
      </c>
      <c r="F5559" s="82">
        <v>0.26445468700000002</v>
      </c>
    </row>
    <row r="5560" spans="3:6" ht="18">
      <c r="C5560" s="5" t="str">
        <f t="shared" si="81"/>
        <v>神奈川県174</v>
      </c>
      <c r="D5560" t="s">
        <v>2928</v>
      </c>
      <c r="E5560" t="s">
        <v>3069</v>
      </c>
      <c r="F5560" s="82">
        <v>0.74080605600000005</v>
      </c>
    </row>
    <row r="5561" spans="3:6" ht="18">
      <c r="C5561" s="5" t="str">
        <f t="shared" si="81"/>
        <v>新潟県174</v>
      </c>
      <c r="D5561" t="s">
        <v>2929</v>
      </c>
      <c r="E5561" t="s">
        <v>3069</v>
      </c>
      <c r="F5561" s="82">
        <v>1.8784229990000001</v>
      </c>
    </row>
    <row r="5562" spans="3:6" ht="18">
      <c r="C5562" s="5" t="str">
        <f t="shared" si="81"/>
        <v>富山県174</v>
      </c>
      <c r="D5562" t="s">
        <v>2930</v>
      </c>
      <c r="E5562" t="s">
        <v>3069</v>
      </c>
      <c r="F5562" s="82">
        <v>1.408987591</v>
      </c>
    </row>
    <row r="5563" spans="3:6" ht="18">
      <c r="C5563" s="5" t="str">
        <f t="shared" si="81"/>
        <v>石川県174</v>
      </c>
      <c r="D5563" t="s">
        <v>2931</v>
      </c>
      <c r="E5563" t="s">
        <v>3069</v>
      </c>
      <c r="F5563" s="82">
        <v>2.0761109609999999</v>
      </c>
    </row>
    <row r="5564" spans="3:6" ht="18">
      <c r="C5564" s="5" t="str">
        <f t="shared" si="81"/>
        <v>福井県174</v>
      </c>
      <c r="D5564" t="s">
        <v>2932</v>
      </c>
      <c r="E5564" t="s">
        <v>3069</v>
      </c>
      <c r="F5564" s="82">
        <v>1.30031472</v>
      </c>
    </row>
    <row r="5565" spans="3:6" ht="18">
      <c r="C5565" s="5" t="str">
        <f t="shared" si="81"/>
        <v>山梨県174</v>
      </c>
      <c r="D5565" t="s">
        <v>2933</v>
      </c>
      <c r="E5565" t="s">
        <v>3069</v>
      </c>
      <c r="F5565" s="82">
        <v>1.028561018</v>
      </c>
    </row>
    <row r="5566" spans="3:6" ht="18">
      <c r="C5566" s="5" t="str">
        <f t="shared" si="81"/>
        <v>長野県174</v>
      </c>
      <c r="D5566" t="s">
        <v>2934</v>
      </c>
      <c r="E5566" t="s">
        <v>3069</v>
      </c>
      <c r="F5566" s="82">
        <v>1.523782365</v>
      </c>
    </row>
    <row r="5567" spans="3:6" ht="18">
      <c r="C5567" s="5" t="str">
        <f t="shared" si="81"/>
        <v>岐阜県174</v>
      </c>
      <c r="D5567" t="s">
        <v>2935</v>
      </c>
      <c r="E5567" t="s">
        <v>3069</v>
      </c>
      <c r="F5567" s="82">
        <v>1.3721332820000001</v>
      </c>
    </row>
    <row r="5568" spans="3:6" ht="18">
      <c r="C5568" s="5" t="str">
        <f t="shared" si="81"/>
        <v>静岡県174</v>
      </c>
      <c r="D5568" t="s">
        <v>2936</v>
      </c>
      <c r="E5568" t="s">
        <v>3069</v>
      </c>
      <c r="F5568" s="82">
        <v>1.02093214</v>
      </c>
    </row>
    <row r="5569" spans="3:6" ht="18">
      <c r="C5569" s="5" t="str">
        <f t="shared" si="81"/>
        <v>愛知県174</v>
      </c>
      <c r="D5569" t="s">
        <v>2937</v>
      </c>
      <c r="E5569" t="s">
        <v>3069</v>
      </c>
      <c r="F5569" s="82">
        <v>0.83794775499999996</v>
      </c>
    </row>
    <row r="5570" spans="3:6" ht="18">
      <c r="C5570" s="5" t="str">
        <f t="shared" si="81"/>
        <v>三重県174</v>
      </c>
      <c r="D5570" t="s">
        <v>2938</v>
      </c>
      <c r="E5570" t="s">
        <v>3069</v>
      </c>
      <c r="F5570" s="82">
        <v>0.98499676800000002</v>
      </c>
    </row>
    <row r="5571" spans="3:6" ht="18">
      <c r="C5571" s="5" t="str">
        <f t="shared" si="81"/>
        <v>滋賀県174</v>
      </c>
      <c r="D5571" t="s">
        <v>2939</v>
      </c>
      <c r="E5571" t="s">
        <v>3069</v>
      </c>
      <c r="F5571" s="82">
        <v>1.75781013</v>
      </c>
    </row>
    <row r="5572" spans="3:6" ht="18">
      <c r="C5572" s="5" t="str">
        <f t="shared" si="81"/>
        <v>京都府174</v>
      </c>
      <c r="D5572" t="s">
        <v>2940</v>
      </c>
      <c r="E5572" t="s">
        <v>3069</v>
      </c>
      <c r="F5572" s="82">
        <v>0.90006846299999999</v>
      </c>
    </row>
    <row r="5573" spans="3:6" ht="18">
      <c r="C5573" s="5" t="str">
        <f t="shared" si="81"/>
        <v>大阪府174</v>
      </c>
      <c r="D5573" t="s">
        <v>2941</v>
      </c>
      <c r="E5573" t="s">
        <v>3069</v>
      </c>
      <c r="F5573" s="82">
        <v>0.34630092400000001</v>
      </c>
    </row>
    <row r="5574" spans="3:6" ht="18">
      <c r="C5574" s="5" t="str">
        <f t="shared" si="81"/>
        <v>兵庫県174</v>
      </c>
      <c r="D5574" t="s">
        <v>2942</v>
      </c>
      <c r="E5574" t="s">
        <v>3069</v>
      </c>
      <c r="F5574" s="82">
        <v>0.83575692000000001</v>
      </c>
    </row>
    <row r="5575" spans="3:6" ht="18">
      <c r="C5575" s="5" t="str">
        <f t="shared" si="81"/>
        <v>奈良県174</v>
      </c>
      <c r="D5575" t="s">
        <v>2943</v>
      </c>
      <c r="E5575" t="s">
        <v>3069</v>
      </c>
      <c r="F5575" s="82">
        <v>0.45850919899999998</v>
      </c>
    </row>
    <row r="5576" spans="3:6" ht="18">
      <c r="C5576" s="5" t="str">
        <f t="shared" si="81"/>
        <v>和歌山県174</v>
      </c>
      <c r="D5576" t="s">
        <v>2944</v>
      </c>
      <c r="E5576" t="s">
        <v>3069</v>
      </c>
      <c r="F5576" s="82">
        <v>0.47067062500000001</v>
      </c>
    </row>
    <row r="5577" spans="3:6" ht="18">
      <c r="C5577" s="5" t="str">
        <f t="shared" si="81"/>
        <v>鳥取県174</v>
      </c>
      <c r="D5577" t="s">
        <v>2945</v>
      </c>
      <c r="E5577" t="s">
        <v>3069</v>
      </c>
      <c r="F5577" s="82">
        <v>2.064629032</v>
      </c>
    </row>
    <row r="5578" spans="3:6" ht="18">
      <c r="C5578" s="5" t="str">
        <f t="shared" si="81"/>
        <v>島根県174</v>
      </c>
      <c r="D5578" t="s">
        <v>2946</v>
      </c>
      <c r="E5578" t="s">
        <v>3069</v>
      </c>
      <c r="F5578" s="82">
        <v>1.7861023389999999</v>
      </c>
    </row>
    <row r="5579" spans="3:6" ht="18">
      <c r="C5579" s="5" t="str">
        <f t="shared" si="81"/>
        <v>岡山県174</v>
      </c>
      <c r="D5579" t="s">
        <v>2947</v>
      </c>
      <c r="E5579" t="s">
        <v>3069</v>
      </c>
      <c r="F5579" s="82">
        <v>1.1434774489999999</v>
      </c>
    </row>
    <row r="5580" spans="3:6" ht="18">
      <c r="C5580" s="5" t="str">
        <f t="shared" si="81"/>
        <v>広島県174</v>
      </c>
      <c r="D5580" t="s">
        <v>2948</v>
      </c>
      <c r="E5580" t="s">
        <v>3069</v>
      </c>
      <c r="F5580" s="82">
        <v>1.0155284600000001</v>
      </c>
    </row>
    <row r="5581" spans="3:6" ht="18">
      <c r="C5581" s="5" t="str">
        <f t="shared" si="81"/>
        <v>山口県174</v>
      </c>
      <c r="D5581" t="s">
        <v>2949</v>
      </c>
      <c r="E5581" t="s">
        <v>3069</v>
      </c>
      <c r="F5581" s="82">
        <v>1.673335241</v>
      </c>
    </row>
    <row r="5582" spans="3:6" ht="18">
      <c r="C5582" s="5" t="str">
        <f t="shared" si="81"/>
        <v>徳島県174</v>
      </c>
      <c r="D5582" t="s">
        <v>2950</v>
      </c>
      <c r="E5582" t="s">
        <v>3069</v>
      </c>
      <c r="F5582" s="82">
        <v>0.80119033699999997</v>
      </c>
    </row>
    <row r="5583" spans="3:6" ht="18">
      <c r="C5583" s="5" t="str">
        <f t="shared" si="81"/>
        <v>香川県174</v>
      </c>
      <c r="D5583" t="s">
        <v>2951</v>
      </c>
      <c r="E5583" t="s">
        <v>3069</v>
      </c>
      <c r="F5583" s="82">
        <v>0.76198484399999999</v>
      </c>
    </row>
    <row r="5584" spans="3:6" ht="18">
      <c r="C5584" s="5" t="str">
        <f t="shared" si="81"/>
        <v>愛媛県174</v>
      </c>
      <c r="D5584" t="s">
        <v>2952</v>
      </c>
      <c r="E5584" t="s">
        <v>3069</v>
      </c>
      <c r="F5584" s="82">
        <v>0.96584089299999998</v>
      </c>
    </row>
    <row r="5585" spans="3:6" ht="18">
      <c r="C5585" s="5" t="str">
        <f t="shared" si="81"/>
        <v>高知県174</v>
      </c>
      <c r="D5585" t="s">
        <v>2953</v>
      </c>
      <c r="E5585" t="s">
        <v>3069</v>
      </c>
      <c r="F5585" s="82">
        <v>1.7314682910000001</v>
      </c>
    </row>
    <row r="5586" spans="3:6" ht="18">
      <c r="C5586" s="5" t="str">
        <f t="shared" si="81"/>
        <v>福岡県174</v>
      </c>
      <c r="D5586" t="s">
        <v>2954</v>
      </c>
      <c r="E5586" t="s">
        <v>3069</v>
      </c>
      <c r="F5586" s="82">
        <v>0.89012051299999995</v>
      </c>
    </row>
    <row r="5587" spans="3:6" ht="18">
      <c r="C5587" s="5" t="str">
        <f t="shared" si="81"/>
        <v>佐賀県174</v>
      </c>
      <c r="D5587" t="s">
        <v>2955</v>
      </c>
      <c r="E5587" t="s">
        <v>3069</v>
      </c>
      <c r="F5587" s="82">
        <v>1.603257267</v>
      </c>
    </row>
    <row r="5588" spans="3:6" ht="18">
      <c r="C5588" s="5" t="str">
        <f t="shared" si="81"/>
        <v>長崎県174</v>
      </c>
      <c r="D5588" t="s">
        <v>2956</v>
      </c>
      <c r="E5588" t="s">
        <v>3069</v>
      </c>
      <c r="F5588" s="82">
        <v>0.98005082200000004</v>
      </c>
    </row>
    <row r="5589" spans="3:6" ht="18">
      <c r="C5589" s="5" t="str">
        <f t="shared" si="81"/>
        <v>熊本県174</v>
      </c>
      <c r="D5589" t="s">
        <v>2957</v>
      </c>
      <c r="E5589" t="s">
        <v>3069</v>
      </c>
      <c r="F5589" s="82">
        <v>1.8313097380000001</v>
      </c>
    </row>
    <row r="5590" spans="3:6" ht="18">
      <c r="C5590" s="5" t="str">
        <f t="shared" si="81"/>
        <v>大分県174</v>
      </c>
      <c r="D5590" t="s">
        <v>2958</v>
      </c>
      <c r="E5590" t="s">
        <v>3069</v>
      </c>
      <c r="F5590" s="82">
        <v>0.89745429099999996</v>
      </c>
    </row>
    <row r="5591" spans="3:6" ht="18">
      <c r="C5591" s="5" t="str">
        <f t="shared" si="81"/>
        <v>宮崎県174</v>
      </c>
      <c r="D5591" t="s">
        <v>2959</v>
      </c>
      <c r="E5591" t="s">
        <v>3069</v>
      </c>
      <c r="F5591" s="82">
        <v>1.126540187</v>
      </c>
    </row>
    <row r="5592" spans="3:6" ht="18">
      <c r="C5592" s="5" t="str">
        <f t="shared" si="81"/>
        <v>鹿児島県174</v>
      </c>
      <c r="D5592" t="s">
        <v>2960</v>
      </c>
      <c r="E5592" t="s">
        <v>3069</v>
      </c>
      <c r="F5592" s="82">
        <v>2.4105638570000001</v>
      </c>
    </row>
    <row r="5593" spans="3:6" ht="18">
      <c r="C5593" s="5" t="str">
        <f t="shared" si="81"/>
        <v>沖縄県174</v>
      </c>
      <c r="D5593" t="s">
        <v>2961</v>
      </c>
      <c r="E5593" t="s">
        <v>3069</v>
      </c>
      <c r="F5593" s="82">
        <v>2.0032190129999998</v>
      </c>
    </row>
    <row r="5594" spans="3:6" ht="18">
      <c r="C5594" s="5" t="str">
        <f t="shared" si="81"/>
        <v>全国179</v>
      </c>
      <c r="D5594" t="s">
        <v>2913</v>
      </c>
      <c r="E5594" t="s">
        <v>3070</v>
      </c>
      <c r="F5594" s="82">
        <v>1</v>
      </c>
    </row>
    <row r="5595" spans="3:6" ht="18">
      <c r="C5595" s="5" t="str">
        <f t="shared" si="81"/>
        <v>北海道179</v>
      </c>
      <c r="D5595" t="s">
        <v>2915</v>
      </c>
      <c r="E5595" t="s">
        <v>3070</v>
      </c>
      <c r="F5595" s="82">
        <v>0.96202216900000004</v>
      </c>
    </row>
    <row r="5596" spans="3:6" ht="18">
      <c r="C5596" s="5" t="str">
        <f t="shared" si="81"/>
        <v>青森県179</v>
      </c>
      <c r="D5596" t="s">
        <v>2916</v>
      </c>
      <c r="E5596" t="s">
        <v>3070</v>
      </c>
      <c r="F5596" s="82">
        <v>6.4740891999999994E-2</v>
      </c>
    </row>
    <row r="5597" spans="3:6" ht="18">
      <c r="C5597" s="5" t="str">
        <f t="shared" si="81"/>
        <v>岩手県179</v>
      </c>
      <c r="D5597" t="s">
        <v>2917</v>
      </c>
      <c r="E5597" t="s">
        <v>3070</v>
      </c>
      <c r="F5597" s="82">
        <v>0.61502269600000004</v>
      </c>
    </row>
    <row r="5598" spans="3:6" ht="18">
      <c r="C5598" s="5" t="str">
        <f t="shared" si="81"/>
        <v>宮城県179</v>
      </c>
      <c r="D5598" t="s">
        <v>2918</v>
      </c>
      <c r="E5598" t="s">
        <v>3070</v>
      </c>
      <c r="F5598" s="82">
        <v>0.24062998299999999</v>
      </c>
    </row>
    <row r="5599" spans="3:6" ht="18">
      <c r="C5599" s="5" t="str">
        <f t="shared" si="81"/>
        <v>秋田県179</v>
      </c>
      <c r="D5599" t="s">
        <v>2919</v>
      </c>
      <c r="E5599" t="s">
        <v>3070</v>
      </c>
      <c r="F5599" s="82">
        <v>0</v>
      </c>
    </row>
    <row r="5600" spans="3:6" ht="18">
      <c r="C5600" s="5" t="str">
        <f t="shared" si="81"/>
        <v>山形県179</v>
      </c>
      <c r="D5600" t="s">
        <v>2920</v>
      </c>
      <c r="E5600" t="s">
        <v>3070</v>
      </c>
      <c r="F5600" s="82">
        <v>0</v>
      </c>
    </row>
    <row r="5601" spans="3:6" ht="18">
      <c r="C5601" s="5" t="str">
        <f t="shared" si="81"/>
        <v>福島県179</v>
      </c>
      <c r="D5601" t="s">
        <v>2921</v>
      </c>
      <c r="E5601" t="s">
        <v>3070</v>
      </c>
      <c r="F5601" s="82">
        <v>1.4827414210000001</v>
      </c>
    </row>
    <row r="5602" spans="3:6" ht="18">
      <c r="C5602" s="5" t="str">
        <f t="shared" si="81"/>
        <v>茨城県179</v>
      </c>
      <c r="D5602" t="s">
        <v>2922</v>
      </c>
      <c r="E5602" t="s">
        <v>3070</v>
      </c>
      <c r="F5602" s="82">
        <v>3.1164819530000001</v>
      </c>
    </row>
    <row r="5603" spans="3:6" ht="18">
      <c r="C5603" s="5" t="str">
        <f t="shared" si="81"/>
        <v>栃木県179</v>
      </c>
      <c r="D5603" t="s">
        <v>2923</v>
      </c>
      <c r="E5603" t="s">
        <v>3070</v>
      </c>
      <c r="F5603" s="82">
        <v>4.6871695200000003</v>
      </c>
    </row>
    <row r="5604" spans="3:6" ht="18">
      <c r="C5604" s="5" t="str">
        <f t="shared" si="81"/>
        <v>群馬県179</v>
      </c>
      <c r="D5604" t="s">
        <v>2924</v>
      </c>
      <c r="E5604" t="s">
        <v>3070</v>
      </c>
      <c r="F5604" s="82">
        <v>8.9644176000000006E-2</v>
      </c>
    </row>
    <row r="5605" spans="3:6" ht="18">
      <c r="C5605" s="5" t="str">
        <f t="shared" si="81"/>
        <v>埼玉県179</v>
      </c>
      <c r="D5605" t="s">
        <v>2925</v>
      </c>
      <c r="E5605" t="s">
        <v>3070</v>
      </c>
      <c r="F5605" s="82">
        <v>0.90309263799999995</v>
      </c>
    </row>
    <row r="5606" spans="3:6" ht="18">
      <c r="C5606" s="5" t="str">
        <f t="shared" si="81"/>
        <v>千葉県179</v>
      </c>
      <c r="D5606" t="s">
        <v>2926</v>
      </c>
      <c r="E5606" t="s">
        <v>3070</v>
      </c>
      <c r="F5606" s="82">
        <v>2.0780189309999999</v>
      </c>
    </row>
    <row r="5607" spans="3:6" ht="18">
      <c r="C5607" s="5" t="str">
        <f t="shared" si="81"/>
        <v>東京都179</v>
      </c>
      <c r="D5607" t="s">
        <v>2927</v>
      </c>
      <c r="E5607" t="s">
        <v>3070</v>
      </c>
      <c r="F5607" s="82">
        <v>6.2776698000000006E-2</v>
      </c>
    </row>
    <row r="5608" spans="3:6" ht="18">
      <c r="C5608" s="5" t="str">
        <f t="shared" si="81"/>
        <v>神奈川県179</v>
      </c>
      <c r="D5608" t="s">
        <v>2928</v>
      </c>
      <c r="E5608" t="s">
        <v>3070</v>
      </c>
      <c r="F5608" s="82">
        <v>0.27042651899999998</v>
      </c>
    </row>
    <row r="5609" spans="3:6" ht="18">
      <c r="C5609" s="5" t="str">
        <f t="shared" si="81"/>
        <v>新潟県179</v>
      </c>
      <c r="D5609" t="s">
        <v>2929</v>
      </c>
      <c r="E5609" t="s">
        <v>3070</v>
      </c>
      <c r="F5609" s="82">
        <v>1.2284080980000001</v>
      </c>
    </row>
    <row r="5610" spans="3:6" ht="18">
      <c r="C5610" s="5" t="str">
        <f t="shared" si="81"/>
        <v>富山県179</v>
      </c>
      <c r="D5610" t="s">
        <v>2930</v>
      </c>
      <c r="E5610" t="s">
        <v>3070</v>
      </c>
      <c r="F5610" s="82">
        <v>0.800333764</v>
      </c>
    </row>
    <row r="5611" spans="3:6" ht="18">
      <c r="C5611" s="5" t="str">
        <f t="shared" ref="C5611:C5674" si="82">D5611&amp;LEFT(E5611,3)</f>
        <v>石川県179</v>
      </c>
      <c r="D5611" t="s">
        <v>2931</v>
      </c>
      <c r="E5611" t="s">
        <v>3070</v>
      </c>
      <c r="F5611" s="82">
        <v>0.208985174</v>
      </c>
    </row>
    <row r="5612" spans="3:6" ht="18">
      <c r="C5612" s="5" t="str">
        <f t="shared" si="82"/>
        <v>福井県179</v>
      </c>
      <c r="D5612" t="s">
        <v>2932</v>
      </c>
      <c r="E5612" t="s">
        <v>3070</v>
      </c>
      <c r="F5612" s="82">
        <v>0.59944782100000005</v>
      </c>
    </row>
    <row r="5613" spans="3:6" ht="18">
      <c r="C5613" s="5" t="str">
        <f t="shared" si="82"/>
        <v>山梨県179</v>
      </c>
      <c r="D5613" t="s">
        <v>2933</v>
      </c>
      <c r="E5613" t="s">
        <v>3070</v>
      </c>
      <c r="F5613" s="82">
        <v>0</v>
      </c>
    </row>
    <row r="5614" spans="3:6" ht="18">
      <c r="C5614" s="5" t="str">
        <f t="shared" si="82"/>
        <v>長野県179</v>
      </c>
      <c r="D5614" t="s">
        <v>2934</v>
      </c>
      <c r="E5614" t="s">
        <v>3070</v>
      </c>
      <c r="F5614" s="82">
        <v>0.852491208</v>
      </c>
    </row>
    <row r="5615" spans="3:6" ht="18">
      <c r="C5615" s="5" t="str">
        <f t="shared" si="82"/>
        <v>岐阜県179</v>
      </c>
      <c r="D5615" t="s">
        <v>2935</v>
      </c>
      <c r="E5615" t="s">
        <v>3070</v>
      </c>
      <c r="F5615" s="82">
        <v>1.118667895</v>
      </c>
    </row>
    <row r="5616" spans="3:6" ht="18">
      <c r="C5616" s="5" t="str">
        <f t="shared" si="82"/>
        <v>静岡県179</v>
      </c>
      <c r="D5616" t="s">
        <v>2936</v>
      </c>
      <c r="E5616" t="s">
        <v>3070</v>
      </c>
      <c r="F5616" s="82">
        <v>1.5464275519999999</v>
      </c>
    </row>
    <row r="5617" spans="3:6" ht="18">
      <c r="C5617" s="5" t="str">
        <f t="shared" si="82"/>
        <v>愛知県179</v>
      </c>
      <c r="D5617" t="s">
        <v>2937</v>
      </c>
      <c r="E5617" t="s">
        <v>3070</v>
      </c>
      <c r="F5617" s="82">
        <v>0.65472997200000005</v>
      </c>
    </row>
    <row r="5618" spans="3:6" ht="18">
      <c r="C5618" s="5" t="str">
        <f t="shared" si="82"/>
        <v>三重県179</v>
      </c>
      <c r="D5618" t="s">
        <v>2938</v>
      </c>
      <c r="E5618" t="s">
        <v>3070</v>
      </c>
      <c r="F5618" s="82">
        <v>0.86697034799999995</v>
      </c>
    </row>
    <row r="5619" spans="3:6" ht="18">
      <c r="C5619" s="5" t="str">
        <f t="shared" si="82"/>
        <v>滋賀県179</v>
      </c>
      <c r="D5619" t="s">
        <v>2939</v>
      </c>
      <c r="E5619" t="s">
        <v>3070</v>
      </c>
      <c r="F5619" s="82">
        <v>6.3526949640000003</v>
      </c>
    </row>
    <row r="5620" spans="3:6" ht="18">
      <c r="C5620" s="5" t="str">
        <f t="shared" si="82"/>
        <v>京都府179</v>
      </c>
      <c r="D5620" t="s">
        <v>2940</v>
      </c>
      <c r="E5620" t="s">
        <v>3070</v>
      </c>
      <c r="F5620" s="82">
        <v>0.75268434699999998</v>
      </c>
    </row>
    <row r="5621" spans="3:6" ht="18">
      <c r="C5621" s="5" t="str">
        <f t="shared" si="82"/>
        <v>大阪府179</v>
      </c>
      <c r="D5621" t="s">
        <v>2941</v>
      </c>
      <c r="E5621" t="s">
        <v>3070</v>
      </c>
      <c r="F5621" s="82">
        <v>0.61034013200000004</v>
      </c>
    </row>
    <row r="5622" spans="3:6" ht="18">
      <c r="C5622" s="5" t="str">
        <f t="shared" si="82"/>
        <v>兵庫県179</v>
      </c>
      <c r="D5622" t="s">
        <v>2942</v>
      </c>
      <c r="E5622" t="s">
        <v>3070</v>
      </c>
      <c r="F5622" s="82">
        <v>1.9868883799999999</v>
      </c>
    </row>
    <row r="5623" spans="3:6" ht="18">
      <c r="C5623" s="5" t="str">
        <f t="shared" si="82"/>
        <v>奈良県179</v>
      </c>
      <c r="D5623" t="s">
        <v>2943</v>
      </c>
      <c r="E5623" t="s">
        <v>3070</v>
      </c>
      <c r="F5623" s="82">
        <v>0.37206085799999999</v>
      </c>
    </row>
    <row r="5624" spans="3:6" ht="18">
      <c r="C5624" s="5" t="str">
        <f t="shared" si="82"/>
        <v>和歌山県179</v>
      </c>
      <c r="D5624" t="s">
        <v>2944</v>
      </c>
      <c r="E5624" t="s">
        <v>3070</v>
      </c>
      <c r="F5624" s="82">
        <v>5.4325629620000004</v>
      </c>
    </row>
    <row r="5625" spans="3:6" ht="18">
      <c r="C5625" s="5" t="str">
        <f t="shared" si="82"/>
        <v>鳥取県179</v>
      </c>
      <c r="D5625" t="s">
        <v>2945</v>
      </c>
      <c r="E5625" t="s">
        <v>3070</v>
      </c>
      <c r="F5625" s="82">
        <v>7.0015015E-2</v>
      </c>
    </row>
    <row r="5626" spans="3:6" ht="18">
      <c r="C5626" s="5" t="str">
        <f t="shared" si="82"/>
        <v>島根県179</v>
      </c>
      <c r="D5626" t="s">
        <v>2946</v>
      </c>
      <c r="E5626" t="s">
        <v>3070</v>
      </c>
      <c r="F5626" s="82">
        <v>1.1674189420000001</v>
      </c>
    </row>
    <row r="5627" spans="3:6" ht="18">
      <c r="C5627" s="5" t="str">
        <f t="shared" si="82"/>
        <v>岡山県179</v>
      </c>
      <c r="D5627" t="s">
        <v>2947</v>
      </c>
      <c r="E5627" t="s">
        <v>3070</v>
      </c>
      <c r="F5627" s="82">
        <v>0.62983619199999996</v>
      </c>
    </row>
    <row r="5628" spans="3:6" ht="18">
      <c r="C5628" s="5" t="str">
        <f t="shared" si="82"/>
        <v>広島県179</v>
      </c>
      <c r="D5628" t="s">
        <v>2948</v>
      </c>
      <c r="E5628" t="s">
        <v>3070</v>
      </c>
      <c r="F5628" s="82">
        <v>2.7043295299999999</v>
      </c>
    </row>
    <row r="5629" spans="3:6" ht="18">
      <c r="C5629" s="5" t="str">
        <f t="shared" si="82"/>
        <v>山口県179</v>
      </c>
      <c r="D5629" t="s">
        <v>2949</v>
      </c>
      <c r="E5629" t="s">
        <v>3070</v>
      </c>
      <c r="F5629" s="82">
        <v>1.2859552110000001</v>
      </c>
    </row>
    <row r="5630" spans="3:6" ht="18">
      <c r="C5630" s="5" t="str">
        <f t="shared" si="82"/>
        <v>徳島県179</v>
      </c>
      <c r="D5630" t="s">
        <v>2950</v>
      </c>
      <c r="E5630" t="s">
        <v>3070</v>
      </c>
      <c r="F5630" s="82">
        <v>1.3920476319999999</v>
      </c>
    </row>
    <row r="5631" spans="3:6" ht="18">
      <c r="C5631" s="5" t="str">
        <f t="shared" si="82"/>
        <v>香川県179</v>
      </c>
      <c r="D5631" t="s">
        <v>2951</v>
      </c>
      <c r="E5631" t="s">
        <v>3070</v>
      </c>
      <c r="F5631" s="82">
        <v>0.63982526399999995</v>
      </c>
    </row>
    <row r="5632" spans="3:6" ht="18">
      <c r="C5632" s="5" t="str">
        <f t="shared" si="82"/>
        <v>愛媛県179</v>
      </c>
      <c r="D5632" t="s">
        <v>2952</v>
      </c>
      <c r="E5632" t="s">
        <v>3070</v>
      </c>
      <c r="F5632" s="82">
        <v>0.199497228</v>
      </c>
    </row>
    <row r="5633" spans="3:6" ht="18">
      <c r="C5633" s="5" t="str">
        <f t="shared" si="82"/>
        <v>高知県179</v>
      </c>
      <c r="D5633" t="s">
        <v>2953</v>
      </c>
      <c r="E5633" t="s">
        <v>3070</v>
      </c>
      <c r="F5633" s="82">
        <v>0</v>
      </c>
    </row>
    <row r="5634" spans="3:6" ht="18">
      <c r="C5634" s="5" t="str">
        <f t="shared" si="82"/>
        <v>福岡県179</v>
      </c>
      <c r="D5634" t="s">
        <v>2954</v>
      </c>
      <c r="E5634" t="s">
        <v>3070</v>
      </c>
      <c r="F5634" s="82">
        <v>1.6973937649999999</v>
      </c>
    </row>
    <row r="5635" spans="3:6" ht="18">
      <c r="C5635" s="5" t="str">
        <f t="shared" si="82"/>
        <v>佐賀県179</v>
      </c>
      <c r="D5635" t="s">
        <v>2955</v>
      </c>
      <c r="E5635" t="s">
        <v>3070</v>
      </c>
      <c r="F5635" s="82">
        <v>9.1068290999999996E-2</v>
      </c>
    </row>
    <row r="5636" spans="3:6" ht="18">
      <c r="C5636" s="5" t="str">
        <f t="shared" si="82"/>
        <v>長崎県179</v>
      </c>
      <c r="D5636" t="s">
        <v>2956</v>
      </c>
      <c r="E5636" t="s">
        <v>3070</v>
      </c>
      <c r="F5636" s="82">
        <v>0.66200843099999995</v>
      </c>
    </row>
    <row r="5637" spans="3:6" ht="18">
      <c r="C5637" s="5" t="str">
        <f t="shared" si="82"/>
        <v>熊本県179</v>
      </c>
      <c r="D5637" t="s">
        <v>2957</v>
      </c>
      <c r="E5637" t="s">
        <v>3070</v>
      </c>
      <c r="F5637" s="82">
        <v>0.86490316899999997</v>
      </c>
    </row>
    <row r="5638" spans="3:6" ht="18">
      <c r="C5638" s="5" t="str">
        <f t="shared" si="82"/>
        <v>大分県179</v>
      </c>
      <c r="D5638" t="s">
        <v>2958</v>
      </c>
      <c r="E5638" t="s">
        <v>3070</v>
      </c>
      <c r="F5638" s="82">
        <v>1.00283093</v>
      </c>
    </row>
    <row r="5639" spans="3:6" ht="18">
      <c r="C5639" s="5" t="str">
        <f t="shared" si="82"/>
        <v>宮崎県179</v>
      </c>
      <c r="D5639" t="s">
        <v>2959</v>
      </c>
      <c r="E5639" t="s">
        <v>3070</v>
      </c>
      <c r="F5639" s="82">
        <v>1.766478606</v>
      </c>
    </row>
    <row r="5640" spans="3:6" ht="18">
      <c r="C5640" s="5" t="str">
        <f t="shared" si="82"/>
        <v>鹿児島県179</v>
      </c>
      <c r="D5640" t="s">
        <v>2960</v>
      </c>
      <c r="E5640" t="s">
        <v>3070</v>
      </c>
      <c r="F5640" s="82">
        <v>0.60319364099999995</v>
      </c>
    </row>
    <row r="5641" spans="3:6" ht="18">
      <c r="C5641" s="5" t="str">
        <f t="shared" si="82"/>
        <v>沖縄県179</v>
      </c>
      <c r="D5641" t="s">
        <v>2961</v>
      </c>
      <c r="E5641" t="s">
        <v>3070</v>
      </c>
      <c r="F5641" s="82">
        <v>1.429630738</v>
      </c>
    </row>
    <row r="5642" spans="3:6" ht="18">
      <c r="C5642" s="5" t="str">
        <f t="shared" si="82"/>
        <v>全国180</v>
      </c>
      <c r="D5642" t="s">
        <v>2913</v>
      </c>
      <c r="E5642" t="s">
        <v>3071</v>
      </c>
      <c r="F5642" s="82">
        <v>1</v>
      </c>
    </row>
    <row r="5643" spans="3:6" ht="18">
      <c r="C5643" s="5" t="str">
        <f t="shared" si="82"/>
        <v>北海道180</v>
      </c>
      <c r="D5643" t="s">
        <v>2915</v>
      </c>
      <c r="E5643" t="s">
        <v>3071</v>
      </c>
      <c r="F5643" s="82">
        <v>4.9612013000000003E-2</v>
      </c>
    </row>
    <row r="5644" spans="3:6" ht="18">
      <c r="C5644" s="5" t="str">
        <f t="shared" si="82"/>
        <v>青森県180</v>
      </c>
      <c r="D5644" t="s">
        <v>2916</v>
      </c>
      <c r="E5644" t="s">
        <v>3071</v>
      </c>
      <c r="F5644" s="82">
        <v>7.1782554999999998E-2</v>
      </c>
    </row>
    <row r="5645" spans="3:6" ht="18">
      <c r="C5645" s="5" t="str">
        <f t="shared" si="82"/>
        <v>岩手県180</v>
      </c>
      <c r="D5645" t="s">
        <v>2917</v>
      </c>
      <c r="E5645" t="s">
        <v>3071</v>
      </c>
      <c r="F5645" s="82">
        <v>0.13638335500000001</v>
      </c>
    </row>
    <row r="5646" spans="3:6" ht="18">
      <c r="C5646" s="5" t="str">
        <f t="shared" si="82"/>
        <v>宮城県180</v>
      </c>
      <c r="D5646" t="s">
        <v>2918</v>
      </c>
      <c r="E5646" t="s">
        <v>3071</v>
      </c>
      <c r="F5646" s="82">
        <v>2.8458938E-2</v>
      </c>
    </row>
    <row r="5647" spans="3:6" ht="18">
      <c r="C5647" s="5" t="str">
        <f t="shared" si="82"/>
        <v>秋田県180</v>
      </c>
      <c r="D5647" t="s">
        <v>2919</v>
      </c>
      <c r="E5647" t="s">
        <v>3071</v>
      </c>
      <c r="F5647" s="82">
        <v>3.4630881000000002E-2</v>
      </c>
    </row>
    <row r="5648" spans="3:6" ht="18">
      <c r="C5648" s="5" t="str">
        <f t="shared" si="82"/>
        <v>山形県180</v>
      </c>
      <c r="D5648" t="s">
        <v>2920</v>
      </c>
      <c r="E5648" t="s">
        <v>3071</v>
      </c>
      <c r="F5648" s="82">
        <v>2.9382075360000002</v>
      </c>
    </row>
    <row r="5649" spans="3:6" ht="18">
      <c r="C5649" s="5" t="str">
        <f t="shared" si="82"/>
        <v>福島県180</v>
      </c>
      <c r="D5649" t="s">
        <v>2921</v>
      </c>
      <c r="E5649" t="s">
        <v>3071</v>
      </c>
      <c r="F5649" s="82">
        <v>0.26659695100000003</v>
      </c>
    </row>
    <row r="5650" spans="3:6" ht="18">
      <c r="C5650" s="5" t="str">
        <f t="shared" si="82"/>
        <v>茨城県180</v>
      </c>
      <c r="D5650" t="s">
        <v>2922</v>
      </c>
      <c r="E5650" t="s">
        <v>3071</v>
      </c>
      <c r="F5650" s="82">
        <v>0.13937957100000001</v>
      </c>
    </row>
    <row r="5651" spans="3:6" ht="18">
      <c r="C5651" s="5" t="str">
        <f t="shared" si="82"/>
        <v>栃木県180</v>
      </c>
      <c r="D5651" t="s">
        <v>2923</v>
      </c>
      <c r="E5651" t="s">
        <v>3071</v>
      </c>
      <c r="F5651" s="82">
        <v>0.64401768699999995</v>
      </c>
    </row>
    <row r="5652" spans="3:6" ht="18">
      <c r="C5652" s="5" t="str">
        <f t="shared" si="82"/>
        <v>群馬県180</v>
      </c>
      <c r="D5652" t="s">
        <v>2924</v>
      </c>
      <c r="E5652" t="s">
        <v>3071</v>
      </c>
      <c r="F5652" s="82">
        <v>0.19878898</v>
      </c>
    </row>
    <row r="5653" spans="3:6" ht="18">
      <c r="C5653" s="5" t="str">
        <f t="shared" si="82"/>
        <v>埼玉県180</v>
      </c>
      <c r="D5653" t="s">
        <v>2925</v>
      </c>
      <c r="E5653" t="s">
        <v>3071</v>
      </c>
      <c r="F5653" s="82">
        <v>1.6076735680000001</v>
      </c>
    </row>
    <row r="5654" spans="3:6" ht="18">
      <c r="C5654" s="5" t="str">
        <f t="shared" si="82"/>
        <v>千葉県180</v>
      </c>
      <c r="D5654" t="s">
        <v>2926</v>
      </c>
      <c r="E5654" t="s">
        <v>3071</v>
      </c>
      <c r="F5654" s="82">
        <v>0.14569655200000001</v>
      </c>
    </row>
    <row r="5655" spans="3:6" ht="18">
      <c r="C5655" s="5" t="str">
        <f t="shared" si="82"/>
        <v>東京都180</v>
      </c>
      <c r="D5655" t="s">
        <v>2927</v>
      </c>
      <c r="E5655" t="s">
        <v>3071</v>
      </c>
      <c r="F5655" s="82">
        <v>2.6505477869999998</v>
      </c>
    </row>
    <row r="5656" spans="3:6" ht="18">
      <c r="C5656" s="5" t="str">
        <f t="shared" si="82"/>
        <v>神奈川県180</v>
      </c>
      <c r="D5656" t="s">
        <v>2928</v>
      </c>
      <c r="E5656" t="s">
        <v>3071</v>
      </c>
      <c r="F5656" s="82">
        <v>0.39909732399999998</v>
      </c>
    </row>
    <row r="5657" spans="3:6" ht="18">
      <c r="C5657" s="5" t="str">
        <f t="shared" si="82"/>
        <v>新潟県180</v>
      </c>
      <c r="D5657" t="s">
        <v>2929</v>
      </c>
      <c r="E5657" t="s">
        <v>3071</v>
      </c>
      <c r="F5657" s="82">
        <v>5.5877668999999998E-2</v>
      </c>
    </row>
    <row r="5658" spans="3:6" ht="18">
      <c r="C5658" s="5" t="str">
        <f t="shared" si="82"/>
        <v>富山県180</v>
      </c>
      <c r="D5658" t="s">
        <v>2930</v>
      </c>
      <c r="E5658" t="s">
        <v>3071</v>
      </c>
      <c r="F5658" s="82">
        <v>2.0161354120000001</v>
      </c>
    </row>
    <row r="5659" spans="3:6" ht="18">
      <c r="C5659" s="5" t="str">
        <f t="shared" si="82"/>
        <v>石川県180</v>
      </c>
      <c r="D5659" t="s">
        <v>2931</v>
      </c>
      <c r="E5659" t="s">
        <v>3071</v>
      </c>
      <c r="F5659" s="82">
        <v>6.6204523000000001E-2</v>
      </c>
    </row>
    <row r="5660" spans="3:6" ht="18">
      <c r="C5660" s="5" t="str">
        <f t="shared" si="82"/>
        <v>福井県180</v>
      </c>
      <c r="D5660" t="s">
        <v>2932</v>
      </c>
      <c r="E5660" t="s">
        <v>3071</v>
      </c>
      <c r="F5660" s="82">
        <v>2.620611603</v>
      </c>
    </row>
    <row r="5661" spans="3:6" ht="18">
      <c r="C5661" s="5" t="str">
        <f t="shared" si="82"/>
        <v>山梨県180</v>
      </c>
      <c r="D5661" t="s">
        <v>2933</v>
      </c>
      <c r="E5661" t="s">
        <v>3071</v>
      </c>
      <c r="F5661" s="82">
        <v>0.31289481000000002</v>
      </c>
    </row>
    <row r="5662" spans="3:6" ht="18">
      <c r="C5662" s="5" t="str">
        <f t="shared" si="82"/>
        <v>長野県180</v>
      </c>
      <c r="D5662" t="s">
        <v>2934</v>
      </c>
      <c r="E5662" t="s">
        <v>3071</v>
      </c>
      <c r="F5662" s="82">
        <v>0.14660461899999999</v>
      </c>
    </row>
    <row r="5663" spans="3:6" ht="18">
      <c r="C5663" s="5" t="str">
        <f t="shared" si="82"/>
        <v>岐阜県180</v>
      </c>
      <c r="D5663" t="s">
        <v>2935</v>
      </c>
      <c r="E5663" t="s">
        <v>3071</v>
      </c>
      <c r="F5663" s="82">
        <v>0.59373742200000001</v>
      </c>
    </row>
    <row r="5664" spans="3:6" ht="18">
      <c r="C5664" s="5" t="str">
        <f t="shared" si="82"/>
        <v>静岡県180</v>
      </c>
      <c r="D5664" t="s">
        <v>2936</v>
      </c>
      <c r="E5664" t="s">
        <v>3071</v>
      </c>
      <c r="F5664" s="82">
        <v>0.46002203899999999</v>
      </c>
    </row>
    <row r="5665" spans="3:6" ht="18">
      <c r="C5665" s="5" t="str">
        <f t="shared" si="82"/>
        <v>愛知県180</v>
      </c>
      <c r="D5665" t="s">
        <v>2937</v>
      </c>
      <c r="E5665" t="s">
        <v>3071</v>
      </c>
      <c r="F5665" s="82">
        <v>1.725069543</v>
      </c>
    </row>
    <row r="5666" spans="3:6" ht="18">
      <c r="C5666" s="5" t="str">
        <f t="shared" si="82"/>
        <v>三重県180</v>
      </c>
      <c r="D5666" t="s">
        <v>2938</v>
      </c>
      <c r="E5666" t="s">
        <v>3071</v>
      </c>
      <c r="F5666" s="82">
        <v>0.849492633</v>
      </c>
    </row>
    <row r="5667" spans="3:6" ht="18">
      <c r="C5667" s="5" t="str">
        <f t="shared" si="82"/>
        <v>滋賀県180</v>
      </c>
      <c r="D5667" t="s">
        <v>2939</v>
      </c>
      <c r="E5667" t="s">
        <v>3071</v>
      </c>
      <c r="F5667" s="82">
        <v>0.118880296</v>
      </c>
    </row>
    <row r="5668" spans="3:6" ht="18">
      <c r="C5668" s="5" t="str">
        <f t="shared" si="82"/>
        <v>京都府180</v>
      </c>
      <c r="D5668" t="s">
        <v>2940</v>
      </c>
      <c r="E5668" t="s">
        <v>3071</v>
      </c>
      <c r="F5668" s="82">
        <v>0.30862657399999999</v>
      </c>
    </row>
    <row r="5669" spans="3:6" ht="18">
      <c r="C5669" s="5" t="str">
        <f t="shared" si="82"/>
        <v>大阪府180</v>
      </c>
      <c r="D5669" t="s">
        <v>2941</v>
      </c>
      <c r="E5669" t="s">
        <v>3071</v>
      </c>
      <c r="F5669" s="82">
        <v>1.6877356029999999</v>
      </c>
    </row>
    <row r="5670" spans="3:6" ht="18">
      <c r="C5670" s="5" t="str">
        <f t="shared" si="82"/>
        <v>兵庫県180</v>
      </c>
      <c r="D5670" t="s">
        <v>2942</v>
      </c>
      <c r="E5670" t="s">
        <v>3071</v>
      </c>
      <c r="F5670" s="82">
        <v>0.79340371300000001</v>
      </c>
    </row>
    <row r="5671" spans="3:6" ht="18">
      <c r="C5671" s="5" t="str">
        <f t="shared" si="82"/>
        <v>奈良県180</v>
      </c>
      <c r="D5671" t="s">
        <v>2943</v>
      </c>
      <c r="E5671" t="s">
        <v>3071</v>
      </c>
      <c r="F5671" s="82">
        <v>0.14851034799999999</v>
      </c>
    </row>
    <row r="5672" spans="3:6" ht="18">
      <c r="C5672" s="5" t="str">
        <f t="shared" si="82"/>
        <v>和歌山県180</v>
      </c>
      <c r="D5672" t="s">
        <v>2944</v>
      </c>
      <c r="E5672" t="s">
        <v>3071</v>
      </c>
      <c r="F5672" s="82">
        <v>1.9920056669999999</v>
      </c>
    </row>
    <row r="5673" spans="3:6" ht="18">
      <c r="C5673" s="5" t="str">
        <f t="shared" si="82"/>
        <v>鳥取県180</v>
      </c>
      <c r="D5673" t="s">
        <v>2945</v>
      </c>
      <c r="E5673" t="s">
        <v>3071</v>
      </c>
      <c r="F5673" s="82">
        <v>0.49683409899999997</v>
      </c>
    </row>
    <row r="5674" spans="3:6" ht="18">
      <c r="C5674" s="5" t="str">
        <f t="shared" si="82"/>
        <v>島根県180</v>
      </c>
      <c r="D5674" t="s">
        <v>2946</v>
      </c>
      <c r="E5674" t="s">
        <v>3071</v>
      </c>
      <c r="F5674" s="82">
        <v>0</v>
      </c>
    </row>
    <row r="5675" spans="3:6" ht="18">
      <c r="C5675" s="5" t="str">
        <f t="shared" ref="C5675:C5738" si="83">D5675&amp;LEFT(E5675,3)</f>
        <v>岡山県180</v>
      </c>
      <c r="D5675" t="s">
        <v>2947</v>
      </c>
      <c r="E5675" t="s">
        <v>3071</v>
      </c>
      <c r="F5675" s="82">
        <v>0.48010977399999999</v>
      </c>
    </row>
    <row r="5676" spans="3:6" ht="18">
      <c r="C5676" s="5" t="str">
        <f t="shared" si="83"/>
        <v>広島県180</v>
      </c>
      <c r="D5676" t="s">
        <v>2948</v>
      </c>
      <c r="E5676" t="s">
        <v>3071</v>
      </c>
      <c r="F5676" s="82">
        <v>0.71523159700000005</v>
      </c>
    </row>
    <row r="5677" spans="3:6" ht="18">
      <c r="C5677" s="5" t="str">
        <f t="shared" si="83"/>
        <v>山口県180</v>
      </c>
      <c r="D5677" t="s">
        <v>2949</v>
      </c>
      <c r="E5677" t="s">
        <v>3071</v>
      </c>
      <c r="F5677" s="82">
        <v>1.2398474E-2</v>
      </c>
    </row>
    <row r="5678" spans="3:6" ht="18">
      <c r="C5678" s="5" t="str">
        <f t="shared" si="83"/>
        <v>徳島県180</v>
      </c>
      <c r="D5678" t="s">
        <v>2950</v>
      </c>
      <c r="E5678" t="s">
        <v>3071</v>
      </c>
      <c r="F5678" s="82">
        <v>2.3745480999999999E-2</v>
      </c>
    </row>
    <row r="5679" spans="3:6" ht="18">
      <c r="C5679" s="5" t="str">
        <f t="shared" si="83"/>
        <v>香川県180</v>
      </c>
      <c r="D5679" t="s">
        <v>2951</v>
      </c>
      <c r="E5679" t="s">
        <v>3071</v>
      </c>
      <c r="F5679" s="82">
        <v>2.1365972059999998</v>
      </c>
    </row>
    <row r="5680" spans="3:6" ht="18">
      <c r="C5680" s="5" t="str">
        <f t="shared" si="83"/>
        <v>愛媛県180</v>
      </c>
      <c r="D5680" t="s">
        <v>2952</v>
      </c>
      <c r="E5680" t="s">
        <v>3071</v>
      </c>
      <c r="F5680" s="82">
        <v>7.5838599000000007E-2</v>
      </c>
    </row>
    <row r="5681" spans="3:6" ht="18">
      <c r="C5681" s="5" t="str">
        <f t="shared" si="83"/>
        <v>高知県180</v>
      </c>
      <c r="D5681" t="s">
        <v>2953</v>
      </c>
      <c r="E5681" t="s">
        <v>3071</v>
      </c>
      <c r="F5681" s="82">
        <v>2.5658414000000001E-2</v>
      </c>
    </row>
    <row r="5682" spans="3:6" ht="18">
      <c r="C5682" s="5" t="str">
        <f t="shared" si="83"/>
        <v>福岡県180</v>
      </c>
      <c r="D5682" t="s">
        <v>2954</v>
      </c>
      <c r="E5682" t="s">
        <v>3071</v>
      </c>
      <c r="F5682" s="82">
        <v>8.0085698999999996E-2</v>
      </c>
    </row>
    <row r="5683" spans="3:6" ht="18">
      <c r="C5683" s="5" t="str">
        <f t="shared" si="83"/>
        <v>佐賀県180</v>
      </c>
      <c r="D5683" t="s">
        <v>2955</v>
      </c>
      <c r="E5683" t="s">
        <v>3071</v>
      </c>
      <c r="F5683" s="82">
        <v>0.46447811</v>
      </c>
    </row>
    <row r="5684" spans="3:6" ht="18">
      <c r="C5684" s="5" t="str">
        <f t="shared" si="83"/>
        <v>長崎県180</v>
      </c>
      <c r="D5684" t="s">
        <v>2956</v>
      </c>
      <c r="E5684" t="s">
        <v>3071</v>
      </c>
      <c r="F5684" s="82">
        <v>0</v>
      </c>
    </row>
    <row r="5685" spans="3:6" ht="18">
      <c r="C5685" s="5" t="str">
        <f t="shared" si="83"/>
        <v>熊本県180</v>
      </c>
      <c r="D5685" t="s">
        <v>2957</v>
      </c>
      <c r="E5685" t="s">
        <v>3071</v>
      </c>
      <c r="F5685" s="82">
        <v>4.1469231000000002E-2</v>
      </c>
    </row>
    <row r="5686" spans="3:6" ht="18">
      <c r="C5686" s="5" t="str">
        <f t="shared" si="83"/>
        <v>大分県180</v>
      </c>
      <c r="D5686" t="s">
        <v>2958</v>
      </c>
      <c r="E5686" t="s">
        <v>3071</v>
      </c>
      <c r="F5686" s="82">
        <v>0.118603273</v>
      </c>
    </row>
    <row r="5687" spans="3:6" ht="18">
      <c r="C5687" s="5" t="str">
        <f t="shared" si="83"/>
        <v>宮崎県180</v>
      </c>
      <c r="D5687" t="s">
        <v>2959</v>
      </c>
      <c r="E5687" t="s">
        <v>3071</v>
      </c>
      <c r="F5687" s="82">
        <v>0.71949045899999997</v>
      </c>
    </row>
    <row r="5688" spans="3:6" ht="18">
      <c r="C5688" s="5" t="str">
        <f t="shared" si="83"/>
        <v>鹿児島県180</v>
      </c>
      <c r="D5688" t="s">
        <v>2960</v>
      </c>
      <c r="E5688" t="s">
        <v>3071</v>
      </c>
      <c r="F5688" s="82">
        <v>0</v>
      </c>
    </row>
    <row r="5689" spans="3:6" ht="18">
      <c r="C5689" s="5" t="str">
        <f t="shared" si="83"/>
        <v>沖縄県180</v>
      </c>
      <c r="D5689" t="s">
        <v>2961</v>
      </c>
      <c r="E5689" t="s">
        <v>3071</v>
      </c>
      <c r="F5689" s="82">
        <v>0</v>
      </c>
    </row>
    <row r="5690" spans="3:6" ht="18">
      <c r="C5690" s="5" t="str">
        <f t="shared" si="83"/>
        <v>全国181</v>
      </c>
      <c r="D5690" t="s">
        <v>2913</v>
      </c>
      <c r="E5690" t="s">
        <v>3072</v>
      </c>
      <c r="F5690" s="82">
        <v>1</v>
      </c>
    </row>
    <row r="5691" spans="3:6" ht="18">
      <c r="C5691" s="5" t="str">
        <f t="shared" si="83"/>
        <v>北海道181</v>
      </c>
      <c r="D5691" t="s">
        <v>2915</v>
      </c>
      <c r="E5691" t="s">
        <v>3072</v>
      </c>
      <c r="F5691" s="82">
        <v>0.21012096899999999</v>
      </c>
    </row>
    <row r="5692" spans="3:6" ht="18">
      <c r="C5692" s="5" t="str">
        <f t="shared" si="83"/>
        <v>青森県181</v>
      </c>
      <c r="D5692" t="s">
        <v>2916</v>
      </c>
      <c r="E5692" t="s">
        <v>3072</v>
      </c>
      <c r="F5692" s="82">
        <v>0.18929516599999999</v>
      </c>
    </row>
    <row r="5693" spans="3:6" ht="18">
      <c r="C5693" s="5" t="str">
        <f t="shared" si="83"/>
        <v>岩手県181</v>
      </c>
      <c r="D5693" t="s">
        <v>2917</v>
      </c>
      <c r="E5693" t="s">
        <v>3072</v>
      </c>
      <c r="F5693" s="82">
        <v>1.64785819</v>
      </c>
    </row>
    <row r="5694" spans="3:6" ht="18">
      <c r="C5694" s="5" t="str">
        <f t="shared" si="83"/>
        <v>宮城県181</v>
      </c>
      <c r="D5694" t="s">
        <v>2918</v>
      </c>
      <c r="E5694" t="s">
        <v>3072</v>
      </c>
      <c r="F5694" s="82">
        <v>0.54580386999999997</v>
      </c>
    </row>
    <row r="5695" spans="3:6" ht="18">
      <c r="C5695" s="5" t="str">
        <f t="shared" si="83"/>
        <v>秋田県181</v>
      </c>
      <c r="D5695" t="s">
        <v>2919</v>
      </c>
      <c r="E5695" t="s">
        <v>3072</v>
      </c>
      <c r="F5695" s="82">
        <v>0.26566934399999997</v>
      </c>
    </row>
    <row r="5696" spans="3:6" ht="18">
      <c r="C5696" s="5" t="str">
        <f t="shared" si="83"/>
        <v>山形県181</v>
      </c>
      <c r="D5696" t="s">
        <v>2920</v>
      </c>
      <c r="E5696" t="s">
        <v>3072</v>
      </c>
      <c r="F5696" s="82">
        <v>0.21312176099999999</v>
      </c>
    </row>
    <row r="5697" spans="3:6" ht="18">
      <c r="C5697" s="5" t="str">
        <f t="shared" si="83"/>
        <v>福島県181</v>
      </c>
      <c r="D5697" t="s">
        <v>2921</v>
      </c>
      <c r="E5697" t="s">
        <v>3072</v>
      </c>
      <c r="F5697" s="82">
        <v>0.70516353300000001</v>
      </c>
    </row>
    <row r="5698" spans="3:6" ht="18">
      <c r="C5698" s="5" t="str">
        <f t="shared" si="83"/>
        <v>茨城県181</v>
      </c>
      <c r="D5698" t="s">
        <v>2922</v>
      </c>
      <c r="E5698" t="s">
        <v>3072</v>
      </c>
      <c r="F5698" s="82">
        <v>2.8610644199999999</v>
      </c>
    </row>
    <row r="5699" spans="3:6" ht="18">
      <c r="C5699" s="5" t="str">
        <f t="shared" si="83"/>
        <v>栃木県181</v>
      </c>
      <c r="D5699" t="s">
        <v>2923</v>
      </c>
      <c r="E5699" t="s">
        <v>3072</v>
      </c>
      <c r="F5699" s="82">
        <v>2.0813649619999999</v>
      </c>
    </row>
    <row r="5700" spans="3:6" ht="18">
      <c r="C5700" s="5" t="str">
        <f t="shared" si="83"/>
        <v>群馬県181</v>
      </c>
      <c r="D5700" t="s">
        <v>2924</v>
      </c>
      <c r="E5700" t="s">
        <v>3072</v>
      </c>
      <c r="F5700" s="82">
        <v>1.1895010079999999</v>
      </c>
    </row>
    <row r="5701" spans="3:6" ht="18">
      <c r="C5701" s="5" t="str">
        <f t="shared" si="83"/>
        <v>埼玉県181</v>
      </c>
      <c r="D5701" t="s">
        <v>2925</v>
      </c>
      <c r="E5701" t="s">
        <v>3072</v>
      </c>
      <c r="F5701" s="82">
        <v>1.506976224</v>
      </c>
    </row>
    <row r="5702" spans="3:6" ht="18">
      <c r="C5702" s="5" t="str">
        <f t="shared" si="83"/>
        <v>千葉県181</v>
      </c>
      <c r="D5702" t="s">
        <v>2926</v>
      </c>
      <c r="E5702" t="s">
        <v>3072</v>
      </c>
      <c r="F5702" s="82">
        <v>0.66120046700000001</v>
      </c>
    </row>
    <row r="5703" spans="3:6" ht="18">
      <c r="C5703" s="5" t="str">
        <f t="shared" si="83"/>
        <v>東京都181</v>
      </c>
      <c r="D5703" t="s">
        <v>2927</v>
      </c>
      <c r="E5703" t="s">
        <v>3072</v>
      </c>
      <c r="F5703" s="82">
        <v>0.338307939</v>
      </c>
    </row>
    <row r="5704" spans="3:6" ht="18">
      <c r="C5704" s="5" t="str">
        <f t="shared" si="83"/>
        <v>神奈川県181</v>
      </c>
      <c r="D5704" t="s">
        <v>2928</v>
      </c>
      <c r="E5704" t="s">
        <v>3072</v>
      </c>
      <c r="F5704" s="82">
        <v>1.1560536290000001</v>
      </c>
    </row>
    <row r="5705" spans="3:6" ht="18">
      <c r="C5705" s="5" t="str">
        <f t="shared" si="83"/>
        <v>新潟県181</v>
      </c>
      <c r="D5705" t="s">
        <v>2929</v>
      </c>
      <c r="E5705" t="s">
        <v>3072</v>
      </c>
      <c r="F5705" s="82">
        <v>0.62457565400000004</v>
      </c>
    </row>
    <row r="5706" spans="3:6" ht="18">
      <c r="C5706" s="5" t="str">
        <f t="shared" si="83"/>
        <v>富山県181</v>
      </c>
      <c r="D5706" t="s">
        <v>2930</v>
      </c>
      <c r="E5706" t="s">
        <v>3072</v>
      </c>
      <c r="F5706" s="82">
        <v>2.7093951500000002</v>
      </c>
    </row>
    <row r="5707" spans="3:6" ht="18">
      <c r="C5707" s="5" t="str">
        <f t="shared" si="83"/>
        <v>石川県181</v>
      </c>
      <c r="D5707" t="s">
        <v>2931</v>
      </c>
      <c r="E5707" t="s">
        <v>3072</v>
      </c>
      <c r="F5707" s="82">
        <v>0.16823697700000001</v>
      </c>
    </row>
    <row r="5708" spans="3:6" ht="18">
      <c r="C5708" s="5" t="str">
        <f t="shared" si="83"/>
        <v>福井県181</v>
      </c>
      <c r="D5708" t="s">
        <v>2932</v>
      </c>
      <c r="E5708" t="s">
        <v>3072</v>
      </c>
      <c r="F5708" s="82">
        <v>6.2414997290000001</v>
      </c>
    </row>
    <row r="5709" spans="3:6" ht="18">
      <c r="C5709" s="5" t="str">
        <f t="shared" si="83"/>
        <v>山梨県181</v>
      </c>
      <c r="D5709" t="s">
        <v>2933</v>
      </c>
      <c r="E5709" t="s">
        <v>3072</v>
      </c>
      <c r="F5709" s="82">
        <v>1.1392330559999999</v>
      </c>
    </row>
    <row r="5710" spans="3:6" ht="18">
      <c r="C5710" s="5" t="str">
        <f t="shared" si="83"/>
        <v>長野県181</v>
      </c>
      <c r="D5710" t="s">
        <v>2934</v>
      </c>
      <c r="E5710" t="s">
        <v>3072</v>
      </c>
      <c r="F5710" s="82">
        <v>1.1450188299999999</v>
      </c>
    </row>
    <row r="5711" spans="3:6" ht="18">
      <c r="C5711" s="5" t="str">
        <f t="shared" si="83"/>
        <v>岐阜県181</v>
      </c>
      <c r="D5711" t="s">
        <v>2935</v>
      </c>
      <c r="E5711" t="s">
        <v>3072</v>
      </c>
      <c r="F5711" s="82">
        <v>1.5598738489999999</v>
      </c>
    </row>
    <row r="5712" spans="3:6" ht="18">
      <c r="C5712" s="5" t="str">
        <f t="shared" si="83"/>
        <v>静岡県181</v>
      </c>
      <c r="D5712" t="s">
        <v>2936</v>
      </c>
      <c r="E5712" t="s">
        <v>3072</v>
      </c>
      <c r="F5712" s="82">
        <v>2.3008937889999999</v>
      </c>
    </row>
    <row r="5713" spans="3:6" ht="18">
      <c r="C5713" s="5" t="str">
        <f t="shared" si="83"/>
        <v>愛知県181</v>
      </c>
      <c r="D5713" t="s">
        <v>2937</v>
      </c>
      <c r="E5713" t="s">
        <v>3072</v>
      </c>
      <c r="F5713" s="82">
        <v>1.0483168780000001</v>
      </c>
    </row>
    <row r="5714" spans="3:6" ht="18">
      <c r="C5714" s="5" t="str">
        <f t="shared" si="83"/>
        <v>三重県181</v>
      </c>
      <c r="D5714" t="s">
        <v>2938</v>
      </c>
      <c r="E5714" t="s">
        <v>3072</v>
      </c>
      <c r="F5714" s="82">
        <v>2.3323452339999999</v>
      </c>
    </row>
    <row r="5715" spans="3:6" ht="18">
      <c r="C5715" s="5" t="str">
        <f t="shared" si="83"/>
        <v>滋賀県181</v>
      </c>
      <c r="D5715" t="s">
        <v>2939</v>
      </c>
      <c r="E5715" t="s">
        <v>3072</v>
      </c>
      <c r="F5715" s="82">
        <v>3.5282427049999998</v>
      </c>
    </row>
    <row r="5716" spans="3:6" ht="18">
      <c r="C5716" s="5" t="str">
        <f t="shared" si="83"/>
        <v>京都府181</v>
      </c>
      <c r="D5716" t="s">
        <v>2940</v>
      </c>
      <c r="E5716" t="s">
        <v>3072</v>
      </c>
      <c r="F5716" s="82">
        <v>0.59492386100000005</v>
      </c>
    </row>
    <row r="5717" spans="3:6" ht="18">
      <c r="C5717" s="5" t="str">
        <f t="shared" si="83"/>
        <v>大阪府181</v>
      </c>
      <c r="D5717" t="s">
        <v>2941</v>
      </c>
      <c r="E5717" t="s">
        <v>3072</v>
      </c>
      <c r="F5717" s="82">
        <v>1.2388371760000001</v>
      </c>
    </row>
    <row r="5718" spans="3:6" ht="18">
      <c r="C5718" s="5" t="str">
        <f t="shared" si="83"/>
        <v>兵庫県181</v>
      </c>
      <c r="D5718" t="s">
        <v>2942</v>
      </c>
      <c r="E5718" t="s">
        <v>3072</v>
      </c>
      <c r="F5718" s="82">
        <v>1.3680735639999999</v>
      </c>
    </row>
    <row r="5719" spans="3:6" ht="18">
      <c r="C5719" s="5" t="str">
        <f t="shared" si="83"/>
        <v>奈良県181</v>
      </c>
      <c r="D5719" t="s">
        <v>2943</v>
      </c>
      <c r="E5719" t="s">
        <v>3072</v>
      </c>
      <c r="F5719" s="82">
        <v>0.92171797200000005</v>
      </c>
    </row>
    <row r="5720" spans="3:6" ht="18">
      <c r="C5720" s="5" t="str">
        <f t="shared" si="83"/>
        <v>和歌山県181</v>
      </c>
      <c r="D5720" t="s">
        <v>2944</v>
      </c>
      <c r="E5720" t="s">
        <v>3072</v>
      </c>
      <c r="F5720" s="82">
        <v>1.5872839519999999</v>
      </c>
    </row>
    <row r="5721" spans="3:6" ht="18">
      <c r="C5721" s="5" t="str">
        <f t="shared" si="83"/>
        <v>鳥取県181</v>
      </c>
      <c r="D5721" t="s">
        <v>2945</v>
      </c>
      <c r="E5721" t="s">
        <v>3072</v>
      </c>
      <c r="F5721" s="82">
        <v>0.64764734999999996</v>
      </c>
    </row>
    <row r="5722" spans="3:6" ht="18">
      <c r="C5722" s="5" t="str">
        <f t="shared" si="83"/>
        <v>島根県181</v>
      </c>
      <c r="D5722" t="s">
        <v>2946</v>
      </c>
      <c r="E5722" t="s">
        <v>3072</v>
      </c>
      <c r="F5722" s="82">
        <v>0.37237124900000002</v>
      </c>
    </row>
    <row r="5723" spans="3:6" ht="18">
      <c r="C5723" s="5" t="str">
        <f t="shared" si="83"/>
        <v>岡山県181</v>
      </c>
      <c r="D5723" t="s">
        <v>2947</v>
      </c>
      <c r="E5723" t="s">
        <v>3072</v>
      </c>
      <c r="F5723" s="82">
        <v>0.77638957500000005</v>
      </c>
    </row>
    <row r="5724" spans="3:6" ht="18">
      <c r="C5724" s="5" t="str">
        <f t="shared" si="83"/>
        <v>広島県181</v>
      </c>
      <c r="D5724" t="s">
        <v>2948</v>
      </c>
      <c r="E5724" t="s">
        <v>3072</v>
      </c>
      <c r="F5724" s="82">
        <v>0.67530696499999998</v>
      </c>
    </row>
    <row r="5725" spans="3:6" ht="18">
      <c r="C5725" s="5" t="str">
        <f t="shared" si="83"/>
        <v>山口県181</v>
      </c>
      <c r="D5725" t="s">
        <v>2949</v>
      </c>
      <c r="E5725" t="s">
        <v>3072</v>
      </c>
      <c r="F5725" s="82">
        <v>0.998700896</v>
      </c>
    </row>
    <row r="5726" spans="3:6" ht="18">
      <c r="C5726" s="5" t="str">
        <f t="shared" si="83"/>
        <v>徳島県181</v>
      </c>
      <c r="D5726" t="s">
        <v>2950</v>
      </c>
      <c r="E5726" t="s">
        <v>3072</v>
      </c>
      <c r="F5726" s="82">
        <v>1.7077729999999999E-2</v>
      </c>
    </row>
    <row r="5727" spans="3:6" ht="18">
      <c r="C5727" s="5" t="str">
        <f t="shared" si="83"/>
        <v>香川県181</v>
      </c>
      <c r="D5727" t="s">
        <v>2951</v>
      </c>
      <c r="E5727" t="s">
        <v>3072</v>
      </c>
      <c r="F5727" s="82">
        <v>0.61225458399999999</v>
      </c>
    </row>
    <row r="5728" spans="3:6" ht="18">
      <c r="C5728" s="5" t="str">
        <f t="shared" si="83"/>
        <v>愛媛県181</v>
      </c>
      <c r="D5728" t="s">
        <v>2952</v>
      </c>
      <c r="E5728" t="s">
        <v>3072</v>
      </c>
      <c r="F5728" s="82">
        <v>0.64845635400000001</v>
      </c>
    </row>
    <row r="5729" spans="3:6" ht="18">
      <c r="C5729" s="5" t="str">
        <f t="shared" si="83"/>
        <v>高知県181</v>
      </c>
      <c r="D5729" t="s">
        <v>2953</v>
      </c>
      <c r="E5729" t="s">
        <v>3072</v>
      </c>
      <c r="F5729" s="82">
        <v>0.21529095700000001</v>
      </c>
    </row>
    <row r="5730" spans="3:6" ht="18">
      <c r="C5730" s="5" t="str">
        <f t="shared" si="83"/>
        <v>福岡県181</v>
      </c>
      <c r="D5730" t="s">
        <v>2954</v>
      </c>
      <c r="E5730" t="s">
        <v>3072</v>
      </c>
      <c r="F5730" s="82">
        <v>0.28952378099999998</v>
      </c>
    </row>
    <row r="5731" spans="3:6" ht="18">
      <c r="C5731" s="5" t="str">
        <f t="shared" si="83"/>
        <v>佐賀県181</v>
      </c>
      <c r="D5731" t="s">
        <v>2955</v>
      </c>
      <c r="E5731" t="s">
        <v>3072</v>
      </c>
      <c r="F5731" s="82">
        <v>0.64873920100000004</v>
      </c>
    </row>
    <row r="5732" spans="3:6" ht="18">
      <c r="C5732" s="5" t="str">
        <f t="shared" si="83"/>
        <v>長崎県181</v>
      </c>
      <c r="D5732" t="s">
        <v>2956</v>
      </c>
      <c r="E5732" t="s">
        <v>3072</v>
      </c>
      <c r="F5732" s="82">
        <v>0</v>
      </c>
    </row>
    <row r="5733" spans="3:6" ht="18">
      <c r="C5733" s="5" t="str">
        <f t="shared" si="83"/>
        <v>熊本県181</v>
      </c>
      <c r="D5733" t="s">
        <v>2957</v>
      </c>
      <c r="E5733" t="s">
        <v>3072</v>
      </c>
      <c r="F5733" s="82">
        <v>0.82266289500000001</v>
      </c>
    </row>
    <row r="5734" spans="3:6" ht="18">
      <c r="C5734" s="5" t="str">
        <f t="shared" si="83"/>
        <v>大分県181</v>
      </c>
      <c r="D5734" t="s">
        <v>2958</v>
      </c>
      <c r="E5734" t="s">
        <v>3072</v>
      </c>
      <c r="F5734" s="82">
        <v>0.51179626099999997</v>
      </c>
    </row>
    <row r="5735" spans="3:6" ht="18">
      <c r="C5735" s="5" t="str">
        <f t="shared" si="83"/>
        <v>宮崎県181</v>
      </c>
      <c r="D5735" t="s">
        <v>2959</v>
      </c>
      <c r="E5735" t="s">
        <v>3072</v>
      </c>
      <c r="F5735" s="82">
        <v>2.7636033979999999</v>
      </c>
    </row>
    <row r="5736" spans="3:6" ht="18">
      <c r="C5736" s="5" t="str">
        <f t="shared" si="83"/>
        <v>鹿児島県181</v>
      </c>
      <c r="D5736" t="s">
        <v>2960</v>
      </c>
      <c r="E5736" t="s">
        <v>3072</v>
      </c>
      <c r="F5736" s="82">
        <v>1.5392039E-2</v>
      </c>
    </row>
    <row r="5737" spans="3:6" ht="18">
      <c r="C5737" s="5" t="str">
        <f t="shared" si="83"/>
        <v>沖縄県181</v>
      </c>
      <c r="D5737" t="s">
        <v>2961</v>
      </c>
      <c r="E5737" t="s">
        <v>3072</v>
      </c>
      <c r="F5737" s="82">
        <v>0.130288246</v>
      </c>
    </row>
    <row r="5738" spans="3:6" ht="18">
      <c r="C5738" s="5" t="str">
        <f t="shared" si="83"/>
        <v>全国182</v>
      </c>
      <c r="D5738" t="s">
        <v>2913</v>
      </c>
      <c r="E5738" t="s">
        <v>3073</v>
      </c>
      <c r="F5738" s="82">
        <v>1</v>
      </c>
    </row>
    <row r="5739" spans="3:6" ht="18">
      <c r="C5739" s="5" t="str">
        <f t="shared" ref="C5739:C5802" si="84">D5739&amp;LEFT(E5739,3)</f>
        <v>北海道182</v>
      </c>
      <c r="D5739" t="s">
        <v>2915</v>
      </c>
      <c r="E5739" t="s">
        <v>3073</v>
      </c>
      <c r="F5739" s="82">
        <v>0.413549273</v>
      </c>
    </row>
    <row r="5740" spans="3:6" ht="18">
      <c r="C5740" s="5" t="str">
        <f t="shared" si="84"/>
        <v>青森県182</v>
      </c>
      <c r="D5740" t="s">
        <v>2916</v>
      </c>
      <c r="E5740" t="s">
        <v>3073</v>
      </c>
      <c r="F5740" s="82">
        <v>0.23639806599999999</v>
      </c>
    </row>
    <row r="5741" spans="3:6" ht="18">
      <c r="C5741" s="5" t="str">
        <f t="shared" si="84"/>
        <v>岩手県182</v>
      </c>
      <c r="D5741" t="s">
        <v>2917</v>
      </c>
      <c r="E5741" t="s">
        <v>3073</v>
      </c>
      <c r="F5741" s="82">
        <v>0.167812344</v>
      </c>
    </row>
    <row r="5742" spans="3:6" ht="18">
      <c r="C5742" s="5" t="str">
        <f t="shared" si="84"/>
        <v>宮城県182</v>
      </c>
      <c r="D5742" t="s">
        <v>2918</v>
      </c>
      <c r="E5742" t="s">
        <v>3073</v>
      </c>
      <c r="F5742" s="82">
        <v>0.54521242000000003</v>
      </c>
    </row>
    <row r="5743" spans="3:6" ht="18">
      <c r="C5743" s="5" t="str">
        <f t="shared" si="84"/>
        <v>秋田県182</v>
      </c>
      <c r="D5743" t="s">
        <v>2919</v>
      </c>
      <c r="E5743" t="s">
        <v>3073</v>
      </c>
      <c r="F5743" s="82">
        <v>0.53890921400000003</v>
      </c>
    </row>
    <row r="5744" spans="3:6" ht="18">
      <c r="C5744" s="5" t="str">
        <f t="shared" si="84"/>
        <v>山形県182</v>
      </c>
      <c r="D5744" t="s">
        <v>2920</v>
      </c>
      <c r="E5744" t="s">
        <v>3073</v>
      </c>
      <c r="F5744" s="82">
        <v>0.92154846300000004</v>
      </c>
    </row>
    <row r="5745" spans="3:6" ht="18">
      <c r="C5745" s="5" t="str">
        <f t="shared" si="84"/>
        <v>福島県182</v>
      </c>
      <c r="D5745" t="s">
        <v>2921</v>
      </c>
      <c r="E5745" t="s">
        <v>3073</v>
      </c>
      <c r="F5745" s="82">
        <v>1.46167705</v>
      </c>
    </row>
    <row r="5746" spans="3:6" ht="18">
      <c r="C5746" s="5" t="str">
        <f t="shared" si="84"/>
        <v>茨城県182</v>
      </c>
      <c r="D5746" t="s">
        <v>2922</v>
      </c>
      <c r="E5746" t="s">
        <v>3073</v>
      </c>
      <c r="F5746" s="82">
        <v>2.5467395229999998</v>
      </c>
    </row>
    <row r="5747" spans="3:6" ht="18">
      <c r="C5747" s="5" t="str">
        <f t="shared" si="84"/>
        <v>栃木県182</v>
      </c>
      <c r="D5747" t="s">
        <v>2923</v>
      </c>
      <c r="E5747" t="s">
        <v>3073</v>
      </c>
      <c r="F5747" s="82">
        <v>2.0356514159999999</v>
      </c>
    </row>
    <row r="5748" spans="3:6" ht="18">
      <c r="C5748" s="5" t="str">
        <f t="shared" si="84"/>
        <v>群馬県182</v>
      </c>
      <c r="D5748" t="s">
        <v>2924</v>
      </c>
      <c r="E5748" t="s">
        <v>3073</v>
      </c>
      <c r="F5748" s="82">
        <v>1.422991186</v>
      </c>
    </row>
    <row r="5749" spans="3:6" ht="18">
      <c r="C5749" s="5" t="str">
        <f t="shared" si="84"/>
        <v>埼玉県182</v>
      </c>
      <c r="D5749" t="s">
        <v>2925</v>
      </c>
      <c r="E5749" t="s">
        <v>3073</v>
      </c>
      <c r="F5749" s="82">
        <v>1.521464425</v>
      </c>
    </row>
    <row r="5750" spans="3:6" ht="18">
      <c r="C5750" s="5" t="str">
        <f t="shared" si="84"/>
        <v>千葉県182</v>
      </c>
      <c r="D5750" t="s">
        <v>2926</v>
      </c>
      <c r="E5750" t="s">
        <v>3073</v>
      </c>
      <c r="F5750" s="82">
        <v>0.85282823600000002</v>
      </c>
    </row>
    <row r="5751" spans="3:6" ht="18">
      <c r="C5751" s="5" t="str">
        <f t="shared" si="84"/>
        <v>東京都182</v>
      </c>
      <c r="D5751" t="s">
        <v>2927</v>
      </c>
      <c r="E5751" t="s">
        <v>3073</v>
      </c>
      <c r="F5751" s="82">
        <v>0.15711151200000001</v>
      </c>
    </row>
    <row r="5752" spans="3:6" ht="18">
      <c r="C5752" s="5" t="str">
        <f t="shared" si="84"/>
        <v>神奈川県182</v>
      </c>
      <c r="D5752" t="s">
        <v>2928</v>
      </c>
      <c r="E5752" t="s">
        <v>3073</v>
      </c>
      <c r="F5752" s="82">
        <v>0.24283977700000001</v>
      </c>
    </row>
    <row r="5753" spans="3:6" ht="18">
      <c r="C5753" s="5" t="str">
        <f t="shared" si="84"/>
        <v>新潟県182</v>
      </c>
      <c r="D5753" t="s">
        <v>2929</v>
      </c>
      <c r="E5753" t="s">
        <v>3073</v>
      </c>
      <c r="F5753" s="82">
        <v>0.71029413500000005</v>
      </c>
    </row>
    <row r="5754" spans="3:6" ht="18">
      <c r="C5754" s="5" t="str">
        <f t="shared" si="84"/>
        <v>富山県182</v>
      </c>
      <c r="D5754" t="s">
        <v>2930</v>
      </c>
      <c r="E5754" t="s">
        <v>3073</v>
      </c>
      <c r="F5754" s="82">
        <v>1.4297172060000001</v>
      </c>
    </row>
    <row r="5755" spans="3:6" ht="18">
      <c r="C5755" s="5" t="str">
        <f t="shared" si="84"/>
        <v>石川県182</v>
      </c>
      <c r="D5755" t="s">
        <v>2931</v>
      </c>
      <c r="E5755" t="s">
        <v>3073</v>
      </c>
      <c r="F5755" s="82">
        <v>0.228809817</v>
      </c>
    </row>
    <row r="5756" spans="3:6" ht="18">
      <c r="C5756" s="5" t="str">
        <f t="shared" si="84"/>
        <v>福井県182</v>
      </c>
      <c r="D5756" t="s">
        <v>2932</v>
      </c>
      <c r="E5756" t="s">
        <v>3073</v>
      </c>
      <c r="F5756" s="82">
        <v>1.484434166</v>
      </c>
    </row>
    <row r="5757" spans="3:6" ht="18">
      <c r="C5757" s="5" t="str">
        <f t="shared" si="84"/>
        <v>山梨県182</v>
      </c>
      <c r="D5757" t="s">
        <v>2933</v>
      </c>
      <c r="E5757" t="s">
        <v>3073</v>
      </c>
      <c r="F5757" s="82">
        <v>0.66171899999999995</v>
      </c>
    </row>
    <row r="5758" spans="3:6" ht="18">
      <c r="C5758" s="5" t="str">
        <f t="shared" si="84"/>
        <v>長野県182</v>
      </c>
      <c r="D5758" t="s">
        <v>2934</v>
      </c>
      <c r="E5758" t="s">
        <v>3073</v>
      </c>
      <c r="F5758" s="82">
        <v>0.55638575099999998</v>
      </c>
    </row>
    <row r="5759" spans="3:6" ht="18">
      <c r="C5759" s="5" t="str">
        <f t="shared" si="84"/>
        <v>岐阜県182</v>
      </c>
      <c r="D5759" t="s">
        <v>2935</v>
      </c>
      <c r="E5759" t="s">
        <v>3073</v>
      </c>
      <c r="F5759" s="82">
        <v>1.9198587060000001</v>
      </c>
    </row>
    <row r="5760" spans="3:6" ht="18">
      <c r="C5760" s="5" t="str">
        <f t="shared" si="84"/>
        <v>静岡県182</v>
      </c>
      <c r="D5760" t="s">
        <v>2936</v>
      </c>
      <c r="E5760" t="s">
        <v>3073</v>
      </c>
      <c r="F5760" s="82">
        <v>1.7794449569999999</v>
      </c>
    </row>
    <row r="5761" spans="3:6" ht="18">
      <c r="C5761" s="5" t="str">
        <f t="shared" si="84"/>
        <v>愛知県182</v>
      </c>
      <c r="D5761" t="s">
        <v>2937</v>
      </c>
      <c r="E5761" t="s">
        <v>3073</v>
      </c>
      <c r="F5761" s="82">
        <v>1.0482703170000001</v>
      </c>
    </row>
    <row r="5762" spans="3:6" ht="18">
      <c r="C5762" s="5" t="str">
        <f t="shared" si="84"/>
        <v>三重県182</v>
      </c>
      <c r="D5762" t="s">
        <v>2938</v>
      </c>
      <c r="E5762" t="s">
        <v>3073</v>
      </c>
      <c r="F5762" s="82">
        <v>3.203722001</v>
      </c>
    </row>
    <row r="5763" spans="3:6" ht="18">
      <c r="C5763" s="5" t="str">
        <f t="shared" si="84"/>
        <v>滋賀県182</v>
      </c>
      <c r="D5763" t="s">
        <v>2939</v>
      </c>
      <c r="E5763" t="s">
        <v>3073</v>
      </c>
      <c r="F5763" s="82">
        <v>5.5315905990000003</v>
      </c>
    </row>
    <row r="5764" spans="3:6" ht="18">
      <c r="C5764" s="5" t="str">
        <f t="shared" si="84"/>
        <v>京都府182</v>
      </c>
      <c r="D5764" t="s">
        <v>2940</v>
      </c>
      <c r="E5764" t="s">
        <v>3073</v>
      </c>
      <c r="F5764" s="82">
        <v>1.3864460439999999</v>
      </c>
    </row>
    <row r="5765" spans="3:6" ht="18">
      <c r="C5765" s="5" t="str">
        <f t="shared" si="84"/>
        <v>大阪府182</v>
      </c>
      <c r="D5765" t="s">
        <v>2941</v>
      </c>
      <c r="E5765" t="s">
        <v>3073</v>
      </c>
      <c r="F5765" s="82">
        <v>0.99274616199999999</v>
      </c>
    </row>
    <row r="5766" spans="3:6" ht="18">
      <c r="C5766" s="5" t="str">
        <f t="shared" si="84"/>
        <v>兵庫県182</v>
      </c>
      <c r="D5766" t="s">
        <v>2942</v>
      </c>
      <c r="E5766" t="s">
        <v>3073</v>
      </c>
      <c r="F5766" s="82">
        <v>1.380339867</v>
      </c>
    </row>
    <row r="5767" spans="3:6" ht="18">
      <c r="C5767" s="5" t="str">
        <f t="shared" si="84"/>
        <v>奈良県182</v>
      </c>
      <c r="D5767" t="s">
        <v>2943</v>
      </c>
      <c r="E5767" t="s">
        <v>3073</v>
      </c>
      <c r="F5767" s="82">
        <v>1.9109433060000001</v>
      </c>
    </row>
    <row r="5768" spans="3:6" ht="18">
      <c r="C5768" s="5" t="str">
        <f t="shared" si="84"/>
        <v>和歌山県182</v>
      </c>
      <c r="D5768" t="s">
        <v>2944</v>
      </c>
      <c r="E5768" t="s">
        <v>3073</v>
      </c>
      <c r="F5768" s="82">
        <v>0.29179229400000001</v>
      </c>
    </row>
    <row r="5769" spans="3:6" ht="18">
      <c r="C5769" s="5" t="str">
        <f t="shared" si="84"/>
        <v>鳥取県182</v>
      </c>
      <c r="D5769" t="s">
        <v>2945</v>
      </c>
      <c r="E5769" t="s">
        <v>3073</v>
      </c>
      <c r="F5769" s="82">
        <v>0.47198078700000001</v>
      </c>
    </row>
    <row r="5770" spans="3:6" ht="18">
      <c r="C5770" s="5" t="str">
        <f t="shared" si="84"/>
        <v>島根県182</v>
      </c>
      <c r="D5770" t="s">
        <v>2946</v>
      </c>
      <c r="E5770" t="s">
        <v>3073</v>
      </c>
      <c r="F5770" s="82">
        <v>0.95471788700000004</v>
      </c>
    </row>
    <row r="5771" spans="3:6" ht="18">
      <c r="C5771" s="5" t="str">
        <f t="shared" si="84"/>
        <v>岡山県182</v>
      </c>
      <c r="D5771" t="s">
        <v>2947</v>
      </c>
      <c r="E5771" t="s">
        <v>3073</v>
      </c>
      <c r="F5771" s="82">
        <v>1.762770095</v>
      </c>
    </row>
    <row r="5772" spans="3:6" ht="18">
      <c r="C5772" s="5" t="str">
        <f t="shared" si="84"/>
        <v>広島県182</v>
      </c>
      <c r="D5772" t="s">
        <v>2948</v>
      </c>
      <c r="E5772" t="s">
        <v>3073</v>
      </c>
      <c r="F5772" s="82">
        <v>1.2787659689999999</v>
      </c>
    </row>
    <row r="5773" spans="3:6" ht="18">
      <c r="C5773" s="5" t="str">
        <f t="shared" si="84"/>
        <v>山口県182</v>
      </c>
      <c r="D5773" t="s">
        <v>2949</v>
      </c>
      <c r="E5773" t="s">
        <v>3073</v>
      </c>
      <c r="F5773" s="82">
        <v>0.56535650900000001</v>
      </c>
    </row>
    <row r="5774" spans="3:6" ht="18">
      <c r="C5774" s="5" t="str">
        <f t="shared" si="84"/>
        <v>徳島県182</v>
      </c>
      <c r="D5774" t="s">
        <v>2950</v>
      </c>
      <c r="E5774" t="s">
        <v>3073</v>
      </c>
      <c r="F5774" s="82">
        <v>1.291157044</v>
      </c>
    </row>
    <row r="5775" spans="3:6" ht="18">
      <c r="C5775" s="5" t="str">
        <f t="shared" si="84"/>
        <v>香川県182</v>
      </c>
      <c r="D5775" t="s">
        <v>2951</v>
      </c>
      <c r="E5775" t="s">
        <v>3073</v>
      </c>
      <c r="F5775" s="82">
        <v>4.9127014889999998</v>
      </c>
    </row>
    <row r="5776" spans="3:6" ht="18">
      <c r="C5776" s="5" t="str">
        <f t="shared" si="84"/>
        <v>愛媛県182</v>
      </c>
      <c r="D5776" t="s">
        <v>2952</v>
      </c>
      <c r="E5776" t="s">
        <v>3073</v>
      </c>
      <c r="F5776" s="82">
        <v>3.046469928</v>
      </c>
    </row>
    <row r="5777" spans="3:6" ht="18">
      <c r="C5777" s="5" t="str">
        <f t="shared" si="84"/>
        <v>高知県182</v>
      </c>
      <c r="D5777" t="s">
        <v>2953</v>
      </c>
      <c r="E5777" t="s">
        <v>3073</v>
      </c>
      <c r="F5777" s="82">
        <v>0.86821051900000001</v>
      </c>
    </row>
    <row r="5778" spans="3:6" ht="18">
      <c r="C5778" s="5" t="str">
        <f t="shared" si="84"/>
        <v>福岡県182</v>
      </c>
      <c r="D5778" t="s">
        <v>2954</v>
      </c>
      <c r="E5778" t="s">
        <v>3073</v>
      </c>
      <c r="F5778" s="82">
        <v>0.65297985199999997</v>
      </c>
    </row>
    <row r="5779" spans="3:6" ht="18">
      <c r="C5779" s="5" t="str">
        <f t="shared" si="84"/>
        <v>佐賀県182</v>
      </c>
      <c r="D5779" t="s">
        <v>2955</v>
      </c>
      <c r="E5779" t="s">
        <v>3073</v>
      </c>
      <c r="F5779" s="82">
        <v>0.38186277800000001</v>
      </c>
    </row>
    <row r="5780" spans="3:6" ht="18">
      <c r="C5780" s="5" t="str">
        <f t="shared" si="84"/>
        <v>長崎県182</v>
      </c>
      <c r="D5780" t="s">
        <v>2956</v>
      </c>
      <c r="E5780" t="s">
        <v>3073</v>
      </c>
      <c r="F5780" s="82">
        <v>0.29219989400000002</v>
      </c>
    </row>
    <row r="5781" spans="3:6" ht="18">
      <c r="C5781" s="5" t="str">
        <f t="shared" si="84"/>
        <v>熊本県182</v>
      </c>
      <c r="D5781" t="s">
        <v>2957</v>
      </c>
      <c r="E5781" t="s">
        <v>3073</v>
      </c>
      <c r="F5781" s="82">
        <v>1.1499529820000001</v>
      </c>
    </row>
    <row r="5782" spans="3:6" ht="18">
      <c r="C5782" s="5" t="str">
        <f t="shared" si="84"/>
        <v>大分県182</v>
      </c>
      <c r="D5782" t="s">
        <v>2958</v>
      </c>
      <c r="E5782" t="s">
        <v>3073</v>
      </c>
      <c r="F5782" s="82">
        <v>0.47348368600000001</v>
      </c>
    </row>
    <row r="5783" spans="3:6" ht="18">
      <c r="C5783" s="5" t="str">
        <f t="shared" si="84"/>
        <v>宮崎県182</v>
      </c>
      <c r="D5783" t="s">
        <v>2959</v>
      </c>
      <c r="E5783" t="s">
        <v>3073</v>
      </c>
      <c r="F5783" s="82">
        <v>0.87516819400000001</v>
      </c>
    </row>
    <row r="5784" spans="3:6" ht="18">
      <c r="C5784" s="5" t="str">
        <f t="shared" si="84"/>
        <v>鹿児島県182</v>
      </c>
      <c r="D5784" t="s">
        <v>2960</v>
      </c>
      <c r="E5784" t="s">
        <v>3073</v>
      </c>
      <c r="F5784" s="82">
        <v>0.30787024299999999</v>
      </c>
    </row>
    <row r="5785" spans="3:6" ht="18">
      <c r="C5785" s="5" t="str">
        <f t="shared" si="84"/>
        <v>沖縄県182</v>
      </c>
      <c r="D5785" t="s">
        <v>2961</v>
      </c>
      <c r="E5785" t="s">
        <v>3073</v>
      </c>
      <c r="F5785" s="82">
        <v>0.26224044000000002</v>
      </c>
    </row>
    <row r="5786" spans="3:6" ht="18">
      <c r="C5786" s="5" t="str">
        <f t="shared" si="84"/>
        <v>全国183</v>
      </c>
      <c r="D5786" t="s">
        <v>2913</v>
      </c>
      <c r="E5786" t="s">
        <v>3074</v>
      </c>
      <c r="F5786" s="82">
        <v>1</v>
      </c>
    </row>
    <row r="5787" spans="3:6" ht="18">
      <c r="C5787" s="5" t="str">
        <f t="shared" si="84"/>
        <v>北海道183</v>
      </c>
      <c r="D5787" t="s">
        <v>2915</v>
      </c>
      <c r="E5787" t="s">
        <v>3074</v>
      </c>
      <c r="F5787" s="82">
        <v>9.1434748999999996E-2</v>
      </c>
    </row>
    <row r="5788" spans="3:6" ht="18">
      <c r="C5788" s="5" t="str">
        <f t="shared" si="84"/>
        <v>青森県183</v>
      </c>
      <c r="D5788" t="s">
        <v>2916</v>
      </c>
      <c r="E5788" t="s">
        <v>3074</v>
      </c>
      <c r="F5788" s="82">
        <v>0.26810842600000001</v>
      </c>
    </row>
    <row r="5789" spans="3:6" ht="18">
      <c r="C5789" s="5" t="str">
        <f t="shared" si="84"/>
        <v>岩手県183</v>
      </c>
      <c r="D5789" t="s">
        <v>2917</v>
      </c>
      <c r="E5789" t="s">
        <v>3074</v>
      </c>
      <c r="F5789" s="82">
        <v>1.2641234320000001</v>
      </c>
    </row>
    <row r="5790" spans="3:6" ht="18">
      <c r="C5790" s="5" t="str">
        <f t="shared" si="84"/>
        <v>宮城県183</v>
      </c>
      <c r="D5790" t="s">
        <v>2918</v>
      </c>
      <c r="E5790" t="s">
        <v>3074</v>
      </c>
      <c r="F5790" s="82">
        <v>0.685961351</v>
      </c>
    </row>
    <row r="5791" spans="3:6" ht="18">
      <c r="C5791" s="5" t="str">
        <f t="shared" si="84"/>
        <v>秋田県183</v>
      </c>
      <c r="D5791" t="s">
        <v>2919</v>
      </c>
      <c r="E5791" t="s">
        <v>3074</v>
      </c>
      <c r="F5791" s="82">
        <v>0.630607217</v>
      </c>
    </row>
    <row r="5792" spans="3:6" ht="18">
      <c r="C5792" s="5" t="str">
        <f t="shared" si="84"/>
        <v>山形県183</v>
      </c>
      <c r="D5792" t="s">
        <v>2920</v>
      </c>
      <c r="E5792" t="s">
        <v>3074</v>
      </c>
      <c r="F5792" s="82">
        <v>1.9106488100000001</v>
      </c>
    </row>
    <row r="5793" spans="3:6" ht="18">
      <c r="C5793" s="5" t="str">
        <f t="shared" si="84"/>
        <v>福島県183</v>
      </c>
      <c r="D5793" t="s">
        <v>2921</v>
      </c>
      <c r="E5793" t="s">
        <v>3074</v>
      </c>
      <c r="F5793" s="82">
        <v>1.474882625</v>
      </c>
    </row>
    <row r="5794" spans="3:6" ht="18">
      <c r="C5794" s="5" t="str">
        <f t="shared" si="84"/>
        <v>茨城県183</v>
      </c>
      <c r="D5794" t="s">
        <v>2922</v>
      </c>
      <c r="E5794" t="s">
        <v>3074</v>
      </c>
      <c r="F5794" s="82">
        <v>1.37518619</v>
      </c>
    </row>
    <row r="5795" spans="3:6" ht="18">
      <c r="C5795" s="5" t="str">
        <f t="shared" si="84"/>
        <v>栃木県183</v>
      </c>
      <c r="D5795" t="s">
        <v>2923</v>
      </c>
      <c r="E5795" t="s">
        <v>3074</v>
      </c>
      <c r="F5795" s="82">
        <v>1.9491671429999999</v>
      </c>
    </row>
    <row r="5796" spans="3:6" ht="18">
      <c r="C5796" s="5" t="str">
        <f t="shared" si="84"/>
        <v>群馬県183</v>
      </c>
      <c r="D5796" t="s">
        <v>2924</v>
      </c>
      <c r="E5796" t="s">
        <v>3074</v>
      </c>
      <c r="F5796" s="82">
        <v>3.0529311180000001</v>
      </c>
    </row>
    <row r="5797" spans="3:6" ht="18">
      <c r="C5797" s="5" t="str">
        <f t="shared" si="84"/>
        <v>埼玉県183</v>
      </c>
      <c r="D5797" t="s">
        <v>2925</v>
      </c>
      <c r="E5797" t="s">
        <v>3074</v>
      </c>
      <c r="F5797" s="82">
        <v>1.005468896</v>
      </c>
    </row>
    <row r="5798" spans="3:6" ht="18">
      <c r="C5798" s="5" t="str">
        <f t="shared" si="84"/>
        <v>千葉県183</v>
      </c>
      <c r="D5798" t="s">
        <v>2926</v>
      </c>
      <c r="E5798" t="s">
        <v>3074</v>
      </c>
      <c r="F5798" s="82">
        <v>0.33182789000000001</v>
      </c>
    </row>
    <row r="5799" spans="3:6" ht="18">
      <c r="C5799" s="5" t="str">
        <f t="shared" si="84"/>
        <v>東京都183</v>
      </c>
      <c r="D5799" t="s">
        <v>2927</v>
      </c>
      <c r="E5799" t="s">
        <v>3074</v>
      </c>
      <c r="F5799" s="82">
        <v>0.218429018</v>
      </c>
    </row>
    <row r="5800" spans="3:6" ht="18">
      <c r="C5800" s="5" t="str">
        <f t="shared" si="84"/>
        <v>神奈川県183</v>
      </c>
      <c r="D5800" t="s">
        <v>2928</v>
      </c>
      <c r="E5800" t="s">
        <v>3074</v>
      </c>
      <c r="F5800" s="82">
        <v>0.69075486100000005</v>
      </c>
    </row>
    <row r="5801" spans="3:6" ht="18">
      <c r="C5801" s="5" t="str">
        <f t="shared" si="84"/>
        <v>新潟県183</v>
      </c>
      <c r="D5801" t="s">
        <v>2929</v>
      </c>
      <c r="E5801" t="s">
        <v>3074</v>
      </c>
      <c r="F5801" s="82">
        <v>0.920609974</v>
      </c>
    </row>
    <row r="5802" spans="3:6" ht="18">
      <c r="C5802" s="5" t="str">
        <f t="shared" si="84"/>
        <v>富山県183</v>
      </c>
      <c r="D5802" t="s">
        <v>2930</v>
      </c>
      <c r="E5802" t="s">
        <v>3074</v>
      </c>
      <c r="F5802" s="82">
        <v>2.4573422819999999</v>
      </c>
    </row>
    <row r="5803" spans="3:6" ht="18">
      <c r="C5803" s="5" t="str">
        <f t="shared" ref="C5803:C5866" si="85">D5803&amp;LEFT(E5803,3)</f>
        <v>石川県183</v>
      </c>
      <c r="D5803" t="s">
        <v>2931</v>
      </c>
      <c r="E5803" t="s">
        <v>3074</v>
      </c>
      <c r="F5803" s="82">
        <v>0.66588863499999995</v>
      </c>
    </row>
    <row r="5804" spans="3:6" ht="18">
      <c r="C5804" s="5" t="str">
        <f t="shared" si="85"/>
        <v>福井県183</v>
      </c>
      <c r="D5804" t="s">
        <v>2932</v>
      </c>
      <c r="E5804" t="s">
        <v>3074</v>
      </c>
      <c r="F5804" s="82">
        <v>0.56034647800000004</v>
      </c>
    </row>
    <row r="5805" spans="3:6" ht="18">
      <c r="C5805" s="5" t="str">
        <f t="shared" si="85"/>
        <v>山梨県183</v>
      </c>
      <c r="D5805" t="s">
        <v>2933</v>
      </c>
      <c r="E5805" t="s">
        <v>3074</v>
      </c>
      <c r="F5805" s="82">
        <v>2.0369196280000001</v>
      </c>
    </row>
    <row r="5806" spans="3:6" ht="18">
      <c r="C5806" s="5" t="str">
        <f t="shared" si="85"/>
        <v>長野県183</v>
      </c>
      <c r="D5806" t="s">
        <v>2934</v>
      </c>
      <c r="E5806" t="s">
        <v>3074</v>
      </c>
      <c r="F5806" s="82">
        <v>1.844520089</v>
      </c>
    </row>
    <row r="5807" spans="3:6" ht="18">
      <c r="C5807" s="5" t="str">
        <f t="shared" si="85"/>
        <v>岐阜県183</v>
      </c>
      <c r="D5807" t="s">
        <v>2935</v>
      </c>
      <c r="E5807" t="s">
        <v>3074</v>
      </c>
      <c r="F5807" s="82">
        <v>3.2271934390000001</v>
      </c>
    </row>
    <row r="5808" spans="3:6" ht="18">
      <c r="C5808" s="5" t="str">
        <f t="shared" si="85"/>
        <v>静岡県183</v>
      </c>
      <c r="D5808" t="s">
        <v>2936</v>
      </c>
      <c r="E5808" t="s">
        <v>3074</v>
      </c>
      <c r="F5808" s="82">
        <v>2.2587320769999999</v>
      </c>
    </row>
    <row r="5809" spans="3:6" ht="18">
      <c r="C5809" s="5" t="str">
        <f t="shared" si="85"/>
        <v>愛知県183</v>
      </c>
      <c r="D5809" t="s">
        <v>2937</v>
      </c>
      <c r="E5809" t="s">
        <v>3074</v>
      </c>
      <c r="F5809" s="82">
        <v>2.966474453</v>
      </c>
    </row>
    <row r="5810" spans="3:6" ht="18">
      <c r="C5810" s="5" t="str">
        <f t="shared" si="85"/>
        <v>三重県183</v>
      </c>
      <c r="D5810" t="s">
        <v>2938</v>
      </c>
      <c r="E5810" t="s">
        <v>3074</v>
      </c>
      <c r="F5810" s="82">
        <v>1.44551714</v>
      </c>
    </row>
    <row r="5811" spans="3:6" ht="18">
      <c r="C5811" s="5" t="str">
        <f t="shared" si="85"/>
        <v>滋賀県183</v>
      </c>
      <c r="D5811" t="s">
        <v>2939</v>
      </c>
      <c r="E5811" t="s">
        <v>3074</v>
      </c>
      <c r="F5811" s="82">
        <v>2.4962950990000001</v>
      </c>
    </row>
    <row r="5812" spans="3:6" ht="18">
      <c r="C5812" s="5" t="str">
        <f t="shared" si="85"/>
        <v>京都府183</v>
      </c>
      <c r="D5812" t="s">
        <v>2940</v>
      </c>
      <c r="E5812" t="s">
        <v>3074</v>
      </c>
      <c r="F5812" s="82">
        <v>0.87029982500000003</v>
      </c>
    </row>
    <row r="5813" spans="3:6" ht="18">
      <c r="C5813" s="5" t="str">
        <f t="shared" si="85"/>
        <v>大阪府183</v>
      </c>
      <c r="D5813" t="s">
        <v>2941</v>
      </c>
      <c r="E5813" t="s">
        <v>3074</v>
      </c>
      <c r="F5813" s="82">
        <v>0.74900821799999995</v>
      </c>
    </row>
    <row r="5814" spans="3:6" ht="18">
      <c r="C5814" s="5" t="str">
        <f t="shared" si="85"/>
        <v>兵庫県183</v>
      </c>
      <c r="D5814" t="s">
        <v>2942</v>
      </c>
      <c r="E5814" t="s">
        <v>3074</v>
      </c>
      <c r="F5814" s="82">
        <v>0.54875439000000004</v>
      </c>
    </row>
    <row r="5815" spans="3:6" ht="18">
      <c r="C5815" s="5" t="str">
        <f t="shared" si="85"/>
        <v>奈良県183</v>
      </c>
      <c r="D5815" t="s">
        <v>2943</v>
      </c>
      <c r="E5815" t="s">
        <v>3074</v>
      </c>
      <c r="F5815" s="82">
        <v>0.83065604999999998</v>
      </c>
    </row>
    <row r="5816" spans="3:6" ht="18">
      <c r="C5816" s="5" t="str">
        <f t="shared" si="85"/>
        <v>和歌山県183</v>
      </c>
      <c r="D5816" t="s">
        <v>2944</v>
      </c>
      <c r="E5816" t="s">
        <v>3074</v>
      </c>
      <c r="F5816" s="82">
        <v>0.19156010800000001</v>
      </c>
    </row>
    <row r="5817" spans="3:6" ht="18">
      <c r="C5817" s="5" t="str">
        <f t="shared" si="85"/>
        <v>鳥取県183</v>
      </c>
      <c r="D5817" t="s">
        <v>2945</v>
      </c>
      <c r="E5817" t="s">
        <v>3074</v>
      </c>
      <c r="F5817" s="82">
        <v>0.55250297400000004</v>
      </c>
    </row>
    <row r="5818" spans="3:6" ht="18">
      <c r="C5818" s="5" t="str">
        <f t="shared" si="85"/>
        <v>島根県183</v>
      </c>
      <c r="D5818" t="s">
        <v>2946</v>
      </c>
      <c r="E5818" t="s">
        <v>3074</v>
      </c>
      <c r="F5818" s="82">
        <v>0.50152471899999995</v>
      </c>
    </row>
    <row r="5819" spans="3:6" ht="18">
      <c r="C5819" s="5" t="str">
        <f t="shared" si="85"/>
        <v>岡山県183</v>
      </c>
      <c r="D5819" t="s">
        <v>2947</v>
      </c>
      <c r="E5819" t="s">
        <v>3074</v>
      </c>
      <c r="F5819" s="82">
        <v>1.045720548</v>
      </c>
    </row>
    <row r="5820" spans="3:6" ht="18">
      <c r="C5820" s="5" t="str">
        <f t="shared" si="85"/>
        <v>広島県183</v>
      </c>
      <c r="D5820" t="s">
        <v>2948</v>
      </c>
      <c r="E5820" t="s">
        <v>3074</v>
      </c>
      <c r="F5820" s="82">
        <v>1.4824008639999999</v>
      </c>
    </row>
    <row r="5821" spans="3:6" ht="18">
      <c r="C5821" s="5" t="str">
        <f t="shared" si="85"/>
        <v>山口県183</v>
      </c>
      <c r="D5821" t="s">
        <v>2949</v>
      </c>
      <c r="E5821" t="s">
        <v>3074</v>
      </c>
      <c r="F5821" s="82">
        <v>1.397760143</v>
      </c>
    </row>
    <row r="5822" spans="3:6" ht="18">
      <c r="C5822" s="5" t="str">
        <f t="shared" si="85"/>
        <v>徳島県183</v>
      </c>
      <c r="D5822" t="s">
        <v>2950</v>
      </c>
      <c r="E5822" t="s">
        <v>3074</v>
      </c>
      <c r="F5822" s="82">
        <v>0.32822122500000001</v>
      </c>
    </row>
    <row r="5823" spans="3:6" ht="18">
      <c r="C5823" s="5" t="str">
        <f t="shared" si="85"/>
        <v>香川県183</v>
      </c>
      <c r="D5823" t="s">
        <v>2951</v>
      </c>
      <c r="E5823" t="s">
        <v>3074</v>
      </c>
      <c r="F5823" s="82">
        <v>7.6090811999999994E-2</v>
      </c>
    </row>
    <row r="5824" spans="3:6" ht="18">
      <c r="C5824" s="5" t="str">
        <f t="shared" si="85"/>
        <v>愛媛県183</v>
      </c>
      <c r="D5824" t="s">
        <v>2952</v>
      </c>
      <c r="E5824" t="s">
        <v>3074</v>
      </c>
      <c r="F5824" s="82">
        <v>7.6824070999999994E-2</v>
      </c>
    </row>
    <row r="5825" spans="3:6" ht="18">
      <c r="C5825" s="5" t="str">
        <f t="shared" si="85"/>
        <v>高知県183</v>
      </c>
      <c r="D5825" t="s">
        <v>2953</v>
      </c>
      <c r="E5825" t="s">
        <v>3074</v>
      </c>
      <c r="F5825" s="82">
        <v>3.5214734999999997E-2</v>
      </c>
    </row>
    <row r="5826" spans="3:6" ht="18">
      <c r="C5826" s="5" t="str">
        <f t="shared" si="85"/>
        <v>福岡県183</v>
      </c>
      <c r="D5826" t="s">
        <v>2954</v>
      </c>
      <c r="E5826" t="s">
        <v>3074</v>
      </c>
      <c r="F5826" s="82">
        <v>0.60420819199999998</v>
      </c>
    </row>
    <row r="5827" spans="3:6" ht="18">
      <c r="C5827" s="5" t="str">
        <f t="shared" si="85"/>
        <v>佐賀県183</v>
      </c>
      <c r="D5827" t="s">
        <v>2955</v>
      </c>
      <c r="E5827" t="s">
        <v>3074</v>
      </c>
      <c r="F5827" s="82">
        <v>0.61965267800000001</v>
      </c>
    </row>
    <row r="5828" spans="3:6" ht="18">
      <c r="C5828" s="5" t="str">
        <f t="shared" si="85"/>
        <v>長崎県183</v>
      </c>
      <c r="D5828" t="s">
        <v>2956</v>
      </c>
      <c r="E5828" t="s">
        <v>3074</v>
      </c>
      <c r="F5828" s="82">
        <v>0.17596647100000001</v>
      </c>
    </row>
    <row r="5829" spans="3:6" ht="18">
      <c r="C5829" s="5" t="str">
        <f t="shared" si="85"/>
        <v>熊本県183</v>
      </c>
      <c r="D5829" t="s">
        <v>2957</v>
      </c>
      <c r="E5829" t="s">
        <v>3074</v>
      </c>
      <c r="F5829" s="82">
        <v>0.93603523200000005</v>
      </c>
    </row>
    <row r="5830" spans="3:6" ht="18">
      <c r="C5830" s="5" t="str">
        <f t="shared" si="85"/>
        <v>大分県183</v>
      </c>
      <c r="D5830" t="s">
        <v>2958</v>
      </c>
      <c r="E5830" t="s">
        <v>3074</v>
      </c>
      <c r="F5830" s="82">
        <v>1.4424600110000001</v>
      </c>
    </row>
    <row r="5831" spans="3:6" ht="18">
      <c r="C5831" s="5" t="str">
        <f t="shared" si="85"/>
        <v>宮崎県183</v>
      </c>
      <c r="D5831" t="s">
        <v>2959</v>
      </c>
      <c r="E5831" t="s">
        <v>3074</v>
      </c>
      <c r="F5831" s="82">
        <v>0.36206878399999998</v>
      </c>
    </row>
    <row r="5832" spans="3:6" ht="18">
      <c r="C5832" s="5" t="str">
        <f t="shared" si="85"/>
        <v>鹿児島県183</v>
      </c>
      <c r="D5832" t="s">
        <v>2960</v>
      </c>
      <c r="E5832" t="s">
        <v>3074</v>
      </c>
      <c r="F5832" s="82">
        <v>0.22186761699999999</v>
      </c>
    </row>
    <row r="5833" spans="3:6" ht="18">
      <c r="C5833" s="5" t="str">
        <f t="shared" si="85"/>
        <v>沖縄県183</v>
      </c>
      <c r="D5833" t="s">
        <v>2961</v>
      </c>
      <c r="E5833" t="s">
        <v>3074</v>
      </c>
      <c r="F5833" s="82">
        <v>1.5222144999999999E-2</v>
      </c>
    </row>
    <row r="5834" spans="3:6" ht="18">
      <c r="C5834" s="5" t="str">
        <f t="shared" si="85"/>
        <v>全国184</v>
      </c>
      <c r="D5834" t="s">
        <v>2913</v>
      </c>
      <c r="E5834" t="s">
        <v>3075</v>
      </c>
      <c r="F5834" s="82">
        <v>1</v>
      </c>
    </row>
    <row r="5835" spans="3:6" ht="18">
      <c r="C5835" s="5" t="str">
        <f t="shared" si="85"/>
        <v>北海道184</v>
      </c>
      <c r="D5835" t="s">
        <v>2915</v>
      </c>
      <c r="E5835" t="s">
        <v>3075</v>
      </c>
      <c r="F5835" s="82">
        <v>0.68323349499999997</v>
      </c>
    </row>
    <row r="5836" spans="3:6" ht="18">
      <c r="C5836" s="5" t="str">
        <f t="shared" si="85"/>
        <v>青森県184</v>
      </c>
      <c r="D5836" t="s">
        <v>2916</v>
      </c>
      <c r="E5836" t="s">
        <v>3075</v>
      </c>
      <c r="F5836" s="82">
        <v>0.50996125299999995</v>
      </c>
    </row>
    <row r="5837" spans="3:6" ht="18">
      <c r="C5837" s="5" t="str">
        <f t="shared" si="85"/>
        <v>岩手県184</v>
      </c>
      <c r="D5837" t="s">
        <v>2917</v>
      </c>
      <c r="E5837" t="s">
        <v>3075</v>
      </c>
      <c r="F5837" s="82">
        <v>1.548512262</v>
      </c>
    </row>
    <row r="5838" spans="3:6" ht="18">
      <c r="C5838" s="5" t="str">
        <f t="shared" si="85"/>
        <v>宮城県184</v>
      </c>
      <c r="D5838" t="s">
        <v>2918</v>
      </c>
      <c r="E5838" t="s">
        <v>3075</v>
      </c>
      <c r="F5838" s="82">
        <v>0.67393143</v>
      </c>
    </row>
    <row r="5839" spans="3:6" ht="18">
      <c r="C5839" s="5" t="str">
        <f t="shared" si="85"/>
        <v>秋田県184</v>
      </c>
      <c r="D5839" t="s">
        <v>2919</v>
      </c>
      <c r="E5839" t="s">
        <v>3075</v>
      </c>
      <c r="F5839" s="82">
        <v>0.48692735599999998</v>
      </c>
    </row>
    <row r="5840" spans="3:6" ht="18">
      <c r="C5840" s="5" t="str">
        <f t="shared" si="85"/>
        <v>山形県184</v>
      </c>
      <c r="D5840" t="s">
        <v>2920</v>
      </c>
      <c r="E5840" t="s">
        <v>3075</v>
      </c>
      <c r="F5840" s="82">
        <v>0.61805707099999996</v>
      </c>
    </row>
    <row r="5841" spans="3:6" ht="18">
      <c r="C5841" s="5" t="str">
        <f t="shared" si="85"/>
        <v>福島県184</v>
      </c>
      <c r="D5841" t="s">
        <v>2921</v>
      </c>
      <c r="E5841" t="s">
        <v>3075</v>
      </c>
      <c r="F5841" s="82">
        <v>1.1762164509999999</v>
      </c>
    </row>
    <row r="5842" spans="3:6" ht="18">
      <c r="C5842" s="5" t="str">
        <f t="shared" si="85"/>
        <v>茨城県184</v>
      </c>
      <c r="D5842" t="s">
        <v>2922</v>
      </c>
      <c r="E5842" t="s">
        <v>3075</v>
      </c>
      <c r="F5842" s="82">
        <v>3.238001197</v>
      </c>
    </row>
    <row r="5843" spans="3:6" ht="18">
      <c r="C5843" s="5" t="str">
        <f t="shared" si="85"/>
        <v>栃木県184</v>
      </c>
      <c r="D5843" t="s">
        <v>2923</v>
      </c>
      <c r="E5843" t="s">
        <v>3075</v>
      </c>
      <c r="F5843" s="82">
        <v>3.605880886</v>
      </c>
    </row>
    <row r="5844" spans="3:6" ht="18">
      <c r="C5844" s="5" t="str">
        <f t="shared" si="85"/>
        <v>群馬県184</v>
      </c>
      <c r="D5844" t="s">
        <v>2924</v>
      </c>
      <c r="E5844" t="s">
        <v>3075</v>
      </c>
      <c r="F5844" s="82">
        <v>1.6997398050000001</v>
      </c>
    </row>
    <row r="5845" spans="3:6" ht="18">
      <c r="C5845" s="5" t="str">
        <f t="shared" si="85"/>
        <v>埼玉県184</v>
      </c>
      <c r="D5845" t="s">
        <v>2925</v>
      </c>
      <c r="E5845" t="s">
        <v>3075</v>
      </c>
      <c r="F5845" s="82">
        <v>1.7019529609999999</v>
      </c>
    </row>
    <row r="5846" spans="3:6" ht="18">
      <c r="C5846" s="5" t="str">
        <f t="shared" si="85"/>
        <v>千葉県184</v>
      </c>
      <c r="D5846" t="s">
        <v>2926</v>
      </c>
      <c r="E5846" t="s">
        <v>3075</v>
      </c>
      <c r="F5846" s="82">
        <v>0.77515235800000004</v>
      </c>
    </row>
    <row r="5847" spans="3:6" ht="18">
      <c r="C5847" s="5" t="str">
        <f t="shared" si="85"/>
        <v>東京都184</v>
      </c>
      <c r="D5847" t="s">
        <v>2927</v>
      </c>
      <c r="E5847" t="s">
        <v>3075</v>
      </c>
      <c r="F5847" s="82">
        <v>0.180303611</v>
      </c>
    </row>
    <row r="5848" spans="3:6" ht="18">
      <c r="C5848" s="5" t="str">
        <f t="shared" si="85"/>
        <v>神奈川県184</v>
      </c>
      <c r="D5848" t="s">
        <v>2928</v>
      </c>
      <c r="E5848" t="s">
        <v>3075</v>
      </c>
      <c r="F5848" s="82">
        <v>0.60423870800000001</v>
      </c>
    </row>
    <row r="5849" spans="3:6" ht="18">
      <c r="C5849" s="5" t="str">
        <f t="shared" si="85"/>
        <v>新潟県184</v>
      </c>
      <c r="D5849" t="s">
        <v>2929</v>
      </c>
      <c r="E5849" t="s">
        <v>3075</v>
      </c>
      <c r="F5849" s="82">
        <v>0.65275401700000002</v>
      </c>
    </row>
    <row r="5850" spans="3:6" ht="18">
      <c r="C5850" s="5" t="str">
        <f t="shared" si="85"/>
        <v>富山県184</v>
      </c>
      <c r="D5850" t="s">
        <v>2930</v>
      </c>
      <c r="E5850" t="s">
        <v>3075</v>
      </c>
      <c r="F5850" s="82">
        <v>1.1887910639999999</v>
      </c>
    </row>
    <row r="5851" spans="3:6" ht="18">
      <c r="C5851" s="5" t="str">
        <f t="shared" si="85"/>
        <v>石川県184</v>
      </c>
      <c r="D5851" t="s">
        <v>2931</v>
      </c>
      <c r="E5851" t="s">
        <v>3075</v>
      </c>
      <c r="F5851" s="82">
        <v>1.735754668</v>
      </c>
    </row>
    <row r="5852" spans="3:6" ht="18">
      <c r="C5852" s="5" t="str">
        <f t="shared" si="85"/>
        <v>福井県184</v>
      </c>
      <c r="D5852" t="s">
        <v>2932</v>
      </c>
      <c r="E5852" t="s">
        <v>3075</v>
      </c>
      <c r="F5852" s="82">
        <v>1.5819719830000001</v>
      </c>
    </row>
    <row r="5853" spans="3:6" ht="18">
      <c r="C5853" s="5" t="str">
        <f t="shared" si="85"/>
        <v>山梨県184</v>
      </c>
      <c r="D5853" t="s">
        <v>2933</v>
      </c>
      <c r="E5853" t="s">
        <v>3075</v>
      </c>
      <c r="F5853" s="82">
        <v>1.2900661</v>
      </c>
    </row>
    <row r="5854" spans="3:6" ht="18">
      <c r="C5854" s="5" t="str">
        <f t="shared" si="85"/>
        <v>長野県184</v>
      </c>
      <c r="D5854" t="s">
        <v>2934</v>
      </c>
      <c r="E5854" t="s">
        <v>3075</v>
      </c>
      <c r="F5854" s="82">
        <v>1.052283496</v>
      </c>
    </row>
    <row r="5855" spans="3:6" ht="18">
      <c r="C5855" s="5" t="str">
        <f t="shared" si="85"/>
        <v>岐阜県184</v>
      </c>
      <c r="D5855" t="s">
        <v>2935</v>
      </c>
      <c r="E5855" t="s">
        <v>3075</v>
      </c>
      <c r="F5855" s="82">
        <v>2.3301820389999999</v>
      </c>
    </row>
    <row r="5856" spans="3:6" ht="18">
      <c r="C5856" s="5" t="str">
        <f t="shared" si="85"/>
        <v>静岡県184</v>
      </c>
      <c r="D5856" t="s">
        <v>2936</v>
      </c>
      <c r="E5856" t="s">
        <v>3075</v>
      </c>
      <c r="F5856" s="82">
        <v>1.8736820810000001</v>
      </c>
    </row>
    <row r="5857" spans="3:6" ht="18">
      <c r="C5857" s="5" t="str">
        <f t="shared" si="85"/>
        <v>愛知県184</v>
      </c>
      <c r="D5857" t="s">
        <v>2937</v>
      </c>
      <c r="E5857" t="s">
        <v>3075</v>
      </c>
      <c r="F5857" s="82">
        <v>1.5611597589999999</v>
      </c>
    </row>
    <row r="5858" spans="3:6" ht="18">
      <c r="C5858" s="5" t="str">
        <f t="shared" si="85"/>
        <v>三重県184</v>
      </c>
      <c r="D5858" t="s">
        <v>2938</v>
      </c>
      <c r="E5858" t="s">
        <v>3075</v>
      </c>
      <c r="F5858" s="82">
        <v>2.7395762339999998</v>
      </c>
    </row>
    <row r="5859" spans="3:6" ht="18">
      <c r="C5859" s="5" t="str">
        <f t="shared" si="85"/>
        <v>滋賀県184</v>
      </c>
      <c r="D5859" t="s">
        <v>2939</v>
      </c>
      <c r="E5859" t="s">
        <v>3075</v>
      </c>
      <c r="F5859" s="82">
        <v>3.9412585930000001</v>
      </c>
    </row>
    <row r="5860" spans="3:6" ht="18">
      <c r="C5860" s="5" t="str">
        <f t="shared" si="85"/>
        <v>京都府184</v>
      </c>
      <c r="D5860" t="s">
        <v>2940</v>
      </c>
      <c r="E5860" t="s">
        <v>3075</v>
      </c>
      <c r="F5860" s="82">
        <v>0.57797088299999999</v>
      </c>
    </row>
    <row r="5861" spans="3:6" ht="18">
      <c r="C5861" s="5" t="str">
        <f t="shared" si="85"/>
        <v>大阪府184</v>
      </c>
      <c r="D5861" t="s">
        <v>2941</v>
      </c>
      <c r="E5861" t="s">
        <v>3075</v>
      </c>
      <c r="F5861" s="82">
        <v>0.72128140399999996</v>
      </c>
    </row>
    <row r="5862" spans="3:6" ht="18">
      <c r="C5862" s="5" t="str">
        <f t="shared" si="85"/>
        <v>兵庫県184</v>
      </c>
      <c r="D5862" t="s">
        <v>2942</v>
      </c>
      <c r="E5862" t="s">
        <v>3075</v>
      </c>
      <c r="F5862" s="82">
        <v>0.92196019799999995</v>
      </c>
    </row>
    <row r="5863" spans="3:6" ht="18">
      <c r="C5863" s="5" t="str">
        <f t="shared" si="85"/>
        <v>奈良県184</v>
      </c>
      <c r="D5863" t="s">
        <v>2943</v>
      </c>
      <c r="E5863" t="s">
        <v>3075</v>
      </c>
      <c r="F5863" s="82">
        <v>2.3689886160000002</v>
      </c>
    </row>
    <row r="5864" spans="3:6" ht="18">
      <c r="C5864" s="5" t="str">
        <f t="shared" si="85"/>
        <v>和歌山県184</v>
      </c>
      <c r="D5864" t="s">
        <v>2944</v>
      </c>
      <c r="E5864" t="s">
        <v>3075</v>
      </c>
      <c r="F5864" s="82">
        <v>0.78620596499999995</v>
      </c>
    </row>
    <row r="5865" spans="3:6" ht="18">
      <c r="C5865" s="5" t="str">
        <f t="shared" si="85"/>
        <v>鳥取県184</v>
      </c>
      <c r="D5865" t="s">
        <v>2945</v>
      </c>
      <c r="E5865" t="s">
        <v>3075</v>
      </c>
      <c r="F5865" s="82">
        <v>0.85352010899999997</v>
      </c>
    </row>
    <row r="5866" spans="3:6" ht="18">
      <c r="C5866" s="5" t="str">
        <f t="shared" si="85"/>
        <v>島根県184</v>
      </c>
      <c r="D5866" t="s">
        <v>2946</v>
      </c>
      <c r="E5866" t="s">
        <v>3075</v>
      </c>
      <c r="F5866" s="82">
        <v>0.16160260300000001</v>
      </c>
    </row>
    <row r="5867" spans="3:6" ht="18">
      <c r="C5867" s="5" t="str">
        <f t="shared" ref="C5867:C5930" si="86">D5867&amp;LEFT(E5867,3)</f>
        <v>岡山県184</v>
      </c>
      <c r="D5867" t="s">
        <v>2947</v>
      </c>
      <c r="E5867" t="s">
        <v>3075</v>
      </c>
      <c r="F5867" s="82">
        <v>1.1923105000000001</v>
      </c>
    </row>
    <row r="5868" spans="3:6" ht="18">
      <c r="C5868" s="5" t="str">
        <f t="shared" si="86"/>
        <v>広島県184</v>
      </c>
      <c r="D5868" t="s">
        <v>2948</v>
      </c>
      <c r="E5868" t="s">
        <v>3075</v>
      </c>
      <c r="F5868" s="82">
        <v>0.93759951600000002</v>
      </c>
    </row>
    <row r="5869" spans="3:6" ht="18">
      <c r="C5869" s="5" t="str">
        <f t="shared" si="86"/>
        <v>山口県184</v>
      </c>
      <c r="D5869" t="s">
        <v>2949</v>
      </c>
      <c r="E5869" t="s">
        <v>3075</v>
      </c>
      <c r="F5869" s="82">
        <v>0.37749370900000001</v>
      </c>
    </row>
    <row r="5870" spans="3:6" ht="18">
      <c r="C5870" s="5" t="str">
        <f t="shared" si="86"/>
        <v>徳島県184</v>
      </c>
      <c r="D5870" t="s">
        <v>2950</v>
      </c>
      <c r="E5870" t="s">
        <v>3075</v>
      </c>
      <c r="F5870" s="82">
        <v>0.41169331599999998</v>
      </c>
    </row>
    <row r="5871" spans="3:6" ht="18">
      <c r="C5871" s="5" t="str">
        <f t="shared" si="86"/>
        <v>香川県184</v>
      </c>
      <c r="D5871" t="s">
        <v>2951</v>
      </c>
      <c r="E5871" t="s">
        <v>3075</v>
      </c>
      <c r="F5871" s="82">
        <v>0.46234160400000002</v>
      </c>
    </row>
    <row r="5872" spans="3:6" ht="18">
      <c r="C5872" s="5" t="str">
        <f t="shared" si="86"/>
        <v>愛媛県184</v>
      </c>
      <c r="D5872" t="s">
        <v>2952</v>
      </c>
      <c r="E5872" t="s">
        <v>3075</v>
      </c>
      <c r="F5872" s="82">
        <v>0.44898033900000001</v>
      </c>
    </row>
    <row r="5873" spans="3:6" ht="18">
      <c r="C5873" s="5" t="str">
        <f t="shared" si="86"/>
        <v>高知県184</v>
      </c>
      <c r="D5873" t="s">
        <v>2953</v>
      </c>
      <c r="E5873" t="s">
        <v>3075</v>
      </c>
      <c r="F5873" s="82">
        <v>0.43943417200000001</v>
      </c>
    </row>
    <row r="5874" spans="3:6" ht="18">
      <c r="C5874" s="5" t="str">
        <f t="shared" si="86"/>
        <v>福岡県184</v>
      </c>
      <c r="D5874" t="s">
        <v>2954</v>
      </c>
      <c r="E5874" t="s">
        <v>3075</v>
      </c>
      <c r="F5874" s="82">
        <v>0.669869567</v>
      </c>
    </row>
    <row r="5875" spans="3:6" ht="18">
      <c r="C5875" s="5" t="str">
        <f t="shared" si="86"/>
        <v>佐賀県184</v>
      </c>
      <c r="D5875" t="s">
        <v>2955</v>
      </c>
      <c r="E5875" t="s">
        <v>3075</v>
      </c>
      <c r="F5875" s="82">
        <v>1.302315613</v>
      </c>
    </row>
    <row r="5876" spans="3:6" ht="18">
      <c r="C5876" s="5" t="str">
        <f t="shared" si="86"/>
        <v>長崎県184</v>
      </c>
      <c r="D5876" t="s">
        <v>2956</v>
      </c>
      <c r="E5876" t="s">
        <v>3075</v>
      </c>
      <c r="F5876" s="82">
        <v>0.55588669800000001</v>
      </c>
    </row>
    <row r="5877" spans="3:6" ht="18">
      <c r="C5877" s="5" t="str">
        <f t="shared" si="86"/>
        <v>熊本県184</v>
      </c>
      <c r="D5877" t="s">
        <v>2957</v>
      </c>
      <c r="E5877" t="s">
        <v>3075</v>
      </c>
      <c r="F5877" s="82">
        <v>0.73871153599999995</v>
      </c>
    </row>
    <row r="5878" spans="3:6" ht="18">
      <c r="C5878" s="5" t="str">
        <f t="shared" si="86"/>
        <v>大分県184</v>
      </c>
      <c r="D5878" t="s">
        <v>2958</v>
      </c>
      <c r="E5878" t="s">
        <v>3075</v>
      </c>
      <c r="F5878" s="82">
        <v>0.27898168200000001</v>
      </c>
    </row>
    <row r="5879" spans="3:6" ht="18">
      <c r="C5879" s="5" t="str">
        <f t="shared" si="86"/>
        <v>宮崎県184</v>
      </c>
      <c r="D5879" t="s">
        <v>2959</v>
      </c>
      <c r="E5879" t="s">
        <v>3075</v>
      </c>
      <c r="F5879" s="82">
        <v>0.24340192799999999</v>
      </c>
    </row>
    <row r="5880" spans="3:6" ht="18">
      <c r="C5880" s="5" t="str">
        <f t="shared" si="86"/>
        <v>鹿児島県184</v>
      </c>
      <c r="D5880" t="s">
        <v>2960</v>
      </c>
      <c r="E5880" t="s">
        <v>3075</v>
      </c>
      <c r="F5880" s="82">
        <v>0.12896468999999999</v>
      </c>
    </row>
    <row r="5881" spans="3:6" ht="18">
      <c r="C5881" s="5" t="str">
        <f t="shared" si="86"/>
        <v>沖縄県184</v>
      </c>
      <c r="D5881" t="s">
        <v>2961</v>
      </c>
      <c r="E5881" t="s">
        <v>3075</v>
      </c>
      <c r="F5881" s="82">
        <v>0.33652096399999998</v>
      </c>
    </row>
    <row r="5882" spans="3:6" ht="18">
      <c r="C5882" s="5" t="str">
        <f t="shared" si="86"/>
        <v>全国185</v>
      </c>
      <c r="D5882" t="s">
        <v>2913</v>
      </c>
      <c r="E5882" t="s">
        <v>3076</v>
      </c>
      <c r="F5882" s="82">
        <v>1</v>
      </c>
    </row>
    <row r="5883" spans="3:6" ht="18">
      <c r="C5883" s="5" t="str">
        <f t="shared" si="86"/>
        <v>北海道185</v>
      </c>
      <c r="D5883" t="s">
        <v>2915</v>
      </c>
      <c r="E5883" t="s">
        <v>3076</v>
      </c>
      <c r="F5883" s="82">
        <v>0.25394313699999999</v>
      </c>
    </row>
    <row r="5884" spans="3:6" ht="18">
      <c r="C5884" s="5" t="str">
        <f t="shared" si="86"/>
        <v>青森県185</v>
      </c>
      <c r="D5884" t="s">
        <v>2916</v>
      </c>
      <c r="E5884" t="s">
        <v>3076</v>
      </c>
      <c r="F5884" s="82">
        <v>0</v>
      </c>
    </row>
    <row r="5885" spans="3:6" ht="18">
      <c r="C5885" s="5" t="str">
        <f t="shared" si="86"/>
        <v>岩手県185</v>
      </c>
      <c r="D5885" t="s">
        <v>2917</v>
      </c>
      <c r="E5885" t="s">
        <v>3076</v>
      </c>
      <c r="F5885" s="82">
        <v>0.316321727</v>
      </c>
    </row>
    <row r="5886" spans="3:6" ht="18">
      <c r="C5886" s="5" t="str">
        <f t="shared" si="86"/>
        <v>宮城県185</v>
      </c>
      <c r="D5886" t="s">
        <v>2918</v>
      </c>
      <c r="E5886" t="s">
        <v>3076</v>
      </c>
      <c r="F5886" s="82">
        <v>0.284510543</v>
      </c>
    </row>
    <row r="5887" spans="3:6" ht="18">
      <c r="C5887" s="5" t="str">
        <f t="shared" si="86"/>
        <v>秋田県185</v>
      </c>
      <c r="D5887" t="s">
        <v>2919</v>
      </c>
      <c r="E5887" t="s">
        <v>3076</v>
      </c>
      <c r="F5887" s="82">
        <v>1.2048207769999999</v>
      </c>
    </row>
    <row r="5888" spans="3:6" ht="18">
      <c r="C5888" s="5" t="str">
        <f t="shared" si="86"/>
        <v>山形県185</v>
      </c>
      <c r="D5888" t="s">
        <v>2920</v>
      </c>
      <c r="E5888" t="s">
        <v>3076</v>
      </c>
      <c r="F5888" s="82">
        <v>0.102432185</v>
      </c>
    </row>
    <row r="5889" spans="3:6" ht="18">
      <c r="C5889" s="5" t="str">
        <f t="shared" si="86"/>
        <v>福島県185</v>
      </c>
      <c r="D5889" t="s">
        <v>2921</v>
      </c>
      <c r="E5889" t="s">
        <v>3076</v>
      </c>
      <c r="F5889" s="82">
        <v>0.99146590899999998</v>
      </c>
    </row>
    <row r="5890" spans="3:6" ht="18">
      <c r="C5890" s="5" t="str">
        <f t="shared" si="86"/>
        <v>茨城県185</v>
      </c>
      <c r="D5890" t="s">
        <v>2922</v>
      </c>
      <c r="E5890" t="s">
        <v>3076</v>
      </c>
      <c r="F5890" s="82">
        <v>2.4036315259999999</v>
      </c>
    </row>
    <row r="5891" spans="3:6" ht="18">
      <c r="C5891" s="5" t="str">
        <f t="shared" si="86"/>
        <v>栃木県185</v>
      </c>
      <c r="D5891" t="s">
        <v>2923</v>
      </c>
      <c r="E5891" t="s">
        <v>3076</v>
      </c>
      <c r="F5891" s="82">
        <v>4.6291228589999998</v>
      </c>
    </row>
    <row r="5892" spans="3:6" ht="18">
      <c r="C5892" s="5" t="str">
        <f t="shared" si="86"/>
        <v>群馬県185</v>
      </c>
      <c r="D5892" t="s">
        <v>2924</v>
      </c>
      <c r="E5892" t="s">
        <v>3076</v>
      </c>
      <c r="F5892" s="82">
        <v>1.3641095459999999</v>
      </c>
    </row>
    <row r="5893" spans="3:6" ht="18">
      <c r="C5893" s="5" t="str">
        <f t="shared" si="86"/>
        <v>埼玉県185</v>
      </c>
      <c r="D5893" t="s">
        <v>2925</v>
      </c>
      <c r="E5893" t="s">
        <v>3076</v>
      </c>
      <c r="F5893" s="82">
        <v>2.472573186</v>
      </c>
    </row>
    <row r="5894" spans="3:6" ht="18">
      <c r="C5894" s="5" t="str">
        <f t="shared" si="86"/>
        <v>千葉県185</v>
      </c>
      <c r="D5894" t="s">
        <v>2926</v>
      </c>
      <c r="E5894" t="s">
        <v>3076</v>
      </c>
      <c r="F5894" s="82">
        <v>1.4972101280000001</v>
      </c>
    </row>
    <row r="5895" spans="3:6" ht="18">
      <c r="C5895" s="5" t="str">
        <f t="shared" si="86"/>
        <v>東京都185</v>
      </c>
      <c r="D5895" t="s">
        <v>2927</v>
      </c>
      <c r="E5895" t="s">
        <v>3076</v>
      </c>
      <c r="F5895" s="82">
        <v>0.157143801</v>
      </c>
    </row>
    <row r="5896" spans="3:6" ht="18">
      <c r="C5896" s="5" t="str">
        <f t="shared" si="86"/>
        <v>神奈川県185</v>
      </c>
      <c r="D5896" t="s">
        <v>2928</v>
      </c>
      <c r="E5896" t="s">
        <v>3076</v>
      </c>
      <c r="F5896" s="82">
        <v>0.407669373</v>
      </c>
    </row>
    <row r="5897" spans="3:6" ht="18">
      <c r="C5897" s="5" t="str">
        <f t="shared" si="86"/>
        <v>新潟県185</v>
      </c>
      <c r="D5897" t="s">
        <v>2929</v>
      </c>
      <c r="E5897" t="s">
        <v>3076</v>
      </c>
      <c r="F5897" s="82">
        <v>0.92172611100000001</v>
      </c>
    </row>
    <row r="5898" spans="3:6" ht="18">
      <c r="C5898" s="5" t="str">
        <f t="shared" si="86"/>
        <v>富山県185</v>
      </c>
      <c r="D5898" t="s">
        <v>2930</v>
      </c>
      <c r="E5898" t="s">
        <v>3076</v>
      </c>
      <c r="F5898" s="82">
        <v>1.056048726</v>
      </c>
    </row>
    <row r="5899" spans="3:6" ht="18">
      <c r="C5899" s="5" t="str">
        <f t="shared" si="86"/>
        <v>石川県185</v>
      </c>
      <c r="D5899" t="s">
        <v>2931</v>
      </c>
      <c r="E5899" t="s">
        <v>3076</v>
      </c>
      <c r="F5899" s="82">
        <v>0.45536093500000002</v>
      </c>
    </row>
    <row r="5900" spans="3:6" ht="18">
      <c r="C5900" s="5" t="str">
        <f t="shared" si="86"/>
        <v>福井県185</v>
      </c>
      <c r="D5900" t="s">
        <v>2932</v>
      </c>
      <c r="E5900" t="s">
        <v>3076</v>
      </c>
      <c r="F5900" s="82">
        <v>1.351709091</v>
      </c>
    </row>
    <row r="5901" spans="3:6" ht="18">
      <c r="C5901" s="5" t="str">
        <f t="shared" si="86"/>
        <v>山梨県185</v>
      </c>
      <c r="D5901" t="s">
        <v>2933</v>
      </c>
      <c r="E5901" t="s">
        <v>3076</v>
      </c>
      <c r="F5901" s="82">
        <v>0.57087483100000003</v>
      </c>
    </row>
    <row r="5902" spans="3:6" ht="18">
      <c r="C5902" s="5" t="str">
        <f t="shared" si="86"/>
        <v>長野県185</v>
      </c>
      <c r="D5902" t="s">
        <v>2934</v>
      </c>
      <c r="E5902" t="s">
        <v>3076</v>
      </c>
      <c r="F5902" s="82">
        <v>1.3638166249999999</v>
      </c>
    </row>
    <row r="5903" spans="3:6" ht="18">
      <c r="C5903" s="5" t="str">
        <f t="shared" si="86"/>
        <v>岐阜県185</v>
      </c>
      <c r="D5903" t="s">
        <v>2935</v>
      </c>
      <c r="E5903" t="s">
        <v>3076</v>
      </c>
      <c r="F5903" s="82">
        <v>2.858907453</v>
      </c>
    </row>
    <row r="5904" spans="3:6" ht="18">
      <c r="C5904" s="5" t="str">
        <f t="shared" si="86"/>
        <v>静岡県185</v>
      </c>
      <c r="D5904" t="s">
        <v>2936</v>
      </c>
      <c r="E5904" t="s">
        <v>3076</v>
      </c>
      <c r="F5904" s="82">
        <v>1.561969285</v>
      </c>
    </row>
    <row r="5905" spans="3:6" ht="18">
      <c r="C5905" s="5" t="str">
        <f t="shared" si="86"/>
        <v>愛知県185</v>
      </c>
      <c r="D5905" t="s">
        <v>2937</v>
      </c>
      <c r="E5905" t="s">
        <v>3076</v>
      </c>
      <c r="F5905" s="82">
        <v>1.2291773829999999</v>
      </c>
    </row>
    <row r="5906" spans="3:6" ht="18">
      <c r="C5906" s="5" t="str">
        <f t="shared" si="86"/>
        <v>三重県185</v>
      </c>
      <c r="D5906" t="s">
        <v>2938</v>
      </c>
      <c r="E5906" t="s">
        <v>3076</v>
      </c>
      <c r="F5906" s="82">
        <v>3.2468447239999998</v>
      </c>
    </row>
    <row r="5907" spans="3:6" ht="18">
      <c r="C5907" s="5" t="str">
        <f t="shared" si="86"/>
        <v>滋賀県185</v>
      </c>
      <c r="D5907" t="s">
        <v>2939</v>
      </c>
      <c r="E5907" t="s">
        <v>3076</v>
      </c>
      <c r="F5907" s="82">
        <v>2.7287354389999998</v>
      </c>
    </row>
    <row r="5908" spans="3:6" ht="18">
      <c r="C5908" s="5" t="str">
        <f t="shared" si="86"/>
        <v>京都府185</v>
      </c>
      <c r="D5908" t="s">
        <v>2940</v>
      </c>
      <c r="E5908" t="s">
        <v>3076</v>
      </c>
      <c r="F5908" s="82">
        <v>0.55915198600000005</v>
      </c>
    </row>
    <row r="5909" spans="3:6" ht="18">
      <c r="C5909" s="5" t="str">
        <f t="shared" si="86"/>
        <v>大阪府185</v>
      </c>
      <c r="D5909" t="s">
        <v>2941</v>
      </c>
      <c r="E5909" t="s">
        <v>3076</v>
      </c>
      <c r="F5909" s="82">
        <v>1.377854055</v>
      </c>
    </row>
    <row r="5910" spans="3:6" ht="18">
      <c r="C5910" s="5" t="str">
        <f t="shared" si="86"/>
        <v>兵庫県185</v>
      </c>
      <c r="D5910" t="s">
        <v>2942</v>
      </c>
      <c r="E5910" t="s">
        <v>3076</v>
      </c>
      <c r="F5910" s="82">
        <v>0.76587757999999995</v>
      </c>
    </row>
    <row r="5911" spans="3:6" ht="18">
      <c r="C5911" s="5" t="str">
        <f t="shared" si="86"/>
        <v>奈良県185</v>
      </c>
      <c r="D5911" t="s">
        <v>2943</v>
      </c>
      <c r="E5911" t="s">
        <v>3076</v>
      </c>
      <c r="F5911" s="82">
        <v>1.4385016349999999</v>
      </c>
    </row>
    <row r="5912" spans="3:6" ht="18">
      <c r="C5912" s="5" t="str">
        <f t="shared" si="86"/>
        <v>和歌山県185</v>
      </c>
      <c r="D5912" t="s">
        <v>2944</v>
      </c>
      <c r="E5912" t="s">
        <v>3076</v>
      </c>
      <c r="F5912" s="82">
        <v>0.66002469100000005</v>
      </c>
    </row>
    <row r="5913" spans="3:6" ht="18">
      <c r="C5913" s="5" t="str">
        <f t="shared" si="86"/>
        <v>鳥取県185</v>
      </c>
      <c r="D5913" t="s">
        <v>2945</v>
      </c>
      <c r="E5913" t="s">
        <v>3076</v>
      </c>
      <c r="F5913" s="82">
        <v>0.88163621299999995</v>
      </c>
    </row>
    <row r="5914" spans="3:6" ht="18">
      <c r="C5914" s="5" t="str">
        <f t="shared" si="86"/>
        <v>島根県185</v>
      </c>
      <c r="D5914" t="s">
        <v>2946</v>
      </c>
      <c r="E5914" t="s">
        <v>3076</v>
      </c>
      <c r="F5914" s="82">
        <v>0</v>
      </c>
    </row>
    <row r="5915" spans="3:6" ht="18">
      <c r="C5915" s="5" t="str">
        <f t="shared" si="86"/>
        <v>岡山県185</v>
      </c>
      <c r="D5915" t="s">
        <v>2947</v>
      </c>
      <c r="E5915" t="s">
        <v>3076</v>
      </c>
      <c r="F5915" s="82">
        <v>0.53757397799999995</v>
      </c>
    </row>
    <row r="5916" spans="3:6" ht="18">
      <c r="C5916" s="5" t="str">
        <f t="shared" si="86"/>
        <v>広島県185</v>
      </c>
      <c r="D5916" t="s">
        <v>2948</v>
      </c>
      <c r="E5916" t="s">
        <v>3076</v>
      </c>
      <c r="F5916" s="82">
        <v>0.84483952500000004</v>
      </c>
    </row>
    <row r="5917" spans="3:6" ht="18">
      <c r="C5917" s="5" t="str">
        <f t="shared" si="86"/>
        <v>山口県185</v>
      </c>
      <c r="D5917" t="s">
        <v>2949</v>
      </c>
      <c r="E5917" t="s">
        <v>3076</v>
      </c>
      <c r="F5917" s="82">
        <v>0.98168709899999995</v>
      </c>
    </row>
    <row r="5918" spans="3:6" ht="18">
      <c r="C5918" s="5" t="str">
        <f t="shared" si="86"/>
        <v>徳島県185</v>
      </c>
      <c r="D5918" t="s">
        <v>2950</v>
      </c>
      <c r="E5918" t="s">
        <v>3076</v>
      </c>
      <c r="F5918" s="82">
        <v>0.68368039599999997</v>
      </c>
    </row>
    <row r="5919" spans="3:6" ht="18">
      <c r="C5919" s="5" t="str">
        <f t="shared" si="86"/>
        <v>香川県185</v>
      </c>
      <c r="D5919" t="s">
        <v>2951</v>
      </c>
      <c r="E5919" t="s">
        <v>3076</v>
      </c>
      <c r="F5919" s="82">
        <v>0.50062624</v>
      </c>
    </row>
    <row r="5920" spans="3:6" ht="18">
      <c r="C5920" s="5" t="str">
        <f t="shared" si="86"/>
        <v>愛媛県185</v>
      </c>
      <c r="D5920" t="s">
        <v>2952</v>
      </c>
      <c r="E5920" t="s">
        <v>3076</v>
      </c>
      <c r="F5920" s="82">
        <v>0.465014543</v>
      </c>
    </row>
    <row r="5921" spans="3:6" ht="18">
      <c r="C5921" s="5" t="str">
        <f t="shared" si="86"/>
        <v>高知県185</v>
      </c>
      <c r="D5921" t="s">
        <v>2953</v>
      </c>
      <c r="E5921" t="s">
        <v>3076</v>
      </c>
      <c r="F5921" s="82">
        <v>0.50276559899999995</v>
      </c>
    </row>
    <row r="5922" spans="3:6" ht="18">
      <c r="C5922" s="5" t="str">
        <f t="shared" si="86"/>
        <v>福岡県185</v>
      </c>
      <c r="D5922" t="s">
        <v>2954</v>
      </c>
      <c r="E5922" t="s">
        <v>3076</v>
      </c>
      <c r="F5922" s="82">
        <v>0.71865008900000005</v>
      </c>
    </row>
    <row r="5923" spans="3:6" ht="18">
      <c r="C5923" s="5" t="str">
        <f t="shared" si="86"/>
        <v>佐賀県185</v>
      </c>
      <c r="D5923" t="s">
        <v>2955</v>
      </c>
      <c r="E5923" t="s">
        <v>3076</v>
      </c>
      <c r="F5923" s="82">
        <v>1.372859192</v>
      </c>
    </row>
    <row r="5924" spans="3:6" ht="18">
      <c r="C5924" s="5" t="str">
        <f t="shared" si="86"/>
        <v>長崎県185</v>
      </c>
      <c r="D5924" t="s">
        <v>2956</v>
      </c>
      <c r="E5924" t="s">
        <v>3076</v>
      </c>
      <c r="F5924" s="82">
        <v>1.0673594999999999E-2</v>
      </c>
    </row>
    <row r="5925" spans="3:6" ht="18">
      <c r="C5925" s="5" t="str">
        <f t="shared" si="86"/>
        <v>熊本県185</v>
      </c>
      <c r="D5925" t="s">
        <v>2957</v>
      </c>
      <c r="E5925" t="s">
        <v>3076</v>
      </c>
      <c r="F5925" s="82">
        <v>0.75867668300000002</v>
      </c>
    </row>
    <row r="5926" spans="3:6" ht="18">
      <c r="C5926" s="5" t="str">
        <f t="shared" si="86"/>
        <v>大分県185</v>
      </c>
      <c r="D5926" t="s">
        <v>2958</v>
      </c>
      <c r="E5926" t="s">
        <v>3076</v>
      </c>
      <c r="F5926" s="82">
        <v>0.681779892</v>
      </c>
    </row>
    <row r="5927" spans="3:6" ht="18">
      <c r="C5927" s="5" t="str">
        <f t="shared" si="86"/>
        <v>宮崎県185</v>
      </c>
      <c r="D5927" t="s">
        <v>2959</v>
      </c>
      <c r="E5927" t="s">
        <v>3076</v>
      </c>
      <c r="F5927" s="82">
        <v>1.3490704819999999</v>
      </c>
    </row>
    <row r="5928" spans="3:6" ht="18">
      <c r="C5928" s="5" t="str">
        <f t="shared" si="86"/>
        <v>鹿児島県185</v>
      </c>
      <c r="D5928" t="s">
        <v>2960</v>
      </c>
      <c r="E5928" t="s">
        <v>3076</v>
      </c>
      <c r="F5928" s="82">
        <v>0.154049087</v>
      </c>
    </row>
    <row r="5929" spans="3:6" ht="18">
      <c r="C5929" s="5" t="str">
        <f t="shared" si="86"/>
        <v>沖縄県185</v>
      </c>
      <c r="D5929" t="s">
        <v>2961</v>
      </c>
      <c r="E5929" t="s">
        <v>3076</v>
      </c>
      <c r="F5929" s="82">
        <v>0.17075821999999999</v>
      </c>
    </row>
    <row r="5930" spans="3:6" ht="18">
      <c r="C5930" s="5" t="str">
        <f t="shared" si="86"/>
        <v>全国189</v>
      </c>
      <c r="D5930" t="s">
        <v>2913</v>
      </c>
      <c r="E5930" t="s">
        <v>3077</v>
      </c>
      <c r="F5930" s="82">
        <v>1</v>
      </c>
    </row>
    <row r="5931" spans="3:6" ht="18">
      <c r="C5931" s="5" t="str">
        <f t="shared" ref="C5931:C5994" si="87">D5931&amp;LEFT(E5931,3)</f>
        <v>北海道189</v>
      </c>
      <c r="D5931" t="s">
        <v>2915</v>
      </c>
      <c r="E5931" t="s">
        <v>3077</v>
      </c>
      <c r="F5931" s="82">
        <v>0.26117419400000003</v>
      </c>
    </row>
    <row r="5932" spans="3:6" ht="18">
      <c r="C5932" s="5" t="str">
        <f t="shared" si="87"/>
        <v>青森県189</v>
      </c>
      <c r="D5932" t="s">
        <v>2916</v>
      </c>
      <c r="E5932" t="s">
        <v>3077</v>
      </c>
      <c r="F5932" s="82">
        <v>6.7793739000000006E-2</v>
      </c>
    </row>
    <row r="5933" spans="3:6" ht="18">
      <c r="C5933" s="5" t="str">
        <f t="shared" si="87"/>
        <v>岩手県189</v>
      </c>
      <c r="D5933" t="s">
        <v>2917</v>
      </c>
      <c r="E5933" t="s">
        <v>3077</v>
      </c>
      <c r="F5933" s="82">
        <v>0.44544993199999999</v>
      </c>
    </row>
    <row r="5934" spans="3:6" ht="18">
      <c r="C5934" s="5" t="str">
        <f t="shared" si="87"/>
        <v>宮城県189</v>
      </c>
      <c r="D5934" t="s">
        <v>2918</v>
      </c>
      <c r="E5934" t="s">
        <v>3077</v>
      </c>
      <c r="F5934" s="82">
        <v>0.203914602</v>
      </c>
    </row>
    <row r="5935" spans="3:6" ht="18">
      <c r="C5935" s="5" t="str">
        <f t="shared" si="87"/>
        <v>秋田県189</v>
      </c>
      <c r="D5935" t="s">
        <v>2919</v>
      </c>
      <c r="E5935" t="s">
        <v>3077</v>
      </c>
      <c r="F5935" s="82">
        <v>0.37930467099999998</v>
      </c>
    </row>
    <row r="5936" spans="3:6" ht="18">
      <c r="C5936" s="5" t="str">
        <f t="shared" si="87"/>
        <v>山形県189</v>
      </c>
      <c r="D5936" t="s">
        <v>2920</v>
      </c>
      <c r="E5936" t="s">
        <v>3077</v>
      </c>
      <c r="F5936" s="82">
        <v>0.74314554899999996</v>
      </c>
    </row>
    <row r="5937" spans="3:6" ht="18">
      <c r="C5937" s="5" t="str">
        <f t="shared" si="87"/>
        <v>福島県189</v>
      </c>
      <c r="D5937" t="s">
        <v>2921</v>
      </c>
      <c r="E5937" t="s">
        <v>3077</v>
      </c>
      <c r="F5937" s="82">
        <v>1.2408456670000001</v>
      </c>
    </row>
    <row r="5938" spans="3:6" ht="18">
      <c r="C5938" s="5" t="str">
        <f t="shared" si="87"/>
        <v>茨城県189</v>
      </c>
      <c r="D5938" t="s">
        <v>2922</v>
      </c>
      <c r="E5938" t="s">
        <v>3077</v>
      </c>
      <c r="F5938" s="82">
        <v>2.1881953919999999</v>
      </c>
    </row>
    <row r="5939" spans="3:6" ht="18">
      <c r="C5939" s="5" t="str">
        <f t="shared" si="87"/>
        <v>栃木県189</v>
      </c>
      <c r="D5939" t="s">
        <v>2923</v>
      </c>
      <c r="E5939" t="s">
        <v>3077</v>
      </c>
      <c r="F5939" s="82">
        <v>3.424506708</v>
      </c>
    </row>
    <row r="5940" spans="3:6" ht="18">
      <c r="C5940" s="5" t="str">
        <f t="shared" si="87"/>
        <v>群馬県189</v>
      </c>
      <c r="D5940" t="s">
        <v>2924</v>
      </c>
      <c r="E5940" t="s">
        <v>3077</v>
      </c>
      <c r="F5940" s="82">
        <v>3.4216100909999998</v>
      </c>
    </row>
    <row r="5941" spans="3:6" ht="18">
      <c r="C5941" s="5" t="str">
        <f t="shared" si="87"/>
        <v>埼玉県189</v>
      </c>
      <c r="D5941" t="s">
        <v>2925</v>
      </c>
      <c r="E5941" t="s">
        <v>3077</v>
      </c>
      <c r="F5941" s="82">
        <v>1.3645197149999999</v>
      </c>
    </row>
    <row r="5942" spans="3:6" ht="18">
      <c r="C5942" s="5" t="str">
        <f t="shared" si="87"/>
        <v>千葉県189</v>
      </c>
      <c r="D5942" t="s">
        <v>2926</v>
      </c>
      <c r="E5942" t="s">
        <v>3077</v>
      </c>
      <c r="F5942" s="82">
        <v>0.82555843799999995</v>
      </c>
    </row>
    <row r="5943" spans="3:6" ht="18">
      <c r="C5943" s="5" t="str">
        <f t="shared" si="87"/>
        <v>東京都189</v>
      </c>
      <c r="D5943" t="s">
        <v>2927</v>
      </c>
      <c r="E5943" t="s">
        <v>3077</v>
      </c>
      <c r="F5943" s="82">
        <v>0.29597267199999999</v>
      </c>
    </row>
    <row r="5944" spans="3:6" ht="18">
      <c r="C5944" s="5" t="str">
        <f t="shared" si="87"/>
        <v>神奈川県189</v>
      </c>
      <c r="D5944" t="s">
        <v>2928</v>
      </c>
      <c r="E5944" t="s">
        <v>3077</v>
      </c>
      <c r="F5944" s="82">
        <v>0.47711769799999998</v>
      </c>
    </row>
    <row r="5945" spans="3:6" ht="18">
      <c r="C5945" s="5" t="str">
        <f t="shared" si="87"/>
        <v>新潟県189</v>
      </c>
      <c r="D5945" t="s">
        <v>2929</v>
      </c>
      <c r="E5945" t="s">
        <v>3077</v>
      </c>
      <c r="F5945" s="82">
        <v>1.4219299030000001</v>
      </c>
    </row>
    <row r="5946" spans="3:6" ht="18">
      <c r="C5946" s="5" t="str">
        <f t="shared" si="87"/>
        <v>富山県189</v>
      </c>
      <c r="D5946" t="s">
        <v>2930</v>
      </c>
      <c r="E5946" t="s">
        <v>3077</v>
      </c>
      <c r="F5946" s="82">
        <v>2.6622797720000002</v>
      </c>
    </row>
    <row r="5947" spans="3:6" ht="18">
      <c r="C5947" s="5" t="str">
        <f t="shared" si="87"/>
        <v>石川県189</v>
      </c>
      <c r="D5947" t="s">
        <v>2931</v>
      </c>
      <c r="E5947" t="s">
        <v>3077</v>
      </c>
      <c r="F5947" s="82">
        <v>1.1202515500000001</v>
      </c>
    </row>
    <row r="5948" spans="3:6" ht="18">
      <c r="C5948" s="5" t="str">
        <f t="shared" si="87"/>
        <v>福井県189</v>
      </c>
      <c r="D5948" t="s">
        <v>2932</v>
      </c>
      <c r="E5948" t="s">
        <v>3077</v>
      </c>
      <c r="F5948" s="82">
        <v>2.757460966</v>
      </c>
    </row>
    <row r="5949" spans="3:6" ht="18">
      <c r="C5949" s="5" t="str">
        <f t="shared" si="87"/>
        <v>山梨県189</v>
      </c>
      <c r="D5949" t="s">
        <v>2933</v>
      </c>
      <c r="E5949" t="s">
        <v>3077</v>
      </c>
      <c r="F5949" s="82">
        <v>1.4942129129999999</v>
      </c>
    </row>
    <row r="5950" spans="3:6" ht="18">
      <c r="C5950" s="5" t="str">
        <f t="shared" si="87"/>
        <v>長野県189</v>
      </c>
      <c r="D5950" t="s">
        <v>2934</v>
      </c>
      <c r="E5950" t="s">
        <v>3077</v>
      </c>
      <c r="F5950" s="82">
        <v>1.1062477310000001</v>
      </c>
    </row>
    <row r="5951" spans="3:6" ht="18">
      <c r="C5951" s="5" t="str">
        <f t="shared" si="87"/>
        <v>岐阜県189</v>
      </c>
      <c r="D5951" t="s">
        <v>2935</v>
      </c>
      <c r="E5951" t="s">
        <v>3077</v>
      </c>
      <c r="F5951" s="82">
        <v>1.9608991069999999</v>
      </c>
    </row>
    <row r="5952" spans="3:6" ht="18">
      <c r="C5952" s="5" t="str">
        <f t="shared" si="87"/>
        <v>静岡県189</v>
      </c>
      <c r="D5952" t="s">
        <v>2936</v>
      </c>
      <c r="E5952" t="s">
        <v>3077</v>
      </c>
      <c r="F5952" s="82">
        <v>1.2433112310000001</v>
      </c>
    </row>
    <row r="5953" spans="3:6" ht="18">
      <c r="C5953" s="5" t="str">
        <f t="shared" si="87"/>
        <v>愛知県189</v>
      </c>
      <c r="D5953" t="s">
        <v>2937</v>
      </c>
      <c r="E5953" t="s">
        <v>3077</v>
      </c>
      <c r="F5953" s="82">
        <v>1.090425564</v>
      </c>
    </row>
    <row r="5954" spans="3:6" ht="18">
      <c r="C5954" s="5" t="str">
        <f t="shared" si="87"/>
        <v>三重県189</v>
      </c>
      <c r="D5954" t="s">
        <v>2938</v>
      </c>
      <c r="E5954" t="s">
        <v>3077</v>
      </c>
      <c r="F5954" s="82">
        <v>0.75771643799999999</v>
      </c>
    </row>
    <row r="5955" spans="3:6" ht="18">
      <c r="C5955" s="5" t="str">
        <f t="shared" si="87"/>
        <v>滋賀県189</v>
      </c>
      <c r="D5955" t="s">
        <v>2939</v>
      </c>
      <c r="E5955" t="s">
        <v>3077</v>
      </c>
      <c r="F5955" s="82">
        <v>4.3178844349999999</v>
      </c>
    </row>
    <row r="5956" spans="3:6" ht="18">
      <c r="C5956" s="5" t="str">
        <f t="shared" si="87"/>
        <v>京都府189</v>
      </c>
      <c r="D5956" t="s">
        <v>2940</v>
      </c>
      <c r="E5956" t="s">
        <v>3077</v>
      </c>
      <c r="F5956" s="82">
        <v>0.63905131900000001</v>
      </c>
    </row>
    <row r="5957" spans="3:6" ht="18">
      <c r="C5957" s="5" t="str">
        <f t="shared" si="87"/>
        <v>大阪府189</v>
      </c>
      <c r="D5957" t="s">
        <v>2941</v>
      </c>
      <c r="E5957" t="s">
        <v>3077</v>
      </c>
      <c r="F5957" s="82">
        <v>1.6431474770000001</v>
      </c>
    </row>
    <row r="5958" spans="3:6" ht="18">
      <c r="C5958" s="5" t="str">
        <f t="shared" si="87"/>
        <v>兵庫県189</v>
      </c>
      <c r="D5958" t="s">
        <v>2942</v>
      </c>
      <c r="E5958" t="s">
        <v>3077</v>
      </c>
      <c r="F5958" s="82">
        <v>0.79589214900000005</v>
      </c>
    </row>
    <row r="5959" spans="3:6" ht="18">
      <c r="C5959" s="5" t="str">
        <f t="shared" si="87"/>
        <v>奈良県189</v>
      </c>
      <c r="D5959" t="s">
        <v>2943</v>
      </c>
      <c r="E5959" t="s">
        <v>3077</v>
      </c>
      <c r="F5959" s="82">
        <v>4.5746159329999996</v>
      </c>
    </row>
    <row r="5960" spans="3:6" ht="18">
      <c r="C5960" s="5" t="str">
        <f t="shared" si="87"/>
        <v>和歌山県189</v>
      </c>
      <c r="D5960" t="s">
        <v>2944</v>
      </c>
      <c r="E5960" t="s">
        <v>3077</v>
      </c>
      <c r="F5960" s="82">
        <v>1.5453649220000001</v>
      </c>
    </row>
    <row r="5961" spans="3:6" ht="18">
      <c r="C5961" s="5" t="str">
        <f t="shared" si="87"/>
        <v>鳥取県189</v>
      </c>
      <c r="D5961" t="s">
        <v>2945</v>
      </c>
      <c r="E5961" t="s">
        <v>3077</v>
      </c>
      <c r="F5961" s="82">
        <v>0.53765479400000005</v>
      </c>
    </row>
    <row r="5962" spans="3:6" ht="18">
      <c r="C5962" s="5" t="str">
        <f t="shared" si="87"/>
        <v>島根県189</v>
      </c>
      <c r="D5962" t="s">
        <v>2946</v>
      </c>
      <c r="E5962" t="s">
        <v>3077</v>
      </c>
      <c r="F5962" s="82">
        <v>0.35736179499999998</v>
      </c>
    </row>
    <row r="5963" spans="3:6" ht="18">
      <c r="C5963" s="5" t="str">
        <f t="shared" si="87"/>
        <v>岡山県189</v>
      </c>
      <c r="D5963" t="s">
        <v>2947</v>
      </c>
      <c r="E5963" t="s">
        <v>3077</v>
      </c>
      <c r="F5963" s="82">
        <v>1.248652834</v>
      </c>
    </row>
    <row r="5964" spans="3:6" ht="18">
      <c r="C5964" s="5" t="str">
        <f t="shared" si="87"/>
        <v>広島県189</v>
      </c>
      <c r="D5964" t="s">
        <v>2948</v>
      </c>
      <c r="E5964" t="s">
        <v>3077</v>
      </c>
      <c r="F5964" s="82">
        <v>0.75956268999999998</v>
      </c>
    </row>
    <row r="5965" spans="3:6" ht="18">
      <c r="C5965" s="5" t="str">
        <f t="shared" si="87"/>
        <v>山口県189</v>
      </c>
      <c r="D5965" t="s">
        <v>2949</v>
      </c>
      <c r="E5965" t="s">
        <v>3077</v>
      </c>
      <c r="F5965" s="82">
        <v>0.34640648800000001</v>
      </c>
    </row>
    <row r="5966" spans="3:6" ht="18">
      <c r="C5966" s="5" t="str">
        <f t="shared" si="87"/>
        <v>徳島県189</v>
      </c>
      <c r="D5966" t="s">
        <v>2950</v>
      </c>
      <c r="E5966" t="s">
        <v>3077</v>
      </c>
      <c r="F5966" s="82">
        <v>1.4935087170000001</v>
      </c>
    </row>
    <row r="5967" spans="3:6" ht="18">
      <c r="C5967" s="5" t="str">
        <f t="shared" si="87"/>
        <v>香川県189</v>
      </c>
      <c r="D5967" t="s">
        <v>2951</v>
      </c>
      <c r="E5967" t="s">
        <v>3077</v>
      </c>
      <c r="F5967" s="82">
        <v>0.51782380400000005</v>
      </c>
    </row>
    <row r="5968" spans="3:6" ht="18">
      <c r="C5968" s="5" t="str">
        <f t="shared" si="87"/>
        <v>愛媛県189</v>
      </c>
      <c r="D5968" t="s">
        <v>2952</v>
      </c>
      <c r="E5968" t="s">
        <v>3077</v>
      </c>
      <c r="F5968" s="82">
        <v>0.69303235399999996</v>
      </c>
    </row>
    <row r="5969" spans="3:6" ht="18">
      <c r="C5969" s="5" t="str">
        <f t="shared" si="87"/>
        <v>高知県189</v>
      </c>
      <c r="D5969" t="s">
        <v>2953</v>
      </c>
      <c r="E5969" t="s">
        <v>3077</v>
      </c>
      <c r="F5969" s="82">
        <v>0.117797491</v>
      </c>
    </row>
    <row r="5970" spans="3:6" ht="18">
      <c r="C5970" s="5" t="str">
        <f t="shared" si="87"/>
        <v>福岡県189</v>
      </c>
      <c r="D5970" t="s">
        <v>2954</v>
      </c>
      <c r="E5970" t="s">
        <v>3077</v>
      </c>
      <c r="F5970" s="82">
        <v>0.79795446199999998</v>
      </c>
    </row>
    <row r="5971" spans="3:6" ht="18">
      <c r="C5971" s="5" t="str">
        <f t="shared" si="87"/>
        <v>佐賀県189</v>
      </c>
      <c r="D5971" t="s">
        <v>2955</v>
      </c>
      <c r="E5971" t="s">
        <v>3077</v>
      </c>
      <c r="F5971" s="82">
        <v>0.83442277300000001</v>
      </c>
    </row>
    <row r="5972" spans="3:6" ht="18">
      <c r="C5972" s="5" t="str">
        <f t="shared" si="87"/>
        <v>長崎県189</v>
      </c>
      <c r="D5972" t="s">
        <v>2956</v>
      </c>
      <c r="E5972" t="s">
        <v>3077</v>
      </c>
      <c r="F5972" s="82">
        <v>0.15405007500000001</v>
      </c>
    </row>
    <row r="5973" spans="3:6" ht="18">
      <c r="C5973" s="5" t="str">
        <f t="shared" si="87"/>
        <v>熊本県189</v>
      </c>
      <c r="D5973" t="s">
        <v>2957</v>
      </c>
      <c r="E5973" t="s">
        <v>3077</v>
      </c>
      <c r="F5973" s="82">
        <v>0.49568034599999999</v>
      </c>
    </row>
    <row r="5974" spans="3:6" ht="18">
      <c r="C5974" s="5" t="str">
        <f t="shared" si="87"/>
        <v>大分県189</v>
      </c>
      <c r="D5974" t="s">
        <v>2958</v>
      </c>
      <c r="E5974" t="s">
        <v>3077</v>
      </c>
      <c r="F5974" s="82">
        <v>0.34128876299999999</v>
      </c>
    </row>
    <row r="5975" spans="3:6" ht="18">
      <c r="C5975" s="5" t="str">
        <f t="shared" si="87"/>
        <v>宮崎県189</v>
      </c>
      <c r="D5975" t="s">
        <v>2959</v>
      </c>
      <c r="E5975" t="s">
        <v>3077</v>
      </c>
      <c r="F5975" s="82">
        <v>0.35443565900000001</v>
      </c>
    </row>
    <row r="5976" spans="3:6" ht="18">
      <c r="C5976" s="5" t="str">
        <f t="shared" si="87"/>
        <v>鹿児島県189</v>
      </c>
      <c r="D5976" t="s">
        <v>2960</v>
      </c>
      <c r="E5976" t="s">
        <v>3077</v>
      </c>
      <c r="F5976" s="82">
        <v>0.12702924800000001</v>
      </c>
    </row>
    <row r="5977" spans="3:6" ht="18">
      <c r="C5977" s="5" t="str">
        <f t="shared" si="87"/>
        <v>沖縄県189</v>
      </c>
      <c r="D5977" t="s">
        <v>2961</v>
      </c>
      <c r="E5977" t="s">
        <v>3077</v>
      </c>
      <c r="F5977" s="82">
        <v>9.7596454999999999E-2</v>
      </c>
    </row>
    <row r="5978" spans="3:6" ht="18">
      <c r="C5978" s="5" t="str">
        <f t="shared" si="87"/>
        <v>全国190</v>
      </c>
      <c r="D5978" t="s">
        <v>2913</v>
      </c>
      <c r="E5978" t="s">
        <v>3078</v>
      </c>
      <c r="F5978" s="82">
        <v>1</v>
      </c>
    </row>
    <row r="5979" spans="3:6" ht="18">
      <c r="C5979" s="5" t="str">
        <f t="shared" si="87"/>
        <v>北海道190</v>
      </c>
      <c r="D5979" t="s">
        <v>2915</v>
      </c>
      <c r="E5979" t="s">
        <v>3078</v>
      </c>
      <c r="F5979" s="82">
        <v>6.4263300000000001E-3</v>
      </c>
    </row>
    <row r="5980" spans="3:6" ht="18">
      <c r="C5980" s="5" t="str">
        <f t="shared" si="87"/>
        <v>青森県190</v>
      </c>
      <c r="D5980" t="s">
        <v>2916</v>
      </c>
      <c r="E5980" t="s">
        <v>3078</v>
      </c>
      <c r="F5980" s="82">
        <v>0</v>
      </c>
    </row>
    <row r="5981" spans="3:6" ht="18">
      <c r="C5981" s="5" t="str">
        <f t="shared" si="87"/>
        <v>岩手県190</v>
      </c>
      <c r="D5981" t="s">
        <v>2917</v>
      </c>
      <c r="E5981" t="s">
        <v>3078</v>
      </c>
      <c r="F5981" s="82">
        <v>0</v>
      </c>
    </row>
    <row r="5982" spans="3:6" ht="18">
      <c r="C5982" s="5" t="str">
        <f t="shared" si="87"/>
        <v>宮城県190</v>
      </c>
      <c r="D5982" t="s">
        <v>2918</v>
      </c>
      <c r="E5982" t="s">
        <v>3078</v>
      </c>
      <c r="F5982" s="82">
        <v>2.7647517E-2</v>
      </c>
    </row>
    <row r="5983" spans="3:6" ht="18">
      <c r="C5983" s="5" t="str">
        <f t="shared" si="87"/>
        <v>秋田県190</v>
      </c>
      <c r="D5983" t="s">
        <v>2919</v>
      </c>
      <c r="E5983" t="s">
        <v>3078</v>
      </c>
      <c r="F5983" s="82">
        <v>0</v>
      </c>
    </row>
    <row r="5984" spans="3:6" ht="18">
      <c r="C5984" s="5" t="str">
        <f t="shared" si="87"/>
        <v>山形県190</v>
      </c>
      <c r="D5984" t="s">
        <v>2920</v>
      </c>
      <c r="E5984" t="s">
        <v>3078</v>
      </c>
      <c r="F5984" s="82">
        <v>0</v>
      </c>
    </row>
    <row r="5985" spans="3:6" ht="18">
      <c r="C5985" s="5" t="str">
        <f t="shared" si="87"/>
        <v>福島県190</v>
      </c>
      <c r="D5985" t="s">
        <v>2921</v>
      </c>
      <c r="E5985" t="s">
        <v>3078</v>
      </c>
      <c r="F5985" s="82">
        <v>0</v>
      </c>
    </row>
    <row r="5986" spans="3:6" ht="18">
      <c r="C5986" s="5" t="str">
        <f t="shared" si="87"/>
        <v>茨城県190</v>
      </c>
      <c r="D5986" t="s">
        <v>2922</v>
      </c>
      <c r="E5986" t="s">
        <v>3078</v>
      </c>
      <c r="F5986" s="82">
        <v>0.101554186</v>
      </c>
    </row>
    <row r="5987" spans="3:6" ht="18">
      <c r="C5987" s="5" t="str">
        <f t="shared" si="87"/>
        <v>栃木県190</v>
      </c>
      <c r="D5987" t="s">
        <v>2923</v>
      </c>
      <c r="E5987" t="s">
        <v>3078</v>
      </c>
      <c r="F5987" s="82">
        <v>0.45934198300000001</v>
      </c>
    </row>
    <row r="5988" spans="3:6" ht="18">
      <c r="C5988" s="5" t="str">
        <f t="shared" si="87"/>
        <v>群馬県190</v>
      </c>
      <c r="D5988" t="s">
        <v>2924</v>
      </c>
      <c r="E5988" t="s">
        <v>3078</v>
      </c>
      <c r="F5988" s="82">
        <v>0.66433661899999996</v>
      </c>
    </row>
    <row r="5989" spans="3:6" ht="18">
      <c r="C5989" s="5" t="str">
        <f t="shared" si="87"/>
        <v>埼玉県190</v>
      </c>
      <c r="D5989" t="s">
        <v>2925</v>
      </c>
      <c r="E5989" t="s">
        <v>3078</v>
      </c>
      <c r="F5989" s="82">
        <v>0.94034392099999997</v>
      </c>
    </row>
    <row r="5990" spans="3:6" ht="18">
      <c r="C5990" s="5" t="str">
        <f t="shared" si="87"/>
        <v>千葉県190</v>
      </c>
      <c r="D5990" t="s">
        <v>2926</v>
      </c>
      <c r="E5990" t="s">
        <v>3078</v>
      </c>
      <c r="F5990" s="82">
        <v>0.111917289</v>
      </c>
    </row>
    <row r="5991" spans="3:6" ht="18">
      <c r="C5991" s="5" t="str">
        <f t="shared" si="87"/>
        <v>東京都190</v>
      </c>
      <c r="D5991" t="s">
        <v>2927</v>
      </c>
      <c r="E5991" t="s">
        <v>3078</v>
      </c>
      <c r="F5991" s="82">
        <v>4.6306280109999998</v>
      </c>
    </row>
    <row r="5992" spans="3:6" ht="18">
      <c r="C5992" s="5" t="str">
        <f t="shared" si="87"/>
        <v>神奈川県190</v>
      </c>
      <c r="D5992" t="s">
        <v>2928</v>
      </c>
      <c r="E5992" t="s">
        <v>3078</v>
      </c>
      <c r="F5992" s="82">
        <v>6.0267088000000003E-2</v>
      </c>
    </row>
    <row r="5993" spans="3:6" ht="18">
      <c r="C5993" s="5" t="str">
        <f t="shared" si="87"/>
        <v>新潟県190</v>
      </c>
      <c r="D5993" t="s">
        <v>2929</v>
      </c>
      <c r="E5993" t="s">
        <v>3078</v>
      </c>
      <c r="F5993" s="82">
        <v>5.4284485E-2</v>
      </c>
    </row>
    <row r="5994" spans="3:6" ht="18">
      <c r="C5994" s="5" t="str">
        <f t="shared" si="87"/>
        <v>富山県190</v>
      </c>
      <c r="D5994" t="s">
        <v>2930</v>
      </c>
      <c r="E5994" t="s">
        <v>3078</v>
      </c>
      <c r="F5994" s="82">
        <v>5.5173277999999999E-2</v>
      </c>
    </row>
    <row r="5995" spans="3:6" ht="18">
      <c r="C5995" s="5" t="str">
        <f t="shared" ref="C5995:C6058" si="88">D5995&amp;LEFT(E5995,3)</f>
        <v>石川県190</v>
      </c>
      <c r="D5995" t="s">
        <v>2931</v>
      </c>
      <c r="E5995" t="s">
        <v>3078</v>
      </c>
      <c r="F5995" s="82">
        <v>0</v>
      </c>
    </row>
    <row r="5996" spans="3:6" ht="18">
      <c r="C5996" s="5" t="str">
        <f t="shared" si="88"/>
        <v>福井県190</v>
      </c>
      <c r="D5996" t="s">
        <v>2932</v>
      </c>
      <c r="E5996" t="s">
        <v>3078</v>
      </c>
      <c r="F5996" s="82">
        <v>0</v>
      </c>
    </row>
    <row r="5997" spans="3:6" ht="18">
      <c r="C5997" s="5" t="str">
        <f t="shared" si="88"/>
        <v>山梨県190</v>
      </c>
      <c r="D5997" t="s">
        <v>2933</v>
      </c>
      <c r="E5997" t="s">
        <v>3078</v>
      </c>
      <c r="F5997" s="82">
        <v>0</v>
      </c>
    </row>
    <row r="5998" spans="3:6" ht="18">
      <c r="C5998" s="5" t="str">
        <f t="shared" si="88"/>
        <v>長野県190</v>
      </c>
      <c r="D5998" t="s">
        <v>2934</v>
      </c>
      <c r="E5998" t="s">
        <v>3078</v>
      </c>
      <c r="F5998" s="82">
        <v>0.17990479400000001</v>
      </c>
    </row>
    <row r="5999" spans="3:6" ht="18">
      <c r="C5999" s="5" t="str">
        <f t="shared" si="88"/>
        <v>岐阜県190</v>
      </c>
      <c r="D5999" t="s">
        <v>2935</v>
      </c>
      <c r="E5999" t="s">
        <v>3078</v>
      </c>
      <c r="F5999" s="82">
        <v>0.442483452</v>
      </c>
    </row>
    <row r="6000" spans="3:6" ht="18">
      <c r="C6000" s="5" t="str">
        <f t="shared" si="88"/>
        <v>静岡県190</v>
      </c>
      <c r="D6000" t="s">
        <v>2936</v>
      </c>
      <c r="E6000" t="s">
        <v>3078</v>
      </c>
      <c r="F6000" s="82">
        <v>0</v>
      </c>
    </row>
    <row r="6001" spans="3:6" ht="18">
      <c r="C6001" s="5" t="str">
        <f t="shared" si="88"/>
        <v>愛知県190</v>
      </c>
      <c r="D6001" t="s">
        <v>2937</v>
      </c>
      <c r="E6001" t="s">
        <v>3078</v>
      </c>
      <c r="F6001" s="82">
        <v>0.87598828799999995</v>
      </c>
    </row>
    <row r="6002" spans="3:6" ht="18">
      <c r="C6002" s="5" t="str">
        <f t="shared" si="88"/>
        <v>三重県190</v>
      </c>
      <c r="D6002" t="s">
        <v>2938</v>
      </c>
      <c r="E6002" t="s">
        <v>3078</v>
      </c>
      <c r="F6002" s="82">
        <v>0</v>
      </c>
    </row>
    <row r="6003" spans="3:6" ht="18">
      <c r="C6003" s="5" t="str">
        <f t="shared" si="88"/>
        <v>滋賀県190</v>
      </c>
      <c r="D6003" t="s">
        <v>2939</v>
      </c>
      <c r="E6003" t="s">
        <v>3078</v>
      </c>
      <c r="F6003" s="82">
        <v>0</v>
      </c>
    </row>
    <row r="6004" spans="3:6" ht="18">
      <c r="C6004" s="5" t="str">
        <f t="shared" si="88"/>
        <v>京都府190</v>
      </c>
      <c r="D6004" t="s">
        <v>2940</v>
      </c>
      <c r="E6004" t="s">
        <v>3078</v>
      </c>
      <c r="F6004" s="82">
        <v>9.7902698999999996E-2</v>
      </c>
    </row>
    <row r="6005" spans="3:6" ht="18">
      <c r="C6005" s="5" t="str">
        <f t="shared" si="88"/>
        <v>大阪府190</v>
      </c>
      <c r="D6005" t="s">
        <v>2941</v>
      </c>
      <c r="E6005" t="s">
        <v>3078</v>
      </c>
      <c r="F6005" s="82">
        <v>0.25029869999999999</v>
      </c>
    </row>
    <row r="6006" spans="3:6" ht="18">
      <c r="C6006" s="5" t="str">
        <f t="shared" si="88"/>
        <v>兵庫県190</v>
      </c>
      <c r="D6006" t="s">
        <v>2942</v>
      </c>
      <c r="E6006" t="s">
        <v>3078</v>
      </c>
      <c r="F6006" s="82">
        <v>1.7942798579999999</v>
      </c>
    </row>
    <row r="6007" spans="3:6" ht="18">
      <c r="C6007" s="5" t="str">
        <f t="shared" si="88"/>
        <v>奈良県190</v>
      </c>
      <c r="D6007" t="s">
        <v>2943</v>
      </c>
      <c r="E6007" t="s">
        <v>3078</v>
      </c>
      <c r="F6007" s="82">
        <v>0</v>
      </c>
    </row>
    <row r="6008" spans="3:6" ht="18">
      <c r="C6008" s="5" t="str">
        <f t="shared" si="88"/>
        <v>和歌山県190</v>
      </c>
      <c r="D6008" t="s">
        <v>2944</v>
      </c>
      <c r="E6008" t="s">
        <v>3078</v>
      </c>
      <c r="F6008" s="82">
        <v>3.6861136000000003E-2</v>
      </c>
    </row>
    <row r="6009" spans="3:6" ht="18">
      <c r="C6009" s="5" t="str">
        <f t="shared" si="88"/>
        <v>鳥取県190</v>
      </c>
      <c r="D6009" t="s">
        <v>2945</v>
      </c>
      <c r="E6009" t="s">
        <v>3078</v>
      </c>
      <c r="F6009" s="82">
        <v>0</v>
      </c>
    </row>
    <row r="6010" spans="3:6" ht="18">
      <c r="C6010" s="5" t="str">
        <f t="shared" si="88"/>
        <v>島根県190</v>
      </c>
      <c r="D6010" t="s">
        <v>2946</v>
      </c>
      <c r="E6010" t="s">
        <v>3078</v>
      </c>
      <c r="F6010" s="82">
        <v>0</v>
      </c>
    </row>
    <row r="6011" spans="3:6" ht="18">
      <c r="C6011" s="5" t="str">
        <f t="shared" si="88"/>
        <v>岡山県190</v>
      </c>
      <c r="D6011" t="s">
        <v>2947</v>
      </c>
      <c r="E6011" t="s">
        <v>3078</v>
      </c>
      <c r="F6011" s="82">
        <v>1.0685278519999999</v>
      </c>
    </row>
    <row r="6012" spans="3:6" ht="18">
      <c r="C6012" s="5" t="str">
        <f t="shared" si="88"/>
        <v>広島県190</v>
      </c>
      <c r="D6012" t="s">
        <v>2948</v>
      </c>
      <c r="E6012" t="s">
        <v>3078</v>
      </c>
      <c r="F6012" s="82">
        <v>0.331384715</v>
      </c>
    </row>
    <row r="6013" spans="3:6" ht="18">
      <c r="C6013" s="5" t="str">
        <f t="shared" si="88"/>
        <v>山口県190</v>
      </c>
      <c r="D6013" t="s">
        <v>2949</v>
      </c>
      <c r="E6013" t="s">
        <v>3078</v>
      </c>
      <c r="F6013" s="82">
        <v>0</v>
      </c>
    </row>
    <row r="6014" spans="3:6" ht="18">
      <c r="C6014" s="5" t="str">
        <f t="shared" si="88"/>
        <v>徳島県190</v>
      </c>
      <c r="D6014" t="s">
        <v>2950</v>
      </c>
      <c r="E6014" t="s">
        <v>3078</v>
      </c>
      <c r="F6014" s="82">
        <v>0</v>
      </c>
    </row>
    <row r="6015" spans="3:6" ht="18">
      <c r="C6015" s="5" t="str">
        <f t="shared" si="88"/>
        <v>香川県190</v>
      </c>
      <c r="D6015" t="s">
        <v>2951</v>
      </c>
      <c r="E6015" t="s">
        <v>3078</v>
      </c>
      <c r="F6015" s="82">
        <v>0</v>
      </c>
    </row>
    <row r="6016" spans="3:6" ht="18">
      <c r="C6016" s="5" t="str">
        <f t="shared" si="88"/>
        <v>愛媛県190</v>
      </c>
      <c r="D6016" t="s">
        <v>2952</v>
      </c>
      <c r="E6016" t="s">
        <v>3078</v>
      </c>
      <c r="F6016" s="82">
        <v>0</v>
      </c>
    </row>
    <row r="6017" spans="3:6" ht="18">
      <c r="C6017" s="5" t="str">
        <f t="shared" si="88"/>
        <v>高知県190</v>
      </c>
      <c r="D6017" t="s">
        <v>2953</v>
      </c>
      <c r="E6017" t="s">
        <v>3078</v>
      </c>
      <c r="F6017" s="82">
        <v>0</v>
      </c>
    </row>
    <row r="6018" spans="3:6" ht="18">
      <c r="C6018" s="5" t="str">
        <f t="shared" si="88"/>
        <v>福岡県190</v>
      </c>
      <c r="D6018" t="s">
        <v>2954</v>
      </c>
      <c r="E6018" t="s">
        <v>3078</v>
      </c>
      <c r="F6018" s="82">
        <v>0.30498500200000001</v>
      </c>
    </row>
    <row r="6019" spans="3:6" ht="18">
      <c r="C6019" s="5" t="str">
        <f t="shared" si="88"/>
        <v>佐賀県190</v>
      </c>
      <c r="D6019" t="s">
        <v>2955</v>
      </c>
      <c r="E6019" t="s">
        <v>3078</v>
      </c>
      <c r="F6019" s="82">
        <v>7.8475637000000001E-2</v>
      </c>
    </row>
    <row r="6020" spans="3:6" ht="18">
      <c r="C6020" s="5" t="str">
        <f t="shared" si="88"/>
        <v>長崎県190</v>
      </c>
      <c r="D6020" t="s">
        <v>2956</v>
      </c>
      <c r="E6020" t="s">
        <v>3078</v>
      </c>
      <c r="F6020" s="82">
        <v>0</v>
      </c>
    </row>
    <row r="6021" spans="3:6" ht="18">
      <c r="C6021" s="5" t="str">
        <f t="shared" si="88"/>
        <v>熊本県190</v>
      </c>
      <c r="D6021" t="s">
        <v>2957</v>
      </c>
      <c r="E6021" t="s">
        <v>3078</v>
      </c>
      <c r="F6021" s="82">
        <v>0</v>
      </c>
    </row>
    <row r="6022" spans="3:6" ht="18">
      <c r="C6022" s="5" t="str">
        <f t="shared" si="88"/>
        <v>大分県190</v>
      </c>
      <c r="D6022" t="s">
        <v>2958</v>
      </c>
      <c r="E6022" t="s">
        <v>3078</v>
      </c>
      <c r="F6022" s="82">
        <v>2.8805414000000001E-2</v>
      </c>
    </row>
    <row r="6023" spans="3:6" ht="18">
      <c r="C6023" s="5" t="str">
        <f t="shared" si="88"/>
        <v>宮崎県190</v>
      </c>
      <c r="D6023" t="s">
        <v>2959</v>
      </c>
      <c r="E6023" t="s">
        <v>3078</v>
      </c>
      <c r="F6023" s="82">
        <v>0</v>
      </c>
    </row>
    <row r="6024" spans="3:6" ht="18">
      <c r="C6024" s="5" t="str">
        <f t="shared" si="88"/>
        <v>鹿児島県190</v>
      </c>
      <c r="D6024" t="s">
        <v>2960</v>
      </c>
      <c r="E6024" t="s">
        <v>3078</v>
      </c>
      <c r="F6024" s="82">
        <v>0</v>
      </c>
    </row>
    <row r="6025" spans="3:6" ht="18">
      <c r="C6025" s="5" t="str">
        <f t="shared" si="88"/>
        <v>沖縄県190</v>
      </c>
      <c r="D6025" t="s">
        <v>2961</v>
      </c>
      <c r="E6025" t="s">
        <v>3078</v>
      </c>
      <c r="F6025" s="82">
        <v>0</v>
      </c>
    </row>
    <row r="6026" spans="3:6" ht="18">
      <c r="C6026" s="5" t="str">
        <f t="shared" si="88"/>
        <v>全国191</v>
      </c>
      <c r="D6026" t="s">
        <v>2913</v>
      </c>
      <c r="E6026" t="s">
        <v>3079</v>
      </c>
      <c r="F6026" s="82">
        <v>1</v>
      </c>
    </row>
    <row r="6027" spans="3:6" ht="18">
      <c r="C6027" s="5" t="str">
        <f t="shared" si="88"/>
        <v>北海道191</v>
      </c>
      <c r="D6027" t="s">
        <v>2915</v>
      </c>
      <c r="E6027" t="s">
        <v>3079</v>
      </c>
      <c r="F6027" s="82">
        <v>0</v>
      </c>
    </row>
    <row r="6028" spans="3:6" ht="18">
      <c r="C6028" s="5" t="str">
        <f t="shared" si="88"/>
        <v>青森県191</v>
      </c>
      <c r="D6028" t="s">
        <v>2916</v>
      </c>
      <c r="E6028" t="s">
        <v>3079</v>
      </c>
      <c r="F6028" s="82">
        <v>0</v>
      </c>
    </row>
    <row r="6029" spans="3:6" ht="18">
      <c r="C6029" s="5" t="str">
        <f t="shared" si="88"/>
        <v>岩手県191</v>
      </c>
      <c r="D6029" t="s">
        <v>2917</v>
      </c>
      <c r="E6029" t="s">
        <v>3079</v>
      </c>
      <c r="F6029" s="82">
        <v>0</v>
      </c>
    </row>
    <row r="6030" spans="3:6" ht="18">
      <c r="C6030" s="5" t="str">
        <f t="shared" si="88"/>
        <v>宮城県191</v>
      </c>
      <c r="D6030" t="s">
        <v>2918</v>
      </c>
      <c r="E6030" t="s">
        <v>3079</v>
      </c>
      <c r="F6030" s="82">
        <v>2.9191146209999999</v>
      </c>
    </row>
    <row r="6031" spans="3:6" ht="18">
      <c r="C6031" s="5" t="str">
        <f t="shared" si="88"/>
        <v>秋田県191</v>
      </c>
      <c r="D6031" t="s">
        <v>2919</v>
      </c>
      <c r="E6031" t="s">
        <v>3079</v>
      </c>
      <c r="F6031" s="82">
        <v>0</v>
      </c>
    </row>
    <row r="6032" spans="3:6" ht="18">
      <c r="C6032" s="5" t="str">
        <f t="shared" si="88"/>
        <v>山形県191</v>
      </c>
      <c r="D6032" t="s">
        <v>2920</v>
      </c>
      <c r="E6032" t="s">
        <v>3079</v>
      </c>
      <c r="F6032" s="82">
        <v>1.3976249E-2</v>
      </c>
    </row>
    <row r="6033" spans="3:6" ht="18">
      <c r="C6033" s="5" t="str">
        <f t="shared" si="88"/>
        <v>福島県191</v>
      </c>
      <c r="D6033" t="s">
        <v>2921</v>
      </c>
      <c r="E6033" t="s">
        <v>3079</v>
      </c>
      <c r="F6033" s="82">
        <v>4.5610363359999999</v>
      </c>
    </row>
    <row r="6034" spans="3:6" ht="18">
      <c r="C6034" s="5" t="str">
        <f t="shared" si="88"/>
        <v>茨城県191</v>
      </c>
      <c r="D6034" t="s">
        <v>2922</v>
      </c>
      <c r="E6034" t="s">
        <v>3079</v>
      </c>
      <c r="F6034" s="82">
        <v>0</v>
      </c>
    </row>
    <row r="6035" spans="3:6" ht="18">
      <c r="C6035" s="5" t="str">
        <f t="shared" si="88"/>
        <v>栃木県191</v>
      </c>
      <c r="D6035" t="s">
        <v>2923</v>
      </c>
      <c r="E6035" t="s">
        <v>3079</v>
      </c>
      <c r="F6035" s="82">
        <v>4.3302740650000002</v>
      </c>
    </row>
    <row r="6036" spans="3:6" ht="18">
      <c r="C6036" s="5" t="str">
        <f t="shared" si="88"/>
        <v>群馬県191</v>
      </c>
      <c r="D6036" t="s">
        <v>2924</v>
      </c>
      <c r="E6036" t="s">
        <v>3079</v>
      </c>
      <c r="F6036" s="82">
        <v>0</v>
      </c>
    </row>
    <row r="6037" spans="3:6" ht="18">
      <c r="C6037" s="5" t="str">
        <f t="shared" si="88"/>
        <v>埼玉県191</v>
      </c>
      <c r="D6037" t="s">
        <v>2925</v>
      </c>
      <c r="E6037" t="s">
        <v>3079</v>
      </c>
      <c r="F6037" s="82">
        <v>0</v>
      </c>
    </row>
    <row r="6038" spans="3:6" ht="18">
      <c r="C6038" s="5" t="str">
        <f t="shared" si="88"/>
        <v>千葉県191</v>
      </c>
      <c r="D6038" t="s">
        <v>2926</v>
      </c>
      <c r="E6038" t="s">
        <v>3079</v>
      </c>
      <c r="F6038" s="82">
        <v>0</v>
      </c>
    </row>
    <row r="6039" spans="3:6" ht="18">
      <c r="C6039" s="5" t="str">
        <f t="shared" si="88"/>
        <v>東京都191</v>
      </c>
      <c r="D6039" t="s">
        <v>2927</v>
      </c>
      <c r="E6039" t="s">
        <v>3079</v>
      </c>
      <c r="F6039" s="82">
        <v>0.90313950399999998</v>
      </c>
    </row>
    <row r="6040" spans="3:6" ht="18">
      <c r="C6040" s="5" t="str">
        <f t="shared" si="88"/>
        <v>神奈川県191</v>
      </c>
      <c r="D6040" t="s">
        <v>2928</v>
      </c>
      <c r="E6040" t="s">
        <v>3079</v>
      </c>
      <c r="F6040" s="82">
        <v>3.8361379999999998E-3</v>
      </c>
    </row>
    <row r="6041" spans="3:6" ht="18">
      <c r="C6041" s="5" t="str">
        <f t="shared" si="88"/>
        <v>新潟県191</v>
      </c>
      <c r="D6041" t="s">
        <v>2929</v>
      </c>
      <c r="E6041" t="s">
        <v>3079</v>
      </c>
      <c r="F6041" s="82">
        <v>0</v>
      </c>
    </row>
    <row r="6042" spans="3:6" ht="18">
      <c r="C6042" s="5" t="str">
        <f t="shared" si="88"/>
        <v>富山県191</v>
      </c>
      <c r="D6042" t="s">
        <v>2930</v>
      </c>
      <c r="E6042" t="s">
        <v>3079</v>
      </c>
      <c r="F6042" s="82">
        <v>0</v>
      </c>
    </row>
    <row r="6043" spans="3:6" ht="18">
      <c r="C6043" s="5" t="str">
        <f t="shared" si="88"/>
        <v>石川県191</v>
      </c>
      <c r="D6043" t="s">
        <v>2931</v>
      </c>
      <c r="E6043" t="s">
        <v>3079</v>
      </c>
      <c r="F6043" s="82">
        <v>0</v>
      </c>
    </row>
    <row r="6044" spans="3:6" ht="18">
      <c r="C6044" s="5" t="str">
        <f t="shared" si="88"/>
        <v>福井県191</v>
      </c>
      <c r="D6044" t="s">
        <v>2932</v>
      </c>
      <c r="E6044" t="s">
        <v>3079</v>
      </c>
      <c r="F6044" s="82">
        <v>0</v>
      </c>
    </row>
    <row r="6045" spans="3:6" ht="18">
      <c r="C6045" s="5" t="str">
        <f t="shared" si="88"/>
        <v>山梨県191</v>
      </c>
      <c r="D6045" t="s">
        <v>2933</v>
      </c>
      <c r="E6045" t="s">
        <v>3079</v>
      </c>
      <c r="F6045" s="82">
        <v>0</v>
      </c>
    </row>
    <row r="6046" spans="3:6" ht="18">
      <c r="C6046" s="5" t="str">
        <f t="shared" si="88"/>
        <v>長野県191</v>
      </c>
      <c r="D6046" t="s">
        <v>2934</v>
      </c>
      <c r="E6046" t="s">
        <v>3079</v>
      </c>
      <c r="F6046" s="82">
        <v>0</v>
      </c>
    </row>
    <row r="6047" spans="3:6" ht="18">
      <c r="C6047" s="5" t="str">
        <f t="shared" si="88"/>
        <v>岐阜県191</v>
      </c>
      <c r="D6047" t="s">
        <v>2935</v>
      </c>
      <c r="E6047" t="s">
        <v>3079</v>
      </c>
      <c r="F6047" s="82">
        <v>0.30931301500000002</v>
      </c>
    </row>
    <row r="6048" spans="3:6" ht="18">
      <c r="C6048" s="5" t="str">
        <f t="shared" si="88"/>
        <v>静岡県191</v>
      </c>
      <c r="D6048" t="s">
        <v>2936</v>
      </c>
      <c r="E6048" t="s">
        <v>3079</v>
      </c>
      <c r="F6048" s="82">
        <v>1.143035555</v>
      </c>
    </row>
    <row r="6049" spans="3:6" ht="18">
      <c r="C6049" s="5" t="str">
        <f t="shared" si="88"/>
        <v>愛知県191</v>
      </c>
      <c r="D6049" t="s">
        <v>2937</v>
      </c>
      <c r="E6049" t="s">
        <v>3079</v>
      </c>
      <c r="F6049" s="82">
        <v>1.4961514849999999</v>
      </c>
    </row>
    <row r="6050" spans="3:6" ht="18">
      <c r="C6050" s="5" t="str">
        <f t="shared" si="88"/>
        <v>三重県191</v>
      </c>
      <c r="D6050" t="s">
        <v>2938</v>
      </c>
      <c r="E6050" t="s">
        <v>3079</v>
      </c>
      <c r="F6050" s="82">
        <v>8.5735226359999999</v>
      </c>
    </row>
    <row r="6051" spans="3:6" ht="18">
      <c r="C6051" s="5" t="str">
        <f t="shared" si="88"/>
        <v>滋賀県191</v>
      </c>
      <c r="D6051" t="s">
        <v>2939</v>
      </c>
      <c r="E6051" t="s">
        <v>3079</v>
      </c>
      <c r="F6051" s="82">
        <v>5.4509544310000004</v>
      </c>
    </row>
    <row r="6052" spans="3:6" ht="18">
      <c r="C6052" s="5" t="str">
        <f t="shared" si="88"/>
        <v>京都府191</v>
      </c>
      <c r="D6052" t="s">
        <v>2940</v>
      </c>
      <c r="E6052" t="s">
        <v>3079</v>
      </c>
      <c r="F6052" s="82">
        <v>0</v>
      </c>
    </row>
    <row r="6053" spans="3:6" ht="18">
      <c r="C6053" s="5" t="str">
        <f t="shared" si="88"/>
        <v>大阪府191</v>
      </c>
      <c r="D6053" t="s">
        <v>2941</v>
      </c>
      <c r="E6053" t="s">
        <v>3079</v>
      </c>
      <c r="F6053" s="82">
        <v>0.30099543899999998</v>
      </c>
    </row>
    <row r="6054" spans="3:6" ht="18">
      <c r="C6054" s="5" t="str">
        <f t="shared" si="88"/>
        <v>兵庫県191</v>
      </c>
      <c r="D6054" t="s">
        <v>2942</v>
      </c>
      <c r="E6054" t="s">
        <v>3079</v>
      </c>
      <c r="F6054" s="82">
        <v>2.0429118449999999</v>
      </c>
    </row>
    <row r="6055" spans="3:6" ht="18">
      <c r="C6055" s="5" t="str">
        <f t="shared" si="88"/>
        <v>奈良県191</v>
      </c>
      <c r="D6055" t="s">
        <v>2943</v>
      </c>
      <c r="E6055" t="s">
        <v>3079</v>
      </c>
      <c r="F6055" s="82">
        <v>0</v>
      </c>
    </row>
    <row r="6056" spans="3:6" ht="18">
      <c r="C6056" s="5" t="str">
        <f t="shared" si="88"/>
        <v>和歌山県191</v>
      </c>
      <c r="D6056" t="s">
        <v>2944</v>
      </c>
      <c r="E6056" t="s">
        <v>3079</v>
      </c>
      <c r="F6056" s="82">
        <v>0</v>
      </c>
    </row>
    <row r="6057" spans="3:6" ht="18">
      <c r="C6057" s="5" t="str">
        <f t="shared" si="88"/>
        <v>鳥取県191</v>
      </c>
      <c r="D6057" t="s">
        <v>2945</v>
      </c>
      <c r="E6057" t="s">
        <v>3079</v>
      </c>
      <c r="F6057" s="82">
        <v>0</v>
      </c>
    </row>
    <row r="6058" spans="3:6" ht="18">
      <c r="C6058" s="5" t="str">
        <f t="shared" si="88"/>
        <v>島根県191</v>
      </c>
      <c r="D6058" t="s">
        <v>2946</v>
      </c>
      <c r="E6058" t="s">
        <v>3079</v>
      </c>
      <c r="F6058" s="82">
        <v>0.35828369399999999</v>
      </c>
    </row>
    <row r="6059" spans="3:6" ht="18">
      <c r="C6059" s="5" t="str">
        <f t="shared" ref="C6059:C6122" si="89">D6059&amp;LEFT(E6059,3)</f>
        <v>岡山県191</v>
      </c>
      <c r="D6059" t="s">
        <v>2947</v>
      </c>
      <c r="E6059" t="s">
        <v>3079</v>
      </c>
      <c r="F6059" s="82">
        <v>7.5571390000000002E-2</v>
      </c>
    </row>
    <row r="6060" spans="3:6" ht="18">
      <c r="C6060" s="5" t="str">
        <f t="shared" si="89"/>
        <v>広島県191</v>
      </c>
      <c r="D6060" t="s">
        <v>2948</v>
      </c>
      <c r="E6060" t="s">
        <v>3079</v>
      </c>
      <c r="F6060" s="82">
        <v>0.61919329400000001</v>
      </c>
    </row>
    <row r="6061" spans="3:6" ht="18">
      <c r="C6061" s="5" t="str">
        <f t="shared" si="89"/>
        <v>山口県191</v>
      </c>
      <c r="D6061" t="s">
        <v>2949</v>
      </c>
      <c r="E6061" t="s">
        <v>3079</v>
      </c>
      <c r="F6061" s="82">
        <v>6.0453499800000001</v>
      </c>
    </row>
    <row r="6062" spans="3:6" ht="18">
      <c r="C6062" s="5" t="str">
        <f t="shared" si="89"/>
        <v>徳島県191</v>
      </c>
      <c r="D6062" t="s">
        <v>2950</v>
      </c>
      <c r="E6062" t="s">
        <v>3079</v>
      </c>
      <c r="F6062" s="82">
        <v>0</v>
      </c>
    </row>
    <row r="6063" spans="3:6" ht="18">
      <c r="C6063" s="5" t="str">
        <f t="shared" si="89"/>
        <v>香川県191</v>
      </c>
      <c r="D6063" t="s">
        <v>2951</v>
      </c>
      <c r="E6063" t="s">
        <v>3079</v>
      </c>
      <c r="F6063" s="82">
        <v>0</v>
      </c>
    </row>
    <row r="6064" spans="3:6" ht="18">
      <c r="C6064" s="5" t="str">
        <f t="shared" si="89"/>
        <v>愛媛県191</v>
      </c>
      <c r="D6064" t="s">
        <v>2952</v>
      </c>
      <c r="E6064" t="s">
        <v>3079</v>
      </c>
      <c r="F6064" s="82">
        <v>0</v>
      </c>
    </row>
    <row r="6065" spans="3:6" ht="18">
      <c r="C6065" s="5" t="str">
        <f t="shared" si="89"/>
        <v>高知県191</v>
      </c>
      <c r="D6065" t="s">
        <v>2953</v>
      </c>
      <c r="E6065" t="s">
        <v>3079</v>
      </c>
      <c r="F6065" s="82">
        <v>0</v>
      </c>
    </row>
    <row r="6066" spans="3:6" ht="18">
      <c r="C6066" s="5" t="str">
        <f t="shared" si="89"/>
        <v>福岡県191</v>
      </c>
      <c r="D6066" t="s">
        <v>2954</v>
      </c>
      <c r="E6066" t="s">
        <v>3079</v>
      </c>
      <c r="F6066" s="82">
        <v>2.408796186</v>
      </c>
    </row>
    <row r="6067" spans="3:6" ht="18">
      <c r="C6067" s="5" t="str">
        <f t="shared" si="89"/>
        <v>佐賀県191</v>
      </c>
      <c r="D6067" t="s">
        <v>2955</v>
      </c>
      <c r="E6067" t="s">
        <v>3079</v>
      </c>
      <c r="F6067" s="82">
        <v>4.1459782110000001</v>
      </c>
    </row>
    <row r="6068" spans="3:6" ht="18">
      <c r="C6068" s="5" t="str">
        <f t="shared" si="89"/>
        <v>長崎県191</v>
      </c>
      <c r="D6068" t="s">
        <v>2956</v>
      </c>
      <c r="E6068" t="s">
        <v>3079</v>
      </c>
      <c r="F6068" s="82">
        <v>0</v>
      </c>
    </row>
    <row r="6069" spans="3:6" ht="18">
      <c r="C6069" s="5" t="str">
        <f t="shared" si="89"/>
        <v>熊本県191</v>
      </c>
      <c r="D6069" t="s">
        <v>2957</v>
      </c>
      <c r="E6069" t="s">
        <v>3079</v>
      </c>
      <c r="F6069" s="82">
        <v>0</v>
      </c>
    </row>
    <row r="6070" spans="3:6" ht="18">
      <c r="C6070" s="5" t="str">
        <f t="shared" si="89"/>
        <v>大分県191</v>
      </c>
      <c r="D6070" t="s">
        <v>2958</v>
      </c>
      <c r="E6070" t="s">
        <v>3079</v>
      </c>
      <c r="F6070" s="82">
        <v>0</v>
      </c>
    </row>
    <row r="6071" spans="3:6" ht="18">
      <c r="C6071" s="5" t="str">
        <f t="shared" si="89"/>
        <v>宮崎県191</v>
      </c>
      <c r="D6071" t="s">
        <v>2959</v>
      </c>
      <c r="E6071" t="s">
        <v>3079</v>
      </c>
      <c r="F6071" s="82">
        <v>7.0494230069999997</v>
      </c>
    </row>
    <row r="6072" spans="3:6" ht="18">
      <c r="C6072" s="5" t="str">
        <f t="shared" si="89"/>
        <v>鹿児島県191</v>
      </c>
      <c r="D6072" t="s">
        <v>2960</v>
      </c>
      <c r="E6072" t="s">
        <v>3079</v>
      </c>
      <c r="F6072" s="82">
        <v>0</v>
      </c>
    </row>
    <row r="6073" spans="3:6" ht="18">
      <c r="C6073" s="5" t="str">
        <f t="shared" si="89"/>
        <v>沖縄県191</v>
      </c>
      <c r="D6073" t="s">
        <v>2961</v>
      </c>
      <c r="E6073" t="s">
        <v>3079</v>
      </c>
      <c r="F6073" s="82">
        <v>0</v>
      </c>
    </row>
    <row r="6074" spans="3:6" ht="18">
      <c r="C6074" s="5" t="str">
        <f t="shared" si="89"/>
        <v>全国192</v>
      </c>
      <c r="D6074" t="s">
        <v>2913</v>
      </c>
      <c r="E6074" t="s">
        <v>3080</v>
      </c>
      <c r="F6074" s="82">
        <v>1</v>
      </c>
    </row>
    <row r="6075" spans="3:6" ht="18">
      <c r="C6075" s="5" t="str">
        <f t="shared" si="89"/>
        <v>北海道192</v>
      </c>
      <c r="D6075" t="s">
        <v>2915</v>
      </c>
      <c r="E6075" t="s">
        <v>3080</v>
      </c>
      <c r="F6075" s="82">
        <v>0.436420802</v>
      </c>
    </row>
    <row r="6076" spans="3:6" ht="18">
      <c r="C6076" s="5" t="str">
        <f t="shared" si="89"/>
        <v>青森県192</v>
      </c>
      <c r="D6076" t="s">
        <v>2916</v>
      </c>
      <c r="E6076" t="s">
        <v>3080</v>
      </c>
      <c r="F6076" s="82">
        <v>0</v>
      </c>
    </row>
    <row r="6077" spans="3:6" ht="18">
      <c r="C6077" s="5" t="str">
        <f t="shared" si="89"/>
        <v>岩手県192</v>
      </c>
      <c r="D6077" t="s">
        <v>2917</v>
      </c>
      <c r="E6077" t="s">
        <v>3080</v>
      </c>
      <c r="F6077" s="82">
        <v>1.1050054229999999</v>
      </c>
    </row>
    <row r="6078" spans="3:6" ht="18">
      <c r="C6078" s="5" t="str">
        <f t="shared" si="89"/>
        <v>宮城県192</v>
      </c>
      <c r="D6078" t="s">
        <v>2918</v>
      </c>
      <c r="E6078" t="s">
        <v>3080</v>
      </c>
      <c r="F6078" s="82">
        <v>0.49410011399999998</v>
      </c>
    </row>
    <row r="6079" spans="3:6" ht="18">
      <c r="C6079" s="5" t="str">
        <f t="shared" si="89"/>
        <v>秋田県192</v>
      </c>
      <c r="D6079" t="s">
        <v>2919</v>
      </c>
      <c r="E6079" t="s">
        <v>3080</v>
      </c>
      <c r="F6079" s="82">
        <v>0</v>
      </c>
    </row>
    <row r="6080" spans="3:6" ht="18">
      <c r="C6080" s="5" t="str">
        <f t="shared" si="89"/>
        <v>山形県192</v>
      </c>
      <c r="D6080" t="s">
        <v>2920</v>
      </c>
      <c r="E6080" t="s">
        <v>3080</v>
      </c>
      <c r="F6080" s="82">
        <v>8.7201280000000006E-2</v>
      </c>
    </row>
    <row r="6081" spans="3:6" ht="18">
      <c r="C6081" s="5" t="str">
        <f t="shared" si="89"/>
        <v>福島県192</v>
      </c>
      <c r="D6081" t="s">
        <v>2921</v>
      </c>
      <c r="E6081" t="s">
        <v>3080</v>
      </c>
      <c r="F6081" s="82">
        <v>2.0674498309999998</v>
      </c>
    </row>
    <row r="6082" spans="3:6" ht="18">
      <c r="C6082" s="5" t="str">
        <f t="shared" si="89"/>
        <v>茨城県192</v>
      </c>
      <c r="D6082" t="s">
        <v>2922</v>
      </c>
      <c r="E6082" t="s">
        <v>3080</v>
      </c>
      <c r="F6082" s="82">
        <v>6.0497215999999999E-2</v>
      </c>
    </row>
    <row r="6083" spans="3:6" ht="18">
      <c r="C6083" s="5" t="str">
        <f t="shared" si="89"/>
        <v>栃木県192</v>
      </c>
      <c r="D6083" t="s">
        <v>2923</v>
      </c>
      <c r="E6083" t="s">
        <v>3080</v>
      </c>
      <c r="F6083" s="82">
        <v>1.3021313320000001</v>
      </c>
    </row>
    <row r="6084" spans="3:6" ht="18">
      <c r="C6084" s="5" t="str">
        <f t="shared" si="89"/>
        <v>群馬県192</v>
      </c>
      <c r="D6084" t="s">
        <v>2924</v>
      </c>
      <c r="E6084" t="s">
        <v>3080</v>
      </c>
      <c r="F6084" s="82">
        <v>0.17486822299999999</v>
      </c>
    </row>
    <row r="6085" spans="3:6" ht="18">
      <c r="C6085" s="5" t="str">
        <f t="shared" si="89"/>
        <v>埼玉県192</v>
      </c>
      <c r="D6085" t="s">
        <v>2925</v>
      </c>
      <c r="E6085" t="s">
        <v>3080</v>
      </c>
      <c r="F6085" s="82">
        <v>0.52476231200000001</v>
      </c>
    </row>
    <row r="6086" spans="3:6" ht="18">
      <c r="C6086" s="5" t="str">
        <f t="shared" si="89"/>
        <v>千葉県192</v>
      </c>
      <c r="D6086" t="s">
        <v>2926</v>
      </c>
      <c r="E6086" t="s">
        <v>3080</v>
      </c>
      <c r="F6086" s="82">
        <v>0.22354279299999999</v>
      </c>
    </row>
    <row r="6087" spans="3:6" ht="18">
      <c r="C6087" s="5" t="str">
        <f t="shared" si="89"/>
        <v>東京都192</v>
      </c>
      <c r="D6087" t="s">
        <v>2927</v>
      </c>
      <c r="E6087" t="s">
        <v>3080</v>
      </c>
      <c r="F6087" s="82">
        <v>0.607686489</v>
      </c>
    </row>
    <row r="6088" spans="3:6" ht="18">
      <c r="C6088" s="5" t="str">
        <f t="shared" si="89"/>
        <v>神奈川県192</v>
      </c>
      <c r="D6088" t="s">
        <v>2928</v>
      </c>
      <c r="E6088" t="s">
        <v>3080</v>
      </c>
      <c r="F6088" s="82">
        <v>3.5901927E-2</v>
      </c>
    </row>
    <row r="6089" spans="3:6" ht="18">
      <c r="C6089" s="5" t="str">
        <f t="shared" si="89"/>
        <v>新潟県192</v>
      </c>
      <c r="D6089" t="s">
        <v>2929</v>
      </c>
      <c r="E6089" t="s">
        <v>3080</v>
      </c>
      <c r="F6089" s="82">
        <v>0</v>
      </c>
    </row>
    <row r="6090" spans="3:6" ht="18">
      <c r="C6090" s="5" t="str">
        <f t="shared" si="89"/>
        <v>富山県192</v>
      </c>
      <c r="D6090" t="s">
        <v>2930</v>
      </c>
      <c r="E6090" t="s">
        <v>3080</v>
      </c>
      <c r="F6090" s="82">
        <v>0</v>
      </c>
    </row>
    <row r="6091" spans="3:6" ht="18">
      <c r="C6091" s="5" t="str">
        <f t="shared" si="89"/>
        <v>石川県192</v>
      </c>
      <c r="D6091" t="s">
        <v>2931</v>
      </c>
      <c r="E6091" t="s">
        <v>3080</v>
      </c>
      <c r="F6091" s="82">
        <v>6.1303129999999997E-2</v>
      </c>
    </row>
    <row r="6092" spans="3:6" ht="18">
      <c r="C6092" s="5" t="str">
        <f t="shared" si="89"/>
        <v>福井県192</v>
      </c>
      <c r="D6092" t="s">
        <v>2932</v>
      </c>
      <c r="E6092" t="s">
        <v>3080</v>
      </c>
      <c r="F6092" s="82">
        <v>0</v>
      </c>
    </row>
    <row r="6093" spans="3:6" ht="18">
      <c r="C6093" s="5" t="str">
        <f t="shared" si="89"/>
        <v>山梨県192</v>
      </c>
      <c r="D6093" t="s">
        <v>2933</v>
      </c>
      <c r="E6093" t="s">
        <v>3080</v>
      </c>
      <c r="F6093" s="82">
        <v>0</v>
      </c>
    </row>
    <row r="6094" spans="3:6" ht="18">
      <c r="C6094" s="5" t="str">
        <f t="shared" si="89"/>
        <v>長野県192</v>
      </c>
      <c r="D6094" t="s">
        <v>2934</v>
      </c>
      <c r="E6094" t="s">
        <v>3080</v>
      </c>
      <c r="F6094" s="82">
        <v>5.3585872E-2</v>
      </c>
    </row>
    <row r="6095" spans="3:6" ht="18">
      <c r="C6095" s="5" t="str">
        <f t="shared" si="89"/>
        <v>岐阜県192</v>
      </c>
      <c r="D6095" t="s">
        <v>2935</v>
      </c>
      <c r="E6095" t="s">
        <v>3080</v>
      </c>
      <c r="F6095" s="82">
        <v>0.122382667</v>
      </c>
    </row>
    <row r="6096" spans="3:6" ht="18">
      <c r="C6096" s="5" t="str">
        <f t="shared" si="89"/>
        <v>静岡県192</v>
      </c>
      <c r="D6096" t="s">
        <v>2936</v>
      </c>
      <c r="E6096" t="s">
        <v>3080</v>
      </c>
      <c r="F6096" s="82">
        <v>0.40176217400000003</v>
      </c>
    </row>
    <row r="6097" spans="3:6" ht="18">
      <c r="C6097" s="5" t="str">
        <f t="shared" si="89"/>
        <v>愛知県192</v>
      </c>
      <c r="D6097" t="s">
        <v>2937</v>
      </c>
      <c r="E6097" t="s">
        <v>3080</v>
      </c>
      <c r="F6097" s="82">
        <v>3.3167681999999997E-2</v>
      </c>
    </row>
    <row r="6098" spans="3:6" ht="18">
      <c r="C6098" s="5" t="str">
        <f t="shared" si="89"/>
        <v>三重県192</v>
      </c>
      <c r="D6098" t="s">
        <v>2938</v>
      </c>
      <c r="E6098" t="s">
        <v>3080</v>
      </c>
      <c r="F6098" s="82">
        <v>0.24840037800000001</v>
      </c>
    </row>
    <row r="6099" spans="3:6" ht="18">
      <c r="C6099" s="5" t="str">
        <f t="shared" si="89"/>
        <v>滋賀県192</v>
      </c>
      <c r="D6099" t="s">
        <v>2939</v>
      </c>
      <c r="E6099" t="s">
        <v>3080</v>
      </c>
      <c r="F6099" s="82">
        <v>0.72927403000000002</v>
      </c>
    </row>
    <row r="6100" spans="3:6" ht="18">
      <c r="C6100" s="5" t="str">
        <f t="shared" si="89"/>
        <v>京都府192</v>
      </c>
      <c r="D6100" t="s">
        <v>2940</v>
      </c>
      <c r="E6100" t="s">
        <v>3080</v>
      </c>
      <c r="F6100" s="82">
        <v>0</v>
      </c>
    </row>
    <row r="6101" spans="3:6" ht="18">
      <c r="C6101" s="5" t="str">
        <f t="shared" si="89"/>
        <v>大阪府192</v>
      </c>
      <c r="D6101" t="s">
        <v>2941</v>
      </c>
      <c r="E6101" t="s">
        <v>3080</v>
      </c>
      <c r="F6101" s="82">
        <v>1.719441633</v>
      </c>
    </row>
    <row r="6102" spans="3:6" ht="18">
      <c r="C6102" s="5" t="str">
        <f t="shared" si="89"/>
        <v>兵庫県192</v>
      </c>
      <c r="D6102" t="s">
        <v>2942</v>
      </c>
      <c r="E6102" t="s">
        <v>3080</v>
      </c>
      <c r="F6102" s="82">
        <v>6.5111170740000004</v>
      </c>
    </row>
    <row r="6103" spans="3:6" ht="18">
      <c r="C6103" s="5" t="str">
        <f t="shared" si="89"/>
        <v>奈良県192</v>
      </c>
      <c r="D6103" t="s">
        <v>2943</v>
      </c>
      <c r="E6103" t="s">
        <v>3080</v>
      </c>
      <c r="F6103" s="82">
        <v>4.9849374490000002</v>
      </c>
    </row>
    <row r="6104" spans="3:6" ht="18">
      <c r="C6104" s="5" t="str">
        <f t="shared" si="89"/>
        <v>和歌山県192</v>
      </c>
      <c r="D6104" t="s">
        <v>2944</v>
      </c>
      <c r="E6104" t="s">
        <v>3080</v>
      </c>
      <c r="F6104" s="82">
        <v>1.932364017</v>
      </c>
    </row>
    <row r="6105" spans="3:6" ht="18">
      <c r="C6105" s="5" t="str">
        <f t="shared" si="89"/>
        <v>鳥取県192</v>
      </c>
      <c r="D6105" t="s">
        <v>2945</v>
      </c>
      <c r="E6105" t="s">
        <v>3080</v>
      </c>
      <c r="F6105" s="82">
        <v>0.503181247</v>
      </c>
    </row>
    <row r="6106" spans="3:6" ht="18">
      <c r="C6106" s="5" t="str">
        <f t="shared" si="89"/>
        <v>島根県192</v>
      </c>
      <c r="D6106" t="s">
        <v>2946</v>
      </c>
      <c r="E6106" t="s">
        <v>3080</v>
      </c>
      <c r="F6106" s="82">
        <v>2.8537285999999999E-2</v>
      </c>
    </row>
    <row r="6107" spans="3:6" ht="18">
      <c r="C6107" s="5" t="str">
        <f t="shared" si="89"/>
        <v>岡山県192</v>
      </c>
      <c r="D6107" t="s">
        <v>2947</v>
      </c>
      <c r="E6107" t="s">
        <v>3080</v>
      </c>
      <c r="F6107" s="82">
        <v>0.79819673700000005</v>
      </c>
    </row>
    <row r="6108" spans="3:6" ht="18">
      <c r="C6108" s="5" t="str">
        <f t="shared" si="89"/>
        <v>広島県192</v>
      </c>
      <c r="D6108" t="s">
        <v>2948</v>
      </c>
      <c r="E6108" t="s">
        <v>3080</v>
      </c>
      <c r="F6108" s="82">
        <v>0.44576542400000002</v>
      </c>
    </row>
    <row r="6109" spans="3:6" ht="18">
      <c r="C6109" s="5" t="str">
        <f t="shared" si="89"/>
        <v>山口県192</v>
      </c>
      <c r="D6109" t="s">
        <v>2949</v>
      </c>
      <c r="E6109" t="s">
        <v>3080</v>
      </c>
      <c r="F6109" s="82">
        <v>0.24396198299999999</v>
      </c>
    </row>
    <row r="6110" spans="3:6" ht="18">
      <c r="C6110" s="5" t="str">
        <f t="shared" si="89"/>
        <v>徳島県192</v>
      </c>
      <c r="D6110" t="s">
        <v>2950</v>
      </c>
      <c r="E6110" t="s">
        <v>3080</v>
      </c>
      <c r="F6110" s="82">
        <v>4.095172861</v>
      </c>
    </row>
    <row r="6111" spans="3:6" ht="18">
      <c r="C6111" s="5" t="str">
        <f t="shared" si="89"/>
        <v>香川県192</v>
      </c>
      <c r="D6111" t="s">
        <v>2951</v>
      </c>
      <c r="E6111" t="s">
        <v>3080</v>
      </c>
      <c r="F6111" s="82">
        <v>1.970687933</v>
      </c>
    </row>
    <row r="6112" spans="3:6" ht="18">
      <c r="C6112" s="5" t="str">
        <f t="shared" si="89"/>
        <v>愛媛県192</v>
      </c>
      <c r="D6112" t="s">
        <v>2952</v>
      </c>
      <c r="E6112" t="s">
        <v>3080</v>
      </c>
      <c r="F6112" s="82">
        <v>1.4629991E-2</v>
      </c>
    </row>
    <row r="6113" spans="3:6" ht="18">
      <c r="C6113" s="5" t="str">
        <f t="shared" si="89"/>
        <v>高知県192</v>
      </c>
      <c r="D6113" t="s">
        <v>2953</v>
      </c>
      <c r="E6113" t="s">
        <v>3080</v>
      </c>
      <c r="F6113" s="82">
        <v>0</v>
      </c>
    </row>
    <row r="6114" spans="3:6" ht="18">
      <c r="C6114" s="5" t="str">
        <f t="shared" si="89"/>
        <v>福岡県192</v>
      </c>
      <c r="D6114" t="s">
        <v>2954</v>
      </c>
      <c r="E6114" t="s">
        <v>3080</v>
      </c>
      <c r="F6114" s="82">
        <v>5.3318613629999998</v>
      </c>
    </row>
    <row r="6115" spans="3:6" ht="18">
      <c r="C6115" s="5" t="str">
        <f t="shared" si="89"/>
        <v>佐賀県192</v>
      </c>
      <c r="D6115" t="s">
        <v>2955</v>
      </c>
      <c r="E6115" t="s">
        <v>3080</v>
      </c>
      <c r="F6115" s="82">
        <v>1.145350723</v>
      </c>
    </row>
    <row r="6116" spans="3:6" ht="18">
      <c r="C6116" s="5" t="str">
        <f t="shared" si="89"/>
        <v>長崎県192</v>
      </c>
      <c r="D6116" t="s">
        <v>2956</v>
      </c>
      <c r="E6116" t="s">
        <v>3080</v>
      </c>
      <c r="F6116" s="82">
        <v>0</v>
      </c>
    </row>
    <row r="6117" spans="3:6" ht="18">
      <c r="C6117" s="5" t="str">
        <f t="shared" si="89"/>
        <v>熊本県192</v>
      </c>
      <c r="D6117" t="s">
        <v>2957</v>
      </c>
      <c r="E6117" t="s">
        <v>3080</v>
      </c>
      <c r="F6117" s="82">
        <v>1.9199546439999999</v>
      </c>
    </row>
    <row r="6118" spans="3:6" ht="18">
      <c r="C6118" s="5" t="str">
        <f t="shared" si="89"/>
        <v>大分県192</v>
      </c>
      <c r="D6118" t="s">
        <v>2958</v>
      </c>
      <c r="E6118" t="s">
        <v>3080</v>
      </c>
      <c r="F6118" s="82">
        <v>0</v>
      </c>
    </row>
    <row r="6119" spans="3:6" ht="18">
      <c r="C6119" s="5" t="str">
        <f t="shared" si="89"/>
        <v>宮崎県192</v>
      </c>
      <c r="D6119" t="s">
        <v>2959</v>
      </c>
      <c r="E6119" t="s">
        <v>3080</v>
      </c>
      <c r="F6119" s="82">
        <v>1.4804969299999999</v>
      </c>
    </row>
    <row r="6120" spans="3:6" ht="18">
      <c r="C6120" s="5" t="str">
        <f t="shared" si="89"/>
        <v>鹿児島県192</v>
      </c>
      <c r="D6120" t="s">
        <v>2960</v>
      </c>
      <c r="E6120" t="s">
        <v>3080</v>
      </c>
      <c r="F6120" s="82">
        <v>0</v>
      </c>
    </row>
    <row r="6121" spans="3:6" ht="18">
      <c r="C6121" s="5" t="str">
        <f t="shared" si="89"/>
        <v>沖縄県192</v>
      </c>
      <c r="D6121" t="s">
        <v>2961</v>
      </c>
      <c r="E6121" t="s">
        <v>3080</v>
      </c>
      <c r="F6121" s="82">
        <v>0</v>
      </c>
    </row>
    <row r="6122" spans="3:6" ht="18">
      <c r="C6122" s="5" t="str">
        <f t="shared" si="89"/>
        <v>全国193</v>
      </c>
      <c r="D6122" t="s">
        <v>2913</v>
      </c>
      <c r="E6122" t="s">
        <v>3081</v>
      </c>
      <c r="F6122" s="82">
        <v>1</v>
      </c>
    </row>
    <row r="6123" spans="3:6" ht="18">
      <c r="C6123" s="5" t="str">
        <f t="shared" ref="C6123:C6186" si="90">D6123&amp;LEFT(E6123,3)</f>
        <v>北海道193</v>
      </c>
      <c r="D6123" t="s">
        <v>2915</v>
      </c>
      <c r="E6123" t="s">
        <v>3081</v>
      </c>
      <c r="F6123" s="82">
        <v>0.102118668</v>
      </c>
    </row>
    <row r="6124" spans="3:6" ht="18">
      <c r="C6124" s="5" t="str">
        <f t="shared" si="90"/>
        <v>青森県193</v>
      </c>
      <c r="D6124" t="s">
        <v>2916</v>
      </c>
      <c r="E6124" t="s">
        <v>3081</v>
      </c>
      <c r="F6124" s="82">
        <v>0.22302385299999999</v>
      </c>
    </row>
    <row r="6125" spans="3:6" ht="18">
      <c r="C6125" s="5" t="str">
        <f t="shared" si="90"/>
        <v>岩手県193</v>
      </c>
      <c r="D6125" t="s">
        <v>2917</v>
      </c>
      <c r="E6125" t="s">
        <v>3081</v>
      </c>
      <c r="F6125" s="82">
        <v>0.59587657199999999</v>
      </c>
    </row>
    <row r="6126" spans="3:6" ht="18">
      <c r="C6126" s="5" t="str">
        <f t="shared" si="90"/>
        <v>宮城県193</v>
      </c>
      <c r="D6126" t="s">
        <v>2918</v>
      </c>
      <c r="E6126" t="s">
        <v>3081</v>
      </c>
      <c r="F6126" s="82">
        <v>0.48561987899999998</v>
      </c>
    </row>
    <row r="6127" spans="3:6" ht="18">
      <c r="C6127" s="5" t="str">
        <f t="shared" si="90"/>
        <v>秋田県193</v>
      </c>
      <c r="D6127" t="s">
        <v>2919</v>
      </c>
      <c r="E6127" t="s">
        <v>3081</v>
      </c>
      <c r="F6127" s="82">
        <v>0.916246797</v>
      </c>
    </row>
    <row r="6128" spans="3:6" ht="18">
      <c r="C6128" s="5" t="str">
        <f t="shared" si="90"/>
        <v>山形県193</v>
      </c>
      <c r="D6128" t="s">
        <v>2920</v>
      </c>
      <c r="E6128" t="s">
        <v>3081</v>
      </c>
      <c r="F6128" s="82">
        <v>0.50910753799999997</v>
      </c>
    </row>
    <row r="6129" spans="3:6" ht="18">
      <c r="C6129" s="5" t="str">
        <f t="shared" si="90"/>
        <v>福島県193</v>
      </c>
      <c r="D6129" t="s">
        <v>2921</v>
      </c>
      <c r="E6129" t="s">
        <v>3081</v>
      </c>
      <c r="F6129" s="82">
        <v>2.6143214029999999</v>
      </c>
    </row>
    <row r="6130" spans="3:6" ht="18">
      <c r="C6130" s="5" t="str">
        <f t="shared" si="90"/>
        <v>茨城県193</v>
      </c>
      <c r="D6130" t="s">
        <v>2922</v>
      </c>
      <c r="E6130" t="s">
        <v>3081</v>
      </c>
      <c r="F6130" s="82">
        <v>1.5596332479999999</v>
      </c>
    </row>
    <row r="6131" spans="3:6" ht="18">
      <c r="C6131" s="5" t="str">
        <f t="shared" si="90"/>
        <v>栃木県193</v>
      </c>
      <c r="D6131" t="s">
        <v>2923</v>
      </c>
      <c r="E6131" t="s">
        <v>3081</v>
      </c>
      <c r="F6131" s="82">
        <v>2.084821614</v>
      </c>
    </row>
    <row r="6132" spans="3:6" ht="18">
      <c r="C6132" s="5" t="str">
        <f t="shared" si="90"/>
        <v>群馬県193</v>
      </c>
      <c r="D6132" t="s">
        <v>2924</v>
      </c>
      <c r="E6132" t="s">
        <v>3081</v>
      </c>
      <c r="F6132" s="82">
        <v>1.554098346</v>
      </c>
    </row>
    <row r="6133" spans="3:6" ht="18">
      <c r="C6133" s="5" t="str">
        <f t="shared" si="90"/>
        <v>埼玉県193</v>
      </c>
      <c r="D6133" t="s">
        <v>2925</v>
      </c>
      <c r="E6133" t="s">
        <v>3081</v>
      </c>
      <c r="F6133" s="82">
        <v>1.718090849</v>
      </c>
    </row>
    <row r="6134" spans="3:6" ht="18">
      <c r="C6134" s="5" t="str">
        <f t="shared" si="90"/>
        <v>千葉県193</v>
      </c>
      <c r="D6134" t="s">
        <v>2926</v>
      </c>
      <c r="E6134" t="s">
        <v>3081</v>
      </c>
      <c r="F6134" s="82">
        <v>0.80467349799999999</v>
      </c>
    </row>
    <row r="6135" spans="3:6" ht="18">
      <c r="C6135" s="5" t="str">
        <f t="shared" si="90"/>
        <v>東京都193</v>
      </c>
      <c r="D6135" t="s">
        <v>2927</v>
      </c>
      <c r="E6135" t="s">
        <v>3081</v>
      </c>
      <c r="F6135" s="82">
        <v>0.28213875399999999</v>
      </c>
    </row>
    <row r="6136" spans="3:6" ht="18">
      <c r="C6136" s="5" t="str">
        <f t="shared" si="90"/>
        <v>神奈川県193</v>
      </c>
      <c r="D6136" t="s">
        <v>2928</v>
      </c>
      <c r="E6136" t="s">
        <v>3081</v>
      </c>
      <c r="F6136" s="82">
        <v>0.64608546899999997</v>
      </c>
    </row>
    <row r="6137" spans="3:6" ht="18">
      <c r="C6137" s="5" t="str">
        <f t="shared" si="90"/>
        <v>新潟県193</v>
      </c>
      <c r="D6137" t="s">
        <v>2929</v>
      </c>
      <c r="E6137" t="s">
        <v>3081</v>
      </c>
      <c r="F6137" s="82">
        <v>0.572365126</v>
      </c>
    </row>
    <row r="6138" spans="3:6" ht="18">
      <c r="C6138" s="5" t="str">
        <f t="shared" si="90"/>
        <v>富山県193</v>
      </c>
      <c r="D6138" t="s">
        <v>2930</v>
      </c>
      <c r="E6138" t="s">
        <v>3081</v>
      </c>
      <c r="F6138" s="82">
        <v>1.1524445999999999</v>
      </c>
    </row>
    <row r="6139" spans="3:6" ht="18">
      <c r="C6139" s="5" t="str">
        <f t="shared" si="90"/>
        <v>石川県193</v>
      </c>
      <c r="D6139" t="s">
        <v>2931</v>
      </c>
      <c r="E6139" t="s">
        <v>3081</v>
      </c>
      <c r="F6139" s="82">
        <v>0.37410462300000003</v>
      </c>
    </row>
    <row r="6140" spans="3:6" ht="18">
      <c r="C6140" s="5" t="str">
        <f t="shared" si="90"/>
        <v>福井県193</v>
      </c>
      <c r="D6140" t="s">
        <v>2932</v>
      </c>
      <c r="E6140" t="s">
        <v>3081</v>
      </c>
      <c r="F6140" s="82">
        <v>0.15856394800000001</v>
      </c>
    </row>
    <row r="6141" spans="3:6" ht="18">
      <c r="C6141" s="5" t="str">
        <f t="shared" si="90"/>
        <v>山梨県193</v>
      </c>
      <c r="D6141" t="s">
        <v>2933</v>
      </c>
      <c r="E6141" t="s">
        <v>3081</v>
      </c>
      <c r="F6141" s="82">
        <v>0.56771711999999996</v>
      </c>
    </row>
    <row r="6142" spans="3:6" ht="18">
      <c r="C6142" s="5" t="str">
        <f t="shared" si="90"/>
        <v>長野県193</v>
      </c>
      <c r="D6142" t="s">
        <v>2934</v>
      </c>
      <c r="E6142" t="s">
        <v>3081</v>
      </c>
      <c r="F6142" s="82">
        <v>0.55587914800000005</v>
      </c>
    </row>
    <row r="6143" spans="3:6" ht="18">
      <c r="C6143" s="5" t="str">
        <f t="shared" si="90"/>
        <v>岐阜県193</v>
      </c>
      <c r="D6143" t="s">
        <v>2935</v>
      </c>
      <c r="E6143" t="s">
        <v>3081</v>
      </c>
      <c r="F6143" s="82">
        <v>2.305880733</v>
      </c>
    </row>
    <row r="6144" spans="3:6" ht="18">
      <c r="C6144" s="5" t="str">
        <f t="shared" si="90"/>
        <v>静岡県193</v>
      </c>
      <c r="D6144" t="s">
        <v>2936</v>
      </c>
      <c r="E6144" t="s">
        <v>3081</v>
      </c>
      <c r="F6144" s="82">
        <v>2.08988577</v>
      </c>
    </row>
    <row r="6145" spans="3:6" ht="18">
      <c r="C6145" s="5" t="str">
        <f t="shared" si="90"/>
        <v>愛知県193</v>
      </c>
      <c r="D6145" t="s">
        <v>2937</v>
      </c>
      <c r="E6145" t="s">
        <v>3081</v>
      </c>
      <c r="F6145" s="82">
        <v>1.770794671</v>
      </c>
    </row>
    <row r="6146" spans="3:6" ht="18">
      <c r="C6146" s="5" t="str">
        <f t="shared" si="90"/>
        <v>三重県193</v>
      </c>
      <c r="D6146" t="s">
        <v>2938</v>
      </c>
      <c r="E6146" t="s">
        <v>3081</v>
      </c>
      <c r="F6146" s="82">
        <v>3.197570711</v>
      </c>
    </row>
    <row r="6147" spans="3:6" ht="18">
      <c r="C6147" s="5" t="str">
        <f t="shared" si="90"/>
        <v>滋賀県193</v>
      </c>
      <c r="D6147" t="s">
        <v>2939</v>
      </c>
      <c r="E6147" t="s">
        <v>3081</v>
      </c>
      <c r="F6147" s="82">
        <v>0.53325419600000001</v>
      </c>
    </row>
    <row r="6148" spans="3:6" ht="18">
      <c r="C6148" s="5" t="str">
        <f t="shared" si="90"/>
        <v>京都府193</v>
      </c>
      <c r="D6148" t="s">
        <v>2940</v>
      </c>
      <c r="E6148" t="s">
        <v>3081</v>
      </c>
      <c r="F6148" s="82">
        <v>0.37242339699999999</v>
      </c>
    </row>
    <row r="6149" spans="3:6" ht="18">
      <c r="C6149" s="5" t="str">
        <f t="shared" si="90"/>
        <v>大阪府193</v>
      </c>
      <c r="D6149" t="s">
        <v>2941</v>
      </c>
      <c r="E6149" t="s">
        <v>3081</v>
      </c>
      <c r="F6149" s="82">
        <v>0.88123084699999998</v>
      </c>
    </row>
    <row r="6150" spans="3:6" ht="18">
      <c r="C6150" s="5" t="str">
        <f t="shared" si="90"/>
        <v>兵庫県193</v>
      </c>
      <c r="D6150" t="s">
        <v>2942</v>
      </c>
      <c r="E6150" t="s">
        <v>3081</v>
      </c>
      <c r="F6150" s="82">
        <v>1.280831018</v>
      </c>
    </row>
    <row r="6151" spans="3:6" ht="18">
      <c r="C6151" s="5" t="str">
        <f t="shared" si="90"/>
        <v>奈良県193</v>
      </c>
      <c r="D6151" t="s">
        <v>2943</v>
      </c>
      <c r="E6151" t="s">
        <v>3081</v>
      </c>
      <c r="F6151" s="82">
        <v>3.1850262310000002</v>
      </c>
    </row>
    <row r="6152" spans="3:6" ht="18">
      <c r="C6152" s="5" t="str">
        <f t="shared" si="90"/>
        <v>和歌山県193</v>
      </c>
      <c r="D6152" t="s">
        <v>2944</v>
      </c>
      <c r="E6152" t="s">
        <v>3081</v>
      </c>
      <c r="F6152" s="82">
        <v>1.5712045509999999</v>
      </c>
    </row>
    <row r="6153" spans="3:6" ht="18">
      <c r="C6153" s="5" t="str">
        <f t="shared" si="90"/>
        <v>鳥取県193</v>
      </c>
      <c r="D6153" t="s">
        <v>2945</v>
      </c>
      <c r="E6153" t="s">
        <v>3081</v>
      </c>
      <c r="F6153" s="82">
        <v>0.36781858499999998</v>
      </c>
    </row>
    <row r="6154" spans="3:6" ht="18">
      <c r="C6154" s="5" t="str">
        <f t="shared" si="90"/>
        <v>島根県193</v>
      </c>
      <c r="D6154" t="s">
        <v>2946</v>
      </c>
      <c r="E6154" t="s">
        <v>3081</v>
      </c>
      <c r="F6154" s="82">
        <v>1.230419513</v>
      </c>
    </row>
    <row r="6155" spans="3:6" ht="18">
      <c r="C6155" s="5" t="str">
        <f t="shared" si="90"/>
        <v>岡山県193</v>
      </c>
      <c r="D6155" t="s">
        <v>2947</v>
      </c>
      <c r="E6155" t="s">
        <v>3081</v>
      </c>
      <c r="F6155" s="82">
        <v>3.7266340699999998</v>
      </c>
    </row>
    <row r="6156" spans="3:6" ht="18">
      <c r="C6156" s="5" t="str">
        <f t="shared" si="90"/>
        <v>広島県193</v>
      </c>
      <c r="D6156" t="s">
        <v>2948</v>
      </c>
      <c r="E6156" t="s">
        <v>3081</v>
      </c>
      <c r="F6156" s="82">
        <v>1.979128437</v>
      </c>
    </row>
    <row r="6157" spans="3:6" ht="18">
      <c r="C6157" s="5" t="str">
        <f t="shared" si="90"/>
        <v>山口県193</v>
      </c>
      <c r="D6157" t="s">
        <v>2949</v>
      </c>
      <c r="E6157" t="s">
        <v>3081</v>
      </c>
      <c r="F6157" s="82">
        <v>0.85950592000000003</v>
      </c>
    </row>
    <row r="6158" spans="3:6" ht="18">
      <c r="C6158" s="5" t="str">
        <f t="shared" si="90"/>
        <v>徳島県193</v>
      </c>
      <c r="D6158" t="s">
        <v>2950</v>
      </c>
      <c r="E6158" t="s">
        <v>3081</v>
      </c>
      <c r="F6158" s="82">
        <v>1.0144159610000001</v>
      </c>
    </row>
    <row r="6159" spans="3:6" ht="18">
      <c r="C6159" s="5" t="str">
        <f t="shared" si="90"/>
        <v>香川県193</v>
      </c>
      <c r="D6159" t="s">
        <v>2951</v>
      </c>
      <c r="E6159" t="s">
        <v>3081</v>
      </c>
      <c r="F6159" s="82">
        <v>0.89947292700000003</v>
      </c>
    </row>
    <row r="6160" spans="3:6" ht="18">
      <c r="C6160" s="5" t="str">
        <f t="shared" si="90"/>
        <v>愛媛県193</v>
      </c>
      <c r="D6160" t="s">
        <v>2952</v>
      </c>
      <c r="E6160" t="s">
        <v>3081</v>
      </c>
      <c r="F6160" s="82">
        <v>0.46388814699999997</v>
      </c>
    </row>
    <row r="6161" spans="3:6" ht="18">
      <c r="C6161" s="5" t="str">
        <f t="shared" si="90"/>
        <v>高知県193</v>
      </c>
      <c r="D6161" t="s">
        <v>2953</v>
      </c>
      <c r="E6161" t="s">
        <v>3081</v>
      </c>
      <c r="F6161" s="82">
        <v>0</v>
      </c>
    </row>
    <row r="6162" spans="3:6" ht="18">
      <c r="C6162" s="5" t="str">
        <f t="shared" si="90"/>
        <v>福岡県193</v>
      </c>
      <c r="D6162" t="s">
        <v>2954</v>
      </c>
      <c r="E6162" t="s">
        <v>3081</v>
      </c>
      <c r="F6162" s="82">
        <v>0.37043255899999999</v>
      </c>
    </row>
    <row r="6163" spans="3:6" ht="18">
      <c r="C6163" s="5" t="str">
        <f t="shared" si="90"/>
        <v>佐賀県193</v>
      </c>
      <c r="D6163" t="s">
        <v>2955</v>
      </c>
      <c r="E6163" t="s">
        <v>3081</v>
      </c>
      <c r="F6163" s="82">
        <v>1.6646676199999999</v>
      </c>
    </row>
    <row r="6164" spans="3:6" ht="18">
      <c r="C6164" s="5" t="str">
        <f t="shared" si="90"/>
        <v>長崎県193</v>
      </c>
      <c r="D6164" t="s">
        <v>2956</v>
      </c>
      <c r="E6164" t="s">
        <v>3081</v>
      </c>
      <c r="F6164" s="82">
        <v>7.6449649999999994E-2</v>
      </c>
    </row>
    <row r="6165" spans="3:6" ht="18">
      <c r="C6165" s="5" t="str">
        <f t="shared" si="90"/>
        <v>熊本県193</v>
      </c>
      <c r="D6165" t="s">
        <v>2957</v>
      </c>
      <c r="E6165" t="s">
        <v>3081</v>
      </c>
      <c r="F6165" s="82">
        <v>1.1344159659999999</v>
      </c>
    </row>
    <row r="6166" spans="3:6" ht="18">
      <c r="C6166" s="5" t="str">
        <f t="shared" si="90"/>
        <v>大分県193</v>
      </c>
      <c r="D6166" t="s">
        <v>2958</v>
      </c>
      <c r="E6166" t="s">
        <v>3081</v>
      </c>
      <c r="F6166" s="82">
        <v>1.1860864019999999</v>
      </c>
    </row>
    <row r="6167" spans="3:6" ht="18">
      <c r="C6167" s="5" t="str">
        <f t="shared" si="90"/>
        <v>宮崎県193</v>
      </c>
      <c r="D6167" t="s">
        <v>2959</v>
      </c>
      <c r="E6167" t="s">
        <v>3081</v>
      </c>
      <c r="F6167" s="82">
        <v>0.46881542799999998</v>
      </c>
    </row>
    <row r="6168" spans="3:6" ht="18">
      <c r="C6168" s="5" t="str">
        <f t="shared" si="90"/>
        <v>鹿児島県193</v>
      </c>
      <c r="D6168" t="s">
        <v>2960</v>
      </c>
      <c r="E6168" t="s">
        <v>3081</v>
      </c>
      <c r="F6168" s="82">
        <v>1.0389614E-2</v>
      </c>
    </row>
    <row r="6169" spans="3:6" ht="18">
      <c r="C6169" s="5" t="str">
        <f t="shared" si="90"/>
        <v>沖縄県193</v>
      </c>
      <c r="D6169" t="s">
        <v>2961</v>
      </c>
      <c r="E6169" t="s">
        <v>3081</v>
      </c>
      <c r="F6169" s="82">
        <v>6.2817469999999999E-3</v>
      </c>
    </row>
    <row r="6170" spans="3:6" ht="18">
      <c r="C6170" s="5" t="str">
        <f t="shared" si="90"/>
        <v>全国199</v>
      </c>
      <c r="D6170" t="s">
        <v>2913</v>
      </c>
      <c r="E6170" t="s">
        <v>3082</v>
      </c>
      <c r="F6170" s="82">
        <v>1</v>
      </c>
    </row>
    <row r="6171" spans="3:6" ht="18">
      <c r="C6171" s="5" t="str">
        <f t="shared" si="90"/>
        <v>北海道199</v>
      </c>
      <c r="D6171" t="s">
        <v>2915</v>
      </c>
      <c r="E6171" t="s">
        <v>3082</v>
      </c>
      <c r="F6171" s="82">
        <v>0.62959321300000004</v>
      </c>
    </row>
    <row r="6172" spans="3:6" ht="18">
      <c r="C6172" s="5" t="str">
        <f t="shared" si="90"/>
        <v>青森県199</v>
      </c>
      <c r="D6172" t="s">
        <v>2916</v>
      </c>
      <c r="E6172" t="s">
        <v>3082</v>
      </c>
      <c r="F6172" s="82">
        <v>9.9211817999999993E-2</v>
      </c>
    </row>
    <row r="6173" spans="3:6" ht="18">
      <c r="C6173" s="5" t="str">
        <f t="shared" si="90"/>
        <v>岩手県199</v>
      </c>
      <c r="D6173" t="s">
        <v>2917</v>
      </c>
      <c r="E6173" t="s">
        <v>3082</v>
      </c>
      <c r="F6173" s="82">
        <v>0.28274642799999999</v>
      </c>
    </row>
    <row r="6174" spans="3:6" ht="18">
      <c r="C6174" s="5" t="str">
        <f t="shared" si="90"/>
        <v>宮城県199</v>
      </c>
      <c r="D6174" t="s">
        <v>2918</v>
      </c>
      <c r="E6174" t="s">
        <v>3082</v>
      </c>
      <c r="F6174" s="82">
        <v>1.501826621</v>
      </c>
    </row>
    <row r="6175" spans="3:6" ht="18">
      <c r="C6175" s="5" t="str">
        <f t="shared" si="90"/>
        <v>秋田県199</v>
      </c>
      <c r="D6175" t="s">
        <v>2919</v>
      </c>
      <c r="E6175" t="s">
        <v>3082</v>
      </c>
      <c r="F6175" s="82">
        <v>0.45688263000000001</v>
      </c>
    </row>
    <row r="6176" spans="3:6" ht="18">
      <c r="C6176" s="5" t="str">
        <f t="shared" si="90"/>
        <v>山形県199</v>
      </c>
      <c r="D6176" t="s">
        <v>2920</v>
      </c>
      <c r="E6176" t="s">
        <v>3082</v>
      </c>
      <c r="F6176" s="82">
        <v>0.27451600599999998</v>
      </c>
    </row>
    <row r="6177" spans="3:6" ht="18">
      <c r="C6177" s="5" t="str">
        <f t="shared" si="90"/>
        <v>福島県199</v>
      </c>
      <c r="D6177" t="s">
        <v>2921</v>
      </c>
      <c r="E6177" t="s">
        <v>3082</v>
      </c>
      <c r="F6177" s="82">
        <v>2.5234469229999998</v>
      </c>
    </row>
    <row r="6178" spans="3:6" ht="18">
      <c r="C6178" s="5" t="str">
        <f t="shared" si="90"/>
        <v>茨城県199</v>
      </c>
      <c r="D6178" t="s">
        <v>2922</v>
      </c>
      <c r="E6178" t="s">
        <v>3082</v>
      </c>
      <c r="F6178" s="82">
        <v>2.827557214</v>
      </c>
    </row>
    <row r="6179" spans="3:6" ht="18">
      <c r="C6179" s="5" t="str">
        <f t="shared" si="90"/>
        <v>栃木県199</v>
      </c>
      <c r="D6179" t="s">
        <v>2923</v>
      </c>
      <c r="E6179" t="s">
        <v>3082</v>
      </c>
      <c r="F6179" s="82">
        <v>4.056184504</v>
      </c>
    </row>
    <row r="6180" spans="3:6" ht="18">
      <c r="C6180" s="5" t="str">
        <f t="shared" si="90"/>
        <v>群馬県199</v>
      </c>
      <c r="D6180" t="s">
        <v>2924</v>
      </c>
      <c r="E6180" t="s">
        <v>3082</v>
      </c>
      <c r="F6180" s="82">
        <v>2.3328724460000001</v>
      </c>
    </row>
    <row r="6181" spans="3:6" ht="18">
      <c r="C6181" s="5" t="str">
        <f t="shared" si="90"/>
        <v>埼玉県199</v>
      </c>
      <c r="D6181" t="s">
        <v>2925</v>
      </c>
      <c r="E6181" t="s">
        <v>3082</v>
      </c>
      <c r="F6181" s="82">
        <v>1.4870357510000001</v>
      </c>
    </row>
    <row r="6182" spans="3:6" ht="18">
      <c r="C6182" s="5" t="str">
        <f t="shared" si="90"/>
        <v>千葉県199</v>
      </c>
      <c r="D6182" t="s">
        <v>2926</v>
      </c>
      <c r="E6182" t="s">
        <v>3082</v>
      </c>
      <c r="F6182" s="82">
        <v>0.74076743</v>
      </c>
    </row>
    <row r="6183" spans="3:6" ht="18">
      <c r="C6183" s="5" t="str">
        <f t="shared" si="90"/>
        <v>東京都199</v>
      </c>
      <c r="D6183" t="s">
        <v>2927</v>
      </c>
      <c r="E6183" t="s">
        <v>3082</v>
      </c>
      <c r="F6183" s="82">
        <v>0.335331987</v>
      </c>
    </row>
    <row r="6184" spans="3:6" ht="18">
      <c r="C6184" s="5" t="str">
        <f t="shared" si="90"/>
        <v>神奈川県199</v>
      </c>
      <c r="D6184" t="s">
        <v>2928</v>
      </c>
      <c r="E6184" t="s">
        <v>3082</v>
      </c>
      <c r="F6184" s="82">
        <v>1.170491097</v>
      </c>
    </row>
    <row r="6185" spans="3:6" ht="18">
      <c r="C6185" s="5" t="str">
        <f t="shared" si="90"/>
        <v>新潟県199</v>
      </c>
      <c r="D6185" t="s">
        <v>2929</v>
      </c>
      <c r="E6185" t="s">
        <v>3082</v>
      </c>
      <c r="F6185" s="82">
        <v>0.27644622099999999</v>
      </c>
    </row>
    <row r="6186" spans="3:6" ht="18">
      <c r="C6186" s="5" t="str">
        <f t="shared" si="90"/>
        <v>富山県199</v>
      </c>
      <c r="D6186" t="s">
        <v>2930</v>
      </c>
      <c r="E6186" t="s">
        <v>3082</v>
      </c>
      <c r="F6186" s="82">
        <v>1.1595688019999999</v>
      </c>
    </row>
    <row r="6187" spans="3:6" ht="18">
      <c r="C6187" s="5" t="str">
        <f t="shared" ref="C6187:C6250" si="91">D6187&amp;LEFT(E6187,3)</f>
        <v>石川県199</v>
      </c>
      <c r="D6187" t="s">
        <v>2931</v>
      </c>
      <c r="E6187" t="s">
        <v>3082</v>
      </c>
      <c r="F6187" s="82">
        <v>0.366009327</v>
      </c>
    </row>
    <row r="6188" spans="3:6" ht="18">
      <c r="C6188" s="5" t="str">
        <f t="shared" si="91"/>
        <v>福井県199</v>
      </c>
      <c r="D6188" t="s">
        <v>2932</v>
      </c>
      <c r="E6188" t="s">
        <v>3082</v>
      </c>
      <c r="F6188" s="82">
        <v>1.1214327710000001</v>
      </c>
    </row>
    <row r="6189" spans="3:6" ht="18">
      <c r="C6189" s="5" t="str">
        <f t="shared" si="91"/>
        <v>山梨県199</v>
      </c>
      <c r="D6189" t="s">
        <v>2933</v>
      </c>
      <c r="E6189" t="s">
        <v>3082</v>
      </c>
      <c r="F6189" s="82">
        <v>0.29485699500000001</v>
      </c>
    </row>
    <row r="6190" spans="3:6" ht="18">
      <c r="C6190" s="5" t="str">
        <f t="shared" si="91"/>
        <v>長野県199</v>
      </c>
      <c r="D6190" t="s">
        <v>2934</v>
      </c>
      <c r="E6190" t="s">
        <v>3082</v>
      </c>
      <c r="F6190" s="82">
        <v>0.79013895300000003</v>
      </c>
    </row>
    <row r="6191" spans="3:6" ht="18">
      <c r="C6191" s="5" t="str">
        <f t="shared" si="91"/>
        <v>岐阜県199</v>
      </c>
      <c r="D6191" t="s">
        <v>2935</v>
      </c>
      <c r="E6191" t="s">
        <v>3082</v>
      </c>
      <c r="F6191" s="82">
        <v>1.3591738659999999</v>
      </c>
    </row>
    <row r="6192" spans="3:6" ht="18">
      <c r="C6192" s="5" t="str">
        <f t="shared" si="91"/>
        <v>静岡県199</v>
      </c>
      <c r="D6192" t="s">
        <v>2936</v>
      </c>
      <c r="E6192" t="s">
        <v>3082</v>
      </c>
      <c r="F6192" s="82">
        <v>1.4791634440000001</v>
      </c>
    </row>
    <row r="6193" spans="3:6" ht="18">
      <c r="C6193" s="5" t="str">
        <f t="shared" si="91"/>
        <v>愛知県199</v>
      </c>
      <c r="D6193" t="s">
        <v>2937</v>
      </c>
      <c r="E6193" t="s">
        <v>3082</v>
      </c>
      <c r="F6193" s="82">
        <v>0.78010674000000002</v>
      </c>
    </row>
    <row r="6194" spans="3:6" ht="18">
      <c r="C6194" s="5" t="str">
        <f t="shared" si="91"/>
        <v>三重県199</v>
      </c>
      <c r="D6194" t="s">
        <v>2938</v>
      </c>
      <c r="E6194" t="s">
        <v>3082</v>
      </c>
      <c r="F6194" s="82">
        <v>0.95500742800000005</v>
      </c>
    </row>
    <row r="6195" spans="3:6" ht="18">
      <c r="C6195" s="5" t="str">
        <f t="shared" si="91"/>
        <v>滋賀県199</v>
      </c>
      <c r="D6195" t="s">
        <v>2939</v>
      </c>
      <c r="E6195" t="s">
        <v>3082</v>
      </c>
      <c r="F6195" s="82">
        <v>2.7857396639999998</v>
      </c>
    </row>
    <row r="6196" spans="3:6" ht="18">
      <c r="C6196" s="5" t="str">
        <f t="shared" si="91"/>
        <v>京都府199</v>
      </c>
      <c r="D6196" t="s">
        <v>2940</v>
      </c>
      <c r="E6196" t="s">
        <v>3082</v>
      </c>
      <c r="F6196" s="82">
        <v>0.20971762199999999</v>
      </c>
    </row>
    <row r="6197" spans="3:6" ht="18">
      <c r="C6197" s="5" t="str">
        <f t="shared" si="91"/>
        <v>大阪府199</v>
      </c>
      <c r="D6197" t="s">
        <v>2941</v>
      </c>
      <c r="E6197" t="s">
        <v>3082</v>
      </c>
      <c r="F6197" s="82">
        <v>0.77140216800000005</v>
      </c>
    </row>
    <row r="6198" spans="3:6" ht="18">
      <c r="C6198" s="5" t="str">
        <f t="shared" si="91"/>
        <v>兵庫県199</v>
      </c>
      <c r="D6198" t="s">
        <v>2942</v>
      </c>
      <c r="E6198" t="s">
        <v>3082</v>
      </c>
      <c r="F6198" s="82">
        <v>1.709825054</v>
      </c>
    </row>
    <row r="6199" spans="3:6" ht="18">
      <c r="C6199" s="5" t="str">
        <f t="shared" si="91"/>
        <v>奈良県199</v>
      </c>
      <c r="D6199" t="s">
        <v>2943</v>
      </c>
      <c r="E6199" t="s">
        <v>3082</v>
      </c>
      <c r="F6199" s="82">
        <v>1.7726873009999999</v>
      </c>
    </row>
    <row r="6200" spans="3:6" ht="18">
      <c r="C6200" s="5" t="str">
        <f t="shared" si="91"/>
        <v>和歌山県199</v>
      </c>
      <c r="D6200" t="s">
        <v>2944</v>
      </c>
      <c r="E6200" t="s">
        <v>3082</v>
      </c>
      <c r="F6200" s="82">
        <v>0.78662369200000004</v>
      </c>
    </row>
    <row r="6201" spans="3:6" ht="18">
      <c r="C6201" s="5" t="str">
        <f t="shared" si="91"/>
        <v>鳥取県199</v>
      </c>
      <c r="D6201" t="s">
        <v>2945</v>
      </c>
      <c r="E6201" t="s">
        <v>3082</v>
      </c>
      <c r="F6201" s="82">
        <v>0.99490910399999999</v>
      </c>
    </row>
    <row r="6202" spans="3:6" ht="18">
      <c r="C6202" s="5" t="str">
        <f t="shared" si="91"/>
        <v>島根県199</v>
      </c>
      <c r="D6202" t="s">
        <v>2946</v>
      </c>
      <c r="E6202" t="s">
        <v>3082</v>
      </c>
      <c r="F6202" s="82">
        <v>1.037777578</v>
      </c>
    </row>
    <row r="6203" spans="3:6" ht="18">
      <c r="C6203" s="5" t="str">
        <f t="shared" si="91"/>
        <v>岡山県199</v>
      </c>
      <c r="D6203" t="s">
        <v>2947</v>
      </c>
      <c r="E6203" t="s">
        <v>3082</v>
      </c>
      <c r="F6203" s="82">
        <v>0.50453058799999995</v>
      </c>
    </row>
    <row r="6204" spans="3:6" ht="18">
      <c r="C6204" s="5" t="str">
        <f t="shared" si="91"/>
        <v>広島県199</v>
      </c>
      <c r="D6204" t="s">
        <v>2948</v>
      </c>
      <c r="E6204" t="s">
        <v>3082</v>
      </c>
      <c r="F6204" s="82">
        <v>0.85373308000000003</v>
      </c>
    </row>
    <row r="6205" spans="3:6" ht="18">
      <c r="C6205" s="5" t="str">
        <f t="shared" si="91"/>
        <v>山口県199</v>
      </c>
      <c r="D6205" t="s">
        <v>2949</v>
      </c>
      <c r="E6205" t="s">
        <v>3082</v>
      </c>
      <c r="F6205" s="82">
        <v>1.472149293</v>
      </c>
    </row>
    <row r="6206" spans="3:6" ht="18">
      <c r="C6206" s="5" t="str">
        <f t="shared" si="91"/>
        <v>徳島県199</v>
      </c>
      <c r="D6206" t="s">
        <v>2950</v>
      </c>
      <c r="E6206" t="s">
        <v>3082</v>
      </c>
      <c r="F6206" s="82">
        <v>0.25360143600000001</v>
      </c>
    </row>
    <row r="6207" spans="3:6" ht="18">
      <c r="C6207" s="5" t="str">
        <f t="shared" si="91"/>
        <v>香川県199</v>
      </c>
      <c r="D6207" t="s">
        <v>2951</v>
      </c>
      <c r="E6207" t="s">
        <v>3082</v>
      </c>
      <c r="F6207" s="82">
        <v>0.367030831</v>
      </c>
    </row>
    <row r="6208" spans="3:6" ht="18">
      <c r="C6208" s="5" t="str">
        <f t="shared" si="91"/>
        <v>愛媛県199</v>
      </c>
      <c r="D6208" t="s">
        <v>2952</v>
      </c>
      <c r="E6208" t="s">
        <v>3082</v>
      </c>
      <c r="F6208" s="82">
        <v>0.42085911199999998</v>
      </c>
    </row>
    <row r="6209" spans="3:6" ht="18">
      <c r="C6209" s="5" t="str">
        <f t="shared" si="91"/>
        <v>高知県199</v>
      </c>
      <c r="D6209" t="s">
        <v>2953</v>
      </c>
      <c r="E6209" t="s">
        <v>3082</v>
      </c>
      <c r="F6209" s="82">
        <v>3.2239005000000001E-2</v>
      </c>
    </row>
    <row r="6210" spans="3:6" ht="18">
      <c r="C6210" s="5" t="str">
        <f t="shared" si="91"/>
        <v>福岡県199</v>
      </c>
      <c r="D6210" t="s">
        <v>2954</v>
      </c>
      <c r="E6210" t="s">
        <v>3082</v>
      </c>
      <c r="F6210" s="82">
        <v>0.68022639500000004</v>
      </c>
    </row>
    <row r="6211" spans="3:6" ht="18">
      <c r="C6211" s="5" t="str">
        <f t="shared" si="91"/>
        <v>佐賀県199</v>
      </c>
      <c r="D6211" t="s">
        <v>2955</v>
      </c>
      <c r="E6211" t="s">
        <v>3082</v>
      </c>
      <c r="F6211" s="82">
        <v>2.715019823</v>
      </c>
    </row>
    <row r="6212" spans="3:6" ht="18">
      <c r="C6212" s="5" t="str">
        <f t="shared" si="91"/>
        <v>長崎県199</v>
      </c>
      <c r="D6212" t="s">
        <v>2956</v>
      </c>
      <c r="E6212" t="s">
        <v>3082</v>
      </c>
      <c r="F6212" s="82">
        <v>3.3536895999999997E-2</v>
      </c>
    </row>
    <row r="6213" spans="3:6" ht="18">
      <c r="C6213" s="5" t="str">
        <f t="shared" si="91"/>
        <v>熊本県199</v>
      </c>
      <c r="D6213" t="s">
        <v>2957</v>
      </c>
      <c r="E6213" t="s">
        <v>3082</v>
      </c>
      <c r="F6213" s="82">
        <v>3.9599653259999998</v>
      </c>
    </row>
    <row r="6214" spans="3:6" ht="18">
      <c r="C6214" s="5" t="str">
        <f t="shared" si="91"/>
        <v>大分県199</v>
      </c>
      <c r="D6214" t="s">
        <v>2958</v>
      </c>
      <c r="E6214" t="s">
        <v>3082</v>
      </c>
      <c r="F6214" s="82">
        <v>0.48431938099999999</v>
      </c>
    </row>
    <row r="6215" spans="3:6" ht="18">
      <c r="C6215" s="5" t="str">
        <f t="shared" si="91"/>
        <v>宮崎県199</v>
      </c>
      <c r="D6215" t="s">
        <v>2959</v>
      </c>
      <c r="E6215" t="s">
        <v>3082</v>
      </c>
      <c r="F6215" s="82">
        <v>2.0089278400000001</v>
      </c>
    </row>
    <row r="6216" spans="3:6" ht="18">
      <c r="C6216" s="5" t="str">
        <f t="shared" si="91"/>
        <v>鹿児島県199</v>
      </c>
      <c r="D6216" t="s">
        <v>2960</v>
      </c>
      <c r="E6216" t="s">
        <v>3082</v>
      </c>
      <c r="F6216" s="82">
        <v>0.19495608</v>
      </c>
    </row>
    <row r="6217" spans="3:6" ht="18">
      <c r="C6217" s="5" t="str">
        <f t="shared" si="91"/>
        <v>沖縄県199</v>
      </c>
      <c r="D6217" t="s">
        <v>2961</v>
      </c>
      <c r="E6217" t="s">
        <v>3082</v>
      </c>
      <c r="F6217" s="82">
        <v>6.5033904000000003E-2</v>
      </c>
    </row>
    <row r="6218" spans="3:6" ht="18">
      <c r="C6218" s="5" t="str">
        <f t="shared" si="91"/>
        <v>全国200</v>
      </c>
      <c r="D6218" t="s">
        <v>2913</v>
      </c>
      <c r="E6218" t="s">
        <v>3083</v>
      </c>
      <c r="F6218" s="82">
        <v>1</v>
      </c>
    </row>
    <row r="6219" spans="3:6" ht="18">
      <c r="C6219" s="5" t="str">
        <f t="shared" si="91"/>
        <v>北海道200</v>
      </c>
      <c r="D6219" t="s">
        <v>2915</v>
      </c>
      <c r="E6219" t="s">
        <v>3083</v>
      </c>
      <c r="F6219" s="82">
        <v>0</v>
      </c>
    </row>
    <row r="6220" spans="3:6" ht="18">
      <c r="C6220" s="5" t="str">
        <f t="shared" si="91"/>
        <v>青森県200</v>
      </c>
      <c r="D6220" t="s">
        <v>2916</v>
      </c>
      <c r="E6220" t="s">
        <v>3083</v>
      </c>
      <c r="F6220" s="82">
        <v>0</v>
      </c>
    </row>
    <row r="6221" spans="3:6" ht="18">
      <c r="C6221" s="5" t="str">
        <f t="shared" si="91"/>
        <v>岩手県200</v>
      </c>
      <c r="D6221" t="s">
        <v>2917</v>
      </c>
      <c r="E6221" t="s">
        <v>3083</v>
      </c>
      <c r="F6221" s="82">
        <v>0</v>
      </c>
    </row>
    <row r="6222" spans="3:6" ht="18">
      <c r="C6222" s="5" t="str">
        <f t="shared" si="91"/>
        <v>宮城県200</v>
      </c>
      <c r="D6222" t="s">
        <v>2918</v>
      </c>
      <c r="E6222" t="s">
        <v>3083</v>
      </c>
      <c r="F6222" s="82">
        <v>1.0914759039999999</v>
      </c>
    </row>
    <row r="6223" spans="3:6" ht="18">
      <c r="C6223" s="5" t="str">
        <f t="shared" si="91"/>
        <v>秋田県200</v>
      </c>
      <c r="D6223" t="s">
        <v>2919</v>
      </c>
      <c r="E6223" t="s">
        <v>3083</v>
      </c>
      <c r="F6223" s="82">
        <v>0</v>
      </c>
    </row>
    <row r="6224" spans="3:6" ht="18">
      <c r="C6224" s="5" t="str">
        <f t="shared" si="91"/>
        <v>山形県200</v>
      </c>
      <c r="D6224" t="s">
        <v>2920</v>
      </c>
      <c r="E6224" t="s">
        <v>3083</v>
      </c>
      <c r="F6224" s="82">
        <v>0</v>
      </c>
    </row>
    <row r="6225" spans="3:6" ht="18">
      <c r="C6225" s="5" t="str">
        <f t="shared" si="91"/>
        <v>福島県200</v>
      </c>
      <c r="D6225" t="s">
        <v>2921</v>
      </c>
      <c r="E6225" t="s">
        <v>3083</v>
      </c>
      <c r="F6225" s="82">
        <v>0</v>
      </c>
    </row>
    <row r="6226" spans="3:6" ht="18">
      <c r="C6226" s="5" t="str">
        <f t="shared" si="91"/>
        <v>茨城県200</v>
      </c>
      <c r="D6226" t="s">
        <v>2922</v>
      </c>
      <c r="E6226" t="s">
        <v>3083</v>
      </c>
      <c r="F6226" s="82">
        <v>0</v>
      </c>
    </row>
    <row r="6227" spans="3:6" ht="18">
      <c r="C6227" s="5" t="str">
        <f t="shared" si="91"/>
        <v>栃木県200</v>
      </c>
      <c r="D6227" t="s">
        <v>2923</v>
      </c>
      <c r="E6227" t="s">
        <v>3083</v>
      </c>
      <c r="F6227" s="82">
        <v>0</v>
      </c>
    </row>
    <row r="6228" spans="3:6" ht="18">
      <c r="C6228" s="5" t="str">
        <f t="shared" si="91"/>
        <v>群馬県200</v>
      </c>
      <c r="D6228" t="s">
        <v>2924</v>
      </c>
      <c r="E6228" t="s">
        <v>3083</v>
      </c>
      <c r="F6228" s="82">
        <v>0</v>
      </c>
    </row>
    <row r="6229" spans="3:6" ht="18">
      <c r="C6229" s="5" t="str">
        <f t="shared" si="91"/>
        <v>埼玉県200</v>
      </c>
      <c r="D6229" t="s">
        <v>2925</v>
      </c>
      <c r="E6229" t="s">
        <v>3083</v>
      </c>
      <c r="F6229" s="82">
        <v>0</v>
      </c>
    </row>
    <row r="6230" spans="3:6" ht="18">
      <c r="C6230" s="5" t="str">
        <f t="shared" si="91"/>
        <v>千葉県200</v>
      </c>
      <c r="D6230" t="s">
        <v>2926</v>
      </c>
      <c r="E6230" t="s">
        <v>3083</v>
      </c>
      <c r="F6230" s="82">
        <v>0.77969998500000004</v>
      </c>
    </row>
    <row r="6231" spans="3:6" ht="18">
      <c r="C6231" s="5" t="str">
        <f t="shared" si="91"/>
        <v>東京都200</v>
      </c>
      <c r="D6231" t="s">
        <v>2927</v>
      </c>
      <c r="E6231" t="s">
        <v>3083</v>
      </c>
      <c r="F6231" s="82">
        <v>1.677987772</v>
      </c>
    </row>
    <row r="6232" spans="3:6" ht="18">
      <c r="C6232" s="5" t="str">
        <f t="shared" si="91"/>
        <v>神奈川県200</v>
      </c>
      <c r="D6232" t="s">
        <v>2928</v>
      </c>
      <c r="E6232" t="s">
        <v>3083</v>
      </c>
      <c r="F6232" s="82">
        <v>0</v>
      </c>
    </row>
    <row r="6233" spans="3:6" ht="18">
      <c r="C6233" s="5" t="str">
        <f t="shared" si="91"/>
        <v>新潟県200</v>
      </c>
      <c r="D6233" t="s">
        <v>2929</v>
      </c>
      <c r="E6233" t="s">
        <v>3083</v>
      </c>
      <c r="F6233" s="82">
        <v>0</v>
      </c>
    </row>
    <row r="6234" spans="3:6" ht="18">
      <c r="C6234" s="5" t="str">
        <f t="shared" si="91"/>
        <v>富山県200</v>
      </c>
      <c r="D6234" t="s">
        <v>2930</v>
      </c>
      <c r="E6234" t="s">
        <v>3083</v>
      </c>
      <c r="F6234" s="82">
        <v>0.54453626700000002</v>
      </c>
    </row>
    <row r="6235" spans="3:6" ht="18">
      <c r="C6235" s="5" t="str">
        <f t="shared" si="91"/>
        <v>石川県200</v>
      </c>
      <c r="D6235" t="s">
        <v>2931</v>
      </c>
      <c r="E6235" t="s">
        <v>3083</v>
      </c>
      <c r="F6235" s="82">
        <v>0</v>
      </c>
    </row>
    <row r="6236" spans="3:6" ht="18">
      <c r="C6236" s="5" t="str">
        <f t="shared" si="91"/>
        <v>福井県200</v>
      </c>
      <c r="D6236" t="s">
        <v>2932</v>
      </c>
      <c r="E6236" t="s">
        <v>3083</v>
      </c>
      <c r="F6236" s="82">
        <v>0</v>
      </c>
    </row>
    <row r="6237" spans="3:6" ht="18">
      <c r="C6237" s="5" t="str">
        <f t="shared" si="91"/>
        <v>山梨県200</v>
      </c>
      <c r="D6237" t="s">
        <v>2933</v>
      </c>
      <c r="E6237" t="s">
        <v>3083</v>
      </c>
      <c r="F6237" s="82">
        <v>0</v>
      </c>
    </row>
    <row r="6238" spans="3:6" ht="18">
      <c r="C6238" s="5" t="str">
        <f t="shared" si="91"/>
        <v>長野県200</v>
      </c>
      <c r="D6238" t="s">
        <v>2934</v>
      </c>
      <c r="E6238" t="s">
        <v>3083</v>
      </c>
      <c r="F6238" s="82">
        <v>0</v>
      </c>
    </row>
    <row r="6239" spans="3:6" ht="18">
      <c r="C6239" s="5" t="str">
        <f t="shared" si="91"/>
        <v>岐阜県200</v>
      </c>
      <c r="D6239" t="s">
        <v>2935</v>
      </c>
      <c r="E6239" t="s">
        <v>3083</v>
      </c>
      <c r="F6239" s="82">
        <v>0</v>
      </c>
    </row>
    <row r="6240" spans="3:6" ht="18">
      <c r="C6240" s="5" t="str">
        <f t="shared" si="91"/>
        <v>静岡県200</v>
      </c>
      <c r="D6240" t="s">
        <v>2936</v>
      </c>
      <c r="E6240" t="s">
        <v>3083</v>
      </c>
      <c r="F6240" s="82">
        <v>0.64156609099999995</v>
      </c>
    </row>
    <row r="6241" spans="3:6" ht="18">
      <c r="C6241" s="5" t="str">
        <f t="shared" si="91"/>
        <v>愛知県200</v>
      </c>
      <c r="D6241" t="s">
        <v>2937</v>
      </c>
      <c r="E6241" t="s">
        <v>3083</v>
      </c>
      <c r="F6241" s="82">
        <v>5.6416357010000002</v>
      </c>
    </row>
    <row r="6242" spans="3:6" ht="18">
      <c r="C6242" s="5" t="str">
        <f t="shared" si="91"/>
        <v>三重県200</v>
      </c>
      <c r="D6242" t="s">
        <v>2938</v>
      </c>
      <c r="E6242" t="s">
        <v>3083</v>
      </c>
      <c r="F6242" s="82">
        <v>0</v>
      </c>
    </row>
    <row r="6243" spans="3:6" ht="18">
      <c r="C6243" s="5" t="str">
        <f t="shared" si="91"/>
        <v>滋賀県200</v>
      </c>
      <c r="D6243" t="s">
        <v>2939</v>
      </c>
      <c r="E6243" t="s">
        <v>3083</v>
      </c>
      <c r="F6243" s="82">
        <v>0</v>
      </c>
    </row>
    <row r="6244" spans="3:6" ht="18">
      <c r="C6244" s="5" t="str">
        <f t="shared" si="91"/>
        <v>京都府200</v>
      </c>
      <c r="D6244" t="s">
        <v>2940</v>
      </c>
      <c r="E6244" t="s">
        <v>3083</v>
      </c>
      <c r="F6244" s="82">
        <v>1.4493856089999999</v>
      </c>
    </row>
    <row r="6245" spans="3:6" ht="18">
      <c r="C6245" s="5" t="str">
        <f t="shared" si="91"/>
        <v>大阪府200</v>
      </c>
      <c r="D6245" t="s">
        <v>2941</v>
      </c>
      <c r="E6245" t="s">
        <v>3083</v>
      </c>
      <c r="F6245" s="82">
        <v>1.4384254379999999</v>
      </c>
    </row>
    <row r="6246" spans="3:6" ht="18">
      <c r="C6246" s="5" t="str">
        <f t="shared" si="91"/>
        <v>兵庫県200</v>
      </c>
      <c r="D6246" t="s">
        <v>2942</v>
      </c>
      <c r="E6246" t="s">
        <v>3083</v>
      </c>
      <c r="F6246" s="82">
        <v>3.8659973540000001</v>
      </c>
    </row>
    <row r="6247" spans="3:6" ht="18">
      <c r="C6247" s="5" t="str">
        <f t="shared" si="91"/>
        <v>奈良県200</v>
      </c>
      <c r="D6247" t="s">
        <v>2943</v>
      </c>
      <c r="E6247" t="s">
        <v>3083</v>
      </c>
      <c r="F6247" s="82">
        <v>0</v>
      </c>
    </row>
    <row r="6248" spans="3:6" ht="18">
      <c r="C6248" s="5" t="str">
        <f t="shared" si="91"/>
        <v>和歌山県200</v>
      </c>
      <c r="D6248" t="s">
        <v>2944</v>
      </c>
      <c r="E6248" t="s">
        <v>3083</v>
      </c>
      <c r="F6248" s="82">
        <v>0</v>
      </c>
    </row>
    <row r="6249" spans="3:6" ht="18">
      <c r="C6249" s="5" t="str">
        <f t="shared" si="91"/>
        <v>鳥取県200</v>
      </c>
      <c r="D6249" t="s">
        <v>2945</v>
      </c>
      <c r="E6249" t="s">
        <v>3083</v>
      </c>
      <c r="F6249" s="82">
        <v>0</v>
      </c>
    </row>
    <row r="6250" spans="3:6" ht="18">
      <c r="C6250" s="5" t="str">
        <f t="shared" si="91"/>
        <v>島根県200</v>
      </c>
      <c r="D6250" t="s">
        <v>2946</v>
      </c>
      <c r="E6250" t="s">
        <v>3083</v>
      </c>
      <c r="F6250" s="82">
        <v>0</v>
      </c>
    </row>
    <row r="6251" spans="3:6" ht="18">
      <c r="C6251" s="5" t="str">
        <f t="shared" ref="C6251:C6314" si="92">D6251&amp;LEFT(E6251,3)</f>
        <v>岡山県200</v>
      </c>
      <c r="D6251" t="s">
        <v>2947</v>
      </c>
      <c r="E6251" t="s">
        <v>3083</v>
      </c>
      <c r="F6251" s="82">
        <v>0</v>
      </c>
    </row>
    <row r="6252" spans="3:6" ht="18">
      <c r="C6252" s="5" t="str">
        <f t="shared" si="92"/>
        <v>広島県200</v>
      </c>
      <c r="D6252" t="s">
        <v>2948</v>
      </c>
      <c r="E6252" t="s">
        <v>3083</v>
      </c>
      <c r="F6252" s="82">
        <v>0</v>
      </c>
    </row>
    <row r="6253" spans="3:6" ht="18">
      <c r="C6253" s="5" t="str">
        <f t="shared" si="92"/>
        <v>山口県200</v>
      </c>
      <c r="D6253" t="s">
        <v>2949</v>
      </c>
      <c r="E6253" t="s">
        <v>3083</v>
      </c>
      <c r="F6253" s="82">
        <v>0</v>
      </c>
    </row>
    <row r="6254" spans="3:6" ht="18">
      <c r="C6254" s="5" t="str">
        <f t="shared" si="92"/>
        <v>徳島県200</v>
      </c>
      <c r="D6254" t="s">
        <v>2950</v>
      </c>
      <c r="E6254" t="s">
        <v>3083</v>
      </c>
      <c r="F6254" s="82">
        <v>0</v>
      </c>
    </row>
    <row r="6255" spans="3:6" ht="18">
      <c r="C6255" s="5" t="str">
        <f t="shared" si="92"/>
        <v>香川県200</v>
      </c>
      <c r="D6255" t="s">
        <v>2951</v>
      </c>
      <c r="E6255" t="s">
        <v>3083</v>
      </c>
      <c r="F6255" s="82">
        <v>0</v>
      </c>
    </row>
    <row r="6256" spans="3:6" ht="18">
      <c r="C6256" s="5" t="str">
        <f t="shared" si="92"/>
        <v>愛媛県200</v>
      </c>
      <c r="D6256" t="s">
        <v>2952</v>
      </c>
      <c r="E6256" t="s">
        <v>3083</v>
      </c>
      <c r="F6256" s="82">
        <v>0</v>
      </c>
    </row>
    <row r="6257" spans="3:6" ht="18">
      <c r="C6257" s="5" t="str">
        <f t="shared" si="92"/>
        <v>高知県200</v>
      </c>
      <c r="D6257" t="s">
        <v>2953</v>
      </c>
      <c r="E6257" t="s">
        <v>3083</v>
      </c>
      <c r="F6257" s="82">
        <v>0</v>
      </c>
    </row>
    <row r="6258" spans="3:6" ht="18">
      <c r="C6258" s="5" t="str">
        <f t="shared" si="92"/>
        <v>福岡県200</v>
      </c>
      <c r="D6258" t="s">
        <v>2954</v>
      </c>
      <c r="E6258" t="s">
        <v>3083</v>
      </c>
      <c r="F6258" s="82">
        <v>0</v>
      </c>
    </row>
    <row r="6259" spans="3:6" ht="18">
      <c r="C6259" s="5" t="str">
        <f t="shared" si="92"/>
        <v>佐賀県200</v>
      </c>
      <c r="D6259" t="s">
        <v>2955</v>
      </c>
      <c r="E6259" t="s">
        <v>3083</v>
      </c>
      <c r="F6259" s="82">
        <v>0</v>
      </c>
    </row>
    <row r="6260" spans="3:6" ht="18">
      <c r="C6260" s="5" t="str">
        <f t="shared" si="92"/>
        <v>長崎県200</v>
      </c>
      <c r="D6260" t="s">
        <v>2956</v>
      </c>
      <c r="E6260" t="s">
        <v>3083</v>
      </c>
      <c r="F6260" s="82">
        <v>0</v>
      </c>
    </row>
    <row r="6261" spans="3:6" ht="18">
      <c r="C6261" s="5" t="str">
        <f t="shared" si="92"/>
        <v>熊本県200</v>
      </c>
      <c r="D6261" t="s">
        <v>2957</v>
      </c>
      <c r="E6261" t="s">
        <v>3083</v>
      </c>
      <c r="F6261" s="82">
        <v>0</v>
      </c>
    </row>
    <row r="6262" spans="3:6" ht="18">
      <c r="C6262" s="5" t="str">
        <f t="shared" si="92"/>
        <v>大分県200</v>
      </c>
      <c r="D6262" t="s">
        <v>2958</v>
      </c>
      <c r="E6262" t="s">
        <v>3083</v>
      </c>
      <c r="F6262" s="82">
        <v>0</v>
      </c>
    </row>
    <row r="6263" spans="3:6" ht="18">
      <c r="C6263" s="5" t="str">
        <f t="shared" si="92"/>
        <v>宮崎県200</v>
      </c>
      <c r="D6263" t="s">
        <v>2959</v>
      </c>
      <c r="E6263" t="s">
        <v>3083</v>
      </c>
      <c r="F6263" s="82">
        <v>0</v>
      </c>
    </row>
    <row r="6264" spans="3:6" ht="18">
      <c r="C6264" s="5" t="str">
        <f t="shared" si="92"/>
        <v>鹿児島県200</v>
      </c>
      <c r="D6264" t="s">
        <v>2960</v>
      </c>
      <c r="E6264" t="s">
        <v>3083</v>
      </c>
      <c r="F6264" s="82">
        <v>0</v>
      </c>
    </row>
    <row r="6265" spans="3:6" ht="18">
      <c r="C6265" s="5" t="str">
        <f t="shared" si="92"/>
        <v>沖縄県200</v>
      </c>
      <c r="D6265" t="s">
        <v>2961</v>
      </c>
      <c r="E6265" t="s">
        <v>3083</v>
      </c>
      <c r="F6265" s="82">
        <v>0</v>
      </c>
    </row>
    <row r="6266" spans="3:6" ht="18">
      <c r="C6266" s="5" t="str">
        <f t="shared" si="92"/>
        <v>全国201</v>
      </c>
      <c r="D6266" t="s">
        <v>2913</v>
      </c>
      <c r="E6266" t="s">
        <v>3084</v>
      </c>
      <c r="F6266" s="82">
        <v>1</v>
      </c>
    </row>
    <row r="6267" spans="3:6" ht="18">
      <c r="C6267" s="5" t="str">
        <f t="shared" si="92"/>
        <v>北海道201</v>
      </c>
      <c r="D6267" t="s">
        <v>2915</v>
      </c>
      <c r="E6267" t="s">
        <v>3084</v>
      </c>
      <c r="F6267" s="82">
        <v>0.150367845</v>
      </c>
    </row>
    <row r="6268" spans="3:6" ht="18">
      <c r="C6268" s="5" t="str">
        <f t="shared" si="92"/>
        <v>青森県201</v>
      </c>
      <c r="D6268" t="s">
        <v>2916</v>
      </c>
      <c r="E6268" t="s">
        <v>3084</v>
      </c>
      <c r="F6268" s="82">
        <v>0</v>
      </c>
    </row>
    <row r="6269" spans="3:6" ht="18">
      <c r="C6269" s="5" t="str">
        <f t="shared" si="92"/>
        <v>岩手県201</v>
      </c>
      <c r="D6269" t="s">
        <v>2917</v>
      </c>
      <c r="E6269" t="s">
        <v>3084</v>
      </c>
      <c r="F6269" s="82">
        <v>7.7505187000000003E-2</v>
      </c>
    </row>
    <row r="6270" spans="3:6" ht="18">
      <c r="C6270" s="5" t="str">
        <f t="shared" si="92"/>
        <v>宮城県201</v>
      </c>
      <c r="D6270" t="s">
        <v>2918</v>
      </c>
      <c r="E6270" t="s">
        <v>3084</v>
      </c>
      <c r="F6270" s="82">
        <v>2.0216134E-2</v>
      </c>
    </row>
    <row r="6271" spans="3:6" ht="18">
      <c r="C6271" s="5" t="str">
        <f t="shared" si="92"/>
        <v>秋田県201</v>
      </c>
      <c r="D6271" t="s">
        <v>2919</v>
      </c>
      <c r="E6271" t="s">
        <v>3084</v>
      </c>
      <c r="F6271" s="82">
        <v>0.34440621599999999</v>
      </c>
    </row>
    <row r="6272" spans="3:6" ht="18">
      <c r="C6272" s="5" t="str">
        <f t="shared" si="92"/>
        <v>山形県201</v>
      </c>
      <c r="D6272" t="s">
        <v>2920</v>
      </c>
      <c r="E6272" t="s">
        <v>3084</v>
      </c>
      <c r="F6272" s="82">
        <v>7.5781033420000004</v>
      </c>
    </row>
    <row r="6273" spans="3:6" ht="18">
      <c r="C6273" s="5" t="str">
        <f t="shared" si="92"/>
        <v>福島県201</v>
      </c>
      <c r="D6273" t="s">
        <v>2921</v>
      </c>
      <c r="E6273" t="s">
        <v>3084</v>
      </c>
      <c r="F6273" s="82">
        <v>0.101002777</v>
      </c>
    </row>
    <row r="6274" spans="3:6" ht="18">
      <c r="C6274" s="5" t="str">
        <f t="shared" si="92"/>
        <v>茨城県201</v>
      </c>
      <c r="D6274" t="s">
        <v>2922</v>
      </c>
      <c r="E6274" t="s">
        <v>3084</v>
      </c>
      <c r="F6274" s="82">
        <v>0.26402634600000002</v>
      </c>
    </row>
    <row r="6275" spans="3:6" ht="18">
      <c r="C6275" s="5" t="str">
        <f t="shared" si="92"/>
        <v>栃木県201</v>
      </c>
      <c r="D6275" t="s">
        <v>2923</v>
      </c>
      <c r="E6275" t="s">
        <v>3084</v>
      </c>
      <c r="F6275" s="82">
        <v>1.9225967159999999</v>
      </c>
    </row>
    <row r="6276" spans="3:6" ht="18">
      <c r="C6276" s="5" t="str">
        <f t="shared" si="92"/>
        <v>群馬県201</v>
      </c>
      <c r="D6276" t="s">
        <v>2924</v>
      </c>
      <c r="E6276" t="s">
        <v>3084</v>
      </c>
      <c r="F6276" s="82">
        <v>0</v>
      </c>
    </row>
    <row r="6277" spans="3:6" ht="18">
      <c r="C6277" s="5" t="str">
        <f t="shared" si="92"/>
        <v>埼玉県201</v>
      </c>
      <c r="D6277" t="s">
        <v>2925</v>
      </c>
      <c r="E6277" t="s">
        <v>3084</v>
      </c>
      <c r="F6277" s="82">
        <v>0.86146161600000004</v>
      </c>
    </row>
    <row r="6278" spans="3:6" ht="18">
      <c r="C6278" s="5" t="str">
        <f t="shared" si="92"/>
        <v>千葉県201</v>
      </c>
      <c r="D6278" t="s">
        <v>2926</v>
      </c>
      <c r="E6278" t="s">
        <v>3084</v>
      </c>
      <c r="F6278" s="82">
        <v>0.71244597799999998</v>
      </c>
    </row>
    <row r="6279" spans="3:6" ht="18">
      <c r="C6279" s="5" t="str">
        <f t="shared" si="92"/>
        <v>東京都201</v>
      </c>
      <c r="D6279" t="s">
        <v>2927</v>
      </c>
      <c r="E6279" t="s">
        <v>3084</v>
      </c>
      <c r="F6279" s="82">
        <v>1.116598384</v>
      </c>
    </row>
    <row r="6280" spans="3:6" ht="18">
      <c r="C6280" s="5" t="str">
        <f t="shared" si="92"/>
        <v>神奈川県201</v>
      </c>
      <c r="D6280" t="s">
        <v>2928</v>
      </c>
      <c r="E6280" t="s">
        <v>3084</v>
      </c>
      <c r="F6280" s="82">
        <v>3.5254305E-2</v>
      </c>
    </row>
    <row r="6281" spans="3:6" ht="18">
      <c r="C6281" s="5" t="str">
        <f t="shared" si="92"/>
        <v>新潟県201</v>
      </c>
      <c r="D6281" t="s">
        <v>2929</v>
      </c>
      <c r="E6281" t="s">
        <v>3084</v>
      </c>
      <c r="F6281" s="82">
        <v>0.13892670400000001</v>
      </c>
    </row>
    <row r="6282" spans="3:6" ht="18">
      <c r="C6282" s="5" t="str">
        <f t="shared" si="92"/>
        <v>富山県201</v>
      </c>
      <c r="D6282" t="s">
        <v>2930</v>
      </c>
      <c r="E6282" t="s">
        <v>3084</v>
      </c>
      <c r="F6282" s="82">
        <v>8.0686475999999993E-2</v>
      </c>
    </row>
    <row r="6283" spans="3:6" ht="18">
      <c r="C6283" s="5" t="str">
        <f t="shared" si="92"/>
        <v>石川県201</v>
      </c>
      <c r="D6283" t="s">
        <v>2931</v>
      </c>
      <c r="E6283" t="s">
        <v>3084</v>
      </c>
      <c r="F6283" s="82">
        <v>0</v>
      </c>
    </row>
    <row r="6284" spans="3:6" ht="18">
      <c r="C6284" s="5" t="str">
        <f t="shared" si="92"/>
        <v>福井県201</v>
      </c>
      <c r="D6284" t="s">
        <v>2932</v>
      </c>
      <c r="E6284" t="s">
        <v>3084</v>
      </c>
      <c r="F6284" s="82">
        <v>0</v>
      </c>
    </row>
    <row r="6285" spans="3:6" ht="18">
      <c r="C6285" s="5" t="str">
        <f t="shared" si="92"/>
        <v>山梨県201</v>
      </c>
      <c r="D6285" t="s">
        <v>2933</v>
      </c>
      <c r="E6285" t="s">
        <v>3084</v>
      </c>
      <c r="F6285" s="82">
        <v>0.16670131699999999</v>
      </c>
    </row>
    <row r="6286" spans="3:6" ht="18">
      <c r="C6286" s="5" t="str">
        <f t="shared" si="92"/>
        <v>長野県201</v>
      </c>
      <c r="D6286" t="s">
        <v>2934</v>
      </c>
      <c r="E6286" t="s">
        <v>3084</v>
      </c>
      <c r="F6286" s="82">
        <v>0</v>
      </c>
    </row>
    <row r="6287" spans="3:6" ht="18">
      <c r="C6287" s="5" t="str">
        <f t="shared" si="92"/>
        <v>岐阜県201</v>
      </c>
      <c r="D6287" t="s">
        <v>2935</v>
      </c>
      <c r="E6287" t="s">
        <v>3084</v>
      </c>
      <c r="F6287" s="82">
        <v>2.3110585999999999E-2</v>
      </c>
    </row>
    <row r="6288" spans="3:6" ht="18">
      <c r="C6288" s="5" t="str">
        <f t="shared" si="92"/>
        <v>静岡県201</v>
      </c>
      <c r="D6288" t="s">
        <v>2936</v>
      </c>
      <c r="E6288" t="s">
        <v>3084</v>
      </c>
      <c r="F6288" s="82">
        <v>0.213893634</v>
      </c>
    </row>
    <row r="6289" spans="3:6" ht="18">
      <c r="C6289" s="5" t="str">
        <f t="shared" si="92"/>
        <v>愛知県201</v>
      </c>
      <c r="D6289" t="s">
        <v>2937</v>
      </c>
      <c r="E6289" t="s">
        <v>3084</v>
      </c>
      <c r="F6289" s="82">
        <v>5.4282301999999998E-2</v>
      </c>
    </row>
    <row r="6290" spans="3:6" ht="18">
      <c r="C6290" s="5" t="str">
        <f t="shared" si="92"/>
        <v>三重県201</v>
      </c>
      <c r="D6290" t="s">
        <v>2938</v>
      </c>
      <c r="E6290" t="s">
        <v>3084</v>
      </c>
      <c r="F6290" s="82">
        <v>0</v>
      </c>
    </row>
    <row r="6291" spans="3:6" ht="18">
      <c r="C6291" s="5" t="str">
        <f t="shared" si="92"/>
        <v>滋賀県201</v>
      </c>
      <c r="D6291" t="s">
        <v>2939</v>
      </c>
      <c r="E6291" t="s">
        <v>3084</v>
      </c>
      <c r="F6291" s="82">
        <v>0</v>
      </c>
    </row>
    <row r="6292" spans="3:6" ht="18">
      <c r="C6292" s="5" t="str">
        <f t="shared" si="92"/>
        <v>京都府201</v>
      </c>
      <c r="D6292" t="s">
        <v>2940</v>
      </c>
      <c r="E6292" t="s">
        <v>3084</v>
      </c>
      <c r="F6292" s="82">
        <v>0.10738111</v>
      </c>
    </row>
    <row r="6293" spans="3:6" ht="18">
      <c r="C6293" s="5" t="str">
        <f t="shared" si="92"/>
        <v>大阪府201</v>
      </c>
      <c r="D6293" t="s">
        <v>2941</v>
      </c>
      <c r="E6293" t="s">
        <v>3084</v>
      </c>
      <c r="F6293" s="82">
        <v>0.166803809</v>
      </c>
    </row>
    <row r="6294" spans="3:6" ht="18">
      <c r="C6294" s="5" t="str">
        <f t="shared" si="92"/>
        <v>兵庫県201</v>
      </c>
      <c r="D6294" t="s">
        <v>2942</v>
      </c>
      <c r="E6294" t="s">
        <v>3084</v>
      </c>
      <c r="F6294" s="82">
        <v>13.646594834</v>
      </c>
    </row>
    <row r="6295" spans="3:6" ht="18">
      <c r="C6295" s="5" t="str">
        <f t="shared" si="92"/>
        <v>奈良県201</v>
      </c>
      <c r="D6295" t="s">
        <v>2943</v>
      </c>
      <c r="E6295" t="s">
        <v>3084</v>
      </c>
      <c r="F6295" s="82">
        <v>4.8293739110000002</v>
      </c>
    </row>
    <row r="6296" spans="3:6" ht="18">
      <c r="C6296" s="5" t="str">
        <f t="shared" si="92"/>
        <v>和歌山県201</v>
      </c>
      <c r="D6296" t="s">
        <v>2944</v>
      </c>
      <c r="E6296" t="s">
        <v>3084</v>
      </c>
      <c r="F6296" s="82">
        <v>4.6898604840000004</v>
      </c>
    </row>
    <row r="6297" spans="3:6" ht="18">
      <c r="C6297" s="5" t="str">
        <f t="shared" si="92"/>
        <v>鳥取県201</v>
      </c>
      <c r="D6297" t="s">
        <v>2945</v>
      </c>
      <c r="E6297" t="s">
        <v>3084</v>
      </c>
      <c r="F6297" s="82">
        <v>0</v>
      </c>
    </row>
    <row r="6298" spans="3:6" ht="18">
      <c r="C6298" s="5" t="str">
        <f t="shared" si="92"/>
        <v>島根県201</v>
      </c>
      <c r="D6298" t="s">
        <v>2946</v>
      </c>
      <c r="E6298" t="s">
        <v>3084</v>
      </c>
      <c r="F6298" s="82">
        <v>0</v>
      </c>
    </row>
    <row r="6299" spans="3:6" ht="18">
      <c r="C6299" s="5" t="str">
        <f t="shared" si="92"/>
        <v>岡山県201</v>
      </c>
      <c r="D6299" t="s">
        <v>2947</v>
      </c>
      <c r="E6299" t="s">
        <v>3084</v>
      </c>
      <c r="F6299" s="82">
        <v>4.9607489999999997E-2</v>
      </c>
    </row>
    <row r="6300" spans="3:6" ht="18">
      <c r="C6300" s="5" t="str">
        <f t="shared" si="92"/>
        <v>広島県201</v>
      </c>
      <c r="D6300" t="s">
        <v>2948</v>
      </c>
      <c r="E6300" t="s">
        <v>3084</v>
      </c>
      <c r="F6300" s="82">
        <v>0</v>
      </c>
    </row>
    <row r="6301" spans="3:6" ht="18">
      <c r="C6301" s="5" t="str">
        <f t="shared" si="92"/>
        <v>山口県201</v>
      </c>
      <c r="D6301" t="s">
        <v>2949</v>
      </c>
      <c r="E6301" t="s">
        <v>3084</v>
      </c>
      <c r="F6301" s="82">
        <v>1.72625009</v>
      </c>
    </row>
    <row r="6302" spans="3:6" ht="18">
      <c r="C6302" s="5" t="str">
        <f t="shared" si="92"/>
        <v>徳島県201</v>
      </c>
      <c r="D6302" t="s">
        <v>2950</v>
      </c>
      <c r="E6302" t="s">
        <v>3084</v>
      </c>
      <c r="F6302" s="82">
        <v>0</v>
      </c>
    </row>
    <row r="6303" spans="3:6" ht="18">
      <c r="C6303" s="5" t="str">
        <f t="shared" si="92"/>
        <v>香川県201</v>
      </c>
      <c r="D6303" t="s">
        <v>2951</v>
      </c>
      <c r="E6303" t="s">
        <v>3084</v>
      </c>
      <c r="F6303" s="82">
        <v>0</v>
      </c>
    </row>
    <row r="6304" spans="3:6" ht="18">
      <c r="C6304" s="5" t="str">
        <f t="shared" si="92"/>
        <v>愛媛県201</v>
      </c>
      <c r="D6304" t="s">
        <v>2952</v>
      </c>
      <c r="E6304" t="s">
        <v>3084</v>
      </c>
      <c r="F6304" s="82">
        <v>0</v>
      </c>
    </row>
    <row r="6305" spans="3:6" ht="18">
      <c r="C6305" s="5" t="str">
        <f t="shared" si="92"/>
        <v>高知県201</v>
      </c>
      <c r="D6305" t="s">
        <v>2953</v>
      </c>
      <c r="E6305" t="s">
        <v>3084</v>
      </c>
      <c r="F6305" s="82">
        <v>0</v>
      </c>
    </row>
    <row r="6306" spans="3:6" ht="18">
      <c r="C6306" s="5" t="str">
        <f t="shared" si="92"/>
        <v>福岡県201</v>
      </c>
      <c r="D6306" t="s">
        <v>2954</v>
      </c>
      <c r="E6306" t="s">
        <v>3084</v>
      </c>
      <c r="F6306" s="82">
        <v>0</v>
      </c>
    </row>
    <row r="6307" spans="3:6" ht="18">
      <c r="C6307" s="5" t="str">
        <f t="shared" si="92"/>
        <v>佐賀県201</v>
      </c>
      <c r="D6307" t="s">
        <v>2955</v>
      </c>
      <c r="E6307" t="s">
        <v>3084</v>
      </c>
      <c r="F6307" s="82">
        <v>0</v>
      </c>
    </row>
    <row r="6308" spans="3:6" ht="18">
      <c r="C6308" s="5" t="str">
        <f t="shared" si="92"/>
        <v>長崎県201</v>
      </c>
      <c r="D6308" t="s">
        <v>2956</v>
      </c>
      <c r="E6308" t="s">
        <v>3084</v>
      </c>
      <c r="F6308" s="82">
        <v>0</v>
      </c>
    </row>
    <row r="6309" spans="3:6" ht="18">
      <c r="C6309" s="5" t="str">
        <f t="shared" si="92"/>
        <v>熊本県201</v>
      </c>
      <c r="D6309" t="s">
        <v>2957</v>
      </c>
      <c r="E6309" t="s">
        <v>3084</v>
      </c>
      <c r="F6309" s="82">
        <v>0</v>
      </c>
    </row>
    <row r="6310" spans="3:6" ht="18">
      <c r="C6310" s="5" t="str">
        <f t="shared" si="92"/>
        <v>大分県201</v>
      </c>
      <c r="D6310" t="s">
        <v>2958</v>
      </c>
      <c r="E6310" t="s">
        <v>3084</v>
      </c>
      <c r="F6310" s="82">
        <v>0</v>
      </c>
    </row>
    <row r="6311" spans="3:6" ht="18">
      <c r="C6311" s="5" t="str">
        <f t="shared" si="92"/>
        <v>宮崎県201</v>
      </c>
      <c r="D6311" t="s">
        <v>2959</v>
      </c>
      <c r="E6311" t="s">
        <v>3084</v>
      </c>
      <c r="F6311" s="82">
        <v>0</v>
      </c>
    </row>
    <row r="6312" spans="3:6" ht="18">
      <c r="C6312" s="5" t="str">
        <f t="shared" si="92"/>
        <v>鹿児島県201</v>
      </c>
      <c r="D6312" t="s">
        <v>2960</v>
      </c>
      <c r="E6312" t="s">
        <v>3084</v>
      </c>
      <c r="F6312" s="82">
        <v>9.1217385999999998E-2</v>
      </c>
    </row>
    <row r="6313" spans="3:6" ht="18">
      <c r="C6313" s="5" t="str">
        <f t="shared" si="92"/>
        <v>沖縄県201</v>
      </c>
      <c r="D6313" t="s">
        <v>2961</v>
      </c>
      <c r="E6313" t="s">
        <v>3084</v>
      </c>
      <c r="F6313" s="82">
        <v>3.6767780999999999E-2</v>
      </c>
    </row>
    <row r="6314" spans="3:6" ht="18">
      <c r="C6314" s="5" t="str">
        <f t="shared" si="92"/>
        <v>全国202</v>
      </c>
      <c r="D6314" t="s">
        <v>2913</v>
      </c>
      <c r="E6314" t="s">
        <v>3085</v>
      </c>
      <c r="F6314" s="82">
        <v>1</v>
      </c>
    </row>
    <row r="6315" spans="3:6" ht="18">
      <c r="C6315" s="5" t="str">
        <f t="shared" ref="C6315:C6378" si="93">D6315&amp;LEFT(E6315,3)</f>
        <v>北海道202</v>
      </c>
      <c r="D6315" t="s">
        <v>2915</v>
      </c>
      <c r="E6315" t="s">
        <v>3085</v>
      </c>
      <c r="F6315" s="82">
        <v>0</v>
      </c>
    </row>
    <row r="6316" spans="3:6" ht="18">
      <c r="C6316" s="5" t="str">
        <f t="shared" si="93"/>
        <v>青森県202</v>
      </c>
      <c r="D6316" t="s">
        <v>2916</v>
      </c>
      <c r="E6316" t="s">
        <v>3085</v>
      </c>
      <c r="F6316" s="82">
        <v>0</v>
      </c>
    </row>
    <row r="6317" spans="3:6" ht="18">
      <c r="C6317" s="5" t="str">
        <f t="shared" si="93"/>
        <v>岩手県202</v>
      </c>
      <c r="D6317" t="s">
        <v>2917</v>
      </c>
      <c r="E6317" t="s">
        <v>3085</v>
      </c>
      <c r="F6317" s="82">
        <v>0</v>
      </c>
    </row>
    <row r="6318" spans="3:6" ht="18">
      <c r="C6318" s="5" t="str">
        <f t="shared" si="93"/>
        <v>宮城県202</v>
      </c>
      <c r="D6318" t="s">
        <v>2918</v>
      </c>
      <c r="E6318" t="s">
        <v>3085</v>
      </c>
      <c r="F6318" s="82">
        <v>5.1100115810000002</v>
      </c>
    </row>
    <row r="6319" spans="3:6" ht="18">
      <c r="C6319" s="5" t="str">
        <f t="shared" si="93"/>
        <v>秋田県202</v>
      </c>
      <c r="D6319" t="s">
        <v>2919</v>
      </c>
      <c r="E6319" t="s">
        <v>3085</v>
      </c>
      <c r="F6319" s="82">
        <v>0</v>
      </c>
    </row>
    <row r="6320" spans="3:6" ht="18">
      <c r="C6320" s="5" t="str">
        <f t="shared" si="93"/>
        <v>山形県202</v>
      </c>
      <c r="D6320" t="s">
        <v>2920</v>
      </c>
      <c r="E6320" t="s">
        <v>3085</v>
      </c>
      <c r="F6320" s="82">
        <v>5.9907983800000002</v>
      </c>
    </row>
    <row r="6321" spans="3:6" ht="18">
      <c r="C6321" s="5" t="str">
        <f t="shared" si="93"/>
        <v>福島県202</v>
      </c>
      <c r="D6321" t="s">
        <v>2921</v>
      </c>
      <c r="E6321" t="s">
        <v>3085</v>
      </c>
      <c r="F6321" s="82">
        <v>0</v>
      </c>
    </row>
    <row r="6322" spans="3:6" ht="18">
      <c r="C6322" s="5" t="str">
        <f t="shared" si="93"/>
        <v>茨城県202</v>
      </c>
      <c r="D6322" t="s">
        <v>2922</v>
      </c>
      <c r="E6322" t="s">
        <v>3085</v>
      </c>
      <c r="F6322" s="82">
        <v>7.4484008000000004E-2</v>
      </c>
    </row>
    <row r="6323" spans="3:6" ht="18">
      <c r="C6323" s="5" t="str">
        <f t="shared" si="93"/>
        <v>栃木県202</v>
      </c>
      <c r="D6323" t="s">
        <v>2923</v>
      </c>
      <c r="E6323" t="s">
        <v>3085</v>
      </c>
      <c r="F6323" s="82">
        <v>2.03882743</v>
      </c>
    </row>
    <row r="6324" spans="3:6" ht="18">
      <c r="C6324" s="5" t="str">
        <f t="shared" si="93"/>
        <v>群馬県202</v>
      </c>
      <c r="D6324" t="s">
        <v>2924</v>
      </c>
      <c r="E6324" t="s">
        <v>3085</v>
      </c>
      <c r="F6324" s="82">
        <v>0.101982922</v>
      </c>
    </row>
    <row r="6325" spans="3:6" ht="18">
      <c r="C6325" s="5" t="str">
        <f t="shared" si="93"/>
        <v>埼玉県202</v>
      </c>
      <c r="D6325" t="s">
        <v>2925</v>
      </c>
      <c r="E6325" t="s">
        <v>3085</v>
      </c>
      <c r="F6325" s="82">
        <v>5.3510184000000002E-2</v>
      </c>
    </row>
    <row r="6326" spans="3:6" ht="18">
      <c r="C6326" s="5" t="str">
        <f t="shared" si="93"/>
        <v>千葉県202</v>
      </c>
      <c r="D6326" t="s">
        <v>2926</v>
      </c>
      <c r="E6326" t="s">
        <v>3085</v>
      </c>
      <c r="F6326" s="82">
        <v>0</v>
      </c>
    </row>
    <row r="6327" spans="3:6" ht="18">
      <c r="C6327" s="5" t="str">
        <f t="shared" si="93"/>
        <v>東京都202</v>
      </c>
      <c r="D6327" t="s">
        <v>2927</v>
      </c>
      <c r="E6327" t="s">
        <v>3085</v>
      </c>
      <c r="F6327" s="82">
        <v>0.27036574899999999</v>
      </c>
    </row>
    <row r="6328" spans="3:6" ht="18">
      <c r="C6328" s="5" t="str">
        <f t="shared" si="93"/>
        <v>神奈川県202</v>
      </c>
      <c r="D6328" t="s">
        <v>2928</v>
      </c>
      <c r="E6328" t="s">
        <v>3085</v>
      </c>
      <c r="F6328" s="82">
        <v>1.180202883</v>
      </c>
    </row>
    <row r="6329" spans="3:6" ht="18">
      <c r="C6329" s="5" t="str">
        <f t="shared" si="93"/>
        <v>新潟県202</v>
      </c>
      <c r="D6329" t="s">
        <v>2929</v>
      </c>
      <c r="E6329" t="s">
        <v>3085</v>
      </c>
      <c r="F6329" s="82">
        <v>8.9582554999999994E-2</v>
      </c>
    </row>
    <row r="6330" spans="3:6" ht="18">
      <c r="C6330" s="5" t="str">
        <f t="shared" si="93"/>
        <v>富山県202</v>
      </c>
      <c r="D6330" t="s">
        <v>2930</v>
      </c>
      <c r="E6330" t="s">
        <v>3085</v>
      </c>
      <c r="F6330" s="82">
        <v>0.273147837</v>
      </c>
    </row>
    <row r="6331" spans="3:6" ht="18">
      <c r="C6331" s="5" t="str">
        <f t="shared" si="93"/>
        <v>石川県202</v>
      </c>
      <c r="D6331" t="s">
        <v>2931</v>
      </c>
      <c r="E6331" t="s">
        <v>3085</v>
      </c>
      <c r="F6331" s="82">
        <v>0</v>
      </c>
    </row>
    <row r="6332" spans="3:6" ht="18">
      <c r="C6332" s="5" t="str">
        <f t="shared" si="93"/>
        <v>福井県202</v>
      </c>
      <c r="D6332" t="s">
        <v>2932</v>
      </c>
      <c r="E6332" t="s">
        <v>3085</v>
      </c>
      <c r="F6332" s="82">
        <v>5.1146747420000001</v>
      </c>
    </row>
    <row r="6333" spans="3:6" ht="18">
      <c r="C6333" s="5" t="str">
        <f t="shared" si="93"/>
        <v>山梨県202</v>
      </c>
      <c r="D6333" t="s">
        <v>2933</v>
      </c>
      <c r="E6333" t="s">
        <v>3085</v>
      </c>
      <c r="F6333" s="82">
        <v>0.25081501299999998</v>
      </c>
    </row>
    <row r="6334" spans="3:6" ht="18">
      <c r="C6334" s="5" t="str">
        <f t="shared" si="93"/>
        <v>長野県202</v>
      </c>
      <c r="D6334" t="s">
        <v>2934</v>
      </c>
      <c r="E6334" t="s">
        <v>3085</v>
      </c>
      <c r="F6334" s="82">
        <v>4.1069300059999998</v>
      </c>
    </row>
    <row r="6335" spans="3:6" ht="18">
      <c r="C6335" s="5" t="str">
        <f t="shared" si="93"/>
        <v>岐阜県202</v>
      </c>
      <c r="D6335" t="s">
        <v>2935</v>
      </c>
      <c r="E6335" t="s">
        <v>3085</v>
      </c>
      <c r="F6335" s="82">
        <v>0</v>
      </c>
    </row>
    <row r="6336" spans="3:6" ht="18">
      <c r="C6336" s="5" t="str">
        <f t="shared" si="93"/>
        <v>静岡県202</v>
      </c>
      <c r="D6336" t="s">
        <v>2936</v>
      </c>
      <c r="E6336" t="s">
        <v>3085</v>
      </c>
      <c r="F6336" s="82">
        <v>1.019095087</v>
      </c>
    </row>
    <row r="6337" spans="3:6" ht="18">
      <c r="C6337" s="5" t="str">
        <f t="shared" si="93"/>
        <v>愛知県202</v>
      </c>
      <c r="D6337" t="s">
        <v>2937</v>
      </c>
      <c r="E6337" t="s">
        <v>3085</v>
      </c>
      <c r="F6337" s="82">
        <v>5.1208292660000003</v>
      </c>
    </row>
    <row r="6338" spans="3:6" ht="18">
      <c r="C6338" s="5" t="str">
        <f t="shared" si="93"/>
        <v>三重県202</v>
      </c>
      <c r="D6338" t="s">
        <v>2938</v>
      </c>
      <c r="E6338" t="s">
        <v>3085</v>
      </c>
      <c r="F6338" s="82">
        <v>0</v>
      </c>
    </row>
    <row r="6339" spans="3:6" ht="18">
      <c r="C6339" s="5" t="str">
        <f t="shared" si="93"/>
        <v>滋賀県202</v>
      </c>
      <c r="D6339" t="s">
        <v>2939</v>
      </c>
      <c r="E6339" t="s">
        <v>3085</v>
      </c>
      <c r="F6339" s="82">
        <v>0</v>
      </c>
    </row>
    <row r="6340" spans="3:6" ht="18">
      <c r="C6340" s="5" t="str">
        <f t="shared" si="93"/>
        <v>京都府202</v>
      </c>
      <c r="D6340" t="s">
        <v>2940</v>
      </c>
      <c r="E6340" t="s">
        <v>3085</v>
      </c>
      <c r="F6340" s="82">
        <v>0.161563178</v>
      </c>
    </row>
    <row r="6341" spans="3:6" ht="18">
      <c r="C6341" s="5" t="str">
        <f t="shared" si="93"/>
        <v>大阪府202</v>
      </c>
      <c r="D6341" t="s">
        <v>2941</v>
      </c>
      <c r="E6341" t="s">
        <v>3085</v>
      </c>
      <c r="F6341" s="82">
        <v>0.167312813</v>
      </c>
    </row>
    <row r="6342" spans="3:6" ht="18">
      <c r="C6342" s="5" t="str">
        <f t="shared" si="93"/>
        <v>兵庫県202</v>
      </c>
      <c r="D6342" t="s">
        <v>2942</v>
      </c>
      <c r="E6342" t="s">
        <v>3085</v>
      </c>
      <c r="F6342" s="82">
        <v>0.54215430099999995</v>
      </c>
    </row>
    <row r="6343" spans="3:6" ht="18">
      <c r="C6343" s="5" t="str">
        <f t="shared" si="93"/>
        <v>奈良県202</v>
      </c>
      <c r="D6343" t="s">
        <v>2943</v>
      </c>
      <c r="E6343" t="s">
        <v>3085</v>
      </c>
      <c r="F6343" s="82">
        <v>0.63490773</v>
      </c>
    </row>
    <row r="6344" spans="3:6" ht="18">
      <c r="C6344" s="5" t="str">
        <f t="shared" si="93"/>
        <v>和歌山県202</v>
      </c>
      <c r="D6344" t="s">
        <v>2944</v>
      </c>
      <c r="E6344" t="s">
        <v>3085</v>
      </c>
      <c r="F6344" s="82">
        <v>0</v>
      </c>
    </row>
    <row r="6345" spans="3:6" ht="18">
      <c r="C6345" s="5" t="str">
        <f t="shared" si="93"/>
        <v>鳥取県202</v>
      </c>
      <c r="D6345" t="s">
        <v>2945</v>
      </c>
      <c r="E6345" t="s">
        <v>3085</v>
      </c>
      <c r="F6345" s="82">
        <v>0</v>
      </c>
    </row>
    <row r="6346" spans="3:6" ht="18">
      <c r="C6346" s="5" t="str">
        <f t="shared" si="93"/>
        <v>島根県202</v>
      </c>
      <c r="D6346" t="s">
        <v>2946</v>
      </c>
      <c r="E6346" t="s">
        <v>3085</v>
      </c>
      <c r="F6346" s="82">
        <v>0</v>
      </c>
    </row>
    <row r="6347" spans="3:6" ht="18">
      <c r="C6347" s="5" t="str">
        <f t="shared" si="93"/>
        <v>岡山県202</v>
      </c>
      <c r="D6347" t="s">
        <v>2947</v>
      </c>
      <c r="E6347" t="s">
        <v>3085</v>
      </c>
      <c r="F6347" s="82">
        <v>0</v>
      </c>
    </row>
    <row r="6348" spans="3:6" ht="18">
      <c r="C6348" s="5" t="str">
        <f t="shared" si="93"/>
        <v>広島県202</v>
      </c>
      <c r="D6348" t="s">
        <v>2948</v>
      </c>
      <c r="E6348" t="s">
        <v>3085</v>
      </c>
      <c r="F6348" s="82">
        <v>0.31753456499999999</v>
      </c>
    </row>
    <row r="6349" spans="3:6" ht="18">
      <c r="C6349" s="5" t="str">
        <f t="shared" si="93"/>
        <v>山口県202</v>
      </c>
      <c r="D6349" t="s">
        <v>2949</v>
      </c>
      <c r="E6349" t="s">
        <v>3085</v>
      </c>
      <c r="F6349" s="82">
        <v>0</v>
      </c>
    </row>
    <row r="6350" spans="3:6" ht="18">
      <c r="C6350" s="5" t="str">
        <f t="shared" si="93"/>
        <v>徳島県202</v>
      </c>
      <c r="D6350" t="s">
        <v>2950</v>
      </c>
      <c r="E6350" t="s">
        <v>3085</v>
      </c>
      <c r="F6350" s="82">
        <v>0</v>
      </c>
    </row>
    <row r="6351" spans="3:6" ht="18">
      <c r="C6351" s="5" t="str">
        <f t="shared" si="93"/>
        <v>香川県202</v>
      </c>
      <c r="D6351" t="s">
        <v>2951</v>
      </c>
      <c r="E6351" t="s">
        <v>3085</v>
      </c>
      <c r="F6351" s="82">
        <v>0</v>
      </c>
    </row>
    <row r="6352" spans="3:6" ht="18">
      <c r="C6352" s="5" t="str">
        <f t="shared" si="93"/>
        <v>愛媛県202</v>
      </c>
      <c r="D6352" t="s">
        <v>2952</v>
      </c>
      <c r="E6352" t="s">
        <v>3085</v>
      </c>
      <c r="F6352" s="82">
        <v>0</v>
      </c>
    </row>
    <row r="6353" spans="3:6" ht="18">
      <c r="C6353" s="5" t="str">
        <f t="shared" si="93"/>
        <v>高知県202</v>
      </c>
      <c r="D6353" t="s">
        <v>2953</v>
      </c>
      <c r="E6353" t="s">
        <v>3085</v>
      </c>
      <c r="F6353" s="82">
        <v>0</v>
      </c>
    </row>
    <row r="6354" spans="3:6" ht="18">
      <c r="C6354" s="5" t="str">
        <f t="shared" si="93"/>
        <v>福岡県202</v>
      </c>
      <c r="D6354" t="s">
        <v>2954</v>
      </c>
      <c r="E6354" t="s">
        <v>3085</v>
      </c>
      <c r="F6354" s="82">
        <v>1.3352834840000001</v>
      </c>
    </row>
    <row r="6355" spans="3:6" ht="18">
      <c r="C6355" s="5" t="str">
        <f t="shared" si="93"/>
        <v>佐賀県202</v>
      </c>
      <c r="D6355" t="s">
        <v>2955</v>
      </c>
      <c r="E6355" t="s">
        <v>3085</v>
      </c>
      <c r="F6355" s="82">
        <v>20.979618514999999</v>
      </c>
    </row>
    <row r="6356" spans="3:6" ht="18">
      <c r="C6356" s="5" t="str">
        <f t="shared" si="93"/>
        <v>長崎県202</v>
      </c>
      <c r="D6356" t="s">
        <v>2956</v>
      </c>
      <c r="E6356" t="s">
        <v>3085</v>
      </c>
      <c r="F6356" s="82">
        <v>0</v>
      </c>
    </row>
    <row r="6357" spans="3:6" ht="18">
      <c r="C6357" s="5" t="str">
        <f t="shared" si="93"/>
        <v>熊本県202</v>
      </c>
      <c r="D6357" t="s">
        <v>2957</v>
      </c>
      <c r="E6357" t="s">
        <v>3085</v>
      </c>
      <c r="F6357" s="82">
        <v>0</v>
      </c>
    </row>
    <row r="6358" spans="3:6" ht="18">
      <c r="C6358" s="5" t="str">
        <f t="shared" si="93"/>
        <v>大分県202</v>
      </c>
      <c r="D6358" t="s">
        <v>2958</v>
      </c>
      <c r="E6358" t="s">
        <v>3085</v>
      </c>
      <c r="F6358" s="82">
        <v>0</v>
      </c>
    </row>
    <row r="6359" spans="3:6" ht="18">
      <c r="C6359" s="5" t="str">
        <f t="shared" si="93"/>
        <v>宮崎県202</v>
      </c>
      <c r="D6359" t="s">
        <v>2959</v>
      </c>
      <c r="E6359" t="s">
        <v>3085</v>
      </c>
      <c r="F6359" s="82">
        <v>0</v>
      </c>
    </row>
    <row r="6360" spans="3:6" ht="18">
      <c r="C6360" s="5" t="str">
        <f t="shared" si="93"/>
        <v>鹿児島県202</v>
      </c>
      <c r="D6360" t="s">
        <v>2960</v>
      </c>
      <c r="E6360" t="s">
        <v>3085</v>
      </c>
      <c r="F6360" s="82">
        <v>0</v>
      </c>
    </row>
    <row r="6361" spans="3:6" ht="18">
      <c r="C6361" s="5" t="str">
        <f t="shared" si="93"/>
        <v>沖縄県202</v>
      </c>
      <c r="D6361" t="s">
        <v>2961</v>
      </c>
      <c r="E6361" t="s">
        <v>3085</v>
      </c>
      <c r="F6361" s="82">
        <v>0</v>
      </c>
    </row>
    <row r="6362" spans="3:6" ht="18">
      <c r="C6362" s="5" t="str">
        <f t="shared" si="93"/>
        <v>全国203</v>
      </c>
      <c r="D6362" t="s">
        <v>2913</v>
      </c>
      <c r="E6362" t="s">
        <v>3086</v>
      </c>
      <c r="F6362" s="82">
        <v>1</v>
      </c>
    </row>
    <row r="6363" spans="3:6" ht="18">
      <c r="C6363" s="5" t="str">
        <f t="shared" si="93"/>
        <v>北海道203</v>
      </c>
      <c r="D6363" t="s">
        <v>2915</v>
      </c>
      <c r="E6363" t="s">
        <v>3086</v>
      </c>
      <c r="F6363" s="82">
        <v>0.12791755299999999</v>
      </c>
    </row>
    <row r="6364" spans="3:6" ht="18">
      <c r="C6364" s="5" t="str">
        <f t="shared" si="93"/>
        <v>青森県203</v>
      </c>
      <c r="D6364" t="s">
        <v>2916</v>
      </c>
      <c r="E6364" t="s">
        <v>3086</v>
      </c>
      <c r="F6364" s="82">
        <v>0</v>
      </c>
    </row>
    <row r="6365" spans="3:6" ht="18">
      <c r="C6365" s="5" t="str">
        <f t="shared" si="93"/>
        <v>岩手県203</v>
      </c>
      <c r="D6365" t="s">
        <v>2917</v>
      </c>
      <c r="E6365" t="s">
        <v>3086</v>
      </c>
      <c r="F6365" s="82">
        <v>7.1927421819999999</v>
      </c>
    </row>
    <row r="6366" spans="3:6" ht="18">
      <c r="C6366" s="5" t="str">
        <f t="shared" si="93"/>
        <v>宮城県203</v>
      </c>
      <c r="D6366" t="s">
        <v>2918</v>
      </c>
      <c r="E6366" t="s">
        <v>3086</v>
      </c>
      <c r="F6366" s="82">
        <v>7.5045010999999995E-2</v>
      </c>
    </row>
    <row r="6367" spans="3:6" ht="18">
      <c r="C6367" s="5" t="str">
        <f t="shared" si="93"/>
        <v>秋田県203</v>
      </c>
      <c r="D6367" t="s">
        <v>2919</v>
      </c>
      <c r="E6367" t="s">
        <v>3086</v>
      </c>
      <c r="F6367" s="82">
        <v>15.220026675</v>
      </c>
    </row>
    <row r="6368" spans="3:6" ht="18">
      <c r="C6368" s="5" t="str">
        <f t="shared" si="93"/>
        <v>山形県203</v>
      </c>
      <c r="D6368" t="s">
        <v>2920</v>
      </c>
      <c r="E6368" t="s">
        <v>3086</v>
      </c>
      <c r="F6368" s="82">
        <v>5.032842349</v>
      </c>
    </row>
    <row r="6369" spans="3:6" ht="18">
      <c r="C6369" s="5" t="str">
        <f t="shared" si="93"/>
        <v>福島県203</v>
      </c>
      <c r="D6369" t="s">
        <v>2921</v>
      </c>
      <c r="E6369" t="s">
        <v>3086</v>
      </c>
      <c r="F6369" s="82">
        <v>2.437083393</v>
      </c>
    </row>
    <row r="6370" spans="3:6" ht="18">
      <c r="C6370" s="5" t="str">
        <f t="shared" si="93"/>
        <v>茨城県203</v>
      </c>
      <c r="D6370" t="s">
        <v>2922</v>
      </c>
      <c r="E6370" t="s">
        <v>3086</v>
      </c>
      <c r="F6370" s="82">
        <v>0.367538003</v>
      </c>
    </row>
    <row r="6371" spans="3:6" ht="18">
      <c r="C6371" s="5" t="str">
        <f t="shared" si="93"/>
        <v>栃木県203</v>
      </c>
      <c r="D6371" t="s">
        <v>2923</v>
      </c>
      <c r="E6371" t="s">
        <v>3086</v>
      </c>
      <c r="F6371" s="82">
        <v>5.7324802000000001E-2</v>
      </c>
    </row>
    <row r="6372" spans="3:6" ht="18">
      <c r="C6372" s="5" t="str">
        <f t="shared" si="93"/>
        <v>群馬県203</v>
      </c>
      <c r="D6372" t="s">
        <v>2924</v>
      </c>
      <c r="E6372" t="s">
        <v>3086</v>
      </c>
      <c r="F6372" s="82">
        <v>0</v>
      </c>
    </row>
    <row r="6373" spans="3:6" ht="18">
      <c r="C6373" s="5" t="str">
        <f t="shared" si="93"/>
        <v>埼玉県203</v>
      </c>
      <c r="D6373" t="s">
        <v>2925</v>
      </c>
      <c r="E6373" t="s">
        <v>3086</v>
      </c>
      <c r="F6373" s="82">
        <v>2.1025694869999998</v>
      </c>
    </row>
    <row r="6374" spans="3:6" ht="18">
      <c r="C6374" s="5" t="str">
        <f t="shared" si="93"/>
        <v>千葉県203</v>
      </c>
      <c r="D6374" t="s">
        <v>2926</v>
      </c>
      <c r="E6374" t="s">
        <v>3086</v>
      </c>
      <c r="F6374" s="82">
        <v>0.35739126799999998</v>
      </c>
    </row>
    <row r="6375" spans="3:6" ht="18">
      <c r="C6375" s="5" t="str">
        <f t="shared" si="93"/>
        <v>東京都203</v>
      </c>
      <c r="D6375" t="s">
        <v>2927</v>
      </c>
      <c r="E6375" t="s">
        <v>3086</v>
      </c>
      <c r="F6375" s="82">
        <v>1.8543257900000001</v>
      </c>
    </row>
    <row r="6376" spans="3:6" ht="18">
      <c r="C6376" s="5" t="str">
        <f t="shared" si="93"/>
        <v>神奈川県203</v>
      </c>
      <c r="D6376" t="s">
        <v>2928</v>
      </c>
      <c r="E6376" t="s">
        <v>3086</v>
      </c>
      <c r="F6376" s="82">
        <v>0</v>
      </c>
    </row>
    <row r="6377" spans="3:6" ht="18">
      <c r="C6377" s="5" t="str">
        <f t="shared" si="93"/>
        <v>新潟県203</v>
      </c>
      <c r="D6377" t="s">
        <v>2929</v>
      </c>
      <c r="E6377" t="s">
        <v>3086</v>
      </c>
      <c r="F6377" s="82">
        <v>2.5294574619999999</v>
      </c>
    </row>
    <row r="6378" spans="3:6" ht="18">
      <c r="C6378" s="5" t="str">
        <f t="shared" si="93"/>
        <v>富山県203</v>
      </c>
      <c r="D6378" t="s">
        <v>2930</v>
      </c>
      <c r="E6378" t="s">
        <v>3086</v>
      </c>
      <c r="F6378" s="82">
        <v>0</v>
      </c>
    </row>
    <row r="6379" spans="3:6" ht="18">
      <c r="C6379" s="5" t="str">
        <f t="shared" ref="C6379:C6442" si="94">D6379&amp;LEFT(E6379,3)</f>
        <v>石川県203</v>
      </c>
      <c r="D6379" t="s">
        <v>2931</v>
      </c>
      <c r="E6379" t="s">
        <v>3086</v>
      </c>
      <c r="F6379" s="82">
        <v>0</v>
      </c>
    </row>
    <row r="6380" spans="3:6" ht="18">
      <c r="C6380" s="5" t="str">
        <f t="shared" si="94"/>
        <v>福井県203</v>
      </c>
      <c r="D6380" t="s">
        <v>2932</v>
      </c>
      <c r="E6380" t="s">
        <v>3086</v>
      </c>
      <c r="F6380" s="82">
        <v>0</v>
      </c>
    </row>
    <row r="6381" spans="3:6" ht="18">
      <c r="C6381" s="5" t="str">
        <f t="shared" si="94"/>
        <v>山梨県203</v>
      </c>
      <c r="D6381" t="s">
        <v>2933</v>
      </c>
      <c r="E6381" t="s">
        <v>3086</v>
      </c>
      <c r="F6381" s="82">
        <v>0.137515052</v>
      </c>
    </row>
    <row r="6382" spans="3:6" ht="18">
      <c r="C6382" s="5" t="str">
        <f t="shared" si="94"/>
        <v>長野県203</v>
      </c>
      <c r="D6382" t="s">
        <v>2934</v>
      </c>
      <c r="E6382" t="s">
        <v>3086</v>
      </c>
      <c r="F6382" s="82">
        <v>5.4258265999999999E-2</v>
      </c>
    </row>
    <row r="6383" spans="3:6" ht="18">
      <c r="C6383" s="5" t="str">
        <f t="shared" si="94"/>
        <v>岐阜県203</v>
      </c>
      <c r="D6383" t="s">
        <v>2935</v>
      </c>
      <c r="E6383" t="s">
        <v>3086</v>
      </c>
      <c r="F6383" s="82">
        <v>0</v>
      </c>
    </row>
    <row r="6384" spans="3:6" ht="18">
      <c r="C6384" s="5" t="str">
        <f t="shared" si="94"/>
        <v>静岡県203</v>
      </c>
      <c r="D6384" t="s">
        <v>2936</v>
      </c>
      <c r="E6384" t="s">
        <v>3086</v>
      </c>
      <c r="F6384" s="82">
        <v>0.220556102</v>
      </c>
    </row>
    <row r="6385" spans="3:6" ht="18">
      <c r="C6385" s="5" t="str">
        <f t="shared" si="94"/>
        <v>愛知県203</v>
      </c>
      <c r="D6385" t="s">
        <v>2937</v>
      </c>
      <c r="E6385" t="s">
        <v>3086</v>
      </c>
      <c r="F6385" s="82">
        <v>2.0150320999999999E-2</v>
      </c>
    </row>
    <row r="6386" spans="3:6" ht="18">
      <c r="C6386" s="5" t="str">
        <f t="shared" si="94"/>
        <v>三重県203</v>
      </c>
      <c r="D6386" t="s">
        <v>2938</v>
      </c>
      <c r="E6386" t="s">
        <v>3086</v>
      </c>
      <c r="F6386" s="82">
        <v>0</v>
      </c>
    </row>
    <row r="6387" spans="3:6" ht="18">
      <c r="C6387" s="5" t="str">
        <f t="shared" si="94"/>
        <v>滋賀県203</v>
      </c>
      <c r="D6387" t="s">
        <v>2939</v>
      </c>
      <c r="E6387" t="s">
        <v>3086</v>
      </c>
      <c r="F6387" s="82">
        <v>0.16719055299999999</v>
      </c>
    </row>
    <row r="6388" spans="3:6" ht="18">
      <c r="C6388" s="5" t="str">
        <f t="shared" si="94"/>
        <v>京都府203</v>
      </c>
      <c r="D6388" t="s">
        <v>2940</v>
      </c>
      <c r="E6388" t="s">
        <v>3086</v>
      </c>
      <c r="F6388" s="82">
        <v>0.354322788</v>
      </c>
    </row>
    <row r="6389" spans="3:6" ht="18">
      <c r="C6389" s="5" t="str">
        <f t="shared" si="94"/>
        <v>大阪府203</v>
      </c>
      <c r="D6389" t="s">
        <v>2941</v>
      </c>
      <c r="E6389" t="s">
        <v>3086</v>
      </c>
      <c r="F6389" s="82">
        <v>0.63066482899999998</v>
      </c>
    </row>
    <row r="6390" spans="3:6" ht="18">
      <c r="C6390" s="5" t="str">
        <f t="shared" si="94"/>
        <v>兵庫県203</v>
      </c>
      <c r="D6390" t="s">
        <v>2942</v>
      </c>
      <c r="E6390" t="s">
        <v>3086</v>
      </c>
      <c r="F6390" s="82">
        <v>4.0928826520000001</v>
      </c>
    </row>
    <row r="6391" spans="3:6" ht="18">
      <c r="C6391" s="5" t="str">
        <f t="shared" si="94"/>
        <v>奈良県203</v>
      </c>
      <c r="D6391" t="s">
        <v>2943</v>
      </c>
      <c r="E6391" t="s">
        <v>3086</v>
      </c>
      <c r="F6391" s="82">
        <v>0.116034215</v>
      </c>
    </row>
    <row r="6392" spans="3:6" ht="18">
      <c r="C6392" s="5" t="str">
        <f t="shared" si="94"/>
        <v>和歌山県203</v>
      </c>
      <c r="D6392" t="s">
        <v>2944</v>
      </c>
      <c r="E6392" t="s">
        <v>3086</v>
      </c>
      <c r="F6392" s="82">
        <v>0.33351328600000002</v>
      </c>
    </row>
    <row r="6393" spans="3:6" ht="18">
      <c r="C6393" s="5" t="str">
        <f t="shared" si="94"/>
        <v>鳥取県203</v>
      </c>
      <c r="D6393" t="s">
        <v>2945</v>
      </c>
      <c r="E6393" t="s">
        <v>3086</v>
      </c>
      <c r="F6393" s="82">
        <v>0</v>
      </c>
    </row>
    <row r="6394" spans="3:6" ht="18">
      <c r="C6394" s="5" t="str">
        <f t="shared" si="94"/>
        <v>島根県203</v>
      </c>
      <c r="D6394" t="s">
        <v>2946</v>
      </c>
      <c r="E6394" t="s">
        <v>3086</v>
      </c>
      <c r="F6394" s="82">
        <v>0</v>
      </c>
    </row>
    <row r="6395" spans="3:6" ht="18">
      <c r="C6395" s="5" t="str">
        <f t="shared" si="94"/>
        <v>岡山県203</v>
      </c>
      <c r="D6395" t="s">
        <v>2947</v>
      </c>
      <c r="E6395" t="s">
        <v>3086</v>
      </c>
      <c r="F6395" s="82">
        <v>0</v>
      </c>
    </row>
    <row r="6396" spans="3:6" ht="18">
      <c r="C6396" s="5" t="str">
        <f t="shared" si="94"/>
        <v>広島県203</v>
      </c>
      <c r="D6396" t="s">
        <v>2948</v>
      </c>
      <c r="E6396" t="s">
        <v>3086</v>
      </c>
      <c r="F6396" s="82">
        <v>1.9343952000000001E-2</v>
      </c>
    </row>
    <row r="6397" spans="3:6" ht="18">
      <c r="C6397" s="5" t="str">
        <f t="shared" si="94"/>
        <v>山口県203</v>
      </c>
      <c r="D6397" t="s">
        <v>2949</v>
      </c>
      <c r="E6397" t="s">
        <v>3086</v>
      </c>
      <c r="F6397" s="82">
        <v>0</v>
      </c>
    </row>
    <row r="6398" spans="3:6" ht="18">
      <c r="C6398" s="5" t="str">
        <f t="shared" si="94"/>
        <v>徳島県203</v>
      </c>
      <c r="D6398" t="s">
        <v>2950</v>
      </c>
      <c r="E6398" t="s">
        <v>3086</v>
      </c>
      <c r="F6398" s="82">
        <v>0</v>
      </c>
    </row>
    <row r="6399" spans="3:6" ht="18">
      <c r="C6399" s="5" t="str">
        <f t="shared" si="94"/>
        <v>香川県203</v>
      </c>
      <c r="D6399" t="s">
        <v>2951</v>
      </c>
      <c r="E6399" t="s">
        <v>3086</v>
      </c>
      <c r="F6399" s="82">
        <v>0</v>
      </c>
    </row>
    <row r="6400" spans="3:6" ht="18">
      <c r="C6400" s="5" t="str">
        <f t="shared" si="94"/>
        <v>愛媛県203</v>
      </c>
      <c r="D6400" t="s">
        <v>2952</v>
      </c>
      <c r="E6400" t="s">
        <v>3086</v>
      </c>
      <c r="F6400" s="82">
        <v>0</v>
      </c>
    </row>
    <row r="6401" spans="3:6" ht="18">
      <c r="C6401" s="5" t="str">
        <f t="shared" si="94"/>
        <v>高知県203</v>
      </c>
      <c r="D6401" t="s">
        <v>2953</v>
      </c>
      <c r="E6401" t="s">
        <v>3086</v>
      </c>
      <c r="F6401" s="82">
        <v>0</v>
      </c>
    </row>
    <row r="6402" spans="3:6" ht="18">
      <c r="C6402" s="5" t="str">
        <f t="shared" si="94"/>
        <v>福岡県203</v>
      </c>
      <c r="D6402" t="s">
        <v>2954</v>
      </c>
      <c r="E6402" t="s">
        <v>3086</v>
      </c>
      <c r="F6402" s="82">
        <v>0.43925977500000002</v>
      </c>
    </row>
    <row r="6403" spans="3:6" ht="18">
      <c r="C6403" s="5" t="str">
        <f t="shared" si="94"/>
        <v>佐賀県203</v>
      </c>
      <c r="D6403" t="s">
        <v>2955</v>
      </c>
      <c r="E6403" t="s">
        <v>3086</v>
      </c>
      <c r="F6403" s="82">
        <v>5.1832497990000004</v>
      </c>
    </row>
    <row r="6404" spans="3:6" ht="18">
      <c r="C6404" s="5" t="str">
        <f t="shared" si="94"/>
        <v>長崎県203</v>
      </c>
      <c r="D6404" t="s">
        <v>2956</v>
      </c>
      <c r="E6404" t="s">
        <v>3086</v>
      </c>
      <c r="F6404" s="82">
        <v>0</v>
      </c>
    </row>
    <row r="6405" spans="3:6" ht="18">
      <c r="C6405" s="5" t="str">
        <f t="shared" si="94"/>
        <v>熊本県203</v>
      </c>
      <c r="D6405" t="s">
        <v>2957</v>
      </c>
      <c r="E6405" t="s">
        <v>3086</v>
      </c>
      <c r="F6405" s="82">
        <v>0</v>
      </c>
    </row>
    <row r="6406" spans="3:6" ht="18">
      <c r="C6406" s="5" t="str">
        <f t="shared" si="94"/>
        <v>大分県203</v>
      </c>
      <c r="D6406" t="s">
        <v>2958</v>
      </c>
      <c r="E6406" t="s">
        <v>3086</v>
      </c>
      <c r="F6406" s="82">
        <v>0.52125298200000003</v>
      </c>
    </row>
    <row r="6407" spans="3:6" ht="18">
      <c r="C6407" s="5" t="str">
        <f t="shared" si="94"/>
        <v>宮崎県203</v>
      </c>
      <c r="D6407" t="s">
        <v>2959</v>
      </c>
      <c r="E6407" t="s">
        <v>3086</v>
      </c>
      <c r="F6407" s="82">
        <v>0</v>
      </c>
    </row>
    <row r="6408" spans="3:6" ht="18">
      <c r="C6408" s="5" t="str">
        <f t="shared" si="94"/>
        <v>鹿児島県203</v>
      </c>
      <c r="D6408" t="s">
        <v>2960</v>
      </c>
      <c r="E6408" t="s">
        <v>3086</v>
      </c>
      <c r="F6408" s="82">
        <v>0</v>
      </c>
    </row>
    <row r="6409" spans="3:6" ht="18">
      <c r="C6409" s="5" t="str">
        <f t="shared" si="94"/>
        <v>沖縄県203</v>
      </c>
      <c r="D6409" t="s">
        <v>2961</v>
      </c>
      <c r="E6409" t="s">
        <v>3086</v>
      </c>
      <c r="F6409" s="82">
        <v>0</v>
      </c>
    </row>
    <row r="6410" spans="3:6" ht="18">
      <c r="C6410" s="5" t="str">
        <f t="shared" si="94"/>
        <v>全国204</v>
      </c>
      <c r="D6410" t="s">
        <v>2913</v>
      </c>
      <c r="E6410" t="s">
        <v>3087</v>
      </c>
      <c r="F6410" s="82">
        <v>1</v>
      </c>
    </row>
    <row r="6411" spans="3:6" ht="18">
      <c r="C6411" s="5" t="str">
        <f t="shared" si="94"/>
        <v>北海道204</v>
      </c>
      <c r="D6411" t="s">
        <v>2915</v>
      </c>
      <c r="E6411" t="s">
        <v>3087</v>
      </c>
      <c r="F6411" s="82">
        <v>9.0896202999999995E-2</v>
      </c>
    </row>
    <row r="6412" spans="3:6" ht="18">
      <c r="C6412" s="5" t="str">
        <f t="shared" si="94"/>
        <v>青森県204</v>
      </c>
      <c r="D6412" t="s">
        <v>2916</v>
      </c>
      <c r="E6412" t="s">
        <v>3087</v>
      </c>
      <c r="F6412" s="82">
        <v>1.1955978000000001E-2</v>
      </c>
    </row>
    <row r="6413" spans="3:6" ht="18">
      <c r="C6413" s="5" t="str">
        <f t="shared" si="94"/>
        <v>岩手県204</v>
      </c>
      <c r="D6413" t="s">
        <v>2917</v>
      </c>
      <c r="E6413" t="s">
        <v>3087</v>
      </c>
      <c r="F6413" s="82">
        <v>4.1115554310000002</v>
      </c>
    </row>
    <row r="6414" spans="3:6" ht="18">
      <c r="C6414" s="5" t="str">
        <f t="shared" si="94"/>
        <v>宮城県204</v>
      </c>
      <c r="D6414" t="s">
        <v>2918</v>
      </c>
      <c r="E6414" t="s">
        <v>3087</v>
      </c>
      <c r="F6414" s="82">
        <v>0.30217956299999998</v>
      </c>
    </row>
    <row r="6415" spans="3:6" ht="18">
      <c r="C6415" s="5" t="str">
        <f t="shared" si="94"/>
        <v>秋田県204</v>
      </c>
      <c r="D6415" t="s">
        <v>2919</v>
      </c>
      <c r="E6415" t="s">
        <v>3087</v>
      </c>
      <c r="F6415" s="82">
        <v>7.7291998929999997</v>
      </c>
    </row>
    <row r="6416" spans="3:6" ht="18">
      <c r="C6416" s="5" t="str">
        <f t="shared" si="94"/>
        <v>山形県204</v>
      </c>
      <c r="D6416" t="s">
        <v>2920</v>
      </c>
      <c r="E6416" t="s">
        <v>3087</v>
      </c>
      <c r="F6416" s="82">
        <v>5.9855276990000004</v>
      </c>
    </row>
    <row r="6417" spans="3:6" ht="18">
      <c r="C6417" s="5" t="str">
        <f t="shared" si="94"/>
        <v>福島県204</v>
      </c>
      <c r="D6417" t="s">
        <v>2921</v>
      </c>
      <c r="E6417" t="s">
        <v>3087</v>
      </c>
      <c r="F6417" s="82">
        <v>3.9445488709999998</v>
      </c>
    </row>
    <row r="6418" spans="3:6" ht="18">
      <c r="C6418" s="5" t="str">
        <f t="shared" si="94"/>
        <v>茨城県204</v>
      </c>
      <c r="D6418" t="s">
        <v>2922</v>
      </c>
      <c r="E6418" t="s">
        <v>3087</v>
      </c>
      <c r="F6418" s="82">
        <v>0.16927473200000001</v>
      </c>
    </row>
    <row r="6419" spans="3:6" ht="18">
      <c r="C6419" s="5" t="str">
        <f t="shared" si="94"/>
        <v>栃木県204</v>
      </c>
      <c r="D6419" t="s">
        <v>2923</v>
      </c>
      <c r="E6419" t="s">
        <v>3087</v>
      </c>
      <c r="F6419" s="82">
        <v>0.48880924199999998</v>
      </c>
    </row>
    <row r="6420" spans="3:6" ht="18">
      <c r="C6420" s="5" t="str">
        <f t="shared" si="94"/>
        <v>群馬県204</v>
      </c>
      <c r="D6420" t="s">
        <v>2924</v>
      </c>
      <c r="E6420" t="s">
        <v>3087</v>
      </c>
      <c r="F6420" s="82">
        <v>0.41056336599999999</v>
      </c>
    </row>
    <row r="6421" spans="3:6" ht="18">
      <c r="C6421" s="5" t="str">
        <f t="shared" si="94"/>
        <v>埼玉県204</v>
      </c>
      <c r="D6421" t="s">
        <v>2925</v>
      </c>
      <c r="E6421" t="s">
        <v>3087</v>
      </c>
      <c r="F6421" s="82">
        <v>1.524165531</v>
      </c>
    </row>
    <row r="6422" spans="3:6" ht="18">
      <c r="C6422" s="5" t="str">
        <f t="shared" si="94"/>
        <v>千葉県204</v>
      </c>
      <c r="D6422" t="s">
        <v>2926</v>
      </c>
      <c r="E6422" t="s">
        <v>3087</v>
      </c>
      <c r="F6422" s="82">
        <v>0.75904811800000005</v>
      </c>
    </row>
    <row r="6423" spans="3:6" ht="18">
      <c r="C6423" s="5" t="str">
        <f t="shared" si="94"/>
        <v>東京都204</v>
      </c>
      <c r="D6423" t="s">
        <v>2927</v>
      </c>
      <c r="E6423" t="s">
        <v>3087</v>
      </c>
      <c r="F6423" s="82">
        <v>1.6508776679999999</v>
      </c>
    </row>
    <row r="6424" spans="3:6" ht="18">
      <c r="C6424" s="5" t="str">
        <f t="shared" si="94"/>
        <v>神奈川県204</v>
      </c>
      <c r="D6424" t="s">
        <v>2928</v>
      </c>
      <c r="E6424" t="s">
        <v>3087</v>
      </c>
      <c r="F6424" s="82">
        <v>0.103325845</v>
      </c>
    </row>
    <row r="6425" spans="3:6" ht="18">
      <c r="C6425" s="5" t="str">
        <f t="shared" si="94"/>
        <v>新潟県204</v>
      </c>
      <c r="D6425" t="s">
        <v>2929</v>
      </c>
      <c r="E6425" t="s">
        <v>3087</v>
      </c>
      <c r="F6425" s="82">
        <v>0.69801659199999999</v>
      </c>
    </row>
    <row r="6426" spans="3:6" ht="18">
      <c r="C6426" s="5" t="str">
        <f t="shared" si="94"/>
        <v>富山県204</v>
      </c>
      <c r="D6426" t="s">
        <v>2930</v>
      </c>
      <c r="E6426" t="s">
        <v>3087</v>
      </c>
      <c r="F6426" s="82">
        <v>0</v>
      </c>
    </row>
    <row r="6427" spans="3:6" ht="18">
      <c r="C6427" s="5" t="str">
        <f t="shared" si="94"/>
        <v>石川県204</v>
      </c>
      <c r="D6427" t="s">
        <v>2931</v>
      </c>
      <c r="E6427" t="s">
        <v>3087</v>
      </c>
      <c r="F6427" s="82">
        <v>0.26464586299999998</v>
      </c>
    </row>
    <row r="6428" spans="3:6" ht="18">
      <c r="C6428" s="5" t="str">
        <f t="shared" si="94"/>
        <v>福井県204</v>
      </c>
      <c r="D6428" t="s">
        <v>2932</v>
      </c>
      <c r="E6428" t="s">
        <v>3087</v>
      </c>
      <c r="F6428" s="82">
        <v>0</v>
      </c>
    </row>
    <row r="6429" spans="3:6" ht="18">
      <c r="C6429" s="5" t="str">
        <f t="shared" si="94"/>
        <v>山梨県204</v>
      </c>
      <c r="D6429" t="s">
        <v>2933</v>
      </c>
      <c r="E6429" t="s">
        <v>3087</v>
      </c>
      <c r="F6429" s="82">
        <v>0</v>
      </c>
    </row>
    <row r="6430" spans="3:6" ht="18">
      <c r="C6430" s="5" t="str">
        <f t="shared" si="94"/>
        <v>長野県204</v>
      </c>
      <c r="D6430" t="s">
        <v>2934</v>
      </c>
      <c r="E6430" t="s">
        <v>3087</v>
      </c>
      <c r="F6430" s="82">
        <v>0.102813524</v>
      </c>
    </row>
    <row r="6431" spans="3:6" ht="18">
      <c r="C6431" s="5" t="str">
        <f t="shared" si="94"/>
        <v>岐阜県204</v>
      </c>
      <c r="D6431" t="s">
        <v>2935</v>
      </c>
      <c r="E6431" t="s">
        <v>3087</v>
      </c>
      <c r="F6431" s="82">
        <v>4.0640497999999997E-2</v>
      </c>
    </row>
    <row r="6432" spans="3:6" ht="18">
      <c r="C6432" s="5" t="str">
        <f t="shared" si="94"/>
        <v>静岡県204</v>
      </c>
      <c r="D6432" t="s">
        <v>2936</v>
      </c>
      <c r="E6432" t="s">
        <v>3087</v>
      </c>
      <c r="F6432" s="82">
        <v>0.40399887200000001</v>
      </c>
    </row>
    <row r="6433" spans="3:6" ht="18">
      <c r="C6433" s="5" t="str">
        <f t="shared" si="94"/>
        <v>愛知県204</v>
      </c>
      <c r="D6433" t="s">
        <v>2937</v>
      </c>
      <c r="E6433" t="s">
        <v>3087</v>
      </c>
      <c r="F6433" s="82">
        <v>0.168640131</v>
      </c>
    </row>
    <row r="6434" spans="3:6" ht="18">
      <c r="C6434" s="5" t="str">
        <f t="shared" si="94"/>
        <v>三重県204</v>
      </c>
      <c r="D6434" t="s">
        <v>2938</v>
      </c>
      <c r="E6434" t="s">
        <v>3087</v>
      </c>
      <c r="F6434" s="82">
        <v>0</v>
      </c>
    </row>
    <row r="6435" spans="3:6" ht="18">
      <c r="C6435" s="5" t="str">
        <f t="shared" si="94"/>
        <v>滋賀県204</v>
      </c>
      <c r="D6435" t="s">
        <v>2939</v>
      </c>
      <c r="E6435" t="s">
        <v>3087</v>
      </c>
      <c r="F6435" s="82">
        <v>0.17820447</v>
      </c>
    </row>
    <row r="6436" spans="3:6" ht="18">
      <c r="C6436" s="5" t="str">
        <f t="shared" si="94"/>
        <v>京都府204</v>
      </c>
      <c r="D6436" t="s">
        <v>2940</v>
      </c>
      <c r="E6436" t="s">
        <v>3087</v>
      </c>
      <c r="F6436" s="82">
        <v>0.29373890699999999</v>
      </c>
    </row>
    <row r="6437" spans="3:6" ht="18">
      <c r="C6437" s="5" t="str">
        <f t="shared" si="94"/>
        <v>大阪府204</v>
      </c>
      <c r="D6437" t="s">
        <v>2941</v>
      </c>
      <c r="E6437" t="s">
        <v>3087</v>
      </c>
      <c r="F6437" s="82">
        <v>1.0388711989999999</v>
      </c>
    </row>
    <row r="6438" spans="3:6" ht="18">
      <c r="C6438" s="5" t="str">
        <f t="shared" si="94"/>
        <v>兵庫県204</v>
      </c>
      <c r="D6438" t="s">
        <v>2942</v>
      </c>
      <c r="E6438" t="s">
        <v>3087</v>
      </c>
      <c r="F6438" s="82">
        <v>4.3814627960000001</v>
      </c>
    </row>
    <row r="6439" spans="3:6" ht="18">
      <c r="C6439" s="5" t="str">
        <f t="shared" si="94"/>
        <v>奈良県204</v>
      </c>
      <c r="D6439" t="s">
        <v>2943</v>
      </c>
      <c r="E6439" t="s">
        <v>3087</v>
      </c>
      <c r="F6439" s="82">
        <v>2.8858231330000002</v>
      </c>
    </row>
    <row r="6440" spans="3:6" ht="18">
      <c r="C6440" s="5" t="str">
        <f t="shared" si="94"/>
        <v>和歌山県204</v>
      </c>
      <c r="D6440" t="s">
        <v>2944</v>
      </c>
      <c r="E6440" t="s">
        <v>3087</v>
      </c>
      <c r="F6440" s="82">
        <v>0.205390727</v>
      </c>
    </row>
    <row r="6441" spans="3:6" ht="18">
      <c r="C6441" s="5" t="str">
        <f t="shared" si="94"/>
        <v>鳥取県204</v>
      </c>
      <c r="D6441" t="s">
        <v>2945</v>
      </c>
      <c r="E6441" t="s">
        <v>3087</v>
      </c>
      <c r="F6441" s="82">
        <v>7.2407850070000004</v>
      </c>
    </row>
    <row r="6442" spans="3:6" ht="18">
      <c r="C6442" s="5" t="str">
        <f t="shared" si="94"/>
        <v>島根県204</v>
      </c>
      <c r="D6442" t="s">
        <v>2946</v>
      </c>
      <c r="E6442" t="s">
        <v>3087</v>
      </c>
      <c r="F6442" s="82">
        <v>1.273020984</v>
      </c>
    </row>
    <row r="6443" spans="3:6" ht="18">
      <c r="C6443" s="5" t="str">
        <f t="shared" ref="C6443:C6506" si="95">D6443&amp;LEFT(E6443,3)</f>
        <v>岡山県204</v>
      </c>
      <c r="D6443" t="s">
        <v>2947</v>
      </c>
      <c r="E6443" t="s">
        <v>3087</v>
      </c>
      <c r="F6443" s="82">
        <v>0.45071888599999999</v>
      </c>
    </row>
    <row r="6444" spans="3:6" ht="18">
      <c r="C6444" s="5" t="str">
        <f t="shared" si="95"/>
        <v>広島県204</v>
      </c>
      <c r="D6444" t="s">
        <v>2948</v>
      </c>
      <c r="E6444" t="s">
        <v>3087</v>
      </c>
      <c r="F6444" s="82">
        <v>0.75142111899999997</v>
      </c>
    </row>
    <row r="6445" spans="3:6" ht="18">
      <c r="C6445" s="5" t="str">
        <f t="shared" si="95"/>
        <v>山口県204</v>
      </c>
      <c r="D6445" t="s">
        <v>2949</v>
      </c>
      <c r="E6445" t="s">
        <v>3087</v>
      </c>
      <c r="F6445" s="82">
        <v>1.0325342E-2</v>
      </c>
    </row>
    <row r="6446" spans="3:6" ht="18">
      <c r="C6446" s="5" t="str">
        <f t="shared" si="95"/>
        <v>徳島県204</v>
      </c>
      <c r="D6446" t="s">
        <v>2950</v>
      </c>
      <c r="E6446" t="s">
        <v>3087</v>
      </c>
      <c r="F6446" s="82">
        <v>0.613025971</v>
      </c>
    </row>
    <row r="6447" spans="3:6" ht="18">
      <c r="C6447" s="5" t="str">
        <f t="shared" si="95"/>
        <v>香川県204</v>
      </c>
      <c r="D6447" t="s">
        <v>2951</v>
      </c>
      <c r="E6447" t="s">
        <v>3087</v>
      </c>
      <c r="F6447" s="82">
        <v>0</v>
      </c>
    </row>
    <row r="6448" spans="3:6" ht="18">
      <c r="C6448" s="5" t="str">
        <f t="shared" si="95"/>
        <v>愛媛県204</v>
      </c>
      <c r="D6448" t="s">
        <v>2952</v>
      </c>
      <c r="E6448" t="s">
        <v>3087</v>
      </c>
      <c r="F6448" s="82">
        <v>0.221052053</v>
      </c>
    </row>
    <row r="6449" spans="3:6" ht="18">
      <c r="C6449" s="5" t="str">
        <f t="shared" si="95"/>
        <v>高知県204</v>
      </c>
      <c r="D6449" t="s">
        <v>2953</v>
      </c>
      <c r="E6449" t="s">
        <v>3087</v>
      </c>
      <c r="F6449" s="82">
        <v>4.2736211000000003E-2</v>
      </c>
    </row>
    <row r="6450" spans="3:6" ht="18">
      <c r="C6450" s="5" t="str">
        <f t="shared" si="95"/>
        <v>福岡県204</v>
      </c>
      <c r="D6450" t="s">
        <v>2954</v>
      </c>
      <c r="E6450" t="s">
        <v>3087</v>
      </c>
      <c r="F6450" s="82">
        <v>0.122718208</v>
      </c>
    </row>
    <row r="6451" spans="3:6" ht="18">
      <c r="C6451" s="5" t="str">
        <f t="shared" si="95"/>
        <v>佐賀県204</v>
      </c>
      <c r="D6451" t="s">
        <v>2955</v>
      </c>
      <c r="E6451" t="s">
        <v>3087</v>
      </c>
      <c r="F6451" s="82">
        <v>2.270426214</v>
      </c>
    </row>
    <row r="6452" spans="3:6" ht="18">
      <c r="C6452" s="5" t="str">
        <f t="shared" si="95"/>
        <v>長崎県204</v>
      </c>
      <c r="D6452" t="s">
        <v>2956</v>
      </c>
      <c r="E6452" t="s">
        <v>3087</v>
      </c>
      <c r="F6452" s="82">
        <v>7.7799231999999996E-2</v>
      </c>
    </row>
    <row r="6453" spans="3:6" ht="18">
      <c r="C6453" s="5" t="str">
        <f t="shared" si="95"/>
        <v>熊本県204</v>
      </c>
      <c r="D6453" t="s">
        <v>2957</v>
      </c>
      <c r="E6453" t="s">
        <v>3087</v>
      </c>
      <c r="F6453" s="82">
        <v>0</v>
      </c>
    </row>
    <row r="6454" spans="3:6" ht="18">
      <c r="C6454" s="5" t="str">
        <f t="shared" si="95"/>
        <v>大分県204</v>
      </c>
      <c r="D6454" t="s">
        <v>2958</v>
      </c>
      <c r="E6454" t="s">
        <v>3087</v>
      </c>
      <c r="F6454" s="82">
        <v>0</v>
      </c>
    </row>
    <row r="6455" spans="3:6" ht="18">
      <c r="C6455" s="5" t="str">
        <f t="shared" si="95"/>
        <v>宮崎県204</v>
      </c>
      <c r="D6455" t="s">
        <v>2959</v>
      </c>
      <c r="E6455" t="s">
        <v>3087</v>
      </c>
      <c r="F6455" s="82">
        <v>3.9945696000000003E-2</v>
      </c>
    </row>
    <row r="6456" spans="3:6" ht="18">
      <c r="C6456" s="5" t="str">
        <f t="shared" si="95"/>
        <v>鹿児島県204</v>
      </c>
      <c r="D6456" t="s">
        <v>2960</v>
      </c>
      <c r="E6456" t="s">
        <v>3087</v>
      </c>
      <c r="F6456" s="82">
        <v>8.9115489999999995E-3</v>
      </c>
    </row>
    <row r="6457" spans="3:6" ht="18">
      <c r="C6457" s="5" t="str">
        <f t="shared" si="95"/>
        <v>沖縄県204</v>
      </c>
      <c r="D6457" t="s">
        <v>2961</v>
      </c>
      <c r="E6457" t="s">
        <v>3087</v>
      </c>
      <c r="F6457" s="82">
        <v>9.6985483999999997E-2</v>
      </c>
    </row>
    <row r="6458" spans="3:6" ht="18">
      <c r="C6458" s="5" t="str">
        <f t="shared" si="95"/>
        <v>全国205</v>
      </c>
      <c r="D6458" t="s">
        <v>2913</v>
      </c>
      <c r="E6458" t="s">
        <v>3088</v>
      </c>
      <c r="F6458" s="82">
        <v>1</v>
      </c>
    </row>
    <row r="6459" spans="3:6" ht="18">
      <c r="C6459" s="5" t="str">
        <f t="shared" si="95"/>
        <v>北海道205</v>
      </c>
      <c r="D6459" t="s">
        <v>2915</v>
      </c>
      <c r="E6459" t="s">
        <v>3088</v>
      </c>
      <c r="F6459" s="82">
        <v>0.16284021700000001</v>
      </c>
    </row>
    <row r="6460" spans="3:6" ht="18">
      <c r="C6460" s="5" t="str">
        <f t="shared" si="95"/>
        <v>青森県205</v>
      </c>
      <c r="D6460" t="s">
        <v>2916</v>
      </c>
      <c r="E6460" t="s">
        <v>3088</v>
      </c>
      <c r="F6460" s="82">
        <v>0</v>
      </c>
    </row>
    <row r="6461" spans="3:6" ht="18">
      <c r="C6461" s="5" t="str">
        <f t="shared" si="95"/>
        <v>岩手県205</v>
      </c>
      <c r="D6461" t="s">
        <v>2917</v>
      </c>
      <c r="E6461" t="s">
        <v>3088</v>
      </c>
      <c r="F6461" s="82">
        <v>0</v>
      </c>
    </row>
    <row r="6462" spans="3:6" ht="18">
      <c r="C6462" s="5" t="str">
        <f t="shared" si="95"/>
        <v>宮城県205</v>
      </c>
      <c r="D6462" t="s">
        <v>2918</v>
      </c>
      <c r="E6462" t="s">
        <v>3088</v>
      </c>
      <c r="F6462" s="82">
        <v>0</v>
      </c>
    </row>
    <row r="6463" spans="3:6" ht="18">
      <c r="C6463" s="5" t="str">
        <f t="shared" si="95"/>
        <v>秋田県205</v>
      </c>
      <c r="D6463" t="s">
        <v>2919</v>
      </c>
      <c r="E6463" t="s">
        <v>3088</v>
      </c>
      <c r="F6463" s="82">
        <v>0</v>
      </c>
    </row>
    <row r="6464" spans="3:6" ht="18">
      <c r="C6464" s="5" t="str">
        <f t="shared" si="95"/>
        <v>山形県205</v>
      </c>
      <c r="D6464" t="s">
        <v>2920</v>
      </c>
      <c r="E6464" t="s">
        <v>3088</v>
      </c>
      <c r="F6464" s="82">
        <v>0</v>
      </c>
    </row>
    <row r="6465" spans="3:6" ht="18">
      <c r="C6465" s="5" t="str">
        <f t="shared" si="95"/>
        <v>福島県205</v>
      </c>
      <c r="D6465" t="s">
        <v>2921</v>
      </c>
      <c r="E6465" t="s">
        <v>3088</v>
      </c>
      <c r="F6465" s="82">
        <v>0.32814157999999999</v>
      </c>
    </row>
    <row r="6466" spans="3:6" ht="18">
      <c r="C6466" s="5" t="str">
        <f t="shared" si="95"/>
        <v>茨城県205</v>
      </c>
      <c r="D6466" t="s">
        <v>2922</v>
      </c>
      <c r="E6466" t="s">
        <v>3088</v>
      </c>
      <c r="F6466" s="82">
        <v>0</v>
      </c>
    </row>
    <row r="6467" spans="3:6" ht="18">
      <c r="C6467" s="5" t="str">
        <f t="shared" si="95"/>
        <v>栃木県205</v>
      </c>
      <c r="D6467" t="s">
        <v>2923</v>
      </c>
      <c r="E6467" t="s">
        <v>3088</v>
      </c>
      <c r="F6467" s="82">
        <v>0</v>
      </c>
    </row>
    <row r="6468" spans="3:6" ht="18">
      <c r="C6468" s="5" t="str">
        <f t="shared" si="95"/>
        <v>群馬県205</v>
      </c>
      <c r="D6468" t="s">
        <v>2924</v>
      </c>
      <c r="E6468" t="s">
        <v>3088</v>
      </c>
      <c r="F6468" s="82">
        <v>0</v>
      </c>
    </row>
    <row r="6469" spans="3:6" ht="18">
      <c r="C6469" s="5" t="str">
        <f t="shared" si="95"/>
        <v>埼玉県205</v>
      </c>
      <c r="D6469" t="s">
        <v>2925</v>
      </c>
      <c r="E6469" t="s">
        <v>3088</v>
      </c>
      <c r="F6469" s="82">
        <v>0.61623821300000003</v>
      </c>
    </row>
    <row r="6470" spans="3:6" ht="18">
      <c r="C6470" s="5" t="str">
        <f t="shared" si="95"/>
        <v>千葉県205</v>
      </c>
      <c r="D6470" t="s">
        <v>2926</v>
      </c>
      <c r="E6470" t="s">
        <v>3088</v>
      </c>
      <c r="F6470" s="82">
        <v>0.45875371199999998</v>
      </c>
    </row>
    <row r="6471" spans="3:6" ht="18">
      <c r="C6471" s="5" t="str">
        <f t="shared" si="95"/>
        <v>東京都205</v>
      </c>
      <c r="D6471" t="s">
        <v>2927</v>
      </c>
      <c r="E6471" t="s">
        <v>3088</v>
      </c>
      <c r="F6471" s="82">
        <v>0.137077056</v>
      </c>
    </row>
    <row r="6472" spans="3:6" ht="18">
      <c r="C6472" s="5" t="str">
        <f t="shared" si="95"/>
        <v>神奈川県205</v>
      </c>
      <c r="D6472" t="s">
        <v>2928</v>
      </c>
      <c r="E6472" t="s">
        <v>3088</v>
      </c>
      <c r="F6472" s="82">
        <v>0</v>
      </c>
    </row>
    <row r="6473" spans="3:6" ht="18">
      <c r="C6473" s="5" t="str">
        <f t="shared" si="95"/>
        <v>新潟県205</v>
      </c>
      <c r="D6473" t="s">
        <v>2929</v>
      </c>
      <c r="E6473" t="s">
        <v>3088</v>
      </c>
      <c r="F6473" s="82">
        <v>0</v>
      </c>
    </row>
    <row r="6474" spans="3:6" ht="18">
      <c r="C6474" s="5" t="str">
        <f t="shared" si="95"/>
        <v>富山県205</v>
      </c>
      <c r="D6474" t="s">
        <v>2930</v>
      </c>
      <c r="E6474" t="s">
        <v>3088</v>
      </c>
      <c r="F6474" s="82">
        <v>0</v>
      </c>
    </row>
    <row r="6475" spans="3:6" ht="18">
      <c r="C6475" s="5" t="str">
        <f t="shared" si="95"/>
        <v>石川県205</v>
      </c>
      <c r="D6475" t="s">
        <v>2931</v>
      </c>
      <c r="E6475" t="s">
        <v>3088</v>
      </c>
      <c r="F6475" s="82">
        <v>0</v>
      </c>
    </row>
    <row r="6476" spans="3:6" ht="18">
      <c r="C6476" s="5" t="str">
        <f t="shared" si="95"/>
        <v>福井県205</v>
      </c>
      <c r="D6476" t="s">
        <v>2932</v>
      </c>
      <c r="E6476" t="s">
        <v>3088</v>
      </c>
      <c r="F6476" s="82">
        <v>0</v>
      </c>
    </row>
    <row r="6477" spans="3:6" ht="18">
      <c r="C6477" s="5" t="str">
        <f t="shared" si="95"/>
        <v>山梨県205</v>
      </c>
      <c r="D6477" t="s">
        <v>2933</v>
      </c>
      <c r="E6477" t="s">
        <v>3088</v>
      </c>
      <c r="F6477" s="82">
        <v>0</v>
      </c>
    </row>
    <row r="6478" spans="3:6" ht="18">
      <c r="C6478" s="5" t="str">
        <f t="shared" si="95"/>
        <v>長野県205</v>
      </c>
      <c r="D6478" t="s">
        <v>2934</v>
      </c>
      <c r="E6478" t="s">
        <v>3088</v>
      </c>
      <c r="F6478" s="82">
        <v>0</v>
      </c>
    </row>
    <row r="6479" spans="3:6" ht="18">
      <c r="C6479" s="5" t="str">
        <f t="shared" si="95"/>
        <v>岐阜県205</v>
      </c>
      <c r="D6479" t="s">
        <v>2935</v>
      </c>
      <c r="E6479" t="s">
        <v>3088</v>
      </c>
      <c r="F6479" s="82">
        <v>0.20022008699999999</v>
      </c>
    </row>
    <row r="6480" spans="3:6" ht="18">
      <c r="C6480" s="5" t="str">
        <f t="shared" si="95"/>
        <v>静岡県205</v>
      </c>
      <c r="D6480" t="s">
        <v>2936</v>
      </c>
      <c r="E6480" t="s">
        <v>3088</v>
      </c>
      <c r="F6480" s="82">
        <v>0</v>
      </c>
    </row>
    <row r="6481" spans="3:6" ht="18">
      <c r="C6481" s="5" t="str">
        <f t="shared" si="95"/>
        <v>愛知県205</v>
      </c>
      <c r="D6481" t="s">
        <v>2937</v>
      </c>
      <c r="E6481" t="s">
        <v>3088</v>
      </c>
      <c r="F6481" s="82">
        <v>0</v>
      </c>
    </row>
    <row r="6482" spans="3:6" ht="18">
      <c r="C6482" s="5" t="str">
        <f t="shared" si="95"/>
        <v>三重県205</v>
      </c>
      <c r="D6482" t="s">
        <v>2938</v>
      </c>
      <c r="E6482" t="s">
        <v>3088</v>
      </c>
      <c r="F6482" s="82">
        <v>0</v>
      </c>
    </row>
    <row r="6483" spans="3:6" ht="18">
      <c r="C6483" s="5" t="str">
        <f t="shared" si="95"/>
        <v>滋賀県205</v>
      </c>
      <c r="D6483" t="s">
        <v>2939</v>
      </c>
      <c r="E6483" t="s">
        <v>3088</v>
      </c>
      <c r="F6483" s="82">
        <v>0</v>
      </c>
    </row>
    <row r="6484" spans="3:6" ht="18">
      <c r="C6484" s="5" t="str">
        <f t="shared" si="95"/>
        <v>京都府205</v>
      </c>
      <c r="D6484" t="s">
        <v>2940</v>
      </c>
      <c r="E6484" t="s">
        <v>3088</v>
      </c>
      <c r="F6484" s="82">
        <v>0</v>
      </c>
    </row>
    <row r="6485" spans="3:6" ht="18">
      <c r="C6485" s="5" t="str">
        <f t="shared" si="95"/>
        <v>大阪府205</v>
      </c>
      <c r="D6485" t="s">
        <v>2941</v>
      </c>
      <c r="E6485" t="s">
        <v>3088</v>
      </c>
      <c r="F6485" s="82">
        <v>2.0071052999999998E-2</v>
      </c>
    </row>
    <row r="6486" spans="3:6" ht="18">
      <c r="C6486" s="5" t="str">
        <f t="shared" si="95"/>
        <v>兵庫県205</v>
      </c>
      <c r="D6486" t="s">
        <v>2942</v>
      </c>
      <c r="E6486" t="s">
        <v>3088</v>
      </c>
      <c r="F6486" s="82">
        <v>4.5626309359999997</v>
      </c>
    </row>
    <row r="6487" spans="3:6" ht="18">
      <c r="C6487" s="5" t="str">
        <f t="shared" si="95"/>
        <v>奈良県205</v>
      </c>
      <c r="D6487" t="s">
        <v>2943</v>
      </c>
      <c r="E6487" t="s">
        <v>3088</v>
      </c>
      <c r="F6487" s="82">
        <v>1.8279436499999999</v>
      </c>
    </row>
    <row r="6488" spans="3:6" ht="18">
      <c r="C6488" s="5" t="str">
        <f t="shared" si="95"/>
        <v>和歌山県205</v>
      </c>
      <c r="D6488" t="s">
        <v>2944</v>
      </c>
      <c r="E6488" t="s">
        <v>3088</v>
      </c>
      <c r="F6488" s="82">
        <v>0</v>
      </c>
    </row>
    <row r="6489" spans="3:6" ht="18">
      <c r="C6489" s="5" t="str">
        <f t="shared" si="95"/>
        <v>鳥取県205</v>
      </c>
      <c r="D6489" t="s">
        <v>2945</v>
      </c>
      <c r="E6489" t="s">
        <v>3088</v>
      </c>
      <c r="F6489" s="82">
        <v>0</v>
      </c>
    </row>
    <row r="6490" spans="3:6" ht="18">
      <c r="C6490" s="5" t="str">
        <f t="shared" si="95"/>
        <v>島根県205</v>
      </c>
      <c r="D6490" t="s">
        <v>2946</v>
      </c>
      <c r="E6490" t="s">
        <v>3088</v>
      </c>
      <c r="F6490" s="82">
        <v>0</v>
      </c>
    </row>
    <row r="6491" spans="3:6" ht="18">
      <c r="C6491" s="5" t="str">
        <f t="shared" si="95"/>
        <v>岡山県205</v>
      </c>
      <c r="D6491" t="s">
        <v>2947</v>
      </c>
      <c r="E6491" t="s">
        <v>3088</v>
      </c>
      <c r="F6491" s="82">
        <v>0</v>
      </c>
    </row>
    <row r="6492" spans="3:6" ht="18">
      <c r="C6492" s="5" t="str">
        <f t="shared" si="95"/>
        <v>広島県205</v>
      </c>
      <c r="D6492" t="s">
        <v>2948</v>
      </c>
      <c r="E6492" t="s">
        <v>3088</v>
      </c>
      <c r="F6492" s="82">
        <v>0</v>
      </c>
    </row>
    <row r="6493" spans="3:6" ht="18">
      <c r="C6493" s="5" t="str">
        <f t="shared" si="95"/>
        <v>山口県205</v>
      </c>
      <c r="D6493" t="s">
        <v>2949</v>
      </c>
      <c r="E6493" t="s">
        <v>3088</v>
      </c>
      <c r="F6493" s="82">
        <v>0</v>
      </c>
    </row>
    <row r="6494" spans="3:6" ht="18">
      <c r="C6494" s="5" t="str">
        <f t="shared" si="95"/>
        <v>徳島県205</v>
      </c>
      <c r="D6494" t="s">
        <v>2950</v>
      </c>
      <c r="E6494" t="s">
        <v>3088</v>
      </c>
      <c r="F6494" s="82">
        <v>0</v>
      </c>
    </row>
    <row r="6495" spans="3:6" ht="18">
      <c r="C6495" s="5" t="str">
        <f t="shared" si="95"/>
        <v>香川県205</v>
      </c>
      <c r="D6495" t="s">
        <v>2951</v>
      </c>
      <c r="E6495" t="s">
        <v>3088</v>
      </c>
      <c r="F6495" s="82">
        <v>87.729700934999997</v>
      </c>
    </row>
    <row r="6496" spans="3:6" ht="18">
      <c r="C6496" s="5" t="str">
        <f t="shared" si="95"/>
        <v>愛媛県205</v>
      </c>
      <c r="D6496" t="s">
        <v>2952</v>
      </c>
      <c r="E6496" t="s">
        <v>3088</v>
      </c>
      <c r="F6496" s="82">
        <v>0</v>
      </c>
    </row>
    <row r="6497" spans="3:6" ht="18">
      <c r="C6497" s="5" t="str">
        <f t="shared" si="95"/>
        <v>高知県205</v>
      </c>
      <c r="D6497" t="s">
        <v>2953</v>
      </c>
      <c r="E6497" t="s">
        <v>3088</v>
      </c>
      <c r="F6497" s="82">
        <v>0</v>
      </c>
    </row>
    <row r="6498" spans="3:6" ht="18">
      <c r="C6498" s="5" t="str">
        <f t="shared" si="95"/>
        <v>福岡県205</v>
      </c>
      <c r="D6498" t="s">
        <v>2954</v>
      </c>
      <c r="E6498" t="s">
        <v>3088</v>
      </c>
      <c r="F6498" s="82">
        <v>1.6560381639999999</v>
      </c>
    </row>
    <row r="6499" spans="3:6" ht="18">
      <c r="C6499" s="5" t="str">
        <f t="shared" si="95"/>
        <v>佐賀県205</v>
      </c>
      <c r="D6499" t="s">
        <v>2955</v>
      </c>
      <c r="E6499" t="s">
        <v>3088</v>
      </c>
      <c r="F6499" s="82">
        <v>0</v>
      </c>
    </row>
    <row r="6500" spans="3:6" ht="18">
      <c r="C6500" s="5" t="str">
        <f t="shared" si="95"/>
        <v>長崎県205</v>
      </c>
      <c r="D6500" t="s">
        <v>2956</v>
      </c>
      <c r="E6500" t="s">
        <v>3088</v>
      </c>
      <c r="F6500" s="82">
        <v>0</v>
      </c>
    </row>
    <row r="6501" spans="3:6" ht="18">
      <c r="C6501" s="5" t="str">
        <f t="shared" si="95"/>
        <v>熊本県205</v>
      </c>
      <c r="D6501" t="s">
        <v>2957</v>
      </c>
      <c r="E6501" t="s">
        <v>3088</v>
      </c>
      <c r="F6501" s="82">
        <v>0</v>
      </c>
    </row>
    <row r="6502" spans="3:6" ht="18">
      <c r="C6502" s="5" t="str">
        <f t="shared" si="95"/>
        <v>大分県205</v>
      </c>
      <c r="D6502" t="s">
        <v>2958</v>
      </c>
      <c r="E6502" t="s">
        <v>3088</v>
      </c>
      <c r="F6502" s="82">
        <v>0</v>
      </c>
    </row>
    <row r="6503" spans="3:6" ht="18">
      <c r="C6503" s="5" t="str">
        <f t="shared" si="95"/>
        <v>宮崎県205</v>
      </c>
      <c r="D6503" t="s">
        <v>2959</v>
      </c>
      <c r="E6503" t="s">
        <v>3088</v>
      </c>
      <c r="F6503" s="82">
        <v>0</v>
      </c>
    </row>
    <row r="6504" spans="3:6" ht="18">
      <c r="C6504" s="5" t="str">
        <f t="shared" si="95"/>
        <v>鹿児島県205</v>
      </c>
      <c r="D6504" t="s">
        <v>2960</v>
      </c>
      <c r="E6504" t="s">
        <v>3088</v>
      </c>
      <c r="F6504" s="82">
        <v>0</v>
      </c>
    </row>
    <row r="6505" spans="3:6" ht="18">
      <c r="C6505" s="5" t="str">
        <f t="shared" si="95"/>
        <v>沖縄県205</v>
      </c>
      <c r="D6505" t="s">
        <v>2961</v>
      </c>
      <c r="E6505" t="s">
        <v>3088</v>
      </c>
      <c r="F6505" s="82">
        <v>0</v>
      </c>
    </row>
    <row r="6506" spans="3:6" ht="18">
      <c r="C6506" s="5" t="str">
        <f t="shared" si="95"/>
        <v>全国206</v>
      </c>
      <c r="D6506" t="s">
        <v>2913</v>
      </c>
      <c r="E6506" t="s">
        <v>3089</v>
      </c>
      <c r="F6506" s="82">
        <v>1</v>
      </c>
    </row>
    <row r="6507" spans="3:6" ht="18">
      <c r="C6507" s="5" t="str">
        <f t="shared" ref="C6507:C6570" si="96">D6507&amp;LEFT(E6507,3)</f>
        <v>北海道206</v>
      </c>
      <c r="D6507" t="s">
        <v>2915</v>
      </c>
      <c r="E6507" t="s">
        <v>3089</v>
      </c>
      <c r="F6507" s="82">
        <v>1.194018085</v>
      </c>
    </row>
    <row r="6508" spans="3:6" ht="18">
      <c r="C6508" s="5" t="str">
        <f t="shared" si="96"/>
        <v>青森県206</v>
      </c>
      <c r="D6508" t="s">
        <v>2916</v>
      </c>
      <c r="E6508" t="s">
        <v>3089</v>
      </c>
      <c r="F6508" s="82">
        <v>0</v>
      </c>
    </row>
    <row r="6509" spans="3:6" ht="18">
      <c r="C6509" s="5" t="str">
        <f t="shared" si="96"/>
        <v>岩手県206</v>
      </c>
      <c r="D6509" t="s">
        <v>2917</v>
      </c>
      <c r="E6509" t="s">
        <v>3089</v>
      </c>
      <c r="F6509" s="82">
        <v>2.8625181E-2</v>
      </c>
    </row>
    <row r="6510" spans="3:6" ht="18">
      <c r="C6510" s="5" t="str">
        <f t="shared" si="96"/>
        <v>宮城県206</v>
      </c>
      <c r="D6510" t="s">
        <v>2918</v>
      </c>
      <c r="E6510" t="s">
        <v>3089</v>
      </c>
      <c r="F6510" s="82">
        <v>2.9865896999999999E-2</v>
      </c>
    </row>
    <row r="6511" spans="3:6" ht="18">
      <c r="C6511" s="5" t="str">
        <f t="shared" si="96"/>
        <v>秋田県206</v>
      </c>
      <c r="D6511" t="s">
        <v>2919</v>
      </c>
      <c r="E6511" t="s">
        <v>3089</v>
      </c>
      <c r="F6511" s="82">
        <v>0.27257226899999998</v>
      </c>
    </row>
    <row r="6512" spans="3:6" ht="18">
      <c r="C6512" s="5" t="str">
        <f t="shared" si="96"/>
        <v>山形県206</v>
      </c>
      <c r="D6512" t="s">
        <v>2920</v>
      </c>
      <c r="E6512" t="s">
        <v>3089</v>
      </c>
      <c r="F6512" s="82">
        <v>0.28462774499999999</v>
      </c>
    </row>
    <row r="6513" spans="3:6" ht="18">
      <c r="C6513" s="5" t="str">
        <f t="shared" si="96"/>
        <v>福島県206</v>
      </c>
      <c r="D6513" t="s">
        <v>2921</v>
      </c>
      <c r="E6513" t="s">
        <v>3089</v>
      </c>
      <c r="F6513" s="82">
        <v>2.6765335370000001</v>
      </c>
    </row>
    <row r="6514" spans="3:6" ht="18">
      <c r="C6514" s="5" t="str">
        <f t="shared" si="96"/>
        <v>茨城県206</v>
      </c>
      <c r="D6514" t="s">
        <v>2922</v>
      </c>
      <c r="E6514" t="s">
        <v>3089</v>
      </c>
      <c r="F6514" s="82">
        <v>0.96294579000000002</v>
      </c>
    </row>
    <row r="6515" spans="3:6" ht="18">
      <c r="C6515" s="5" t="str">
        <f t="shared" si="96"/>
        <v>栃木県206</v>
      </c>
      <c r="D6515" t="s">
        <v>2923</v>
      </c>
      <c r="E6515" t="s">
        <v>3089</v>
      </c>
      <c r="F6515" s="82">
        <v>0.71007735900000002</v>
      </c>
    </row>
    <row r="6516" spans="3:6" ht="18">
      <c r="C6516" s="5" t="str">
        <f t="shared" si="96"/>
        <v>群馬県206</v>
      </c>
      <c r="D6516" t="s">
        <v>2924</v>
      </c>
      <c r="E6516" t="s">
        <v>3089</v>
      </c>
      <c r="F6516" s="82">
        <v>0.19192740999999999</v>
      </c>
    </row>
    <row r="6517" spans="3:6" ht="18">
      <c r="C6517" s="5" t="str">
        <f t="shared" si="96"/>
        <v>埼玉県206</v>
      </c>
      <c r="D6517" t="s">
        <v>2925</v>
      </c>
      <c r="E6517" t="s">
        <v>3089</v>
      </c>
      <c r="F6517" s="82">
        <v>1.0770931619999999</v>
      </c>
    </row>
    <row r="6518" spans="3:6" ht="18">
      <c r="C6518" s="5" t="str">
        <f t="shared" si="96"/>
        <v>千葉県206</v>
      </c>
      <c r="D6518" t="s">
        <v>2926</v>
      </c>
      <c r="E6518" t="s">
        <v>3089</v>
      </c>
      <c r="F6518" s="82">
        <v>0.93873198400000002</v>
      </c>
    </row>
    <row r="6519" spans="3:6" ht="18">
      <c r="C6519" s="5" t="str">
        <f t="shared" si="96"/>
        <v>東京都206</v>
      </c>
      <c r="D6519" t="s">
        <v>2927</v>
      </c>
      <c r="E6519" t="s">
        <v>3089</v>
      </c>
      <c r="F6519" s="82">
        <v>1.1962823789999999</v>
      </c>
    </row>
    <row r="6520" spans="3:6" ht="18">
      <c r="C6520" s="5" t="str">
        <f t="shared" si="96"/>
        <v>神奈川県206</v>
      </c>
      <c r="D6520" t="s">
        <v>2928</v>
      </c>
      <c r="E6520" t="s">
        <v>3089</v>
      </c>
      <c r="F6520" s="82">
        <v>0.11935512299999999</v>
      </c>
    </row>
    <row r="6521" spans="3:6" ht="18">
      <c r="C6521" s="5" t="str">
        <f t="shared" si="96"/>
        <v>新潟県206</v>
      </c>
      <c r="D6521" t="s">
        <v>2929</v>
      </c>
      <c r="E6521" t="s">
        <v>3089</v>
      </c>
      <c r="F6521" s="82">
        <v>0.190580521</v>
      </c>
    </row>
    <row r="6522" spans="3:6" ht="18">
      <c r="C6522" s="5" t="str">
        <f t="shared" si="96"/>
        <v>富山県206</v>
      </c>
      <c r="D6522" t="s">
        <v>2930</v>
      </c>
      <c r="E6522" t="s">
        <v>3089</v>
      </c>
      <c r="F6522" s="82">
        <v>2.294610327</v>
      </c>
    </row>
    <row r="6523" spans="3:6" ht="18">
      <c r="C6523" s="5" t="str">
        <f t="shared" si="96"/>
        <v>石川県206</v>
      </c>
      <c r="D6523" t="s">
        <v>2931</v>
      </c>
      <c r="E6523" t="s">
        <v>3089</v>
      </c>
      <c r="F6523" s="82">
        <v>0.15285062299999999</v>
      </c>
    </row>
    <row r="6524" spans="3:6" ht="18">
      <c r="C6524" s="5" t="str">
        <f t="shared" si="96"/>
        <v>福井県206</v>
      </c>
      <c r="D6524" t="s">
        <v>2932</v>
      </c>
      <c r="E6524" t="s">
        <v>3089</v>
      </c>
      <c r="F6524" s="82">
        <v>0</v>
      </c>
    </row>
    <row r="6525" spans="3:6" ht="18">
      <c r="C6525" s="5" t="str">
        <f t="shared" si="96"/>
        <v>山梨県206</v>
      </c>
      <c r="D6525" t="s">
        <v>2933</v>
      </c>
      <c r="E6525" t="s">
        <v>3089</v>
      </c>
      <c r="F6525" s="82">
        <v>0.14365914799999999</v>
      </c>
    </row>
    <row r="6526" spans="3:6" ht="18">
      <c r="C6526" s="5" t="str">
        <f t="shared" si="96"/>
        <v>長野県206</v>
      </c>
      <c r="D6526" t="s">
        <v>2934</v>
      </c>
      <c r="E6526" t="s">
        <v>3089</v>
      </c>
      <c r="F6526" s="82">
        <v>0.85833493000000005</v>
      </c>
    </row>
    <row r="6527" spans="3:6" ht="18">
      <c r="C6527" s="5" t="str">
        <f t="shared" si="96"/>
        <v>岐阜県206</v>
      </c>
      <c r="D6527" t="s">
        <v>2935</v>
      </c>
      <c r="E6527" t="s">
        <v>3089</v>
      </c>
      <c r="F6527" s="82">
        <v>0.33288409000000002</v>
      </c>
    </row>
    <row r="6528" spans="3:6" ht="18">
      <c r="C6528" s="5" t="str">
        <f t="shared" si="96"/>
        <v>静岡県206</v>
      </c>
      <c r="D6528" t="s">
        <v>2936</v>
      </c>
      <c r="E6528" t="s">
        <v>3089</v>
      </c>
      <c r="F6528" s="82">
        <v>0.258937431</v>
      </c>
    </row>
    <row r="6529" spans="3:6" ht="18">
      <c r="C6529" s="5" t="str">
        <f t="shared" si="96"/>
        <v>愛知県206</v>
      </c>
      <c r="D6529" t="s">
        <v>2937</v>
      </c>
      <c r="E6529" t="s">
        <v>3089</v>
      </c>
      <c r="F6529" s="82">
        <v>0.76183219800000002</v>
      </c>
    </row>
    <row r="6530" spans="3:6" ht="18">
      <c r="C6530" s="5" t="str">
        <f t="shared" si="96"/>
        <v>三重県206</v>
      </c>
      <c r="D6530" t="s">
        <v>2938</v>
      </c>
      <c r="E6530" t="s">
        <v>3089</v>
      </c>
      <c r="F6530" s="82">
        <v>0</v>
      </c>
    </row>
    <row r="6531" spans="3:6" ht="18">
      <c r="C6531" s="5" t="str">
        <f t="shared" si="96"/>
        <v>滋賀県206</v>
      </c>
      <c r="D6531" t="s">
        <v>2939</v>
      </c>
      <c r="E6531" t="s">
        <v>3089</v>
      </c>
      <c r="F6531" s="82">
        <v>0.39922407900000001</v>
      </c>
    </row>
    <row r="6532" spans="3:6" ht="18">
      <c r="C6532" s="5" t="str">
        <f t="shared" si="96"/>
        <v>京都府206</v>
      </c>
      <c r="D6532" t="s">
        <v>2940</v>
      </c>
      <c r="E6532" t="s">
        <v>3089</v>
      </c>
      <c r="F6532" s="82">
        <v>1.374856726</v>
      </c>
    </row>
    <row r="6533" spans="3:6" ht="18">
      <c r="C6533" s="5" t="str">
        <f t="shared" si="96"/>
        <v>大阪府206</v>
      </c>
      <c r="D6533" t="s">
        <v>2941</v>
      </c>
      <c r="E6533" t="s">
        <v>3089</v>
      </c>
      <c r="F6533" s="82">
        <v>1.6548072149999999</v>
      </c>
    </row>
    <row r="6534" spans="3:6" ht="18">
      <c r="C6534" s="5" t="str">
        <f t="shared" si="96"/>
        <v>兵庫県206</v>
      </c>
      <c r="D6534" t="s">
        <v>2942</v>
      </c>
      <c r="E6534" t="s">
        <v>3089</v>
      </c>
      <c r="F6534" s="82">
        <v>6.9886167380000002</v>
      </c>
    </row>
    <row r="6535" spans="3:6" ht="18">
      <c r="C6535" s="5" t="str">
        <f t="shared" si="96"/>
        <v>奈良県206</v>
      </c>
      <c r="D6535" t="s">
        <v>2943</v>
      </c>
      <c r="E6535" t="s">
        <v>3089</v>
      </c>
      <c r="F6535" s="82">
        <v>1.3160872100000001</v>
      </c>
    </row>
    <row r="6536" spans="3:6" ht="18">
      <c r="C6536" s="5" t="str">
        <f t="shared" si="96"/>
        <v>和歌山県206</v>
      </c>
      <c r="D6536" t="s">
        <v>2944</v>
      </c>
      <c r="E6536" t="s">
        <v>3089</v>
      </c>
      <c r="F6536" s="82">
        <v>0.83619473799999999</v>
      </c>
    </row>
    <row r="6537" spans="3:6" ht="18">
      <c r="C6537" s="5" t="str">
        <f t="shared" si="96"/>
        <v>鳥取県206</v>
      </c>
      <c r="D6537" t="s">
        <v>2945</v>
      </c>
      <c r="E6537" t="s">
        <v>3089</v>
      </c>
      <c r="F6537" s="82">
        <v>0.61915856199999997</v>
      </c>
    </row>
    <row r="6538" spans="3:6" ht="18">
      <c r="C6538" s="5" t="str">
        <f t="shared" si="96"/>
        <v>島根県206</v>
      </c>
      <c r="D6538" t="s">
        <v>2946</v>
      </c>
      <c r="E6538" t="s">
        <v>3089</v>
      </c>
      <c r="F6538" s="82">
        <v>0.82796983000000002</v>
      </c>
    </row>
    <row r="6539" spans="3:6" ht="18">
      <c r="C6539" s="5" t="str">
        <f t="shared" si="96"/>
        <v>岡山県206</v>
      </c>
      <c r="D6539" t="s">
        <v>2947</v>
      </c>
      <c r="E6539" t="s">
        <v>3089</v>
      </c>
      <c r="F6539" s="82">
        <v>0.51300636600000005</v>
      </c>
    </row>
    <row r="6540" spans="3:6" ht="18">
      <c r="C6540" s="5" t="str">
        <f t="shared" si="96"/>
        <v>広島県206</v>
      </c>
      <c r="D6540" t="s">
        <v>2948</v>
      </c>
      <c r="E6540" t="s">
        <v>3089</v>
      </c>
      <c r="F6540" s="82">
        <v>7.5059135999999999E-2</v>
      </c>
    </row>
    <row r="6541" spans="3:6" ht="18">
      <c r="C6541" s="5" t="str">
        <f t="shared" si="96"/>
        <v>山口県206</v>
      </c>
      <c r="D6541" t="s">
        <v>2949</v>
      </c>
      <c r="E6541" t="s">
        <v>3089</v>
      </c>
      <c r="F6541" s="82">
        <v>6.5057161000000002E-2</v>
      </c>
    </row>
    <row r="6542" spans="3:6" ht="18">
      <c r="C6542" s="5" t="str">
        <f t="shared" si="96"/>
        <v>徳島県206</v>
      </c>
      <c r="D6542" t="s">
        <v>2950</v>
      </c>
      <c r="E6542" t="s">
        <v>3089</v>
      </c>
      <c r="F6542" s="82">
        <v>1.7692784560000001</v>
      </c>
    </row>
    <row r="6543" spans="3:6" ht="18">
      <c r="C6543" s="5" t="str">
        <f t="shared" si="96"/>
        <v>香川県206</v>
      </c>
      <c r="D6543" t="s">
        <v>2951</v>
      </c>
      <c r="E6543" t="s">
        <v>3089</v>
      </c>
      <c r="F6543" s="82">
        <v>1.2962873290000001</v>
      </c>
    </row>
    <row r="6544" spans="3:6" ht="18">
      <c r="C6544" s="5" t="str">
        <f t="shared" si="96"/>
        <v>愛媛県206</v>
      </c>
      <c r="D6544" t="s">
        <v>2952</v>
      </c>
      <c r="E6544" t="s">
        <v>3089</v>
      </c>
      <c r="F6544" s="82">
        <v>0</v>
      </c>
    </row>
    <row r="6545" spans="3:6" ht="18">
      <c r="C6545" s="5" t="str">
        <f t="shared" si="96"/>
        <v>高知県206</v>
      </c>
      <c r="D6545" t="s">
        <v>2953</v>
      </c>
      <c r="E6545" t="s">
        <v>3089</v>
      </c>
      <c r="F6545" s="82">
        <v>0.16156152200000001</v>
      </c>
    </row>
    <row r="6546" spans="3:6" ht="18">
      <c r="C6546" s="5" t="str">
        <f t="shared" si="96"/>
        <v>福岡県206</v>
      </c>
      <c r="D6546" t="s">
        <v>2954</v>
      </c>
      <c r="E6546" t="s">
        <v>3089</v>
      </c>
      <c r="F6546" s="82">
        <v>3.3617996999999997E-2</v>
      </c>
    </row>
    <row r="6547" spans="3:6" ht="18">
      <c r="C6547" s="5" t="str">
        <f t="shared" si="96"/>
        <v>佐賀県206</v>
      </c>
      <c r="D6547" t="s">
        <v>2955</v>
      </c>
      <c r="E6547" t="s">
        <v>3089</v>
      </c>
      <c r="F6547" s="82">
        <v>0</v>
      </c>
    </row>
    <row r="6548" spans="3:6" ht="18">
      <c r="C6548" s="5" t="str">
        <f t="shared" si="96"/>
        <v>長崎県206</v>
      </c>
      <c r="D6548" t="s">
        <v>2956</v>
      </c>
      <c r="E6548" t="s">
        <v>3089</v>
      </c>
      <c r="F6548" s="82">
        <v>0</v>
      </c>
    </row>
    <row r="6549" spans="3:6" ht="18">
      <c r="C6549" s="5" t="str">
        <f t="shared" si="96"/>
        <v>熊本県206</v>
      </c>
      <c r="D6549" t="s">
        <v>2957</v>
      </c>
      <c r="E6549" t="s">
        <v>3089</v>
      </c>
      <c r="F6549" s="82">
        <v>0.43519394900000002</v>
      </c>
    </row>
    <row r="6550" spans="3:6" ht="18">
      <c r="C6550" s="5" t="str">
        <f t="shared" si="96"/>
        <v>大分県206</v>
      </c>
      <c r="D6550" t="s">
        <v>2958</v>
      </c>
      <c r="E6550" t="s">
        <v>3089</v>
      </c>
      <c r="F6550" s="82">
        <v>9.3350105000000003E-2</v>
      </c>
    </row>
    <row r="6551" spans="3:6" ht="18">
      <c r="C6551" s="5" t="str">
        <f t="shared" si="96"/>
        <v>宮崎県206</v>
      </c>
      <c r="D6551" t="s">
        <v>2959</v>
      </c>
      <c r="E6551" t="s">
        <v>3089</v>
      </c>
      <c r="F6551" s="82">
        <v>0.31880343799999999</v>
      </c>
    </row>
    <row r="6552" spans="3:6" ht="18">
      <c r="C6552" s="5" t="str">
        <f t="shared" si="96"/>
        <v>鹿児島県206</v>
      </c>
      <c r="D6552" t="s">
        <v>2960</v>
      </c>
      <c r="E6552" t="s">
        <v>3089</v>
      </c>
      <c r="F6552" s="82">
        <v>2.2459693999999999E-2</v>
      </c>
    </row>
    <row r="6553" spans="3:6" ht="18">
      <c r="C6553" s="5" t="str">
        <f t="shared" si="96"/>
        <v>沖縄県206</v>
      </c>
      <c r="D6553" t="s">
        <v>2961</v>
      </c>
      <c r="E6553" t="s">
        <v>3089</v>
      </c>
      <c r="F6553" s="82">
        <v>2.7159069000000001E-2</v>
      </c>
    </row>
    <row r="6554" spans="3:6" ht="18">
      <c r="C6554" s="5" t="str">
        <f t="shared" si="96"/>
        <v>全国207</v>
      </c>
      <c r="D6554" t="s">
        <v>2913</v>
      </c>
      <c r="E6554" t="s">
        <v>3090</v>
      </c>
      <c r="F6554" s="82">
        <v>1</v>
      </c>
    </row>
    <row r="6555" spans="3:6" ht="18">
      <c r="C6555" s="5" t="str">
        <f t="shared" si="96"/>
        <v>北海道207</v>
      </c>
      <c r="D6555" t="s">
        <v>2915</v>
      </c>
      <c r="E6555" t="s">
        <v>3090</v>
      </c>
      <c r="F6555" s="82">
        <v>0.35786505800000001</v>
      </c>
    </row>
    <row r="6556" spans="3:6" ht="18">
      <c r="C6556" s="5" t="str">
        <f t="shared" si="96"/>
        <v>青森県207</v>
      </c>
      <c r="D6556" t="s">
        <v>2916</v>
      </c>
      <c r="E6556" t="s">
        <v>3090</v>
      </c>
      <c r="F6556" s="82">
        <v>3.7886872000000002E-2</v>
      </c>
    </row>
    <row r="6557" spans="3:6" ht="18">
      <c r="C6557" s="5" t="str">
        <f t="shared" si="96"/>
        <v>岩手県207</v>
      </c>
      <c r="D6557" t="s">
        <v>2917</v>
      </c>
      <c r="E6557" t="s">
        <v>3090</v>
      </c>
      <c r="F6557" s="82">
        <v>0.107974816</v>
      </c>
    </row>
    <row r="6558" spans="3:6" ht="18">
      <c r="C6558" s="5" t="str">
        <f t="shared" si="96"/>
        <v>宮城県207</v>
      </c>
      <c r="D6558" t="s">
        <v>2918</v>
      </c>
      <c r="E6558" t="s">
        <v>3090</v>
      </c>
      <c r="F6558" s="82">
        <v>0.231568253</v>
      </c>
    </row>
    <row r="6559" spans="3:6" ht="18">
      <c r="C6559" s="5" t="str">
        <f t="shared" si="96"/>
        <v>秋田県207</v>
      </c>
      <c r="D6559" t="s">
        <v>2919</v>
      </c>
      <c r="E6559" t="s">
        <v>3090</v>
      </c>
      <c r="F6559" s="82">
        <v>0.60927326699999995</v>
      </c>
    </row>
    <row r="6560" spans="3:6" ht="18">
      <c r="C6560" s="5" t="str">
        <f t="shared" si="96"/>
        <v>山形県207</v>
      </c>
      <c r="D6560" t="s">
        <v>2920</v>
      </c>
      <c r="E6560" t="s">
        <v>3090</v>
      </c>
      <c r="F6560" s="82">
        <v>0.70249351199999999</v>
      </c>
    </row>
    <row r="6561" spans="3:6" ht="18">
      <c r="C6561" s="5" t="str">
        <f t="shared" si="96"/>
        <v>福島県207</v>
      </c>
      <c r="D6561" t="s">
        <v>2921</v>
      </c>
      <c r="E6561" t="s">
        <v>3090</v>
      </c>
      <c r="F6561" s="82">
        <v>0.79735677100000002</v>
      </c>
    </row>
    <row r="6562" spans="3:6" ht="18">
      <c r="C6562" s="5" t="str">
        <f t="shared" si="96"/>
        <v>茨城県207</v>
      </c>
      <c r="D6562" t="s">
        <v>2922</v>
      </c>
      <c r="E6562" t="s">
        <v>3090</v>
      </c>
      <c r="F6562" s="82">
        <v>1.1596644149999999</v>
      </c>
    </row>
    <row r="6563" spans="3:6" ht="18">
      <c r="C6563" s="5" t="str">
        <f t="shared" si="96"/>
        <v>栃木県207</v>
      </c>
      <c r="D6563" t="s">
        <v>2923</v>
      </c>
      <c r="E6563" t="s">
        <v>3090</v>
      </c>
      <c r="F6563" s="82">
        <v>0.76731391199999999</v>
      </c>
    </row>
    <row r="6564" spans="3:6" ht="18">
      <c r="C6564" s="5" t="str">
        <f t="shared" si="96"/>
        <v>群馬県207</v>
      </c>
      <c r="D6564" t="s">
        <v>2924</v>
      </c>
      <c r="E6564" t="s">
        <v>3090</v>
      </c>
      <c r="F6564" s="82">
        <v>0.21683659599999999</v>
      </c>
    </row>
    <row r="6565" spans="3:6" ht="18">
      <c r="C6565" s="5" t="str">
        <f t="shared" si="96"/>
        <v>埼玉県207</v>
      </c>
      <c r="D6565" t="s">
        <v>2925</v>
      </c>
      <c r="E6565" t="s">
        <v>3090</v>
      </c>
      <c r="F6565" s="82">
        <v>2.2877061279999999</v>
      </c>
    </row>
    <row r="6566" spans="3:6" ht="18">
      <c r="C6566" s="5" t="str">
        <f t="shared" si="96"/>
        <v>千葉県207</v>
      </c>
      <c r="D6566" t="s">
        <v>2926</v>
      </c>
      <c r="E6566" t="s">
        <v>3090</v>
      </c>
      <c r="F6566" s="82">
        <v>1.4634601540000001</v>
      </c>
    </row>
    <row r="6567" spans="3:6" ht="18">
      <c r="C6567" s="5" t="str">
        <f t="shared" si="96"/>
        <v>東京都207</v>
      </c>
      <c r="D6567" t="s">
        <v>2927</v>
      </c>
      <c r="E6567" t="s">
        <v>3090</v>
      </c>
      <c r="F6567" s="82">
        <v>1.8382700430000001</v>
      </c>
    </row>
    <row r="6568" spans="3:6" ht="18">
      <c r="C6568" s="5" t="str">
        <f t="shared" si="96"/>
        <v>神奈川県207</v>
      </c>
      <c r="D6568" t="s">
        <v>2928</v>
      </c>
      <c r="E6568" t="s">
        <v>3090</v>
      </c>
      <c r="F6568" s="82">
        <v>9.2770581000000005E-2</v>
      </c>
    </row>
    <row r="6569" spans="3:6" ht="18">
      <c r="C6569" s="5" t="str">
        <f t="shared" si="96"/>
        <v>新潟県207</v>
      </c>
      <c r="D6569" t="s">
        <v>2929</v>
      </c>
      <c r="E6569" t="s">
        <v>3090</v>
      </c>
      <c r="F6569" s="82">
        <v>0.52840307200000003</v>
      </c>
    </row>
    <row r="6570" spans="3:6" ht="18">
      <c r="C6570" s="5" t="str">
        <f t="shared" si="96"/>
        <v>富山県207</v>
      </c>
      <c r="D6570" t="s">
        <v>2930</v>
      </c>
      <c r="E6570" t="s">
        <v>3090</v>
      </c>
      <c r="F6570" s="82">
        <v>0.14987568800000001</v>
      </c>
    </row>
    <row r="6571" spans="3:6" ht="18">
      <c r="C6571" s="5" t="str">
        <f t="shared" ref="C6571:C6634" si="97">D6571&amp;LEFT(E6571,3)</f>
        <v>石川県207</v>
      </c>
      <c r="D6571" t="s">
        <v>2931</v>
      </c>
      <c r="E6571" t="s">
        <v>3090</v>
      </c>
      <c r="F6571" s="82">
        <v>8.1533163000000006E-2</v>
      </c>
    </row>
    <row r="6572" spans="3:6" ht="18">
      <c r="C6572" s="5" t="str">
        <f t="shared" si="97"/>
        <v>福井県207</v>
      </c>
      <c r="D6572" t="s">
        <v>2932</v>
      </c>
      <c r="E6572" t="s">
        <v>3090</v>
      </c>
      <c r="F6572" s="82">
        <v>0.116933838</v>
      </c>
    </row>
    <row r="6573" spans="3:6" ht="18">
      <c r="C6573" s="5" t="str">
        <f t="shared" si="97"/>
        <v>山梨県207</v>
      </c>
      <c r="D6573" t="s">
        <v>2933</v>
      </c>
      <c r="E6573" t="s">
        <v>3090</v>
      </c>
      <c r="F6573" s="82">
        <v>3.9566242069999999</v>
      </c>
    </row>
    <row r="6574" spans="3:6" ht="18">
      <c r="C6574" s="5" t="str">
        <f t="shared" si="97"/>
        <v>長野県207</v>
      </c>
      <c r="D6574" t="s">
        <v>2934</v>
      </c>
      <c r="E6574" t="s">
        <v>3090</v>
      </c>
      <c r="F6574" s="82">
        <v>0.55657858900000001</v>
      </c>
    </row>
    <row r="6575" spans="3:6" ht="18">
      <c r="C6575" s="5" t="str">
        <f t="shared" si="97"/>
        <v>岐阜県207</v>
      </c>
      <c r="D6575" t="s">
        <v>2935</v>
      </c>
      <c r="E6575" t="s">
        <v>3090</v>
      </c>
      <c r="F6575" s="82">
        <v>0.25756844400000001</v>
      </c>
    </row>
    <row r="6576" spans="3:6" ht="18">
      <c r="C6576" s="5" t="str">
        <f t="shared" si="97"/>
        <v>静岡県207</v>
      </c>
      <c r="D6576" t="s">
        <v>2936</v>
      </c>
      <c r="E6576" t="s">
        <v>3090</v>
      </c>
      <c r="F6576" s="82">
        <v>0.37155740300000001</v>
      </c>
    </row>
    <row r="6577" spans="3:6" ht="18">
      <c r="C6577" s="5" t="str">
        <f t="shared" si="97"/>
        <v>愛知県207</v>
      </c>
      <c r="D6577" t="s">
        <v>2937</v>
      </c>
      <c r="E6577" t="s">
        <v>3090</v>
      </c>
      <c r="F6577" s="82">
        <v>0.27055983500000003</v>
      </c>
    </row>
    <row r="6578" spans="3:6" ht="18">
      <c r="C6578" s="5" t="str">
        <f t="shared" si="97"/>
        <v>三重県207</v>
      </c>
      <c r="D6578" t="s">
        <v>2938</v>
      </c>
      <c r="E6578" t="s">
        <v>3090</v>
      </c>
      <c r="F6578" s="82">
        <v>7.866012E-2</v>
      </c>
    </row>
    <row r="6579" spans="3:6" ht="18">
      <c r="C6579" s="5" t="str">
        <f t="shared" si="97"/>
        <v>滋賀県207</v>
      </c>
      <c r="D6579" t="s">
        <v>2939</v>
      </c>
      <c r="E6579" t="s">
        <v>3090</v>
      </c>
      <c r="F6579" s="82">
        <v>0.62745086299999997</v>
      </c>
    </row>
    <row r="6580" spans="3:6" ht="18">
      <c r="C6580" s="5" t="str">
        <f t="shared" si="97"/>
        <v>京都府207</v>
      </c>
      <c r="D6580" t="s">
        <v>2940</v>
      </c>
      <c r="E6580" t="s">
        <v>3090</v>
      </c>
      <c r="F6580" s="82">
        <v>4.6153095100000003</v>
      </c>
    </row>
    <row r="6581" spans="3:6" ht="18">
      <c r="C6581" s="5" t="str">
        <f t="shared" si="97"/>
        <v>大阪府207</v>
      </c>
      <c r="D6581" t="s">
        <v>2941</v>
      </c>
      <c r="E6581" t="s">
        <v>3090</v>
      </c>
      <c r="F6581" s="82">
        <v>2.422770646</v>
      </c>
    </row>
    <row r="6582" spans="3:6" ht="18">
      <c r="C6582" s="5" t="str">
        <f t="shared" si="97"/>
        <v>兵庫県207</v>
      </c>
      <c r="D6582" t="s">
        <v>2942</v>
      </c>
      <c r="E6582" t="s">
        <v>3090</v>
      </c>
      <c r="F6582" s="82">
        <v>0.62356177899999998</v>
      </c>
    </row>
    <row r="6583" spans="3:6" ht="18">
      <c r="C6583" s="5" t="str">
        <f t="shared" si="97"/>
        <v>奈良県207</v>
      </c>
      <c r="D6583" t="s">
        <v>2943</v>
      </c>
      <c r="E6583" t="s">
        <v>3090</v>
      </c>
      <c r="F6583" s="82">
        <v>0.63868317399999996</v>
      </c>
    </row>
    <row r="6584" spans="3:6" ht="18">
      <c r="C6584" s="5" t="str">
        <f t="shared" si="97"/>
        <v>和歌山県207</v>
      </c>
      <c r="D6584" t="s">
        <v>2944</v>
      </c>
      <c r="E6584" t="s">
        <v>3090</v>
      </c>
      <c r="F6584" s="82">
        <v>0.11682018800000001</v>
      </c>
    </row>
    <row r="6585" spans="3:6" ht="18">
      <c r="C6585" s="5" t="str">
        <f t="shared" si="97"/>
        <v>鳥取県207</v>
      </c>
      <c r="D6585" t="s">
        <v>2945</v>
      </c>
      <c r="E6585" t="s">
        <v>3090</v>
      </c>
      <c r="F6585" s="82">
        <v>0</v>
      </c>
    </row>
    <row r="6586" spans="3:6" ht="18">
      <c r="C6586" s="5" t="str">
        <f t="shared" si="97"/>
        <v>島根県207</v>
      </c>
      <c r="D6586" t="s">
        <v>2946</v>
      </c>
      <c r="E6586" t="s">
        <v>3090</v>
      </c>
      <c r="F6586" s="82">
        <v>0.30363672000000003</v>
      </c>
    </row>
    <row r="6587" spans="3:6" ht="18">
      <c r="C6587" s="5" t="str">
        <f t="shared" si="97"/>
        <v>岡山県207</v>
      </c>
      <c r="D6587" t="s">
        <v>2947</v>
      </c>
      <c r="E6587" t="s">
        <v>3090</v>
      </c>
      <c r="F6587" s="82">
        <v>0.31483304200000001</v>
      </c>
    </row>
    <row r="6588" spans="3:6" ht="18">
      <c r="C6588" s="5" t="str">
        <f t="shared" si="97"/>
        <v>広島県207</v>
      </c>
      <c r="D6588" t="s">
        <v>2948</v>
      </c>
      <c r="E6588" t="s">
        <v>3090</v>
      </c>
      <c r="F6588" s="82">
        <v>0.208108772</v>
      </c>
    </row>
    <row r="6589" spans="3:6" ht="18">
      <c r="C6589" s="5" t="str">
        <f t="shared" si="97"/>
        <v>山口県207</v>
      </c>
      <c r="D6589" t="s">
        <v>2949</v>
      </c>
      <c r="E6589" t="s">
        <v>3090</v>
      </c>
      <c r="F6589" s="82">
        <v>0.91614899900000002</v>
      </c>
    </row>
    <row r="6590" spans="3:6" ht="18">
      <c r="C6590" s="5" t="str">
        <f t="shared" si="97"/>
        <v>徳島県207</v>
      </c>
      <c r="D6590" t="s">
        <v>2950</v>
      </c>
      <c r="E6590" t="s">
        <v>3090</v>
      </c>
      <c r="F6590" s="82">
        <v>0.45953886100000002</v>
      </c>
    </row>
    <row r="6591" spans="3:6" ht="18">
      <c r="C6591" s="5" t="str">
        <f t="shared" si="97"/>
        <v>香川県207</v>
      </c>
      <c r="D6591" t="s">
        <v>2951</v>
      </c>
      <c r="E6591" t="s">
        <v>3090</v>
      </c>
      <c r="F6591" s="82">
        <v>2.7458251869999999</v>
      </c>
    </row>
    <row r="6592" spans="3:6" ht="18">
      <c r="C6592" s="5" t="str">
        <f t="shared" si="97"/>
        <v>愛媛県207</v>
      </c>
      <c r="D6592" t="s">
        <v>2952</v>
      </c>
      <c r="E6592" t="s">
        <v>3090</v>
      </c>
      <c r="F6592" s="82">
        <v>0.46698930100000002</v>
      </c>
    </row>
    <row r="6593" spans="3:6" ht="18">
      <c r="C6593" s="5" t="str">
        <f t="shared" si="97"/>
        <v>高知県207</v>
      </c>
      <c r="D6593" t="s">
        <v>2953</v>
      </c>
      <c r="E6593" t="s">
        <v>3090</v>
      </c>
      <c r="F6593" s="82">
        <v>0.22570875600000001</v>
      </c>
    </row>
    <row r="6594" spans="3:6" ht="18">
      <c r="C6594" s="5" t="str">
        <f t="shared" si="97"/>
        <v>福岡県207</v>
      </c>
      <c r="D6594" t="s">
        <v>2954</v>
      </c>
      <c r="E6594" t="s">
        <v>3090</v>
      </c>
      <c r="F6594" s="82">
        <v>0.24516180300000001</v>
      </c>
    </row>
    <row r="6595" spans="3:6" ht="18">
      <c r="C6595" s="5" t="str">
        <f t="shared" si="97"/>
        <v>佐賀県207</v>
      </c>
      <c r="D6595" t="s">
        <v>2955</v>
      </c>
      <c r="E6595" t="s">
        <v>3090</v>
      </c>
      <c r="F6595" s="82">
        <v>0</v>
      </c>
    </row>
    <row r="6596" spans="3:6" ht="18">
      <c r="C6596" s="5" t="str">
        <f t="shared" si="97"/>
        <v>長崎県207</v>
      </c>
      <c r="D6596" t="s">
        <v>2956</v>
      </c>
      <c r="E6596" t="s">
        <v>3090</v>
      </c>
      <c r="F6596" s="82">
        <v>0.117397718</v>
      </c>
    </row>
    <row r="6597" spans="3:6" ht="18">
      <c r="C6597" s="5" t="str">
        <f t="shared" si="97"/>
        <v>熊本県207</v>
      </c>
      <c r="D6597" t="s">
        <v>2957</v>
      </c>
      <c r="E6597" t="s">
        <v>3090</v>
      </c>
      <c r="F6597" s="82">
        <v>0.33743202900000002</v>
      </c>
    </row>
    <row r="6598" spans="3:6" ht="18">
      <c r="C6598" s="5" t="str">
        <f t="shared" si="97"/>
        <v>大分県207</v>
      </c>
      <c r="D6598" t="s">
        <v>2958</v>
      </c>
      <c r="E6598" t="s">
        <v>3090</v>
      </c>
      <c r="F6598" s="82">
        <v>5.2165728000000001E-2</v>
      </c>
    </row>
    <row r="6599" spans="3:6" ht="18">
      <c r="C6599" s="5" t="str">
        <f t="shared" si="97"/>
        <v>宮崎県207</v>
      </c>
      <c r="D6599" t="s">
        <v>2959</v>
      </c>
      <c r="E6599" t="s">
        <v>3090</v>
      </c>
      <c r="F6599" s="82">
        <v>1.4064721000000001E-2</v>
      </c>
    </row>
    <row r="6600" spans="3:6" ht="18">
      <c r="C6600" s="5" t="str">
        <f t="shared" si="97"/>
        <v>鹿児島県207</v>
      </c>
      <c r="D6600" t="s">
        <v>2960</v>
      </c>
      <c r="E6600" t="s">
        <v>3090</v>
      </c>
      <c r="F6600" s="82">
        <v>3.7652650000000003E-2</v>
      </c>
    </row>
    <row r="6601" spans="3:6" ht="18">
      <c r="C6601" s="5" t="str">
        <f t="shared" si="97"/>
        <v>沖縄県207</v>
      </c>
      <c r="D6601" t="s">
        <v>2961</v>
      </c>
      <c r="E6601" t="s">
        <v>3090</v>
      </c>
      <c r="F6601" s="82">
        <v>0.22765469299999999</v>
      </c>
    </row>
    <row r="6602" spans="3:6" ht="18">
      <c r="C6602" s="5" t="str">
        <f t="shared" si="97"/>
        <v>全国208</v>
      </c>
      <c r="D6602" t="s">
        <v>2913</v>
      </c>
      <c r="E6602" t="s">
        <v>3091</v>
      </c>
      <c r="F6602" s="82">
        <v>1</v>
      </c>
    </row>
    <row r="6603" spans="3:6" ht="18">
      <c r="C6603" s="5" t="str">
        <f t="shared" si="97"/>
        <v>北海道208</v>
      </c>
      <c r="D6603" t="s">
        <v>2915</v>
      </c>
      <c r="E6603" t="s">
        <v>3091</v>
      </c>
      <c r="F6603" s="82">
        <v>0</v>
      </c>
    </row>
    <row r="6604" spans="3:6" ht="18">
      <c r="C6604" s="5" t="str">
        <f t="shared" si="97"/>
        <v>青森県208</v>
      </c>
      <c r="D6604" t="s">
        <v>2916</v>
      </c>
      <c r="E6604" t="s">
        <v>3091</v>
      </c>
      <c r="F6604" s="82">
        <v>0</v>
      </c>
    </row>
    <row r="6605" spans="3:6" ht="18">
      <c r="C6605" s="5" t="str">
        <f t="shared" si="97"/>
        <v>岩手県208</v>
      </c>
      <c r="D6605" t="s">
        <v>2917</v>
      </c>
      <c r="E6605" t="s">
        <v>3091</v>
      </c>
      <c r="F6605" s="82">
        <v>0</v>
      </c>
    </row>
    <row r="6606" spans="3:6" ht="18">
      <c r="C6606" s="5" t="str">
        <f t="shared" si="97"/>
        <v>宮城県208</v>
      </c>
      <c r="D6606" t="s">
        <v>2918</v>
      </c>
      <c r="E6606" t="s">
        <v>3091</v>
      </c>
      <c r="F6606" s="82">
        <v>0</v>
      </c>
    </row>
    <row r="6607" spans="3:6" ht="18">
      <c r="C6607" s="5" t="str">
        <f t="shared" si="97"/>
        <v>秋田県208</v>
      </c>
      <c r="D6607" t="s">
        <v>2919</v>
      </c>
      <c r="E6607" t="s">
        <v>3091</v>
      </c>
      <c r="F6607" s="82">
        <v>0</v>
      </c>
    </row>
    <row r="6608" spans="3:6" ht="18">
      <c r="C6608" s="5" t="str">
        <f t="shared" si="97"/>
        <v>山形県208</v>
      </c>
      <c r="D6608" t="s">
        <v>2920</v>
      </c>
      <c r="E6608" t="s">
        <v>3091</v>
      </c>
      <c r="F6608" s="82">
        <v>0</v>
      </c>
    </row>
    <row r="6609" spans="3:6" ht="18">
      <c r="C6609" s="5" t="str">
        <f t="shared" si="97"/>
        <v>福島県208</v>
      </c>
      <c r="D6609" t="s">
        <v>2921</v>
      </c>
      <c r="E6609" t="s">
        <v>3091</v>
      </c>
      <c r="F6609" s="82">
        <v>7.8389377509999996</v>
      </c>
    </row>
    <row r="6610" spans="3:6" ht="18">
      <c r="C6610" s="5" t="str">
        <f t="shared" si="97"/>
        <v>茨城県208</v>
      </c>
      <c r="D6610" t="s">
        <v>2922</v>
      </c>
      <c r="E6610" t="s">
        <v>3091</v>
      </c>
      <c r="F6610" s="82">
        <v>1.024568903</v>
      </c>
    </row>
    <row r="6611" spans="3:6" ht="18">
      <c r="C6611" s="5" t="str">
        <f t="shared" si="97"/>
        <v>栃木県208</v>
      </c>
      <c r="D6611" t="s">
        <v>2923</v>
      </c>
      <c r="E6611" t="s">
        <v>3091</v>
      </c>
      <c r="F6611" s="82">
        <v>0</v>
      </c>
    </row>
    <row r="6612" spans="3:6" ht="18">
      <c r="C6612" s="5" t="str">
        <f t="shared" si="97"/>
        <v>群馬県208</v>
      </c>
      <c r="D6612" t="s">
        <v>2924</v>
      </c>
      <c r="E6612" t="s">
        <v>3091</v>
      </c>
      <c r="F6612" s="82">
        <v>0</v>
      </c>
    </row>
    <row r="6613" spans="3:6" ht="18">
      <c r="C6613" s="5" t="str">
        <f t="shared" si="97"/>
        <v>埼玉県208</v>
      </c>
      <c r="D6613" t="s">
        <v>2925</v>
      </c>
      <c r="E6613" t="s">
        <v>3091</v>
      </c>
      <c r="F6613" s="82">
        <v>4.4163738610000003</v>
      </c>
    </row>
    <row r="6614" spans="3:6" ht="18">
      <c r="C6614" s="5" t="str">
        <f t="shared" si="97"/>
        <v>千葉県208</v>
      </c>
      <c r="D6614" t="s">
        <v>2926</v>
      </c>
      <c r="E6614" t="s">
        <v>3091</v>
      </c>
      <c r="F6614" s="82">
        <v>0.59776998800000003</v>
      </c>
    </row>
    <row r="6615" spans="3:6" ht="18">
      <c r="C6615" s="5" t="str">
        <f t="shared" si="97"/>
        <v>東京都208</v>
      </c>
      <c r="D6615" t="s">
        <v>2927</v>
      </c>
      <c r="E6615" t="s">
        <v>3091</v>
      </c>
      <c r="F6615" s="82">
        <v>0.421022387</v>
      </c>
    </row>
    <row r="6616" spans="3:6" ht="18">
      <c r="C6616" s="5" t="str">
        <f t="shared" si="97"/>
        <v>神奈川県208</v>
      </c>
      <c r="D6616" t="s">
        <v>2928</v>
      </c>
      <c r="E6616" t="s">
        <v>3091</v>
      </c>
      <c r="F6616" s="82">
        <v>0</v>
      </c>
    </row>
    <row r="6617" spans="3:6" ht="18">
      <c r="C6617" s="5" t="str">
        <f t="shared" si="97"/>
        <v>新潟県208</v>
      </c>
      <c r="D6617" t="s">
        <v>2929</v>
      </c>
      <c r="E6617" t="s">
        <v>3091</v>
      </c>
      <c r="F6617" s="82">
        <v>2.4645156199999998</v>
      </c>
    </row>
    <row r="6618" spans="3:6" ht="18">
      <c r="C6618" s="5" t="str">
        <f t="shared" si="97"/>
        <v>富山県208</v>
      </c>
      <c r="D6618" t="s">
        <v>2930</v>
      </c>
      <c r="E6618" t="s">
        <v>3091</v>
      </c>
      <c r="F6618" s="82">
        <v>0</v>
      </c>
    </row>
    <row r="6619" spans="3:6" ht="18">
      <c r="C6619" s="5" t="str">
        <f t="shared" si="97"/>
        <v>石川県208</v>
      </c>
      <c r="D6619" t="s">
        <v>2931</v>
      </c>
      <c r="E6619" t="s">
        <v>3091</v>
      </c>
      <c r="F6619" s="82">
        <v>0</v>
      </c>
    </row>
    <row r="6620" spans="3:6" ht="18">
      <c r="C6620" s="5" t="str">
        <f t="shared" si="97"/>
        <v>福井県208</v>
      </c>
      <c r="D6620" t="s">
        <v>2932</v>
      </c>
      <c r="E6620" t="s">
        <v>3091</v>
      </c>
      <c r="F6620" s="82">
        <v>0</v>
      </c>
    </row>
    <row r="6621" spans="3:6" ht="18">
      <c r="C6621" s="5" t="str">
        <f t="shared" si="97"/>
        <v>山梨県208</v>
      </c>
      <c r="D6621" t="s">
        <v>2933</v>
      </c>
      <c r="E6621" t="s">
        <v>3091</v>
      </c>
      <c r="F6621" s="82">
        <v>0</v>
      </c>
    </row>
    <row r="6622" spans="3:6" ht="18">
      <c r="C6622" s="5" t="str">
        <f t="shared" si="97"/>
        <v>長野県208</v>
      </c>
      <c r="D6622" t="s">
        <v>2934</v>
      </c>
      <c r="E6622" t="s">
        <v>3091</v>
      </c>
      <c r="F6622" s="82">
        <v>2.7225592220000001</v>
      </c>
    </row>
    <row r="6623" spans="3:6" ht="18">
      <c r="C6623" s="5" t="str">
        <f t="shared" si="97"/>
        <v>岐阜県208</v>
      </c>
      <c r="D6623" t="s">
        <v>2935</v>
      </c>
      <c r="E6623" t="s">
        <v>3091</v>
      </c>
      <c r="F6623" s="82">
        <v>0</v>
      </c>
    </row>
    <row r="6624" spans="3:6" ht="18">
      <c r="C6624" s="5" t="str">
        <f t="shared" si="97"/>
        <v>静岡県208</v>
      </c>
      <c r="D6624" t="s">
        <v>2936</v>
      </c>
      <c r="E6624" t="s">
        <v>3091</v>
      </c>
      <c r="F6624" s="82">
        <v>0</v>
      </c>
    </row>
    <row r="6625" spans="3:6" ht="18">
      <c r="C6625" s="5" t="str">
        <f t="shared" si="97"/>
        <v>愛知県208</v>
      </c>
      <c r="D6625" t="s">
        <v>2937</v>
      </c>
      <c r="E6625" t="s">
        <v>3091</v>
      </c>
      <c r="F6625" s="82">
        <v>0</v>
      </c>
    </row>
    <row r="6626" spans="3:6" ht="18">
      <c r="C6626" s="5" t="str">
        <f t="shared" si="97"/>
        <v>三重県208</v>
      </c>
      <c r="D6626" t="s">
        <v>2938</v>
      </c>
      <c r="E6626" t="s">
        <v>3091</v>
      </c>
      <c r="F6626" s="82">
        <v>0</v>
      </c>
    </row>
    <row r="6627" spans="3:6" ht="18">
      <c r="C6627" s="5" t="str">
        <f t="shared" si="97"/>
        <v>滋賀県208</v>
      </c>
      <c r="D6627" t="s">
        <v>2939</v>
      </c>
      <c r="E6627" t="s">
        <v>3091</v>
      </c>
      <c r="F6627" s="82">
        <v>0</v>
      </c>
    </row>
    <row r="6628" spans="3:6" ht="18">
      <c r="C6628" s="5" t="str">
        <f t="shared" si="97"/>
        <v>京都府208</v>
      </c>
      <c r="D6628" t="s">
        <v>2940</v>
      </c>
      <c r="E6628" t="s">
        <v>3091</v>
      </c>
      <c r="F6628" s="82">
        <v>0</v>
      </c>
    </row>
    <row r="6629" spans="3:6" ht="18">
      <c r="C6629" s="5" t="str">
        <f t="shared" si="97"/>
        <v>大阪府208</v>
      </c>
      <c r="D6629" t="s">
        <v>2941</v>
      </c>
      <c r="E6629" t="s">
        <v>3091</v>
      </c>
      <c r="F6629" s="82">
        <v>2.0137956130000001</v>
      </c>
    </row>
    <row r="6630" spans="3:6" ht="18">
      <c r="C6630" s="5" t="str">
        <f t="shared" si="97"/>
        <v>兵庫県208</v>
      </c>
      <c r="D6630" t="s">
        <v>2942</v>
      </c>
      <c r="E6630" t="s">
        <v>3091</v>
      </c>
      <c r="F6630" s="82">
        <v>1.1473282469999999</v>
      </c>
    </row>
    <row r="6631" spans="3:6" ht="18">
      <c r="C6631" s="5" t="str">
        <f t="shared" si="97"/>
        <v>奈良県208</v>
      </c>
      <c r="D6631" t="s">
        <v>2943</v>
      </c>
      <c r="E6631" t="s">
        <v>3091</v>
      </c>
      <c r="F6631" s="82">
        <v>37.845203705999999</v>
      </c>
    </row>
    <row r="6632" spans="3:6" ht="18">
      <c r="C6632" s="5" t="str">
        <f t="shared" si="97"/>
        <v>和歌山県208</v>
      </c>
      <c r="D6632" t="s">
        <v>2944</v>
      </c>
      <c r="E6632" t="s">
        <v>3091</v>
      </c>
      <c r="F6632" s="82">
        <v>0</v>
      </c>
    </row>
    <row r="6633" spans="3:6" ht="18">
      <c r="C6633" s="5" t="str">
        <f t="shared" si="97"/>
        <v>鳥取県208</v>
      </c>
      <c r="D6633" t="s">
        <v>2945</v>
      </c>
      <c r="E6633" t="s">
        <v>3091</v>
      </c>
      <c r="F6633" s="82">
        <v>0</v>
      </c>
    </row>
    <row r="6634" spans="3:6" ht="18">
      <c r="C6634" s="5" t="str">
        <f t="shared" si="97"/>
        <v>島根県208</v>
      </c>
      <c r="D6634" t="s">
        <v>2946</v>
      </c>
      <c r="E6634" t="s">
        <v>3091</v>
      </c>
      <c r="F6634" s="82">
        <v>0</v>
      </c>
    </row>
    <row r="6635" spans="3:6" ht="18">
      <c r="C6635" s="5" t="str">
        <f t="shared" ref="C6635:C6698" si="98">D6635&amp;LEFT(E6635,3)</f>
        <v>岡山県208</v>
      </c>
      <c r="D6635" t="s">
        <v>2947</v>
      </c>
      <c r="E6635" t="s">
        <v>3091</v>
      </c>
      <c r="F6635" s="82">
        <v>0</v>
      </c>
    </row>
    <row r="6636" spans="3:6" ht="18">
      <c r="C6636" s="5" t="str">
        <f t="shared" si="98"/>
        <v>広島県208</v>
      </c>
      <c r="D6636" t="s">
        <v>2948</v>
      </c>
      <c r="E6636" t="s">
        <v>3091</v>
      </c>
      <c r="F6636" s="82">
        <v>0</v>
      </c>
    </row>
    <row r="6637" spans="3:6" ht="18">
      <c r="C6637" s="5" t="str">
        <f t="shared" si="98"/>
        <v>山口県208</v>
      </c>
      <c r="D6637" t="s">
        <v>2949</v>
      </c>
      <c r="E6637" t="s">
        <v>3091</v>
      </c>
      <c r="F6637" s="82">
        <v>0</v>
      </c>
    </row>
    <row r="6638" spans="3:6" ht="18">
      <c r="C6638" s="5" t="str">
        <f t="shared" si="98"/>
        <v>徳島県208</v>
      </c>
      <c r="D6638" t="s">
        <v>2950</v>
      </c>
      <c r="E6638" t="s">
        <v>3091</v>
      </c>
      <c r="F6638" s="82">
        <v>0</v>
      </c>
    </row>
    <row r="6639" spans="3:6" ht="18">
      <c r="C6639" s="5" t="str">
        <f t="shared" si="98"/>
        <v>香川県208</v>
      </c>
      <c r="D6639" t="s">
        <v>2951</v>
      </c>
      <c r="E6639" t="s">
        <v>3091</v>
      </c>
      <c r="F6639" s="82">
        <v>0</v>
      </c>
    </row>
    <row r="6640" spans="3:6" ht="18">
      <c r="C6640" s="5" t="str">
        <f t="shared" si="98"/>
        <v>愛媛県208</v>
      </c>
      <c r="D6640" t="s">
        <v>2952</v>
      </c>
      <c r="E6640" t="s">
        <v>3091</v>
      </c>
      <c r="F6640" s="82">
        <v>0</v>
      </c>
    </row>
    <row r="6641" spans="3:6" ht="18">
      <c r="C6641" s="5" t="str">
        <f t="shared" si="98"/>
        <v>高知県208</v>
      </c>
      <c r="D6641" t="s">
        <v>2953</v>
      </c>
      <c r="E6641" t="s">
        <v>3091</v>
      </c>
      <c r="F6641" s="82">
        <v>0</v>
      </c>
    </row>
    <row r="6642" spans="3:6" ht="18">
      <c r="C6642" s="5" t="str">
        <f t="shared" si="98"/>
        <v>福岡県208</v>
      </c>
      <c r="D6642" t="s">
        <v>2954</v>
      </c>
      <c r="E6642" t="s">
        <v>3091</v>
      </c>
      <c r="F6642" s="82">
        <v>0</v>
      </c>
    </row>
    <row r="6643" spans="3:6" ht="18">
      <c r="C6643" s="5" t="str">
        <f t="shared" si="98"/>
        <v>佐賀県208</v>
      </c>
      <c r="D6643" t="s">
        <v>2955</v>
      </c>
      <c r="E6643" t="s">
        <v>3091</v>
      </c>
      <c r="F6643" s="82">
        <v>0</v>
      </c>
    </row>
    <row r="6644" spans="3:6" ht="18">
      <c r="C6644" s="5" t="str">
        <f t="shared" si="98"/>
        <v>長崎県208</v>
      </c>
      <c r="D6644" t="s">
        <v>2956</v>
      </c>
      <c r="E6644" t="s">
        <v>3091</v>
      </c>
      <c r="F6644" s="82">
        <v>0</v>
      </c>
    </row>
    <row r="6645" spans="3:6" ht="18">
      <c r="C6645" s="5" t="str">
        <f t="shared" si="98"/>
        <v>熊本県208</v>
      </c>
      <c r="D6645" t="s">
        <v>2957</v>
      </c>
      <c r="E6645" t="s">
        <v>3091</v>
      </c>
      <c r="F6645" s="82">
        <v>0</v>
      </c>
    </row>
    <row r="6646" spans="3:6" ht="18">
      <c r="C6646" s="5" t="str">
        <f t="shared" si="98"/>
        <v>大分県208</v>
      </c>
      <c r="D6646" t="s">
        <v>2958</v>
      </c>
      <c r="E6646" t="s">
        <v>3091</v>
      </c>
      <c r="F6646" s="82">
        <v>0</v>
      </c>
    </row>
    <row r="6647" spans="3:6" ht="18">
      <c r="C6647" s="5" t="str">
        <f t="shared" si="98"/>
        <v>宮崎県208</v>
      </c>
      <c r="D6647" t="s">
        <v>2959</v>
      </c>
      <c r="E6647" t="s">
        <v>3091</v>
      </c>
      <c r="F6647" s="82">
        <v>0</v>
      </c>
    </row>
    <row r="6648" spans="3:6" ht="18">
      <c r="C6648" s="5" t="str">
        <f t="shared" si="98"/>
        <v>鹿児島県208</v>
      </c>
      <c r="D6648" t="s">
        <v>2960</v>
      </c>
      <c r="E6648" t="s">
        <v>3091</v>
      </c>
      <c r="F6648" s="82">
        <v>0</v>
      </c>
    </row>
    <row r="6649" spans="3:6" ht="18">
      <c r="C6649" s="5" t="str">
        <f t="shared" si="98"/>
        <v>沖縄県208</v>
      </c>
      <c r="D6649" t="s">
        <v>2961</v>
      </c>
      <c r="E6649" t="s">
        <v>3091</v>
      </c>
      <c r="F6649" s="82">
        <v>0</v>
      </c>
    </row>
    <row r="6650" spans="3:6" ht="18">
      <c r="C6650" s="5" t="str">
        <f t="shared" si="98"/>
        <v>全国209</v>
      </c>
      <c r="D6650" t="s">
        <v>2913</v>
      </c>
      <c r="E6650" t="s">
        <v>3092</v>
      </c>
      <c r="F6650" s="82">
        <v>1</v>
      </c>
    </row>
    <row r="6651" spans="3:6" ht="18">
      <c r="C6651" s="5" t="str">
        <f t="shared" si="98"/>
        <v>北海道209</v>
      </c>
      <c r="D6651" t="s">
        <v>2915</v>
      </c>
      <c r="E6651" t="s">
        <v>3092</v>
      </c>
      <c r="F6651" s="82">
        <v>8.9719766000000006E-2</v>
      </c>
    </row>
    <row r="6652" spans="3:6" ht="18">
      <c r="C6652" s="5" t="str">
        <f t="shared" si="98"/>
        <v>青森県209</v>
      </c>
      <c r="D6652" t="s">
        <v>2916</v>
      </c>
      <c r="E6652" t="s">
        <v>3092</v>
      </c>
      <c r="F6652" s="82">
        <v>1.2332291929999999</v>
      </c>
    </row>
    <row r="6653" spans="3:6" ht="18">
      <c r="C6653" s="5" t="str">
        <f t="shared" si="98"/>
        <v>岩手県209</v>
      </c>
      <c r="D6653" t="s">
        <v>2917</v>
      </c>
      <c r="E6653" t="s">
        <v>3092</v>
      </c>
      <c r="F6653" s="82">
        <v>0</v>
      </c>
    </row>
    <row r="6654" spans="3:6" ht="18">
      <c r="C6654" s="5" t="str">
        <f t="shared" si="98"/>
        <v>宮城県209</v>
      </c>
      <c r="D6654" t="s">
        <v>2918</v>
      </c>
      <c r="E6654" t="s">
        <v>3092</v>
      </c>
      <c r="F6654" s="82">
        <v>0.64332435099999996</v>
      </c>
    </row>
    <row r="6655" spans="3:6" ht="18">
      <c r="C6655" s="5" t="str">
        <f t="shared" si="98"/>
        <v>秋田県209</v>
      </c>
      <c r="D6655" t="s">
        <v>2919</v>
      </c>
      <c r="E6655" t="s">
        <v>3092</v>
      </c>
      <c r="F6655" s="82">
        <v>0</v>
      </c>
    </row>
    <row r="6656" spans="3:6" ht="18">
      <c r="C6656" s="5" t="str">
        <f t="shared" si="98"/>
        <v>山形県209</v>
      </c>
      <c r="D6656" t="s">
        <v>2920</v>
      </c>
      <c r="E6656" t="s">
        <v>3092</v>
      </c>
      <c r="F6656" s="82">
        <v>0.408733654</v>
      </c>
    </row>
    <row r="6657" spans="3:6" ht="18">
      <c r="C6657" s="5" t="str">
        <f t="shared" si="98"/>
        <v>福島県209</v>
      </c>
      <c r="D6657" t="s">
        <v>2921</v>
      </c>
      <c r="E6657" t="s">
        <v>3092</v>
      </c>
      <c r="F6657" s="82">
        <v>0.44194466799999998</v>
      </c>
    </row>
    <row r="6658" spans="3:6" ht="18">
      <c r="C6658" s="5" t="str">
        <f t="shared" si="98"/>
        <v>茨城県209</v>
      </c>
      <c r="D6658" t="s">
        <v>2922</v>
      </c>
      <c r="E6658" t="s">
        <v>3092</v>
      </c>
      <c r="F6658" s="82">
        <v>0.86644921500000005</v>
      </c>
    </row>
    <row r="6659" spans="3:6" ht="18">
      <c r="C6659" s="5" t="str">
        <f t="shared" si="98"/>
        <v>栃木県209</v>
      </c>
      <c r="D6659" t="s">
        <v>2923</v>
      </c>
      <c r="E6659" t="s">
        <v>3092</v>
      </c>
      <c r="F6659" s="82">
        <v>0.47913218600000002</v>
      </c>
    </row>
    <row r="6660" spans="3:6" ht="18">
      <c r="C6660" s="5" t="str">
        <f t="shared" si="98"/>
        <v>群馬県209</v>
      </c>
      <c r="D6660" t="s">
        <v>2924</v>
      </c>
      <c r="E6660" t="s">
        <v>3092</v>
      </c>
      <c r="F6660" s="82">
        <v>0.25164692399999999</v>
      </c>
    </row>
    <row r="6661" spans="3:6" ht="18">
      <c r="C6661" s="5" t="str">
        <f t="shared" si="98"/>
        <v>埼玉県209</v>
      </c>
      <c r="D6661" t="s">
        <v>2925</v>
      </c>
      <c r="E6661" t="s">
        <v>3092</v>
      </c>
      <c r="F6661" s="82">
        <v>2.4521438010000001</v>
      </c>
    </row>
    <row r="6662" spans="3:6" ht="18">
      <c r="C6662" s="5" t="str">
        <f t="shared" si="98"/>
        <v>千葉県209</v>
      </c>
      <c r="D6662" t="s">
        <v>2926</v>
      </c>
      <c r="E6662" t="s">
        <v>3092</v>
      </c>
      <c r="F6662" s="82">
        <v>1.394002336</v>
      </c>
    </row>
    <row r="6663" spans="3:6" ht="18">
      <c r="C6663" s="5" t="str">
        <f t="shared" si="98"/>
        <v>東京都209</v>
      </c>
      <c r="D6663" t="s">
        <v>2927</v>
      </c>
      <c r="E6663" t="s">
        <v>3092</v>
      </c>
      <c r="F6663" s="82">
        <v>2.0427737659999998</v>
      </c>
    </row>
    <row r="6664" spans="3:6" ht="18">
      <c r="C6664" s="5" t="str">
        <f t="shared" si="98"/>
        <v>神奈川県209</v>
      </c>
      <c r="D6664" t="s">
        <v>2928</v>
      </c>
      <c r="E6664" t="s">
        <v>3092</v>
      </c>
      <c r="F6664" s="82">
        <v>3.7395797000000001E-2</v>
      </c>
    </row>
    <row r="6665" spans="3:6" ht="18">
      <c r="C6665" s="5" t="str">
        <f t="shared" si="98"/>
        <v>新潟県209</v>
      </c>
      <c r="D6665" t="s">
        <v>2929</v>
      </c>
      <c r="E6665" t="s">
        <v>3092</v>
      </c>
      <c r="F6665" s="82">
        <v>0.69472393600000004</v>
      </c>
    </row>
    <row r="6666" spans="3:6" ht="18">
      <c r="C6666" s="5" t="str">
        <f t="shared" si="98"/>
        <v>富山県209</v>
      </c>
      <c r="D6666" t="s">
        <v>2930</v>
      </c>
      <c r="E6666" t="s">
        <v>3092</v>
      </c>
      <c r="F6666" s="82">
        <v>0.12838155700000001</v>
      </c>
    </row>
    <row r="6667" spans="3:6" ht="18">
      <c r="C6667" s="5" t="str">
        <f t="shared" si="98"/>
        <v>石川県209</v>
      </c>
      <c r="D6667" t="s">
        <v>2931</v>
      </c>
      <c r="E6667" t="s">
        <v>3092</v>
      </c>
      <c r="F6667" s="82">
        <v>0</v>
      </c>
    </row>
    <row r="6668" spans="3:6" ht="18">
      <c r="C6668" s="5" t="str">
        <f t="shared" si="98"/>
        <v>福井県209</v>
      </c>
      <c r="D6668" t="s">
        <v>2932</v>
      </c>
      <c r="E6668" t="s">
        <v>3092</v>
      </c>
      <c r="F6668" s="82">
        <v>0.42927427899999998</v>
      </c>
    </row>
    <row r="6669" spans="3:6" ht="18">
      <c r="C6669" s="5" t="str">
        <f t="shared" si="98"/>
        <v>山梨県209</v>
      </c>
      <c r="D6669" t="s">
        <v>2933</v>
      </c>
      <c r="E6669" t="s">
        <v>3092</v>
      </c>
      <c r="F6669" s="82">
        <v>0.176827441</v>
      </c>
    </row>
    <row r="6670" spans="3:6" ht="18">
      <c r="C6670" s="5" t="str">
        <f t="shared" si="98"/>
        <v>長野県209</v>
      </c>
      <c r="D6670" t="s">
        <v>2934</v>
      </c>
      <c r="E6670" t="s">
        <v>3092</v>
      </c>
      <c r="F6670" s="82">
        <v>4.9187466579999999</v>
      </c>
    </row>
    <row r="6671" spans="3:6" ht="18">
      <c r="C6671" s="5" t="str">
        <f t="shared" si="98"/>
        <v>岐阜県209</v>
      </c>
      <c r="D6671" t="s">
        <v>2935</v>
      </c>
      <c r="E6671" t="s">
        <v>3092</v>
      </c>
      <c r="F6671" s="82">
        <v>0.47803115800000001</v>
      </c>
    </row>
    <row r="6672" spans="3:6" ht="18">
      <c r="C6672" s="5" t="str">
        <f t="shared" si="98"/>
        <v>静岡県209</v>
      </c>
      <c r="D6672" t="s">
        <v>2936</v>
      </c>
      <c r="E6672" t="s">
        <v>3092</v>
      </c>
      <c r="F6672" s="82">
        <v>0.49158722999999999</v>
      </c>
    </row>
    <row r="6673" spans="3:6" ht="18">
      <c r="C6673" s="5" t="str">
        <f t="shared" si="98"/>
        <v>愛知県209</v>
      </c>
      <c r="D6673" t="s">
        <v>2937</v>
      </c>
      <c r="E6673" t="s">
        <v>3092</v>
      </c>
      <c r="F6673" s="82">
        <v>0.28501918100000001</v>
      </c>
    </row>
    <row r="6674" spans="3:6" ht="18">
      <c r="C6674" s="5" t="str">
        <f t="shared" si="98"/>
        <v>三重県209</v>
      </c>
      <c r="D6674" t="s">
        <v>2938</v>
      </c>
      <c r="E6674" t="s">
        <v>3092</v>
      </c>
      <c r="F6674" s="82">
        <v>0.40427538800000001</v>
      </c>
    </row>
    <row r="6675" spans="3:6" ht="18">
      <c r="C6675" s="5" t="str">
        <f t="shared" si="98"/>
        <v>滋賀県209</v>
      </c>
      <c r="D6675" t="s">
        <v>2939</v>
      </c>
      <c r="E6675" t="s">
        <v>3092</v>
      </c>
      <c r="F6675" s="82">
        <v>0.42997297200000001</v>
      </c>
    </row>
    <row r="6676" spans="3:6" ht="18">
      <c r="C6676" s="5" t="str">
        <f t="shared" si="98"/>
        <v>京都府209</v>
      </c>
      <c r="D6676" t="s">
        <v>2940</v>
      </c>
      <c r="E6676" t="s">
        <v>3092</v>
      </c>
      <c r="F6676" s="82">
        <v>0.74037522300000003</v>
      </c>
    </row>
    <row r="6677" spans="3:6" ht="18">
      <c r="C6677" s="5" t="str">
        <f t="shared" si="98"/>
        <v>大阪府209</v>
      </c>
      <c r="D6677" t="s">
        <v>2941</v>
      </c>
      <c r="E6677" t="s">
        <v>3092</v>
      </c>
      <c r="F6677" s="82">
        <v>2.3812658010000001</v>
      </c>
    </row>
    <row r="6678" spans="3:6" ht="18">
      <c r="C6678" s="5" t="str">
        <f t="shared" si="98"/>
        <v>兵庫県209</v>
      </c>
      <c r="D6678" t="s">
        <v>2942</v>
      </c>
      <c r="E6678" t="s">
        <v>3092</v>
      </c>
      <c r="F6678" s="82">
        <v>0.89675855299999996</v>
      </c>
    </row>
    <row r="6679" spans="3:6" ht="18">
      <c r="C6679" s="5" t="str">
        <f t="shared" si="98"/>
        <v>奈良県209</v>
      </c>
      <c r="D6679" t="s">
        <v>2943</v>
      </c>
      <c r="E6679" t="s">
        <v>3092</v>
      </c>
      <c r="F6679" s="82">
        <v>2.16348304</v>
      </c>
    </row>
    <row r="6680" spans="3:6" ht="18">
      <c r="C6680" s="5" t="str">
        <f t="shared" si="98"/>
        <v>和歌山県209</v>
      </c>
      <c r="D6680" t="s">
        <v>2944</v>
      </c>
      <c r="E6680" t="s">
        <v>3092</v>
      </c>
      <c r="F6680" s="82">
        <v>0</v>
      </c>
    </row>
    <row r="6681" spans="3:6" ht="18">
      <c r="C6681" s="5" t="str">
        <f t="shared" si="98"/>
        <v>鳥取県209</v>
      </c>
      <c r="D6681" t="s">
        <v>2945</v>
      </c>
      <c r="E6681" t="s">
        <v>3092</v>
      </c>
      <c r="F6681" s="82">
        <v>0</v>
      </c>
    </row>
    <row r="6682" spans="3:6" ht="18">
      <c r="C6682" s="5" t="str">
        <f t="shared" si="98"/>
        <v>島根県209</v>
      </c>
      <c r="D6682" t="s">
        <v>2946</v>
      </c>
      <c r="E6682" t="s">
        <v>3092</v>
      </c>
      <c r="F6682" s="82">
        <v>0</v>
      </c>
    </row>
    <row r="6683" spans="3:6" ht="18">
      <c r="C6683" s="5" t="str">
        <f t="shared" si="98"/>
        <v>岡山県209</v>
      </c>
      <c r="D6683" t="s">
        <v>2947</v>
      </c>
      <c r="E6683" t="s">
        <v>3092</v>
      </c>
      <c r="F6683" s="82">
        <v>0</v>
      </c>
    </row>
    <row r="6684" spans="3:6" ht="18">
      <c r="C6684" s="5" t="str">
        <f t="shared" si="98"/>
        <v>広島県209</v>
      </c>
      <c r="D6684" t="s">
        <v>2948</v>
      </c>
      <c r="E6684" t="s">
        <v>3092</v>
      </c>
      <c r="F6684" s="82">
        <v>0.24873942700000001</v>
      </c>
    </row>
    <row r="6685" spans="3:6" ht="18">
      <c r="C6685" s="5" t="str">
        <f t="shared" si="98"/>
        <v>山口県209</v>
      </c>
      <c r="D6685" t="s">
        <v>2949</v>
      </c>
      <c r="E6685" t="s">
        <v>3092</v>
      </c>
      <c r="F6685" s="82">
        <v>0</v>
      </c>
    </row>
    <row r="6686" spans="3:6" ht="18">
      <c r="C6686" s="5" t="str">
        <f t="shared" si="98"/>
        <v>徳島県209</v>
      </c>
      <c r="D6686" t="s">
        <v>2950</v>
      </c>
      <c r="E6686" t="s">
        <v>3092</v>
      </c>
      <c r="F6686" s="82">
        <v>0</v>
      </c>
    </row>
    <row r="6687" spans="3:6" ht="18">
      <c r="C6687" s="5" t="str">
        <f t="shared" si="98"/>
        <v>香川県209</v>
      </c>
      <c r="D6687" t="s">
        <v>2951</v>
      </c>
      <c r="E6687" t="s">
        <v>3092</v>
      </c>
      <c r="F6687" s="82">
        <v>0.52826521800000004</v>
      </c>
    </row>
    <row r="6688" spans="3:6" ht="18">
      <c r="C6688" s="5" t="str">
        <f t="shared" si="98"/>
        <v>愛媛県209</v>
      </c>
      <c r="D6688" t="s">
        <v>2952</v>
      </c>
      <c r="E6688" t="s">
        <v>3092</v>
      </c>
      <c r="F6688" s="82">
        <v>0</v>
      </c>
    </row>
    <row r="6689" spans="3:6" ht="18">
      <c r="C6689" s="5" t="str">
        <f t="shared" si="98"/>
        <v>高知県209</v>
      </c>
      <c r="D6689" t="s">
        <v>2953</v>
      </c>
      <c r="E6689" t="s">
        <v>3092</v>
      </c>
      <c r="F6689" s="82">
        <v>0</v>
      </c>
    </row>
    <row r="6690" spans="3:6" ht="18">
      <c r="C6690" s="5" t="str">
        <f t="shared" si="98"/>
        <v>福岡県209</v>
      </c>
      <c r="D6690" t="s">
        <v>2954</v>
      </c>
      <c r="E6690" t="s">
        <v>3092</v>
      </c>
      <c r="F6690" s="82">
        <v>0.30414140499999998</v>
      </c>
    </row>
    <row r="6691" spans="3:6" ht="18">
      <c r="C6691" s="5" t="str">
        <f t="shared" si="98"/>
        <v>佐賀県209</v>
      </c>
      <c r="D6691" t="s">
        <v>2955</v>
      </c>
      <c r="E6691" t="s">
        <v>3092</v>
      </c>
      <c r="F6691" s="82">
        <v>0</v>
      </c>
    </row>
    <row r="6692" spans="3:6" ht="18">
      <c r="C6692" s="5" t="str">
        <f t="shared" si="98"/>
        <v>長崎県209</v>
      </c>
      <c r="D6692" t="s">
        <v>2956</v>
      </c>
      <c r="E6692" t="s">
        <v>3092</v>
      </c>
      <c r="F6692" s="82">
        <v>6.0336810999999997E-2</v>
      </c>
    </row>
    <row r="6693" spans="3:6" ht="18">
      <c r="C6693" s="5" t="str">
        <f t="shared" si="98"/>
        <v>熊本県209</v>
      </c>
      <c r="D6693" t="s">
        <v>2957</v>
      </c>
      <c r="E6693" t="s">
        <v>3092</v>
      </c>
      <c r="F6693" s="82">
        <v>0</v>
      </c>
    </row>
    <row r="6694" spans="3:6" ht="18">
      <c r="C6694" s="5" t="str">
        <f t="shared" si="98"/>
        <v>大分県209</v>
      </c>
      <c r="D6694" t="s">
        <v>2958</v>
      </c>
      <c r="E6694" t="s">
        <v>3092</v>
      </c>
      <c r="F6694" s="82">
        <v>2.4799887059999999</v>
      </c>
    </row>
    <row r="6695" spans="3:6" ht="18">
      <c r="C6695" s="5" t="str">
        <f t="shared" si="98"/>
        <v>宮崎県209</v>
      </c>
      <c r="D6695" t="s">
        <v>2959</v>
      </c>
      <c r="E6695" t="s">
        <v>3092</v>
      </c>
      <c r="F6695" s="82">
        <v>7.2285936999999995E-2</v>
      </c>
    </row>
    <row r="6696" spans="3:6" ht="18">
      <c r="C6696" s="5" t="str">
        <f t="shared" si="98"/>
        <v>鹿児島県209</v>
      </c>
      <c r="D6696" t="s">
        <v>2960</v>
      </c>
      <c r="E6696" t="s">
        <v>3092</v>
      </c>
      <c r="F6696" s="82">
        <v>0.24189576400000001</v>
      </c>
    </row>
    <row r="6697" spans="3:6" ht="18">
      <c r="C6697" s="5" t="str">
        <f t="shared" si="98"/>
        <v>沖縄県209</v>
      </c>
      <c r="D6697" t="s">
        <v>2961</v>
      </c>
      <c r="E6697" t="s">
        <v>3092</v>
      </c>
      <c r="F6697" s="82">
        <v>0</v>
      </c>
    </row>
    <row r="6698" spans="3:6" ht="18">
      <c r="C6698" s="5" t="str">
        <f t="shared" si="98"/>
        <v>全国210</v>
      </c>
      <c r="D6698" t="s">
        <v>2913</v>
      </c>
      <c r="E6698" t="s">
        <v>3093</v>
      </c>
      <c r="F6698" s="82">
        <v>1</v>
      </c>
    </row>
    <row r="6699" spans="3:6" ht="18">
      <c r="C6699" s="5" t="str">
        <f t="shared" ref="C6699:C6762" si="99">D6699&amp;LEFT(E6699,3)</f>
        <v>北海道210</v>
      </c>
      <c r="D6699" t="s">
        <v>2915</v>
      </c>
      <c r="E6699" t="s">
        <v>3093</v>
      </c>
      <c r="F6699" s="82">
        <v>1.0588326239999999</v>
      </c>
    </row>
    <row r="6700" spans="3:6" ht="18">
      <c r="C6700" s="5" t="str">
        <f t="shared" si="99"/>
        <v>青森県210</v>
      </c>
      <c r="D6700" t="s">
        <v>2916</v>
      </c>
      <c r="E6700" t="s">
        <v>3093</v>
      </c>
      <c r="F6700" s="82">
        <v>0.30024162500000001</v>
      </c>
    </row>
    <row r="6701" spans="3:6" ht="18">
      <c r="C6701" s="5" t="str">
        <f t="shared" si="99"/>
        <v>岩手県210</v>
      </c>
      <c r="D6701" t="s">
        <v>2917</v>
      </c>
      <c r="E6701" t="s">
        <v>3093</v>
      </c>
      <c r="F6701" s="82">
        <v>0.19746154199999999</v>
      </c>
    </row>
    <row r="6702" spans="3:6" ht="18">
      <c r="C6702" s="5" t="str">
        <f t="shared" si="99"/>
        <v>宮城県210</v>
      </c>
      <c r="D6702" t="s">
        <v>2918</v>
      </c>
      <c r="E6702" t="s">
        <v>3093</v>
      </c>
      <c r="F6702" s="82">
        <v>0.835526463</v>
      </c>
    </row>
    <row r="6703" spans="3:6" ht="18">
      <c r="C6703" s="5" t="str">
        <f t="shared" si="99"/>
        <v>秋田県210</v>
      </c>
      <c r="D6703" t="s">
        <v>2919</v>
      </c>
      <c r="E6703" t="s">
        <v>3093</v>
      </c>
      <c r="F6703" s="82">
        <v>0.278555787</v>
      </c>
    </row>
    <row r="6704" spans="3:6" ht="18">
      <c r="C6704" s="5" t="str">
        <f t="shared" si="99"/>
        <v>山形県210</v>
      </c>
      <c r="D6704" t="s">
        <v>2920</v>
      </c>
      <c r="E6704" t="s">
        <v>3093</v>
      </c>
      <c r="F6704" s="82">
        <v>3.0057176879999998</v>
      </c>
    </row>
    <row r="6705" spans="3:6" ht="18">
      <c r="C6705" s="5" t="str">
        <f t="shared" si="99"/>
        <v>福島県210</v>
      </c>
      <c r="D6705" t="s">
        <v>2921</v>
      </c>
      <c r="E6705" t="s">
        <v>3093</v>
      </c>
      <c r="F6705" s="82">
        <v>1.157970744</v>
      </c>
    </row>
    <row r="6706" spans="3:6" ht="18">
      <c r="C6706" s="5" t="str">
        <f t="shared" si="99"/>
        <v>茨城県210</v>
      </c>
      <c r="D6706" t="s">
        <v>2922</v>
      </c>
      <c r="E6706" t="s">
        <v>3093</v>
      </c>
      <c r="F6706" s="82">
        <v>0.25224948699999999</v>
      </c>
    </row>
    <row r="6707" spans="3:6" ht="18">
      <c r="C6707" s="5" t="str">
        <f t="shared" si="99"/>
        <v>栃木県210</v>
      </c>
      <c r="D6707" t="s">
        <v>2923</v>
      </c>
      <c r="E6707" t="s">
        <v>3093</v>
      </c>
      <c r="F6707" s="82">
        <v>0.31474626900000002</v>
      </c>
    </row>
    <row r="6708" spans="3:6" ht="18">
      <c r="C6708" s="5" t="str">
        <f t="shared" si="99"/>
        <v>群馬県210</v>
      </c>
      <c r="D6708" t="s">
        <v>2924</v>
      </c>
      <c r="E6708" t="s">
        <v>3093</v>
      </c>
      <c r="F6708" s="82">
        <v>0.84425740199999999</v>
      </c>
    </row>
    <row r="6709" spans="3:6" ht="18">
      <c r="C6709" s="5" t="str">
        <f t="shared" si="99"/>
        <v>埼玉県210</v>
      </c>
      <c r="D6709" t="s">
        <v>2925</v>
      </c>
      <c r="E6709" t="s">
        <v>3093</v>
      </c>
      <c r="F6709" s="82">
        <v>0.29084528999999998</v>
      </c>
    </row>
    <row r="6710" spans="3:6" ht="18">
      <c r="C6710" s="5" t="str">
        <f t="shared" si="99"/>
        <v>千葉県210</v>
      </c>
      <c r="D6710" t="s">
        <v>2926</v>
      </c>
      <c r="E6710" t="s">
        <v>3093</v>
      </c>
      <c r="F6710" s="82">
        <v>0.98659302000000004</v>
      </c>
    </row>
    <row r="6711" spans="3:6" ht="18">
      <c r="C6711" s="5" t="str">
        <f t="shared" si="99"/>
        <v>東京都210</v>
      </c>
      <c r="D6711" t="s">
        <v>2927</v>
      </c>
      <c r="E6711" t="s">
        <v>3093</v>
      </c>
      <c r="F6711" s="82">
        <v>2.608035331</v>
      </c>
    </row>
    <row r="6712" spans="3:6" ht="18">
      <c r="C6712" s="5" t="str">
        <f t="shared" si="99"/>
        <v>神奈川県210</v>
      </c>
      <c r="D6712" t="s">
        <v>2928</v>
      </c>
      <c r="E6712" t="s">
        <v>3093</v>
      </c>
      <c r="F6712" s="82">
        <v>0.182962818</v>
      </c>
    </row>
    <row r="6713" spans="3:6" ht="18">
      <c r="C6713" s="5" t="str">
        <f t="shared" si="99"/>
        <v>新潟県210</v>
      </c>
      <c r="D6713" t="s">
        <v>2929</v>
      </c>
      <c r="E6713" t="s">
        <v>3093</v>
      </c>
      <c r="F6713" s="82">
        <v>0.66294721099999998</v>
      </c>
    </row>
    <row r="6714" spans="3:6" ht="18">
      <c r="C6714" s="5" t="str">
        <f t="shared" si="99"/>
        <v>富山県210</v>
      </c>
      <c r="D6714" t="s">
        <v>2930</v>
      </c>
      <c r="E6714" t="s">
        <v>3093</v>
      </c>
      <c r="F6714" s="82">
        <v>0.114203655</v>
      </c>
    </row>
    <row r="6715" spans="3:6" ht="18">
      <c r="C6715" s="5" t="str">
        <f t="shared" si="99"/>
        <v>石川県210</v>
      </c>
      <c r="D6715" t="s">
        <v>2931</v>
      </c>
      <c r="E6715" t="s">
        <v>3093</v>
      </c>
      <c r="F6715" s="82">
        <v>0.25560982900000001</v>
      </c>
    </row>
    <row r="6716" spans="3:6" ht="18">
      <c r="C6716" s="5" t="str">
        <f t="shared" si="99"/>
        <v>福井県210</v>
      </c>
      <c r="D6716" t="s">
        <v>2932</v>
      </c>
      <c r="E6716" t="s">
        <v>3093</v>
      </c>
      <c r="F6716" s="82">
        <v>6.1098734000000002E-2</v>
      </c>
    </row>
    <row r="6717" spans="3:6" ht="18">
      <c r="C6717" s="5" t="str">
        <f t="shared" si="99"/>
        <v>山梨県210</v>
      </c>
      <c r="D6717" t="s">
        <v>2933</v>
      </c>
      <c r="E6717" t="s">
        <v>3093</v>
      </c>
      <c r="F6717" s="82">
        <v>0.12583950799999999</v>
      </c>
    </row>
    <row r="6718" spans="3:6" ht="18">
      <c r="C6718" s="5" t="str">
        <f t="shared" si="99"/>
        <v>長野県210</v>
      </c>
      <c r="D6718" t="s">
        <v>2934</v>
      </c>
      <c r="E6718" t="s">
        <v>3093</v>
      </c>
      <c r="F6718" s="82">
        <v>0.65788285199999996</v>
      </c>
    </row>
    <row r="6719" spans="3:6" ht="18">
      <c r="C6719" s="5" t="str">
        <f t="shared" si="99"/>
        <v>岐阜県210</v>
      </c>
      <c r="D6719" t="s">
        <v>2935</v>
      </c>
      <c r="E6719" t="s">
        <v>3093</v>
      </c>
      <c r="F6719" s="82">
        <v>2.878544105</v>
      </c>
    </row>
    <row r="6720" spans="3:6" ht="18">
      <c r="C6720" s="5" t="str">
        <f t="shared" si="99"/>
        <v>静岡県210</v>
      </c>
      <c r="D6720" t="s">
        <v>2936</v>
      </c>
      <c r="E6720" t="s">
        <v>3093</v>
      </c>
      <c r="F6720" s="82">
        <v>0.410387793</v>
      </c>
    </row>
    <row r="6721" spans="3:6" ht="18">
      <c r="C6721" s="5" t="str">
        <f t="shared" si="99"/>
        <v>愛知県210</v>
      </c>
      <c r="D6721" t="s">
        <v>2937</v>
      </c>
      <c r="E6721" t="s">
        <v>3093</v>
      </c>
      <c r="F6721" s="82">
        <v>0.74679908299999997</v>
      </c>
    </row>
    <row r="6722" spans="3:6" ht="18">
      <c r="C6722" s="5" t="str">
        <f t="shared" si="99"/>
        <v>三重県210</v>
      </c>
      <c r="D6722" t="s">
        <v>2938</v>
      </c>
      <c r="E6722" t="s">
        <v>3093</v>
      </c>
      <c r="F6722" s="82">
        <v>0.67610245800000002</v>
      </c>
    </row>
    <row r="6723" spans="3:6" ht="18">
      <c r="C6723" s="5" t="str">
        <f t="shared" si="99"/>
        <v>滋賀県210</v>
      </c>
      <c r="D6723" t="s">
        <v>2939</v>
      </c>
      <c r="E6723" t="s">
        <v>3093</v>
      </c>
      <c r="F6723" s="82">
        <v>0.74585281199999998</v>
      </c>
    </row>
    <row r="6724" spans="3:6" ht="18">
      <c r="C6724" s="5" t="str">
        <f t="shared" si="99"/>
        <v>京都府210</v>
      </c>
      <c r="D6724" t="s">
        <v>2940</v>
      </c>
      <c r="E6724" t="s">
        <v>3093</v>
      </c>
      <c r="F6724" s="82">
        <v>0.78020118999999999</v>
      </c>
    </row>
    <row r="6725" spans="3:6" ht="18">
      <c r="C6725" s="5" t="str">
        <f t="shared" si="99"/>
        <v>大阪府210</v>
      </c>
      <c r="D6725" t="s">
        <v>2941</v>
      </c>
      <c r="E6725" t="s">
        <v>3093</v>
      </c>
      <c r="F6725" s="82">
        <v>0.556132874</v>
      </c>
    </row>
    <row r="6726" spans="3:6" ht="18">
      <c r="C6726" s="5" t="str">
        <f t="shared" si="99"/>
        <v>兵庫県210</v>
      </c>
      <c r="D6726" t="s">
        <v>2942</v>
      </c>
      <c r="E6726" t="s">
        <v>3093</v>
      </c>
      <c r="F6726" s="82">
        <v>0.65387248099999995</v>
      </c>
    </row>
    <row r="6727" spans="3:6" ht="18">
      <c r="C6727" s="5" t="str">
        <f t="shared" si="99"/>
        <v>奈良県210</v>
      </c>
      <c r="D6727" t="s">
        <v>2943</v>
      </c>
      <c r="E6727" t="s">
        <v>3093</v>
      </c>
      <c r="F6727" s="82">
        <v>0.106182475</v>
      </c>
    </row>
    <row r="6728" spans="3:6" ht="18">
      <c r="C6728" s="5" t="str">
        <f t="shared" si="99"/>
        <v>和歌山県210</v>
      </c>
      <c r="D6728" t="s">
        <v>2944</v>
      </c>
      <c r="E6728" t="s">
        <v>3093</v>
      </c>
      <c r="F6728" s="82">
        <v>0.42727546100000002</v>
      </c>
    </row>
    <row r="6729" spans="3:6" ht="18">
      <c r="C6729" s="5" t="str">
        <f t="shared" si="99"/>
        <v>鳥取県210</v>
      </c>
      <c r="D6729" t="s">
        <v>2945</v>
      </c>
      <c r="E6729" t="s">
        <v>3093</v>
      </c>
      <c r="F6729" s="82">
        <v>0</v>
      </c>
    </row>
    <row r="6730" spans="3:6" ht="18">
      <c r="C6730" s="5" t="str">
        <f t="shared" si="99"/>
        <v>島根県210</v>
      </c>
      <c r="D6730" t="s">
        <v>2946</v>
      </c>
      <c r="E6730" t="s">
        <v>3093</v>
      </c>
      <c r="F6730" s="82">
        <v>0.35696761599999999</v>
      </c>
    </row>
    <row r="6731" spans="3:6" ht="18">
      <c r="C6731" s="5" t="str">
        <f t="shared" si="99"/>
        <v>岡山県210</v>
      </c>
      <c r="D6731" t="s">
        <v>2947</v>
      </c>
      <c r="E6731" t="s">
        <v>3093</v>
      </c>
      <c r="F6731" s="82">
        <v>1.1796027840000001</v>
      </c>
    </row>
    <row r="6732" spans="3:6" ht="18">
      <c r="C6732" s="5" t="str">
        <f t="shared" si="99"/>
        <v>広島県210</v>
      </c>
      <c r="D6732" t="s">
        <v>2948</v>
      </c>
      <c r="E6732" t="s">
        <v>3093</v>
      </c>
      <c r="F6732" s="82">
        <v>0.26552366799999999</v>
      </c>
    </row>
    <row r="6733" spans="3:6" ht="18">
      <c r="C6733" s="5" t="str">
        <f t="shared" si="99"/>
        <v>山口県210</v>
      </c>
      <c r="D6733" t="s">
        <v>2949</v>
      </c>
      <c r="E6733" t="s">
        <v>3093</v>
      </c>
      <c r="F6733" s="82">
        <v>2.8721649039999999</v>
      </c>
    </row>
    <row r="6734" spans="3:6" ht="18">
      <c r="C6734" s="5" t="str">
        <f t="shared" si="99"/>
        <v>徳島県210</v>
      </c>
      <c r="D6734" t="s">
        <v>2950</v>
      </c>
      <c r="E6734" t="s">
        <v>3093</v>
      </c>
      <c r="F6734" s="82">
        <v>0.343797034</v>
      </c>
    </row>
    <row r="6735" spans="3:6" ht="18">
      <c r="C6735" s="5" t="str">
        <f t="shared" si="99"/>
        <v>香川県210</v>
      </c>
      <c r="D6735" t="s">
        <v>2951</v>
      </c>
      <c r="E6735" t="s">
        <v>3093</v>
      </c>
      <c r="F6735" s="82">
        <v>2.4704675790000001</v>
      </c>
    </row>
    <row r="6736" spans="3:6" ht="18">
      <c r="C6736" s="5" t="str">
        <f t="shared" si="99"/>
        <v>愛媛県210</v>
      </c>
      <c r="D6736" t="s">
        <v>2952</v>
      </c>
      <c r="E6736" t="s">
        <v>3093</v>
      </c>
      <c r="F6736" s="82">
        <v>0.12200256</v>
      </c>
    </row>
    <row r="6737" spans="3:6" ht="18">
      <c r="C6737" s="5" t="str">
        <f t="shared" si="99"/>
        <v>高知県210</v>
      </c>
      <c r="D6737" t="s">
        <v>2953</v>
      </c>
      <c r="E6737" t="s">
        <v>3093</v>
      </c>
      <c r="F6737" s="82">
        <v>0.57787844499999996</v>
      </c>
    </row>
    <row r="6738" spans="3:6" ht="18">
      <c r="C6738" s="5" t="str">
        <f t="shared" si="99"/>
        <v>福岡県210</v>
      </c>
      <c r="D6738" t="s">
        <v>2954</v>
      </c>
      <c r="E6738" t="s">
        <v>3093</v>
      </c>
      <c r="F6738" s="82">
        <v>1.1079803749999999</v>
      </c>
    </row>
    <row r="6739" spans="3:6" ht="18">
      <c r="C6739" s="5" t="str">
        <f t="shared" si="99"/>
        <v>佐賀県210</v>
      </c>
      <c r="D6739" t="s">
        <v>2955</v>
      </c>
      <c r="E6739" t="s">
        <v>3093</v>
      </c>
      <c r="F6739" s="82">
        <v>0.97462447799999996</v>
      </c>
    </row>
    <row r="6740" spans="3:6" ht="18">
      <c r="C6740" s="5" t="str">
        <f t="shared" si="99"/>
        <v>長崎県210</v>
      </c>
      <c r="D6740" t="s">
        <v>2956</v>
      </c>
      <c r="E6740" t="s">
        <v>3093</v>
      </c>
      <c r="F6740" s="82">
        <v>0.40791841200000001</v>
      </c>
    </row>
    <row r="6741" spans="3:6" ht="18">
      <c r="C6741" s="5" t="str">
        <f t="shared" si="99"/>
        <v>熊本県210</v>
      </c>
      <c r="D6741" t="s">
        <v>2957</v>
      </c>
      <c r="E6741" t="s">
        <v>3093</v>
      </c>
      <c r="F6741" s="82">
        <v>1.134105731</v>
      </c>
    </row>
    <row r="6742" spans="3:6" ht="18">
      <c r="C6742" s="5" t="str">
        <f t="shared" si="99"/>
        <v>大分県210</v>
      </c>
      <c r="D6742" t="s">
        <v>2958</v>
      </c>
      <c r="E6742" t="s">
        <v>3093</v>
      </c>
      <c r="F6742" s="82">
        <v>0.214648493</v>
      </c>
    </row>
    <row r="6743" spans="3:6" ht="18">
      <c r="C6743" s="5" t="str">
        <f t="shared" si="99"/>
        <v>宮崎県210</v>
      </c>
      <c r="D6743" t="s">
        <v>2959</v>
      </c>
      <c r="E6743" t="s">
        <v>3093</v>
      </c>
      <c r="F6743" s="82">
        <v>0.28293316299999999</v>
      </c>
    </row>
    <row r="6744" spans="3:6" ht="18">
      <c r="C6744" s="5" t="str">
        <f t="shared" si="99"/>
        <v>鹿児島県210</v>
      </c>
      <c r="D6744" t="s">
        <v>2960</v>
      </c>
      <c r="E6744" t="s">
        <v>3093</v>
      </c>
      <c r="F6744" s="82">
        <v>0.53365097500000003</v>
      </c>
    </row>
    <row r="6745" spans="3:6" ht="18">
      <c r="C6745" s="5" t="str">
        <f t="shared" si="99"/>
        <v>沖縄県210</v>
      </c>
      <c r="D6745" t="s">
        <v>2961</v>
      </c>
      <c r="E6745" t="s">
        <v>3093</v>
      </c>
      <c r="F6745" s="82">
        <v>0.45796189700000001</v>
      </c>
    </row>
    <row r="6746" spans="3:6" ht="18">
      <c r="C6746" s="5" t="str">
        <f t="shared" si="99"/>
        <v>全国211</v>
      </c>
      <c r="D6746" t="s">
        <v>2913</v>
      </c>
      <c r="E6746" t="s">
        <v>3094</v>
      </c>
      <c r="F6746" s="82">
        <v>1</v>
      </c>
    </row>
    <row r="6747" spans="3:6" ht="18">
      <c r="C6747" s="5" t="str">
        <f t="shared" si="99"/>
        <v>北海道211</v>
      </c>
      <c r="D6747" t="s">
        <v>2915</v>
      </c>
      <c r="E6747" t="s">
        <v>3094</v>
      </c>
      <c r="F6747" s="82">
        <v>0.24979363199999999</v>
      </c>
    </row>
    <row r="6748" spans="3:6" ht="18">
      <c r="C6748" s="5" t="str">
        <f t="shared" si="99"/>
        <v>青森県211</v>
      </c>
      <c r="D6748" t="s">
        <v>2916</v>
      </c>
      <c r="E6748" t="s">
        <v>3094</v>
      </c>
      <c r="F6748" s="82">
        <v>0.12871533700000001</v>
      </c>
    </row>
    <row r="6749" spans="3:6" ht="18">
      <c r="C6749" s="5" t="str">
        <f t="shared" si="99"/>
        <v>岩手県211</v>
      </c>
      <c r="D6749" t="s">
        <v>2917</v>
      </c>
      <c r="E6749" t="s">
        <v>3094</v>
      </c>
      <c r="F6749" s="82">
        <v>0.82484780599999996</v>
      </c>
    </row>
    <row r="6750" spans="3:6" ht="18">
      <c r="C6750" s="5" t="str">
        <f t="shared" si="99"/>
        <v>宮城県211</v>
      </c>
      <c r="D6750" t="s">
        <v>2918</v>
      </c>
      <c r="E6750" t="s">
        <v>3094</v>
      </c>
      <c r="F6750" s="82">
        <v>0.50165606399999996</v>
      </c>
    </row>
    <row r="6751" spans="3:6" ht="18">
      <c r="C6751" s="5" t="str">
        <f t="shared" si="99"/>
        <v>秋田県211</v>
      </c>
      <c r="D6751" t="s">
        <v>2919</v>
      </c>
      <c r="E6751" t="s">
        <v>3094</v>
      </c>
      <c r="F6751" s="82">
        <v>1.7655720370000001</v>
      </c>
    </row>
    <row r="6752" spans="3:6" ht="18">
      <c r="C6752" s="5" t="str">
        <f t="shared" si="99"/>
        <v>山形県211</v>
      </c>
      <c r="D6752" t="s">
        <v>2920</v>
      </c>
      <c r="E6752" t="s">
        <v>3094</v>
      </c>
      <c r="F6752" s="82">
        <v>2.923937837</v>
      </c>
    </row>
    <row r="6753" spans="3:6" ht="18">
      <c r="C6753" s="5" t="str">
        <f t="shared" si="99"/>
        <v>福島県211</v>
      </c>
      <c r="D6753" t="s">
        <v>2921</v>
      </c>
      <c r="E6753" t="s">
        <v>3094</v>
      </c>
      <c r="F6753" s="82">
        <v>3.9148174880000002</v>
      </c>
    </row>
    <row r="6754" spans="3:6" ht="18">
      <c r="C6754" s="5" t="str">
        <f t="shared" si="99"/>
        <v>茨城県211</v>
      </c>
      <c r="D6754" t="s">
        <v>2922</v>
      </c>
      <c r="E6754" t="s">
        <v>3094</v>
      </c>
      <c r="F6754" s="82">
        <v>1.5752717469999999</v>
      </c>
    </row>
    <row r="6755" spans="3:6" ht="18">
      <c r="C6755" s="5" t="str">
        <f t="shared" si="99"/>
        <v>栃木県211</v>
      </c>
      <c r="D6755" t="s">
        <v>2923</v>
      </c>
      <c r="E6755" t="s">
        <v>3094</v>
      </c>
      <c r="F6755" s="82">
        <v>0.96378393200000001</v>
      </c>
    </row>
    <row r="6756" spans="3:6" ht="18">
      <c r="C6756" s="5" t="str">
        <f t="shared" si="99"/>
        <v>群馬県211</v>
      </c>
      <c r="D6756" t="s">
        <v>2924</v>
      </c>
      <c r="E6756" t="s">
        <v>3094</v>
      </c>
      <c r="F6756" s="82">
        <v>0.87361478400000003</v>
      </c>
    </row>
    <row r="6757" spans="3:6" ht="18">
      <c r="C6757" s="5" t="str">
        <f t="shared" si="99"/>
        <v>埼玉県211</v>
      </c>
      <c r="D6757" t="s">
        <v>2925</v>
      </c>
      <c r="E6757" t="s">
        <v>3094</v>
      </c>
      <c r="F6757" s="82">
        <v>0.73121571699999999</v>
      </c>
    </row>
    <row r="6758" spans="3:6" ht="18">
      <c r="C6758" s="5" t="str">
        <f t="shared" si="99"/>
        <v>千葉県211</v>
      </c>
      <c r="D6758" t="s">
        <v>2926</v>
      </c>
      <c r="E6758" t="s">
        <v>3094</v>
      </c>
      <c r="F6758" s="82">
        <v>2.117721811</v>
      </c>
    </row>
    <row r="6759" spans="3:6" ht="18">
      <c r="C6759" s="5" t="str">
        <f t="shared" si="99"/>
        <v>東京都211</v>
      </c>
      <c r="D6759" t="s">
        <v>2927</v>
      </c>
      <c r="E6759" t="s">
        <v>3094</v>
      </c>
      <c r="F6759" s="82">
        <v>0.48110857699999998</v>
      </c>
    </row>
    <row r="6760" spans="3:6" ht="18">
      <c r="C6760" s="5" t="str">
        <f t="shared" si="99"/>
        <v>神奈川県211</v>
      </c>
      <c r="D6760" t="s">
        <v>2928</v>
      </c>
      <c r="E6760" t="s">
        <v>3094</v>
      </c>
      <c r="F6760" s="82">
        <v>1.2519016679999999</v>
      </c>
    </row>
    <row r="6761" spans="3:6" ht="18">
      <c r="C6761" s="5" t="str">
        <f t="shared" si="99"/>
        <v>新潟県211</v>
      </c>
      <c r="D6761" t="s">
        <v>2929</v>
      </c>
      <c r="E6761" t="s">
        <v>3094</v>
      </c>
      <c r="F6761" s="82">
        <v>0.98285320700000001</v>
      </c>
    </row>
    <row r="6762" spans="3:6" ht="18">
      <c r="C6762" s="5" t="str">
        <f t="shared" si="99"/>
        <v>富山県211</v>
      </c>
      <c r="D6762" t="s">
        <v>2930</v>
      </c>
      <c r="E6762" t="s">
        <v>3094</v>
      </c>
      <c r="F6762" s="82">
        <v>1.8339169319999999</v>
      </c>
    </row>
    <row r="6763" spans="3:6" ht="18">
      <c r="C6763" s="5" t="str">
        <f t="shared" ref="C6763:C6826" si="100">D6763&amp;LEFT(E6763,3)</f>
        <v>石川県211</v>
      </c>
      <c r="D6763" t="s">
        <v>2931</v>
      </c>
      <c r="E6763" t="s">
        <v>3094</v>
      </c>
      <c r="F6763" s="82">
        <v>0.57746934900000002</v>
      </c>
    </row>
    <row r="6764" spans="3:6" ht="18">
      <c r="C6764" s="5" t="str">
        <f t="shared" si="100"/>
        <v>福井県211</v>
      </c>
      <c r="D6764" t="s">
        <v>2932</v>
      </c>
      <c r="E6764" t="s">
        <v>3094</v>
      </c>
      <c r="F6764" s="82">
        <v>1.050399093</v>
      </c>
    </row>
    <row r="6765" spans="3:6" ht="18">
      <c r="C6765" s="5" t="str">
        <f t="shared" si="100"/>
        <v>山梨県211</v>
      </c>
      <c r="D6765" t="s">
        <v>2933</v>
      </c>
      <c r="E6765" t="s">
        <v>3094</v>
      </c>
      <c r="F6765" s="82">
        <v>1.2570371849999999</v>
      </c>
    </row>
    <row r="6766" spans="3:6" ht="18">
      <c r="C6766" s="5" t="str">
        <f t="shared" si="100"/>
        <v>長野県211</v>
      </c>
      <c r="D6766" t="s">
        <v>2934</v>
      </c>
      <c r="E6766" t="s">
        <v>3094</v>
      </c>
      <c r="F6766" s="82">
        <v>0.57688405499999995</v>
      </c>
    </row>
    <row r="6767" spans="3:6" ht="18">
      <c r="C6767" s="5" t="str">
        <f t="shared" si="100"/>
        <v>岐阜県211</v>
      </c>
      <c r="D6767" t="s">
        <v>2935</v>
      </c>
      <c r="E6767" t="s">
        <v>3094</v>
      </c>
      <c r="F6767" s="82">
        <v>1.5041512939999999</v>
      </c>
    </row>
    <row r="6768" spans="3:6" ht="18">
      <c r="C6768" s="5" t="str">
        <f t="shared" si="100"/>
        <v>静岡県211</v>
      </c>
      <c r="D6768" t="s">
        <v>2936</v>
      </c>
      <c r="E6768" t="s">
        <v>3094</v>
      </c>
      <c r="F6768" s="82">
        <v>0.91448403700000003</v>
      </c>
    </row>
    <row r="6769" spans="3:6" ht="18">
      <c r="C6769" s="5" t="str">
        <f t="shared" si="100"/>
        <v>愛知県211</v>
      </c>
      <c r="D6769" t="s">
        <v>2937</v>
      </c>
      <c r="E6769" t="s">
        <v>3094</v>
      </c>
      <c r="F6769" s="82">
        <v>1.2662921060000001</v>
      </c>
    </row>
    <row r="6770" spans="3:6" ht="18">
      <c r="C6770" s="5" t="str">
        <f t="shared" si="100"/>
        <v>三重県211</v>
      </c>
      <c r="D6770" t="s">
        <v>2938</v>
      </c>
      <c r="E6770" t="s">
        <v>3094</v>
      </c>
      <c r="F6770" s="82">
        <v>2.6904850499999999</v>
      </c>
    </row>
    <row r="6771" spans="3:6" ht="18">
      <c r="C6771" s="5" t="str">
        <f t="shared" si="100"/>
        <v>滋賀県211</v>
      </c>
      <c r="D6771" t="s">
        <v>2939</v>
      </c>
      <c r="E6771" t="s">
        <v>3094</v>
      </c>
      <c r="F6771" s="82">
        <v>8.1148221930000002</v>
      </c>
    </row>
    <row r="6772" spans="3:6" ht="18">
      <c r="C6772" s="5" t="str">
        <f t="shared" si="100"/>
        <v>京都府211</v>
      </c>
      <c r="D6772" t="s">
        <v>2940</v>
      </c>
      <c r="E6772" t="s">
        <v>3094</v>
      </c>
      <c r="F6772" s="82">
        <v>1.7572732419999999</v>
      </c>
    </row>
    <row r="6773" spans="3:6" ht="18">
      <c r="C6773" s="5" t="str">
        <f t="shared" si="100"/>
        <v>大阪府211</v>
      </c>
      <c r="D6773" t="s">
        <v>2941</v>
      </c>
      <c r="E6773" t="s">
        <v>3094</v>
      </c>
      <c r="F6773" s="82">
        <v>0.83730104900000002</v>
      </c>
    </row>
    <row r="6774" spans="3:6" ht="18">
      <c r="C6774" s="5" t="str">
        <f t="shared" si="100"/>
        <v>兵庫県211</v>
      </c>
      <c r="D6774" t="s">
        <v>2942</v>
      </c>
      <c r="E6774" t="s">
        <v>3094</v>
      </c>
      <c r="F6774" s="82">
        <v>1.290151332</v>
      </c>
    </row>
    <row r="6775" spans="3:6" ht="18">
      <c r="C6775" s="5" t="str">
        <f t="shared" si="100"/>
        <v>奈良県211</v>
      </c>
      <c r="D6775" t="s">
        <v>2943</v>
      </c>
      <c r="E6775" t="s">
        <v>3094</v>
      </c>
      <c r="F6775" s="82">
        <v>0.478935418</v>
      </c>
    </row>
    <row r="6776" spans="3:6" ht="18">
      <c r="C6776" s="5" t="str">
        <f t="shared" si="100"/>
        <v>和歌山県211</v>
      </c>
      <c r="D6776" t="s">
        <v>2944</v>
      </c>
      <c r="E6776" t="s">
        <v>3094</v>
      </c>
      <c r="F6776" s="82">
        <v>0.354597577</v>
      </c>
    </row>
    <row r="6777" spans="3:6" ht="18">
      <c r="C6777" s="5" t="str">
        <f t="shared" si="100"/>
        <v>鳥取県211</v>
      </c>
      <c r="D6777" t="s">
        <v>2945</v>
      </c>
      <c r="E6777" t="s">
        <v>3094</v>
      </c>
      <c r="F6777" s="82">
        <v>9.4373660000000009E-3</v>
      </c>
    </row>
    <row r="6778" spans="3:6" ht="18">
      <c r="C6778" s="5" t="str">
        <f t="shared" si="100"/>
        <v>島根県211</v>
      </c>
      <c r="D6778" t="s">
        <v>2946</v>
      </c>
      <c r="E6778" t="s">
        <v>3094</v>
      </c>
      <c r="F6778" s="82">
        <v>7.4931950000000002E-3</v>
      </c>
    </row>
    <row r="6779" spans="3:6" ht="18">
      <c r="C6779" s="5" t="str">
        <f t="shared" si="100"/>
        <v>岡山県211</v>
      </c>
      <c r="D6779" t="s">
        <v>2947</v>
      </c>
      <c r="E6779" t="s">
        <v>3094</v>
      </c>
      <c r="F6779" s="82">
        <v>0.28121798999999997</v>
      </c>
    </row>
    <row r="6780" spans="3:6" ht="18">
      <c r="C6780" s="5" t="str">
        <f t="shared" si="100"/>
        <v>広島県211</v>
      </c>
      <c r="D6780" t="s">
        <v>2948</v>
      </c>
      <c r="E6780" t="s">
        <v>3094</v>
      </c>
      <c r="F6780" s="82">
        <v>0.51584340799999995</v>
      </c>
    </row>
    <row r="6781" spans="3:6" ht="18">
      <c r="C6781" s="5" t="str">
        <f t="shared" si="100"/>
        <v>山口県211</v>
      </c>
      <c r="D6781" t="s">
        <v>2949</v>
      </c>
      <c r="E6781" t="s">
        <v>3094</v>
      </c>
      <c r="F6781" s="82">
        <v>0.71406348500000005</v>
      </c>
    </row>
    <row r="6782" spans="3:6" ht="18">
      <c r="C6782" s="5" t="str">
        <f t="shared" si="100"/>
        <v>徳島県211</v>
      </c>
      <c r="D6782" t="s">
        <v>2950</v>
      </c>
      <c r="E6782" t="s">
        <v>3094</v>
      </c>
      <c r="F6782" s="82">
        <v>0.57733825400000005</v>
      </c>
    </row>
    <row r="6783" spans="3:6" ht="18">
      <c r="C6783" s="5" t="str">
        <f t="shared" si="100"/>
        <v>香川県211</v>
      </c>
      <c r="D6783" t="s">
        <v>2951</v>
      </c>
      <c r="E6783" t="s">
        <v>3094</v>
      </c>
      <c r="F6783" s="82">
        <v>0.311994673</v>
      </c>
    </row>
    <row r="6784" spans="3:6" ht="18">
      <c r="C6784" s="5" t="str">
        <f t="shared" si="100"/>
        <v>愛媛県211</v>
      </c>
      <c r="D6784" t="s">
        <v>2952</v>
      </c>
      <c r="E6784" t="s">
        <v>3094</v>
      </c>
      <c r="F6784" s="82">
        <v>2.1128133E-2</v>
      </c>
    </row>
    <row r="6785" spans="3:6" ht="18">
      <c r="C6785" s="5" t="str">
        <f t="shared" si="100"/>
        <v>高知県211</v>
      </c>
      <c r="D6785" t="s">
        <v>2953</v>
      </c>
      <c r="E6785" t="s">
        <v>3094</v>
      </c>
      <c r="F6785" s="82">
        <v>1.9495268E-2</v>
      </c>
    </row>
    <row r="6786" spans="3:6" ht="18">
      <c r="C6786" s="5" t="str">
        <f t="shared" si="100"/>
        <v>福岡県211</v>
      </c>
      <c r="D6786" t="s">
        <v>2954</v>
      </c>
      <c r="E6786" t="s">
        <v>3094</v>
      </c>
      <c r="F6786" s="82">
        <v>0.58269124800000005</v>
      </c>
    </row>
    <row r="6787" spans="3:6" ht="18">
      <c r="C6787" s="5" t="str">
        <f t="shared" si="100"/>
        <v>佐賀県211</v>
      </c>
      <c r="D6787" t="s">
        <v>2955</v>
      </c>
      <c r="E6787" t="s">
        <v>3094</v>
      </c>
      <c r="F6787" s="82">
        <v>0.56465687399999998</v>
      </c>
    </row>
    <row r="6788" spans="3:6" ht="18">
      <c r="C6788" s="5" t="str">
        <f t="shared" si="100"/>
        <v>長崎県211</v>
      </c>
      <c r="D6788" t="s">
        <v>2956</v>
      </c>
      <c r="E6788" t="s">
        <v>3094</v>
      </c>
      <c r="F6788" s="82">
        <v>0.67735588899999999</v>
      </c>
    </row>
    <row r="6789" spans="3:6" ht="18">
      <c r="C6789" s="5" t="str">
        <f t="shared" si="100"/>
        <v>熊本県211</v>
      </c>
      <c r="D6789" t="s">
        <v>2957</v>
      </c>
      <c r="E6789" t="s">
        <v>3094</v>
      </c>
      <c r="F6789" s="82">
        <v>0.236312464</v>
      </c>
    </row>
    <row r="6790" spans="3:6" ht="18">
      <c r="C6790" s="5" t="str">
        <f t="shared" si="100"/>
        <v>大分県211</v>
      </c>
      <c r="D6790" t="s">
        <v>2958</v>
      </c>
      <c r="E6790" t="s">
        <v>3094</v>
      </c>
      <c r="F6790" s="82">
        <v>4.9563133000000002E-2</v>
      </c>
    </row>
    <row r="6791" spans="3:6" ht="18">
      <c r="C6791" s="5" t="str">
        <f t="shared" si="100"/>
        <v>宮崎県211</v>
      </c>
      <c r="D6791" t="s">
        <v>2959</v>
      </c>
      <c r="E6791" t="s">
        <v>3094</v>
      </c>
      <c r="F6791" s="82">
        <v>0.41303877900000002</v>
      </c>
    </row>
    <row r="6792" spans="3:6" ht="18">
      <c r="C6792" s="5" t="str">
        <f t="shared" si="100"/>
        <v>鹿児島県211</v>
      </c>
      <c r="D6792" t="s">
        <v>2960</v>
      </c>
      <c r="E6792" t="s">
        <v>3094</v>
      </c>
      <c r="F6792" s="82">
        <v>0.16098356599999999</v>
      </c>
    </row>
    <row r="6793" spans="3:6" ht="18">
      <c r="C6793" s="5" t="str">
        <f t="shared" si="100"/>
        <v>沖縄県211</v>
      </c>
      <c r="D6793" t="s">
        <v>2961</v>
      </c>
      <c r="E6793" t="s">
        <v>3094</v>
      </c>
      <c r="F6793" s="82">
        <v>0.48568462400000001</v>
      </c>
    </row>
    <row r="6794" spans="3:6" ht="18">
      <c r="C6794" s="5" t="str">
        <f t="shared" si="100"/>
        <v>全国212</v>
      </c>
      <c r="D6794" t="s">
        <v>2913</v>
      </c>
      <c r="E6794" t="s">
        <v>3095</v>
      </c>
      <c r="F6794" s="82">
        <v>1</v>
      </c>
    </row>
    <row r="6795" spans="3:6" ht="18">
      <c r="C6795" s="5" t="str">
        <f t="shared" si="100"/>
        <v>北海道212</v>
      </c>
      <c r="D6795" t="s">
        <v>2915</v>
      </c>
      <c r="E6795" t="s">
        <v>3095</v>
      </c>
      <c r="F6795" s="82">
        <v>1.278632228</v>
      </c>
    </row>
    <row r="6796" spans="3:6" ht="18">
      <c r="C6796" s="5" t="str">
        <f t="shared" si="100"/>
        <v>青森県212</v>
      </c>
      <c r="D6796" t="s">
        <v>2916</v>
      </c>
      <c r="E6796" t="s">
        <v>3095</v>
      </c>
      <c r="F6796" s="82">
        <v>1.6842342610000001</v>
      </c>
    </row>
    <row r="6797" spans="3:6" ht="18">
      <c r="C6797" s="5" t="str">
        <f t="shared" si="100"/>
        <v>岩手県212</v>
      </c>
      <c r="D6797" t="s">
        <v>2917</v>
      </c>
      <c r="E6797" t="s">
        <v>3095</v>
      </c>
      <c r="F6797" s="82">
        <v>2.4688308050000001</v>
      </c>
    </row>
    <row r="6798" spans="3:6" ht="18">
      <c r="C6798" s="5" t="str">
        <f t="shared" si="100"/>
        <v>宮城県212</v>
      </c>
      <c r="D6798" t="s">
        <v>2918</v>
      </c>
      <c r="E6798" t="s">
        <v>3095</v>
      </c>
      <c r="F6798" s="82">
        <v>1.219580755</v>
      </c>
    </row>
    <row r="6799" spans="3:6" ht="18">
      <c r="C6799" s="5" t="str">
        <f t="shared" si="100"/>
        <v>秋田県212</v>
      </c>
      <c r="D6799" t="s">
        <v>2919</v>
      </c>
      <c r="E6799" t="s">
        <v>3095</v>
      </c>
      <c r="F6799" s="82">
        <v>1.3390777899999999</v>
      </c>
    </row>
    <row r="6800" spans="3:6" ht="18">
      <c r="C6800" s="5" t="str">
        <f t="shared" si="100"/>
        <v>山形県212</v>
      </c>
      <c r="D6800" t="s">
        <v>2920</v>
      </c>
      <c r="E6800" t="s">
        <v>3095</v>
      </c>
      <c r="F6800" s="82">
        <v>1.6167572160000001</v>
      </c>
    </row>
    <row r="6801" spans="3:6" ht="18">
      <c r="C6801" s="5" t="str">
        <f t="shared" si="100"/>
        <v>福島県212</v>
      </c>
      <c r="D6801" t="s">
        <v>2921</v>
      </c>
      <c r="E6801" t="s">
        <v>3095</v>
      </c>
      <c r="F6801" s="82">
        <v>1.6991228300000001</v>
      </c>
    </row>
    <row r="6802" spans="3:6" ht="18">
      <c r="C6802" s="5" t="str">
        <f t="shared" si="100"/>
        <v>茨城県212</v>
      </c>
      <c r="D6802" t="s">
        <v>2922</v>
      </c>
      <c r="E6802" t="s">
        <v>3095</v>
      </c>
      <c r="F6802" s="82">
        <v>2.2722875239999998</v>
      </c>
    </row>
    <row r="6803" spans="3:6" ht="18">
      <c r="C6803" s="5" t="str">
        <f t="shared" si="100"/>
        <v>栃木県212</v>
      </c>
      <c r="D6803" t="s">
        <v>2923</v>
      </c>
      <c r="E6803" t="s">
        <v>3095</v>
      </c>
      <c r="F6803" s="82">
        <v>1.7380570070000001</v>
      </c>
    </row>
    <row r="6804" spans="3:6" ht="18">
      <c r="C6804" s="5" t="str">
        <f t="shared" si="100"/>
        <v>群馬県212</v>
      </c>
      <c r="D6804" t="s">
        <v>2924</v>
      </c>
      <c r="E6804" t="s">
        <v>3095</v>
      </c>
      <c r="F6804" s="82">
        <v>1.3669427869999999</v>
      </c>
    </row>
    <row r="6805" spans="3:6" ht="18">
      <c r="C6805" s="5" t="str">
        <f t="shared" si="100"/>
        <v>埼玉県212</v>
      </c>
      <c r="D6805" t="s">
        <v>2925</v>
      </c>
      <c r="E6805" t="s">
        <v>3095</v>
      </c>
      <c r="F6805" s="82">
        <v>1.057922118</v>
      </c>
    </row>
    <row r="6806" spans="3:6" ht="18">
      <c r="C6806" s="5" t="str">
        <f t="shared" si="100"/>
        <v>千葉県212</v>
      </c>
      <c r="D6806" t="s">
        <v>2926</v>
      </c>
      <c r="E6806" t="s">
        <v>3095</v>
      </c>
      <c r="F6806" s="82">
        <v>0.86203273599999997</v>
      </c>
    </row>
    <row r="6807" spans="3:6" ht="18">
      <c r="C6807" s="5" t="str">
        <f t="shared" si="100"/>
        <v>東京都212</v>
      </c>
      <c r="D6807" t="s">
        <v>2927</v>
      </c>
      <c r="E6807" t="s">
        <v>3095</v>
      </c>
      <c r="F6807" s="82">
        <v>0.16953395700000001</v>
      </c>
    </row>
    <row r="6808" spans="3:6" ht="18">
      <c r="C6808" s="5" t="str">
        <f t="shared" si="100"/>
        <v>神奈川県212</v>
      </c>
      <c r="D6808" t="s">
        <v>2928</v>
      </c>
      <c r="E6808" t="s">
        <v>3095</v>
      </c>
      <c r="F6808" s="82">
        <v>0.43306524299999999</v>
      </c>
    </row>
    <row r="6809" spans="3:6" ht="18">
      <c r="C6809" s="5" t="str">
        <f t="shared" si="100"/>
        <v>新潟県212</v>
      </c>
      <c r="D6809" t="s">
        <v>2929</v>
      </c>
      <c r="E6809" t="s">
        <v>3095</v>
      </c>
      <c r="F6809" s="82">
        <v>1.853853279</v>
      </c>
    </row>
    <row r="6810" spans="3:6" ht="18">
      <c r="C6810" s="5" t="str">
        <f t="shared" si="100"/>
        <v>富山県212</v>
      </c>
      <c r="D6810" t="s">
        <v>2930</v>
      </c>
      <c r="E6810" t="s">
        <v>3095</v>
      </c>
      <c r="F6810" s="82">
        <v>1.162111704</v>
      </c>
    </row>
    <row r="6811" spans="3:6" ht="18">
      <c r="C6811" s="5" t="str">
        <f t="shared" si="100"/>
        <v>石川県212</v>
      </c>
      <c r="D6811" t="s">
        <v>2931</v>
      </c>
      <c r="E6811" t="s">
        <v>3095</v>
      </c>
      <c r="F6811" s="82">
        <v>1.0000618269999999</v>
      </c>
    </row>
    <row r="6812" spans="3:6" ht="18">
      <c r="C6812" s="5" t="str">
        <f t="shared" si="100"/>
        <v>福井県212</v>
      </c>
      <c r="D6812" t="s">
        <v>2932</v>
      </c>
      <c r="E6812" t="s">
        <v>3095</v>
      </c>
      <c r="F6812" s="82">
        <v>1.7990811179999999</v>
      </c>
    </row>
    <row r="6813" spans="3:6" ht="18">
      <c r="C6813" s="5" t="str">
        <f t="shared" si="100"/>
        <v>山梨県212</v>
      </c>
      <c r="D6813" t="s">
        <v>2933</v>
      </c>
      <c r="E6813" t="s">
        <v>3095</v>
      </c>
      <c r="F6813" s="82">
        <v>1.4272547630000001</v>
      </c>
    </row>
    <row r="6814" spans="3:6" ht="18">
      <c r="C6814" s="5" t="str">
        <f t="shared" si="100"/>
        <v>長野県212</v>
      </c>
      <c r="D6814" t="s">
        <v>2934</v>
      </c>
      <c r="E6814" t="s">
        <v>3095</v>
      </c>
      <c r="F6814" s="82">
        <v>1.0471002629999999</v>
      </c>
    </row>
    <row r="6815" spans="3:6" ht="18">
      <c r="C6815" s="5" t="str">
        <f t="shared" si="100"/>
        <v>岐阜県212</v>
      </c>
      <c r="D6815" t="s">
        <v>2935</v>
      </c>
      <c r="E6815" t="s">
        <v>3095</v>
      </c>
      <c r="F6815" s="82">
        <v>1.888305817</v>
      </c>
    </row>
    <row r="6816" spans="3:6" ht="18">
      <c r="C6816" s="5" t="str">
        <f t="shared" si="100"/>
        <v>静岡県212</v>
      </c>
      <c r="D6816" t="s">
        <v>2936</v>
      </c>
      <c r="E6816" t="s">
        <v>3095</v>
      </c>
      <c r="F6816" s="82">
        <v>0.94311787700000005</v>
      </c>
    </row>
    <row r="6817" spans="3:6" ht="18">
      <c r="C6817" s="5" t="str">
        <f t="shared" si="100"/>
        <v>愛知県212</v>
      </c>
      <c r="D6817" t="s">
        <v>2937</v>
      </c>
      <c r="E6817" t="s">
        <v>3095</v>
      </c>
      <c r="F6817" s="82">
        <v>0.62921800999999999</v>
      </c>
    </row>
    <row r="6818" spans="3:6" ht="18">
      <c r="C6818" s="5" t="str">
        <f t="shared" si="100"/>
        <v>三重県212</v>
      </c>
      <c r="D6818" t="s">
        <v>2938</v>
      </c>
      <c r="E6818" t="s">
        <v>3095</v>
      </c>
      <c r="F6818" s="82">
        <v>1.91380818</v>
      </c>
    </row>
    <row r="6819" spans="3:6" ht="18">
      <c r="C6819" s="5" t="str">
        <f t="shared" si="100"/>
        <v>滋賀県212</v>
      </c>
      <c r="D6819" t="s">
        <v>2939</v>
      </c>
      <c r="E6819" t="s">
        <v>3095</v>
      </c>
      <c r="F6819" s="82">
        <v>1.53518234</v>
      </c>
    </row>
    <row r="6820" spans="3:6" ht="18">
      <c r="C6820" s="5" t="str">
        <f t="shared" si="100"/>
        <v>京都府212</v>
      </c>
      <c r="D6820" t="s">
        <v>2940</v>
      </c>
      <c r="E6820" t="s">
        <v>3095</v>
      </c>
      <c r="F6820" s="82">
        <v>0.46795832799999998</v>
      </c>
    </row>
    <row r="6821" spans="3:6" ht="18">
      <c r="C6821" s="5" t="str">
        <f t="shared" si="100"/>
        <v>大阪府212</v>
      </c>
      <c r="D6821" t="s">
        <v>2941</v>
      </c>
      <c r="E6821" t="s">
        <v>3095</v>
      </c>
      <c r="F6821" s="82">
        <v>0.26144941199999999</v>
      </c>
    </row>
    <row r="6822" spans="3:6" ht="18">
      <c r="C6822" s="5" t="str">
        <f t="shared" si="100"/>
        <v>兵庫県212</v>
      </c>
      <c r="D6822" t="s">
        <v>2942</v>
      </c>
      <c r="E6822" t="s">
        <v>3095</v>
      </c>
      <c r="F6822" s="82">
        <v>0.80457959400000001</v>
      </c>
    </row>
    <row r="6823" spans="3:6" ht="18">
      <c r="C6823" s="5" t="str">
        <f t="shared" si="100"/>
        <v>奈良県212</v>
      </c>
      <c r="D6823" t="s">
        <v>2943</v>
      </c>
      <c r="E6823" t="s">
        <v>3095</v>
      </c>
      <c r="F6823" s="82">
        <v>0.87647564200000005</v>
      </c>
    </row>
    <row r="6824" spans="3:6" ht="18">
      <c r="C6824" s="5" t="str">
        <f t="shared" si="100"/>
        <v>和歌山県212</v>
      </c>
      <c r="D6824" t="s">
        <v>2944</v>
      </c>
      <c r="E6824" t="s">
        <v>3095</v>
      </c>
      <c r="F6824" s="82">
        <v>1.5091986610000001</v>
      </c>
    </row>
    <row r="6825" spans="3:6" ht="18">
      <c r="C6825" s="5" t="str">
        <f t="shared" si="100"/>
        <v>鳥取県212</v>
      </c>
      <c r="D6825" t="s">
        <v>2945</v>
      </c>
      <c r="E6825" t="s">
        <v>3095</v>
      </c>
      <c r="F6825" s="82">
        <v>1.2567812570000001</v>
      </c>
    </row>
    <row r="6826" spans="3:6" ht="18">
      <c r="C6826" s="5" t="str">
        <f t="shared" si="100"/>
        <v>島根県212</v>
      </c>
      <c r="D6826" t="s">
        <v>2946</v>
      </c>
      <c r="E6826" t="s">
        <v>3095</v>
      </c>
      <c r="F6826" s="82">
        <v>2.0868329870000002</v>
      </c>
    </row>
    <row r="6827" spans="3:6" ht="18">
      <c r="C6827" s="5" t="str">
        <f t="shared" ref="C6827:C6890" si="101">D6827&amp;LEFT(E6827,3)</f>
        <v>岡山県212</v>
      </c>
      <c r="D6827" t="s">
        <v>2947</v>
      </c>
      <c r="E6827" t="s">
        <v>3095</v>
      </c>
      <c r="F6827" s="82">
        <v>1.161668562</v>
      </c>
    </row>
    <row r="6828" spans="3:6" ht="18">
      <c r="C6828" s="5" t="str">
        <f t="shared" si="101"/>
        <v>広島県212</v>
      </c>
      <c r="D6828" t="s">
        <v>2948</v>
      </c>
      <c r="E6828" t="s">
        <v>3095</v>
      </c>
      <c r="F6828" s="82">
        <v>0.76423172500000003</v>
      </c>
    </row>
    <row r="6829" spans="3:6" ht="18">
      <c r="C6829" s="5" t="str">
        <f t="shared" si="101"/>
        <v>山口県212</v>
      </c>
      <c r="D6829" t="s">
        <v>2949</v>
      </c>
      <c r="E6829" t="s">
        <v>3095</v>
      </c>
      <c r="F6829" s="82">
        <v>2.5446590819999999</v>
      </c>
    </row>
    <row r="6830" spans="3:6" ht="18">
      <c r="C6830" s="5" t="str">
        <f t="shared" si="101"/>
        <v>徳島県212</v>
      </c>
      <c r="D6830" t="s">
        <v>2950</v>
      </c>
      <c r="E6830" t="s">
        <v>3095</v>
      </c>
      <c r="F6830" s="82">
        <v>1.5380814620000001</v>
      </c>
    </row>
    <row r="6831" spans="3:6" ht="18">
      <c r="C6831" s="5" t="str">
        <f t="shared" si="101"/>
        <v>香川県212</v>
      </c>
      <c r="D6831" t="s">
        <v>2951</v>
      </c>
      <c r="E6831" t="s">
        <v>3095</v>
      </c>
      <c r="F6831" s="82">
        <v>2.0760924209999998</v>
      </c>
    </row>
    <row r="6832" spans="3:6" ht="18">
      <c r="C6832" s="5" t="str">
        <f t="shared" si="101"/>
        <v>愛媛県212</v>
      </c>
      <c r="D6832" t="s">
        <v>2952</v>
      </c>
      <c r="E6832" t="s">
        <v>3095</v>
      </c>
      <c r="F6832" s="82">
        <v>1.4496288340000001</v>
      </c>
    </row>
    <row r="6833" spans="3:6" ht="18">
      <c r="C6833" s="5" t="str">
        <f t="shared" si="101"/>
        <v>高知県212</v>
      </c>
      <c r="D6833" t="s">
        <v>2953</v>
      </c>
      <c r="E6833" t="s">
        <v>3095</v>
      </c>
      <c r="F6833" s="82">
        <v>2.2876048249999998</v>
      </c>
    </row>
    <row r="6834" spans="3:6" ht="18">
      <c r="C6834" s="5" t="str">
        <f t="shared" si="101"/>
        <v>福岡県212</v>
      </c>
      <c r="D6834" t="s">
        <v>2954</v>
      </c>
      <c r="E6834" t="s">
        <v>3095</v>
      </c>
      <c r="F6834" s="82">
        <v>1.403568232</v>
      </c>
    </row>
    <row r="6835" spans="3:6" ht="18">
      <c r="C6835" s="5" t="str">
        <f t="shared" si="101"/>
        <v>佐賀県212</v>
      </c>
      <c r="D6835" t="s">
        <v>2955</v>
      </c>
      <c r="E6835" t="s">
        <v>3095</v>
      </c>
      <c r="F6835" s="82">
        <v>1.382690024</v>
      </c>
    </row>
    <row r="6836" spans="3:6" ht="18">
      <c r="C6836" s="5" t="str">
        <f t="shared" si="101"/>
        <v>長崎県212</v>
      </c>
      <c r="D6836" t="s">
        <v>2956</v>
      </c>
      <c r="E6836" t="s">
        <v>3095</v>
      </c>
      <c r="F6836" s="82">
        <v>1.4966254489999999</v>
      </c>
    </row>
    <row r="6837" spans="3:6" ht="18">
      <c r="C6837" s="5" t="str">
        <f t="shared" si="101"/>
        <v>熊本県212</v>
      </c>
      <c r="D6837" t="s">
        <v>2957</v>
      </c>
      <c r="E6837" t="s">
        <v>3095</v>
      </c>
      <c r="F6837" s="82">
        <v>2.05118293</v>
      </c>
    </row>
    <row r="6838" spans="3:6" ht="18">
      <c r="C6838" s="5" t="str">
        <f t="shared" si="101"/>
        <v>大分県212</v>
      </c>
      <c r="D6838" t="s">
        <v>2958</v>
      </c>
      <c r="E6838" t="s">
        <v>3095</v>
      </c>
      <c r="F6838" s="82">
        <v>1.95101934</v>
      </c>
    </row>
    <row r="6839" spans="3:6" ht="18">
      <c r="C6839" s="5" t="str">
        <f t="shared" si="101"/>
        <v>宮崎県212</v>
      </c>
      <c r="D6839" t="s">
        <v>2959</v>
      </c>
      <c r="E6839" t="s">
        <v>3095</v>
      </c>
      <c r="F6839" s="82">
        <v>1.714261477</v>
      </c>
    </row>
    <row r="6840" spans="3:6" ht="18">
      <c r="C6840" s="5" t="str">
        <f t="shared" si="101"/>
        <v>鹿児島県212</v>
      </c>
      <c r="D6840" t="s">
        <v>2960</v>
      </c>
      <c r="E6840" t="s">
        <v>3095</v>
      </c>
      <c r="F6840" s="82">
        <v>1.911600886</v>
      </c>
    </row>
    <row r="6841" spans="3:6" ht="18">
      <c r="C6841" s="5" t="str">
        <f t="shared" si="101"/>
        <v>沖縄県212</v>
      </c>
      <c r="D6841" t="s">
        <v>2961</v>
      </c>
      <c r="E6841" t="s">
        <v>3095</v>
      </c>
      <c r="F6841" s="82">
        <v>2.2329659240000002</v>
      </c>
    </row>
    <row r="6842" spans="3:6" ht="18">
      <c r="C6842" s="5" t="str">
        <f t="shared" si="101"/>
        <v>全国213</v>
      </c>
      <c r="D6842" t="s">
        <v>2913</v>
      </c>
      <c r="E6842" t="s">
        <v>3096</v>
      </c>
      <c r="F6842" s="82">
        <v>1</v>
      </c>
    </row>
    <row r="6843" spans="3:6" ht="18">
      <c r="C6843" s="5" t="str">
        <f t="shared" si="101"/>
        <v>北海道213</v>
      </c>
      <c r="D6843" t="s">
        <v>2915</v>
      </c>
      <c r="E6843" t="s">
        <v>3096</v>
      </c>
      <c r="F6843" s="82">
        <v>0.55432184799999995</v>
      </c>
    </row>
    <row r="6844" spans="3:6" ht="18">
      <c r="C6844" s="5" t="str">
        <f t="shared" si="101"/>
        <v>青森県213</v>
      </c>
      <c r="D6844" t="s">
        <v>2916</v>
      </c>
      <c r="E6844" t="s">
        <v>3096</v>
      </c>
      <c r="F6844" s="82">
        <v>0</v>
      </c>
    </row>
    <row r="6845" spans="3:6" ht="18">
      <c r="C6845" s="5" t="str">
        <f t="shared" si="101"/>
        <v>岩手県213</v>
      </c>
      <c r="D6845" t="s">
        <v>2917</v>
      </c>
      <c r="E6845" t="s">
        <v>3096</v>
      </c>
      <c r="F6845" s="82">
        <v>0</v>
      </c>
    </row>
    <row r="6846" spans="3:6" ht="18">
      <c r="C6846" s="5" t="str">
        <f t="shared" si="101"/>
        <v>宮城県213</v>
      </c>
      <c r="D6846" t="s">
        <v>2918</v>
      </c>
      <c r="E6846" t="s">
        <v>3096</v>
      </c>
      <c r="F6846" s="82">
        <v>1.2960963000000001E-2</v>
      </c>
    </row>
    <row r="6847" spans="3:6" ht="18">
      <c r="C6847" s="5" t="str">
        <f t="shared" si="101"/>
        <v>秋田県213</v>
      </c>
      <c r="D6847" t="s">
        <v>2919</v>
      </c>
      <c r="E6847" t="s">
        <v>3096</v>
      </c>
      <c r="F6847" s="82">
        <v>2.9020169450000002</v>
      </c>
    </row>
    <row r="6848" spans="3:6" ht="18">
      <c r="C6848" s="5" t="str">
        <f t="shared" si="101"/>
        <v>山形県213</v>
      </c>
      <c r="D6848" t="s">
        <v>2920</v>
      </c>
      <c r="E6848" t="s">
        <v>3096</v>
      </c>
      <c r="F6848" s="82">
        <v>0.13724496999999999</v>
      </c>
    </row>
    <row r="6849" spans="3:6" ht="18">
      <c r="C6849" s="5" t="str">
        <f t="shared" si="101"/>
        <v>福島県213</v>
      </c>
      <c r="D6849" t="s">
        <v>2921</v>
      </c>
      <c r="E6849" t="s">
        <v>3096</v>
      </c>
      <c r="F6849" s="82">
        <v>0.113321037</v>
      </c>
    </row>
    <row r="6850" spans="3:6" ht="18">
      <c r="C6850" s="5" t="str">
        <f t="shared" si="101"/>
        <v>茨城県213</v>
      </c>
      <c r="D6850" t="s">
        <v>2922</v>
      </c>
      <c r="E6850" t="s">
        <v>3096</v>
      </c>
      <c r="F6850" s="82">
        <v>0.444340346</v>
      </c>
    </row>
    <row r="6851" spans="3:6" ht="18">
      <c r="C6851" s="5" t="str">
        <f t="shared" si="101"/>
        <v>栃木県213</v>
      </c>
      <c r="D6851" t="s">
        <v>2923</v>
      </c>
      <c r="E6851" t="s">
        <v>3096</v>
      </c>
      <c r="F6851" s="82">
        <v>8.9104683000000004E-2</v>
      </c>
    </row>
    <row r="6852" spans="3:6" ht="18">
      <c r="C6852" s="5" t="str">
        <f t="shared" si="101"/>
        <v>群馬県213</v>
      </c>
      <c r="D6852" t="s">
        <v>2924</v>
      </c>
      <c r="E6852" t="s">
        <v>3096</v>
      </c>
      <c r="F6852" s="82">
        <v>0.33316449199999998</v>
      </c>
    </row>
    <row r="6853" spans="3:6" ht="18">
      <c r="C6853" s="5" t="str">
        <f t="shared" si="101"/>
        <v>埼玉県213</v>
      </c>
      <c r="D6853" t="s">
        <v>2925</v>
      </c>
      <c r="E6853" t="s">
        <v>3096</v>
      </c>
      <c r="F6853" s="82">
        <v>0.52696521500000004</v>
      </c>
    </row>
    <row r="6854" spans="3:6" ht="18">
      <c r="C6854" s="5" t="str">
        <f t="shared" si="101"/>
        <v>千葉県213</v>
      </c>
      <c r="D6854" t="s">
        <v>2926</v>
      </c>
      <c r="E6854" t="s">
        <v>3096</v>
      </c>
      <c r="F6854" s="82">
        <v>9.2587137E-2</v>
      </c>
    </row>
    <row r="6855" spans="3:6" ht="18">
      <c r="C6855" s="5" t="str">
        <f t="shared" si="101"/>
        <v>東京都213</v>
      </c>
      <c r="D6855" t="s">
        <v>2927</v>
      </c>
      <c r="E6855" t="s">
        <v>3096</v>
      </c>
      <c r="F6855" s="82">
        <v>8.694818E-3</v>
      </c>
    </row>
    <row r="6856" spans="3:6" ht="18">
      <c r="C6856" s="5" t="str">
        <f t="shared" si="101"/>
        <v>神奈川県213</v>
      </c>
      <c r="D6856" t="s">
        <v>2928</v>
      </c>
      <c r="E6856" t="s">
        <v>3096</v>
      </c>
      <c r="F6856" s="82">
        <v>8.6641889999999999E-2</v>
      </c>
    </row>
    <row r="6857" spans="3:6" ht="18">
      <c r="C6857" s="5" t="str">
        <f t="shared" si="101"/>
        <v>新潟県213</v>
      </c>
      <c r="D6857" t="s">
        <v>2929</v>
      </c>
      <c r="E6857" t="s">
        <v>3096</v>
      </c>
      <c r="F6857" s="82">
        <v>1.475994899</v>
      </c>
    </row>
    <row r="6858" spans="3:6" ht="18">
      <c r="C6858" s="5" t="str">
        <f t="shared" si="101"/>
        <v>富山県213</v>
      </c>
      <c r="D6858" t="s">
        <v>2930</v>
      </c>
      <c r="E6858" t="s">
        <v>3096</v>
      </c>
      <c r="F6858" s="82">
        <v>0.62075634999999996</v>
      </c>
    </row>
    <row r="6859" spans="3:6" ht="18">
      <c r="C6859" s="5" t="str">
        <f t="shared" si="101"/>
        <v>石川県213</v>
      </c>
      <c r="D6859" t="s">
        <v>2931</v>
      </c>
      <c r="E6859" t="s">
        <v>3096</v>
      </c>
      <c r="F6859" s="82">
        <v>1.495505192</v>
      </c>
    </row>
    <row r="6860" spans="3:6" ht="18">
      <c r="C6860" s="5" t="str">
        <f t="shared" si="101"/>
        <v>福井県213</v>
      </c>
      <c r="D6860" t="s">
        <v>2932</v>
      </c>
      <c r="E6860" t="s">
        <v>3096</v>
      </c>
      <c r="F6860" s="82">
        <v>3.8745402059999998</v>
      </c>
    </row>
    <row r="6861" spans="3:6" ht="18">
      <c r="C6861" s="5" t="str">
        <f t="shared" si="101"/>
        <v>山梨県213</v>
      </c>
      <c r="D6861" t="s">
        <v>2933</v>
      </c>
      <c r="E6861" t="s">
        <v>3096</v>
      </c>
      <c r="F6861" s="82">
        <v>0</v>
      </c>
    </row>
    <row r="6862" spans="3:6" ht="18">
      <c r="C6862" s="5" t="str">
        <f t="shared" si="101"/>
        <v>長野県213</v>
      </c>
      <c r="D6862" t="s">
        <v>2934</v>
      </c>
      <c r="E6862" t="s">
        <v>3096</v>
      </c>
      <c r="F6862" s="82">
        <v>2.8112703999999999E-2</v>
      </c>
    </row>
    <row r="6863" spans="3:6" ht="18">
      <c r="C6863" s="5" t="str">
        <f t="shared" si="101"/>
        <v>岐阜県213</v>
      </c>
      <c r="D6863" t="s">
        <v>2935</v>
      </c>
      <c r="E6863" t="s">
        <v>3096</v>
      </c>
      <c r="F6863" s="82">
        <v>1.7928151299999999</v>
      </c>
    </row>
    <row r="6864" spans="3:6" ht="18">
      <c r="C6864" s="5" t="str">
        <f t="shared" si="101"/>
        <v>静岡県213</v>
      </c>
      <c r="D6864" t="s">
        <v>2936</v>
      </c>
      <c r="E6864" t="s">
        <v>3096</v>
      </c>
      <c r="F6864" s="82">
        <v>1.5236827E-2</v>
      </c>
    </row>
    <row r="6865" spans="3:6" ht="18">
      <c r="C6865" s="5" t="str">
        <f t="shared" si="101"/>
        <v>愛知県213</v>
      </c>
      <c r="D6865" t="s">
        <v>2937</v>
      </c>
      <c r="E6865" t="s">
        <v>3096</v>
      </c>
      <c r="F6865" s="82">
        <v>6.6575188269999996</v>
      </c>
    </row>
    <row r="6866" spans="3:6" ht="18">
      <c r="C6866" s="5" t="str">
        <f t="shared" si="101"/>
        <v>三重県213</v>
      </c>
      <c r="D6866" t="s">
        <v>2938</v>
      </c>
      <c r="E6866" t="s">
        <v>3096</v>
      </c>
      <c r="F6866" s="82">
        <v>0.71674927799999999</v>
      </c>
    </row>
    <row r="6867" spans="3:6" ht="18">
      <c r="C6867" s="5" t="str">
        <f t="shared" si="101"/>
        <v>滋賀県213</v>
      </c>
      <c r="D6867" t="s">
        <v>2939</v>
      </c>
      <c r="E6867" t="s">
        <v>3096</v>
      </c>
      <c r="F6867" s="82">
        <v>0.38981716700000002</v>
      </c>
    </row>
    <row r="6868" spans="3:6" ht="18">
      <c r="C6868" s="5" t="str">
        <f t="shared" si="101"/>
        <v>京都府213</v>
      </c>
      <c r="D6868" t="s">
        <v>2940</v>
      </c>
      <c r="E6868" t="s">
        <v>3096</v>
      </c>
      <c r="F6868" s="82">
        <v>3.4422077000000002E-2</v>
      </c>
    </row>
    <row r="6869" spans="3:6" ht="18">
      <c r="C6869" s="5" t="str">
        <f t="shared" si="101"/>
        <v>大阪府213</v>
      </c>
      <c r="D6869" t="s">
        <v>2941</v>
      </c>
      <c r="E6869" t="s">
        <v>3096</v>
      </c>
      <c r="F6869" s="82">
        <v>2.3764716000000002E-2</v>
      </c>
    </row>
    <row r="6870" spans="3:6" ht="18">
      <c r="C6870" s="5" t="str">
        <f t="shared" si="101"/>
        <v>兵庫県213</v>
      </c>
      <c r="D6870" t="s">
        <v>2942</v>
      </c>
      <c r="E6870" t="s">
        <v>3096</v>
      </c>
      <c r="F6870" s="82">
        <v>3.4001248990000001</v>
      </c>
    </row>
    <row r="6871" spans="3:6" ht="18">
      <c r="C6871" s="5" t="str">
        <f t="shared" si="101"/>
        <v>奈良県213</v>
      </c>
      <c r="D6871" t="s">
        <v>2943</v>
      </c>
      <c r="E6871" t="s">
        <v>3096</v>
      </c>
      <c r="F6871" s="82">
        <v>1.863736335</v>
      </c>
    </row>
    <row r="6872" spans="3:6" ht="18">
      <c r="C6872" s="5" t="str">
        <f t="shared" si="101"/>
        <v>和歌山県213</v>
      </c>
      <c r="D6872" t="s">
        <v>2944</v>
      </c>
      <c r="E6872" t="s">
        <v>3096</v>
      </c>
      <c r="F6872" s="82">
        <v>0.24192340500000001</v>
      </c>
    </row>
    <row r="6873" spans="3:6" ht="18">
      <c r="C6873" s="5" t="str">
        <f t="shared" si="101"/>
        <v>鳥取県213</v>
      </c>
      <c r="D6873" t="s">
        <v>2945</v>
      </c>
      <c r="E6873" t="s">
        <v>3096</v>
      </c>
      <c r="F6873" s="82">
        <v>0.39597523800000001</v>
      </c>
    </row>
    <row r="6874" spans="3:6" ht="18">
      <c r="C6874" s="5" t="str">
        <f t="shared" si="101"/>
        <v>島根県213</v>
      </c>
      <c r="D6874" t="s">
        <v>2946</v>
      </c>
      <c r="E6874" t="s">
        <v>3096</v>
      </c>
      <c r="F6874" s="82">
        <v>18.100529777999999</v>
      </c>
    </row>
    <row r="6875" spans="3:6" ht="18">
      <c r="C6875" s="5" t="str">
        <f t="shared" si="101"/>
        <v>岡山県213</v>
      </c>
      <c r="D6875" t="s">
        <v>2947</v>
      </c>
      <c r="E6875" t="s">
        <v>3096</v>
      </c>
      <c r="F6875" s="82">
        <v>0.28623908799999997</v>
      </c>
    </row>
    <row r="6876" spans="3:6" ht="18">
      <c r="C6876" s="5" t="str">
        <f t="shared" si="101"/>
        <v>広島県213</v>
      </c>
      <c r="D6876" t="s">
        <v>2948</v>
      </c>
      <c r="E6876" t="s">
        <v>3096</v>
      </c>
      <c r="F6876" s="82">
        <v>0.69156181699999997</v>
      </c>
    </row>
    <row r="6877" spans="3:6" ht="18">
      <c r="C6877" s="5" t="str">
        <f t="shared" si="101"/>
        <v>山口県213</v>
      </c>
      <c r="D6877" t="s">
        <v>2949</v>
      </c>
      <c r="E6877" t="s">
        <v>3096</v>
      </c>
      <c r="F6877" s="82">
        <v>2.2586388999999998E-2</v>
      </c>
    </row>
    <row r="6878" spans="3:6" ht="18">
      <c r="C6878" s="5" t="str">
        <f t="shared" si="101"/>
        <v>徳島県213</v>
      </c>
      <c r="D6878" t="s">
        <v>2950</v>
      </c>
      <c r="E6878" t="s">
        <v>3096</v>
      </c>
      <c r="F6878" s="82">
        <v>1.816807179</v>
      </c>
    </row>
    <row r="6879" spans="3:6" ht="18">
      <c r="C6879" s="5" t="str">
        <f t="shared" si="101"/>
        <v>香川県213</v>
      </c>
      <c r="D6879" t="s">
        <v>2951</v>
      </c>
      <c r="E6879" t="s">
        <v>3096</v>
      </c>
      <c r="F6879" s="82">
        <v>2.3110261240000001</v>
      </c>
    </row>
    <row r="6880" spans="3:6" ht="18">
      <c r="C6880" s="5" t="str">
        <f t="shared" si="101"/>
        <v>愛媛県213</v>
      </c>
      <c r="D6880" t="s">
        <v>2952</v>
      </c>
      <c r="E6880" t="s">
        <v>3096</v>
      </c>
      <c r="F6880" s="82">
        <v>1.7499724729999999</v>
      </c>
    </row>
    <row r="6881" spans="3:6" ht="18">
      <c r="C6881" s="5" t="str">
        <f t="shared" si="101"/>
        <v>高知県213</v>
      </c>
      <c r="D6881" t="s">
        <v>2953</v>
      </c>
      <c r="E6881" t="s">
        <v>3096</v>
      </c>
      <c r="F6881" s="82">
        <v>1.7294583800000001</v>
      </c>
    </row>
    <row r="6882" spans="3:6" ht="18">
      <c r="C6882" s="5" t="str">
        <f t="shared" si="101"/>
        <v>福岡県213</v>
      </c>
      <c r="D6882" t="s">
        <v>2954</v>
      </c>
      <c r="E6882" t="s">
        <v>3096</v>
      </c>
      <c r="F6882" s="82">
        <v>0.14005698799999999</v>
      </c>
    </row>
    <row r="6883" spans="3:6" ht="18">
      <c r="C6883" s="5" t="str">
        <f t="shared" si="101"/>
        <v>佐賀県213</v>
      </c>
      <c r="D6883" t="s">
        <v>2955</v>
      </c>
      <c r="E6883" t="s">
        <v>3096</v>
      </c>
      <c r="F6883" s="82">
        <v>0.51504363799999997</v>
      </c>
    </row>
    <row r="6884" spans="3:6" ht="18">
      <c r="C6884" s="5" t="str">
        <f t="shared" si="101"/>
        <v>長崎県213</v>
      </c>
      <c r="D6884" t="s">
        <v>2956</v>
      </c>
      <c r="E6884" t="s">
        <v>3096</v>
      </c>
      <c r="F6884" s="82">
        <v>0</v>
      </c>
    </row>
    <row r="6885" spans="3:6" ht="18">
      <c r="C6885" s="5" t="str">
        <f t="shared" si="101"/>
        <v>熊本県213</v>
      </c>
      <c r="D6885" t="s">
        <v>2957</v>
      </c>
      <c r="E6885" t="s">
        <v>3096</v>
      </c>
      <c r="F6885" s="82">
        <v>7.5544795999999997E-2</v>
      </c>
    </row>
    <row r="6886" spans="3:6" ht="18">
      <c r="C6886" s="5" t="str">
        <f t="shared" si="101"/>
        <v>大分県213</v>
      </c>
      <c r="D6886" t="s">
        <v>2958</v>
      </c>
      <c r="E6886" t="s">
        <v>3096</v>
      </c>
      <c r="F6886" s="82">
        <v>0.16204532799999999</v>
      </c>
    </row>
    <row r="6887" spans="3:6" ht="18">
      <c r="C6887" s="5" t="str">
        <f t="shared" si="101"/>
        <v>宮崎県213</v>
      </c>
      <c r="D6887" t="s">
        <v>2959</v>
      </c>
      <c r="E6887" t="s">
        <v>3096</v>
      </c>
      <c r="F6887" s="82">
        <v>1.2524475770000001</v>
      </c>
    </row>
    <row r="6888" spans="3:6" ht="18">
      <c r="C6888" s="5" t="str">
        <f t="shared" si="101"/>
        <v>鹿児島県213</v>
      </c>
      <c r="D6888" t="s">
        <v>2960</v>
      </c>
      <c r="E6888" t="s">
        <v>3096</v>
      </c>
      <c r="F6888" s="82">
        <v>0.29240635300000001</v>
      </c>
    </row>
    <row r="6889" spans="3:6" ht="18">
      <c r="C6889" s="5" t="str">
        <f t="shared" si="101"/>
        <v>沖縄県213</v>
      </c>
      <c r="D6889" t="s">
        <v>2961</v>
      </c>
      <c r="E6889" t="s">
        <v>3096</v>
      </c>
      <c r="F6889" s="82">
        <v>0.91932951500000004</v>
      </c>
    </row>
    <row r="6890" spans="3:6" ht="18">
      <c r="C6890" s="5" t="str">
        <f t="shared" si="101"/>
        <v>全国214</v>
      </c>
      <c r="D6890" t="s">
        <v>2913</v>
      </c>
      <c r="E6890" t="s">
        <v>3097</v>
      </c>
      <c r="F6890" s="82">
        <v>1</v>
      </c>
    </row>
    <row r="6891" spans="3:6" ht="18">
      <c r="C6891" s="5" t="str">
        <f t="shared" ref="C6891:C6954" si="102">D6891&amp;LEFT(E6891,3)</f>
        <v>北海道214</v>
      </c>
      <c r="D6891" t="s">
        <v>2915</v>
      </c>
      <c r="E6891" t="s">
        <v>3097</v>
      </c>
      <c r="F6891" s="82">
        <v>6.4316989000000005E-2</v>
      </c>
    </row>
    <row r="6892" spans="3:6" ht="18">
      <c r="C6892" s="5" t="str">
        <f t="shared" si="102"/>
        <v>青森県214</v>
      </c>
      <c r="D6892" t="s">
        <v>2916</v>
      </c>
      <c r="E6892" t="s">
        <v>3097</v>
      </c>
      <c r="F6892" s="82">
        <v>0.20688980300000001</v>
      </c>
    </row>
    <row r="6893" spans="3:6" ht="18">
      <c r="C6893" s="5" t="str">
        <f t="shared" si="102"/>
        <v>岩手県214</v>
      </c>
      <c r="D6893" t="s">
        <v>2917</v>
      </c>
      <c r="E6893" t="s">
        <v>3097</v>
      </c>
      <c r="F6893" s="82">
        <v>0.46648714899999999</v>
      </c>
    </row>
    <row r="6894" spans="3:6" ht="18">
      <c r="C6894" s="5" t="str">
        <f t="shared" si="102"/>
        <v>宮城県214</v>
      </c>
      <c r="D6894" t="s">
        <v>2918</v>
      </c>
      <c r="E6894" t="s">
        <v>3097</v>
      </c>
      <c r="F6894" s="82">
        <v>0.74241248100000001</v>
      </c>
    </row>
    <row r="6895" spans="3:6" ht="18">
      <c r="C6895" s="5" t="str">
        <f t="shared" si="102"/>
        <v>秋田県214</v>
      </c>
      <c r="D6895" t="s">
        <v>2919</v>
      </c>
      <c r="E6895" t="s">
        <v>3097</v>
      </c>
      <c r="F6895" s="82">
        <v>6.6140626999999994E-2</v>
      </c>
    </row>
    <row r="6896" spans="3:6" ht="18">
      <c r="C6896" s="5" t="str">
        <f t="shared" si="102"/>
        <v>山形県214</v>
      </c>
      <c r="D6896" t="s">
        <v>2920</v>
      </c>
      <c r="E6896" t="s">
        <v>3097</v>
      </c>
      <c r="F6896" s="82">
        <v>0.14911962400000001</v>
      </c>
    </row>
    <row r="6897" spans="3:6" ht="18">
      <c r="C6897" s="5" t="str">
        <f t="shared" si="102"/>
        <v>福島県214</v>
      </c>
      <c r="D6897" t="s">
        <v>2921</v>
      </c>
      <c r="E6897" t="s">
        <v>3097</v>
      </c>
      <c r="F6897" s="82">
        <v>0.53693937700000005</v>
      </c>
    </row>
    <row r="6898" spans="3:6" ht="18">
      <c r="C6898" s="5" t="str">
        <f t="shared" si="102"/>
        <v>茨城県214</v>
      </c>
      <c r="D6898" t="s">
        <v>2922</v>
      </c>
      <c r="E6898" t="s">
        <v>3097</v>
      </c>
      <c r="F6898" s="82">
        <v>0.55457802899999997</v>
      </c>
    </row>
    <row r="6899" spans="3:6" ht="18">
      <c r="C6899" s="5" t="str">
        <f t="shared" si="102"/>
        <v>栃木県214</v>
      </c>
      <c r="D6899" t="s">
        <v>2923</v>
      </c>
      <c r="E6899" t="s">
        <v>3097</v>
      </c>
      <c r="F6899" s="82">
        <v>0.95398750799999998</v>
      </c>
    </row>
    <row r="6900" spans="3:6" ht="18">
      <c r="C6900" s="5" t="str">
        <f t="shared" si="102"/>
        <v>群馬県214</v>
      </c>
      <c r="D6900" t="s">
        <v>2924</v>
      </c>
      <c r="E6900" t="s">
        <v>3097</v>
      </c>
      <c r="F6900" s="82">
        <v>6.0745912999999999E-2</v>
      </c>
    </row>
    <row r="6901" spans="3:6" ht="18">
      <c r="C6901" s="5" t="str">
        <f t="shared" si="102"/>
        <v>埼玉県214</v>
      </c>
      <c r="D6901" t="s">
        <v>2925</v>
      </c>
      <c r="E6901" t="s">
        <v>3097</v>
      </c>
      <c r="F6901" s="82">
        <v>0.14294660100000001</v>
      </c>
    </row>
    <row r="6902" spans="3:6" ht="18">
      <c r="C6902" s="5" t="str">
        <f t="shared" si="102"/>
        <v>千葉県214</v>
      </c>
      <c r="D6902" t="s">
        <v>2926</v>
      </c>
      <c r="E6902" t="s">
        <v>3097</v>
      </c>
      <c r="F6902" s="82">
        <v>0.101186216</v>
      </c>
    </row>
    <row r="6903" spans="3:6" ht="18">
      <c r="C6903" s="5" t="str">
        <f t="shared" si="102"/>
        <v>東京都214</v>
      </c>
      <c r="D6903" t="s">
        <v>2927</v>
      </c>
      <c r="E6903" t="s">
        <v>3097</v>
      </c>
      <c r="F6903" s="82">
        <v>2.0164878000000001E-2</v>
      </c>
    </row>
    <row r="6904" spans="3:6" ht="18">
      <c r="C6904" s="5" t="str">
        <f t="shared" si="102"/>
        <v>神奈川県214</v>
      </c>
      <c r="D6904" t="s">
        <v>2928</v>
      </c>
      <c r="E6904" t="s">
        <v>3097</v>
      </c>
      <c r="F6904" s="82">
        <v>0.257785235</v>
      </c>
    </row>
    <row r="6905" spans="3:6" ht="18">
      <c r="C6905" s="5" t="str">
        <f t="shared" si="102"/>
        <v>新潟県214</v>
      </c>
      <c r="D6905" t="s">
        <v>2929</v>
      </c>
      <c r="E6905" t="s">
        <v>3097</v>
      </c>
      <c r="F6905" s="82">
        <v>0.30196716800000001</v>
      </c>
    </row>
    <row r="6906" spans="3:6" ht="18">
      <c r="C6906" s="5" t="str">
        <f t="shared" si="102"/>
        <v>富山県214</v>
      </c>
      <c r="D6906" t="s">
        <v>2930</v>
      </c>
      <c r="E6906" t="s">
        <v>3097</v>
      </c>
      <c r="F6906" s="82">
        <v>0.18488628900000001</v>
      </c>
    </row>
    <row r="6907" spans="3:6" ht="18">
      <c r="C6907" s="5" t="str">
        <f t="shared" si="102"/>
        <v>石川県214</v>
      </c>
      <c r="D6907" t="s">
        <v>2931</v>
      </c>
      <c r="E6907" t="s">
        <v>3097</v>
      </c>
      <c r="F6907" s="82">
        <v>3.3863550770000002</v>
      </c>
    </row>
    <row r="6908" spans="3:6" ht="18">
      <c r="C6908" s="5" t="str">
        <f t="shared" si="102"/>
        <v>福井県214</v>
      </c>
      <c r="D6908" t="s">
        <v>2932</v>
      </c>
      <c r="E6908" t="s">
        <v>3097</v>
      </c>
      <c r="F6908" s="82">
        <v>0.27036440499999997</v>
      </c>
    </row>
    <row r="6909" spans="3:6" ht="18">
      <c r="C6909" s="5" t="str">
        <f t="shared" si="102"/>
        <v>山梨県214</v>
      </c>
      <c r="D6909" t="s">
        <v>2933</v>
      </c>
      <c r="E6909" t="s">
        <v>3097</v>
      </c>
      <c r="F6909" s="82">
        <v>0.129025057</v>
      </c>
    </row>
    <row r="6910" spans="3:6" ht="18">
      <c r="C6910" s="5" t="str">
        <f t="shared" si="102"/>
        <v>長野県214</v>
      </c>
      <c r="D6910" t="s">
        <v>2934</v>
      </c>
      <c r="E6910" t="s">
        <v>3097</v>
      </c>
      <c r="F6910" s="82">
        <v>0.975298416</v>
      </c>
    </row>
    <row r="6911" spans="3:6" ht="18">
      <c r="C6911" s="5" t="str">
        <f t="shared" si="102"/>
        <v>岐阜県214</v>
      </c>
      <c r="D6911" t="s">
        <v>2935</v>
      </c>
      <c r="E6911" t="s">
        <v>3097</v>
      </c>
      <c r="F6911" s="82">
        <v>13.171208568000001</v>
      </c>
    </row>
    <row r="6912" spans="3:6" ht="18">
      <c r="C6912" s="5" t="str">
        <f t="shared" si="102"/>
        <v>静岡県214</v>
      </c>
      <c r="D6912" t="s">
        <v>2936</v>
      </c>
      <c r="E6912" t="s">
        <v>3097</v>
      </c>
      <c r="F6912" s="82">
        <v>8.7858425000000004E-2</v>
      </c>
    </row>
    <row r="6913" spans="3:6" ht="18">
      <c r="C6913" s="5" t="str">
        <f t="shared" si="102"/>
        <v>愛知県214</v>
      </c>
      <c r="D6913" t="s">
        <v>2937</v>
      </c>
      <c r="E6913" t="s">
        <v>3097</v>
      </c>
      <c r="F6913" s="82">
        <v>3.3394438989999999</v>
      </c>
    </row>
    <row r="6914" spans="3:6" ht="18">
      <c r="C6914" s="5" t="str">
        <f t="shared" si="102"/>
        <v>三重県214</v>
      </c>
      <c r="D6914" t="s">
        <v>2938</v>
      </c>
      <c r="E6914" t="s">
        <v>3097</v>
      </c>
      <c r="F6914" s="82">
        <v>1.77612744</v>
      </c>
    </row>
    <row r="6915" spans="3:6" ht="18">
      <c r="C6915" s="5" t="str">
        <f t="shared" si="102"/>
        <v>滋賀県214</v>
      </c>
      <c r="D6915" t="s">
        <v>2939</v>
      </c>
      <c r="E6915" t="s">
        <v>3097</v>
      </c>
      <c r="F6915" s="82">
        <v>2.615161911</v>
      </c>
    </row>
    <row r="6916" spans="3:6" ht="18">
      <c r="C6916" s="5" t="str">
        <f t="shared" si="102"/>
        <v>京都府214</v>
      </c>
      <c r="D6916" t="s">
        <v>2940</v>
      </c>
      <c r="E6916" t="s">
        <v>3097</v>
      </c>
      <c r="F6916" s="82">
        <v>0.84205420900000005</v>
      </c>
    </row>
    <row r="6917" spans="3:6" ht="18">
      <c r="C6917" s="5" t="str">
        <f t="shared" si="102"/>
        <v>大阪府214</v>
      </c>
      <c r="D6917" t="s">
        <v>2941</v>
      </c>
      <c r="E6917" t="s">
        <v>3097</v>
      </c>
      <c r="F6917" s="82">
        <v>0.20158403899999999</v>
      </c>
    </row>
    <row r="6918" spans="3:6" ht="18">
      <c r="C6918" s="5" t="str">
        <f t="shared" si="102"/>
        <v>兵庫県214</v>
      </c>
      <c r="D6918" t="s">
        <v>2942</v>
      </c>
      <c r="E6918" t="s">
        <v>3097</v>
      </c>
      <c r="F6918" s="82">
        <v>0.21284224900000001</v>
      </c>
    </row>
    <row r="6919" spans="3:6" ht="18">
      <c r="C6919" s="5" t="str">
        <f t="shared" si="102"/>
        <v>奈良県214</v>
      </c>
      <c r="D6919" t="s">
        <v>2943</v>
      </c>
      <c r="E6919" t="s">
        <v>3097</v>
      </c>
      <c r="F6919" s="82">
        <v>0.22347085799999999</v>
      </c>
    </row>
    <row r="6920" spans="3:6" ht="18">
      <c r="C6920" s="5" t="str">
        <f t="shared" si="102"/>
        <v>和歌山県214</v>
      </c>
      <c r="D6920" t="s">
        <v>2944</v>
      </c>
      <c r="E6920" t="s">
        <v>3097</v>
      </c>
      <c r="F6920" s="82">
        <v>4.2820991000000003E-2</v>
      </c>
    </row>
    <row r="6921" spans="3:6" ht="18">
      <c r="C6921" s="5" t="str">
        <f t="shared" si="102"/>
        <v>鳥取県214</v>
      </c>
      <c r="D6921" t="s">
        <v>2945</v>
      </c>
      <c r="E6921" t="s">
        <v>3097</v>
      </c>
      <c r="F6921" s="82">
        <v>0.26957120800000001</v>
      </c>
    </row>
    <row r="6922" spans="3:6" ht="18">
      <c r="C6922" s="5" t="str">
        <f t="shared" si="102"/>
        <v>島根県214</v>
      </c>
      <c r="D6922" t="s">
        <v>2946</v>
      </c>
      <c r="E6922" t="s">
        <v>3097</v>
      </c>
      <c r="F6922" s="82">
        <v>0.46660162799999999</v>
      </c>
    </row>
    <row r="6923" spans="3:6" ht="18">
      <c r="C6923" s="5" t="str">
        <f t="shared" si="102"/>
        <v>岡山県214</v>
      </c>
      <c r="D6923" t="s">
        <v>2947</v>
      </c>
      <c r="E6923" t="s">
        <v>3097</v>
      </c>
      <c r="F6923" s="82">
        <v>0.82146531700000003</v>
      </c>
    </row>
    <row r="6924" spans="3:6" ht="18">
      <c r="C6924" s="5" t="str">
        <f t="shared" si="102"/>
        <v>広島県214</v>
      </c>
      <c r="D6924" t="s">
        <v>2948</v>
      </c>
      <c r="E6924" t="s">
        <v>3097</v>
      </c>
      <c r="F6924" s="82">
        <v>6.7822496999999995E-2</v>
      </c>
    </row>
    <row r="6925" spans="3:6" ht="18">
      <c r="C6925" s="5" t="str">
        <f t="shared" si="102"/>
        <v>山口県214</v>
      </c>
      <c r="D6925" t="s">
        <v>2949</v>
      </c>
      <c r="E6925" t="s">
        <v>3097</v>
      </c>
      <c r="F6925" s="82">
        <v>0.91058541400000004</v>
      </c>
    </row>
    <row r="6926" spans="3:6" ht="18">
      <c r="C6926" s="5" t="str">
        <f t="shared" si="102"/>
        <v>徳島県214</v>
      </c>
      <c r="D6926" t="s">
        <v>2950</v>
      </c>
      <c r="E6926" t="s">
        <v>3097</v>
      </c>
      <c r="F6926" s="82">
        <v>8.6578957999999998E-2</v>
      </c>
    </row>
    <row r="6927" spans="3:6" ht="18">
      <c r="C6927" s="5" t="str">
        <f t="shared" si="102"/>
        <v>香川県214</v>
      </c>
      <c r="D6927" t="s">
        <v>2951</v>
      </c>
      <c r="E6927" t="s">
        <v>3097</v>
      </c>
      <c r="F6927" s="82">
        <v>8.6945283999999998E-2</v>
      </c>
    </row>
    <row r="6928" spans="3:6" ht="18">
      <c r="C6928" s="5" t="str">
        <f t="shared" si="102"/>
        <v>愛媛県214</v>
      </c>
      <c r="D6928" t="s">
        <v>2952</v>
      </c>
      <c r="E6928" t="s">
        <v>3097</v>
      </c>
      <c r="F6928" s="82">
        <v>0.68909767499999997</v>
      </c>
    </row>
    <row r="6929" spans="3:6" ht="18">
      <c r="C6929" s="5" t="str">
        <f t="shared" si="102"/>
        <v>高知県214</v>
      </c>
      <c r="D6929" t="s">
        <v>2953</v>
      </c>
      <c r="E6929" t="s">
        <v>3097</v>
      </c>
      <c r="F6929" s="82">
        <v>6.6824106999999994E-2</v>
      </c>
    </row>
    <row r="6930" spans="3:6" ht="18">
      <c r="C6930" s="5" t="str">
        <f t="shared" si="102"/>
        <v>福岡県214</v>
      </c>
      <c r="D6930" t="s">
        <v>2954</v>
      </c>
      <c r="E6930" t="s">
        <v>3097</v>
      </c>
      <c r="F6930" s="82">
        <v>1.556233505</v>
      </c>
    </row>
    <row r="6931" spans="3:6" ht="18">
      <c r="C6931" s="5" t="str">
        <f t="shared" si="102"/>
        <v>佐賀県214</v>
      </c>
      <c r="D6931" t="s">
        <v>2955</v>
      </c>
      <c r="E6931" t="s">
        <v>3097</v>
      </c>
      <c r="F6931" s="82">
        <v>11.374448492999999</v>
      </c>
    </row>
    <row r="6932" spans="3:6" ht="18">
      <c r="C6932" s="5" t="str">
        <f t="shared" si="102"/>
        <v>長崎県214</v>
      </c>
      <c r="D6932" t="s">
        <v>2956</v>
      </c>
      <c r="E6932" t="s">
        <v>3097</v>
      </c>
      <c r="F6932" s="82">
        <v>3.6981629009999999</v>
      </c>
    </row>
    <row r="6933" spans="3:6" ht="18">
      <c r="C6933" s="5" t="str">
        <f t="shared" si="102"/>
        <v>熊本県214</v>
      </c>
      <c r="D6933" t="s">
        <v>2957</v>
      </c>
      <c r="E6933" t="s">
        <v>3097</v>
      </c>
      <c r="F6933" s="82">
        <v>0.313204017</v>
      </c>
    </row>
    <row r="6934" spans="3:6" ht="18">
      <c r="C6934" s="5" t="str">
        <f t="shared" si="102"/>
        <v>大分県214</v>
      </c>
      <c r="D6934" t="s">
        <v>2958</v>
      </c>
      <c r="E6934" t="s">
        <v>3097</v>
      </c>
      <c r="F6934" s="82">
        <v>1.868768035</v>
      </c>
    </row>
    <row r="6935" spans="3:6" ht="18">
      <c r="C6935" s="5" t="str">
        <f t="shared" si="102"/>
        <v>宮崎県214</v>
      </c>
      <c r="D6935" t="s">
        <v>2959</v>
      </c>
      <c r="E6935" t="s">
        <v>3097</v>
      </c>
      <c r="F6935" s="82">
        <v>0.32757188500000001</v>
      </c>
    </row>
    <row r="6936" spans="3:6" ht="18">
      <c r="C6936" s="5" t="str">
        <f t="shared" si="102"/>
        <v>鹿児島県214</v>
      </c>
      <c r="D6936" t="s">
        <v>2960</v>
      </c>
      <c r="E6936" t="s">
        <v>3097</v>
      </c>
      <c r="F6936" s="82">
        <v>8.4888764830000003</v>
      </c>
    </row>
    <row r="6937" spans="3:6" ht="18">
      <c r="C6937" s="5" t="str">
        <f t="shared" si="102"/>
        <v>沖縄県214</v>
      </c>
      <c r="D6937" t="s">
        <v>2961</v>
      </c>
      <c r="E6937" t="s">
        <v>3097</v>
      </c>
      <c r="F6937" s="82">
        <v>0.86047623900000003</v>
      </c>
    </row>
    <row r="6938" spans="3:6" ht="18">
      <c r="C6938" s="5" t="str">
        <f t="shared" si="102"/>
        <v>全国215</v>
      </c>
      <c r="D6938" t="s">
        <v>2913</v>
      </c>
      <c r="E6938" t="s">
        <v>3098</v>
      </c>
      <c r="F6938" s="82">
        <v>1</v>
      </c>
    </row>
    <row r="6939" spans="3:6" ht="18">
      <c r="C6939" s="5" t="str">
        <f t="shared" si="102"/>
        <v>北海道215</v>
      </c>
      <c r="D6939" t="s">
        <v>2915</v>
      </c>
      <c r="E6939" t="s">
        <v>3098</v>
      </c>
      <c r="F6939" s="82">
        <v>2.2498006000000001E-2</v>
      </c>
    </row>
    <row r="6940" spans="3:6" ht="18">
      <c r="C6940" s="5" t="str">
        <f t="shared" si="102"/>
        <v>青森県215</v>
      </c>
      <c r="D6940" t="s">
        <v>2916</v>
      </c>
      <c r="E6940" t="s">
        <v>3098</v>
      </c>
      <c r="F6940" s="82">
        <v>0</v>
      </c>
    </row>
    <row r="6941" spans="3:6" ht="18">
      <c r="C6941" s="5" t="str">
        <f t="shared" si="102"/>
        <v>岩手県215</v>
      </c>
      <c r="D6941" t="s">
        <v>2917</v>
      </c>
      <c r="E6941" t="s">
        <v>3098</v>
      </c>
      <c r="F6941" s="82">
        <v>0</v>
      </c>
    </row>
    <row r="6942" spans="3:6" ht="18">
      <c r="C6942" s="5" t="str">
        <f t="shared" si="102"/>
        <v>宮城県215</v>
      </c>
      <c r="D6942" t="s">
        <v>2918</v>
      </c>
      <c r="E6942" t="s">
        <v>3098</v>
      </c>
      <c r="F6942" s="82">
        <v>6.6544142000000001E-2</v>
      </c>
    </row>
    <row r="6943" spans="3:6" ht="18">
      <c r="C6943" s="5" t="str">
        <f t="shared" si="102"/>
        <v>秋田県215</v>
      </c>
      <c r="D6943" t="s">
        <v>2919</v>
      </c>
      <c r="E6943" t="s">
        <v>3098</v>
      </c>
      <c r="F6943" s="82">
        <v>0</v>
      </c>
    </row>
    <row r="6944" spans="3:6" ht="18">
      <c r="C6944" s="5" t="str">
        <f t="shared" si="102"/>
        <v>山形県215</v>
      </c>
      <c r="D6944" t="s">
        <v>2920</v>
      </c>
      <c r="E6944" t="s">
        <v>3098</v>
      </c>
      <c r="F6944" s="82">
        <v>0</v>
      </c>
    </row>
    <row r="6945" spans="3:6" ht="18">
      <c r="C6945" s="5" t="str">
        <f t="shared" si="102"/>
        <v>福島県215</v>
      </c>
      <c r="D6945" t="s">
        <v>2921</v>
      </c>
      <c r="E6945" t="s">
        <v>3098</v>
      </c>
      <c r="F6945" s="82">
        <v>1.571649509</v>
      </c>
    </row>
    <row r="6946" spans="3:6" ht="18">
      <c r="C6946" s="5" t="str">
        <f t="shared" si="102"/>
        <v>茨城県215</v>
      </c>
      <c r="D6946" t="s">
        <v>2922</v>
      </c>
      <c r="E6946" t="s">
        <v>3098</v>
      </c>
      <c r="F6946" s="82">
        <v>0.48391869599999998</v>
      </c>
    </row>
    <row r="6947" spans="3:6" ht="18">
      <c r="C6947" s="5" t="str">
        <f t="shared" si="102"/>
        <v>栃木県215</v>
      </c>
      <c r="D6947" t="s">
        <v>2923</v>
      </c>
      <c r="E6947" t="s">
        <v>3098</v>
      </c>
      <c r="F6947" s="82">
        <v>0.29112428600000001</v>
      </c>
    </row>
    <row r="6948" spans="3:6" ht="18">
      <c r="C6948" s="5" t="str">
        <f t="shared" si="102"/>
        <v>群馬県215</v>
      </c>
      <c r="D6948" t="s">
        <v>2924</v>
      </c>
      <c r="E6948" t="s">
        <v>3098</v>
      </c>
      <c r="F6948" s="82">
        <v>0.17578592100000001</v>
      </c>
    </row>
    <row r="6949" spans="3:6" ht="18">
      <c r="C6949" s="5" t="str">
        <f t="shared" si="102"/>
        <v>埼玉県215</v>
      </c>
      <c r="D6949" t="s">
        <v>2925</v>
      </c>
      <c r="E6949" t="s">
        <v>3098</v>
      </c>
      <c r="F6949" s="82">
        <v>0.120614259</v>
      </c>
    </row>
    <row r="6950" spans="3:6" ht="18">
      <c r="C6950" s="5" t="str">
        <f t="shared" si="102"/>
        <v>千葉県215</v>
      </c>
      <c r="D6950" t="s">
        <v>2926</v>
      </c>
      <c r="E6950" t="s">
        <v>3098</v>
      </c>
      <c r="F6950" s="82">
        <v>1.3425336459999999</v>
      </c>
    </row>
    <row r="6951" spans="3:6" ht="18">
      <c r="C6951" s="5" t="str">
        <f t="shared" si="102"/>
        <v>東京都215</v>
      </c>
      <c r="D6951" t="s">
        <v>2927</v>
      </c>
      <c r="E6951" t="s">
        <v>3098</v>
      </c>
      <c r="F6951" s="82">
        <v>0.128511706</v>
      </c>
    </row>
    <row r="6952" spans="3:6" ht="18">
      <c r="C6952" s="5" t="str">
        <f t="shared" si="102"/>
        <v>神奈川県215</v>
      </c>
      <c r="D6952" t="s">
        <v>2928</v>
      </c>
      <c r="E6952" t="s">
        <v>3098</v>
      </c>
      <c r="F6952" s="82">
        <v>0.16000050099999999</v>
      </c>
    </row>
    <row r="6953" spans="3:6" ht="18">
      <c r="C6953" s="5" t="str">
        <f t="shared" si="102"/>
        <v>新潟県215</v>
      </c>
      <c r="D6953" t="s">
        <v>2929</v>
      </c>
      <c r="E6953" t="s">
        <v>3098</v>
      </c>
      <c r="F6953" s="82">
        <v>0.38602914199999999</v>
      </c>
    </row>
    <row r="6954" spans="3:6" ht="18">
      <c r="C6954" s="5" t="str">
        <f t="shared" si="102"/>
        <v>富山県215</v>
      </c>
      <c r="D6954" t="s">
        <v>2930</v>
      </c>
      <c r="E6954" t="s">
        <v>3098</v>
      </c>
      <c r="F6954" s="82">
        <v>0.54325322099999995</v>
      </c>
    </row>
    <row r="6955" spans="3:6" ht="18">
      <c r="C6955" s="5" t="str">
        <f t="shared" ref="C6955:C7018" si="103">D6955&amp;LEFT(E6955,3)</f>
        <v>石川県215</v>
      </c>
      <c r="D6955" t="s">
        <v>2931</v>
      </c>
      <c r="E6955" t="s">
        <v>3098</v>
      </c>
      <c r="F6955" s="82">
        <v>1.238422369</v>
      </c>
    </row>
    <row r="6956" spans="3:6" ht="18">
      <c r="C6956" s="5" t="str">
        <f t="shared" si="103"/>
        <v>福井県215</v>
      </c>
      <c r="D6956" t="s">
        <v>2932</v>
      </c>
      <c r="E6956" t="s">
        <v>3098</v>
      </c>
      <c r="F6956" s="82">
        <v>0</v>
      </c>
    </row>
    <row r="6957" spans="3:6" ht="18">
      <c r="C6957" s="5" t="str">
        <f t="shared" si="103"/>
        <v>山梨県215</v>
      </c>
      <c r="D6957" t="s">
        <v>2933</v>
      </c>
      <c r="E6957" t="s">
        <v>3098</v>
      </c>
      <c r="F6957" s="82">
        <v>0</v>
      </c>
    </row>
    <row r="6958" spans="3:6" ht="18">
      <c r="C6958" s="5" t="str">
        <f t="shared" si="103"/>
        <v>長野県215</v>
      </c>
      <c r="D6958" t="s">
        <v>2934</v>
      </c>
      <c r="E6958" t="s">
        <v>3098</v>
      </c>
      <c r="F6958" s="82">
        <v>0.17713984399999999</v>
      </c>
    </row>
    <row r="6959" spans="3:6" ht="18">
      <c r="C6959" s="5" t="str">
        <f t="shared" si="103"/>
        <v>岐阜県215</v>
      </c>
      <c r="D6959" t="s">
        <v>2935</v>
      </c>
      <c r="E6959" t="s">
        <v>3098</v>
      </c>
      <c r="F6959" s="82">
        <v>11.189444404</v>
      </c>
    </row>
    <row r="6960" spans="3:6" ht="18">
      <c r="C6960" s="5" t="str">
        <f t="shared" si="103"/>
        <v>静岡県215</v>
      </c>
      <c r="D6960" t="s">
        <v>2936</v>
      </c>
      <c r="E6960" t="s">
        <v>3098</v>
      </c>
      <c r="F6960" s="82">
        <v>0.13512260000000001</v>
      </c>
    </row>
    <row r="6961" spans="3:6" ht="18">
      <c r="C6961" s="5" t="str">
        <f t="shared" si="103"/>
        <v>愛知県215</v>
      </c>
      <c r="D6961" t="s">
        <v>2937</v>
      </c>
      <c r="E6961" t="s">
        <v>3098</v>
      </c>
      <c r="F6961" s="82">
        <v>1.474901947</v>
      </c>
    </row>
    <row r="6962" spans="3:6" ht="18">
      <c r="C6962" s="5" t="str">
        <f t="shared" si="103"/>
        <v>三重県215</v>
      </c>
      <c r="D6962" t="s">
        <v>2938</v>
      </c>
      <c r="E6962" t="s">
        <v>3098</v>
      </c>
      <c r="F6962" s="82">
        <v>1.53583947</v>
      </c>
    </row>
    <row r="6963" spans="3:6" ht="18">
      <c r="C6963" s="5" t="str">
        <f t="shared" si="103"/>
        <v>滋賀県215</v>
      </c>
      <c r="D6963" t="s">
        <v>2939</v>
      </c>
      <c r="E6963" t="s">
        <v>3098</v>
      </c>
      <c r="F6963" s="82">
        <v>0.84907803999999998</v>
      </c>
    </row>
    <row r="6964" spans="3:6" ht="18">
      <c r="C6964" s="5" t="str">
        <f t="shared" si="103"/>
        <v>京都府215</v>
      </c>
      <c r="D6964" t="s">
        <v>2940</v>
      </c>
      <c r="E6964" t="s">
        <v>3098</v>
      </c>
      <c r="F6964" s="82">
        <v>0.18208517900000001</v>
      </c>
    </row>
    <row r="6965" spans="3:6" ht="18">
      <c r="C6965" s="5" t="str">
        <f t="shared" si="103"/>
        <v>大阪府215</v>
      </c>
      <c r="D6965" t="s">
        <v>2941</v>
      </c>
      <c r="E6965" t="s">
        <v>3098</v>
      </c>
      <c r="F6965" s="82">
        <v>0.23431991999999999</v>
      </c>
    </row>
    <row r="6966" spans="3:6" ht="18">
      <c r="C6966" s="5" t="str">
        <f t="shared" si="103"/>
        <v>兵庫県215</v>
      </c>
      <c r="D6966" t="s">
        <v>2942</v>
      </c>
      <c r="E6966" t="s">
        <v>3098</v>
      </c>
      <c r="F6966" s="82">
        <v>2.02382952</v>
      </c>
    </row>
    <row r="6967" spans="3:6" ht="18">
      <c r="C6967" s="5" t="str">
        <f t="shared" si="103"/>
        <v>奈良県215</v>
      </c>
      <c r="D6967" t="s">
        <v>2943</v>
      </c>
      <c r="E6967" t="s">
        <v>3098</v>
      </c>
      <c r="F6967" s="82">
        <v>0.126274355</v>
      </c>
    </row>
    <row r="6968" spans="3:6" ht="18">
      <c r="C6968" s="5" t="str">
        <f t="shared" si="103"/>
        <v>和歌山県215</v>
      </c>
      <c r="D6968" t="s">
        <v>2944</v>
      </c>
      <c r="E6968" t="s">
        <v>3098</v>
      </c>
      <c r="F6968" s="82">
        <v>0</v>
      </c>
    </row>
    <row r="6969" spans="3:6" ht="18">
      <c r="C6969" s="5" t="str">
        <f t="shared" si="103"/>
        <v>鳥取県215</v>
      </c>
      <c r="D6969" t="s">
        <v>2945</v>
      </c>
      <c r="E6969" t="s">
        <v>3098</v>
      </c>
      <c r="F6969" s="82">
        <v>0</v>
      </c>
    </row>
    <row r="6970" spans="3:6" ht="18">
      <c r="C6970" s="5" t="str">
        <f t="shared" si="103"/>
        <v>島根県215</v>
      </c>
      <c r="D6970" t="s">
        <v>2946</v>
      </c>
      <c r="E6970" t="s">
        <v>3098</v>
      </c>
      <c r="F6970" s="82">
        <v>0</v>
      </c>
    </row>
    <row r="6971" spans="3:6" ht="18">
      <c r="C6971" s="5" t="str">
        <f t="shared" si="103"/>
        <v>岡山県215</v>
      </c>
      <c r="D6971" t="s">
        <v>2947</v>
      </c>
      <c r="E6971" t="s">
        <v>3098</v>
      </c>
      <c r="F6971" s="82">
        <v>16.187954181999999</v>
      </c>
    </row>
    <row r="6972" spans="3:6" ht="18">
      <c r="C6972" s="5" t="str">
        <f t="shared" si="103"/>
        <v>広島県215</v>
      </c>
      <c r="D6972" t="s">
        <v>2948</v>
      </c>
      <c r="E6972" t="s">
        <v>3098</v>
      </c>
      <c r="F6972" s="82">
        <v>0.57539607400000004</v>
      </c>
    </row>
    <row r="6973" spans="3:6" ht="18">
      <c r="C6973" s="5" t="str">
        <f t="shared" si="103"/>
        <v>山口県215</v>
      </c>
      <c r="D6973" t="s">
        <v>2949</v>
      </c>
      <c r="E6973" t="s">
        <v>3098</v>
      </c>
      <c r="F6973" s="82">
        <v>3.394552649</v>
      </c>
    </row>
    <row r="6974" spans="3:6" ht="18">
      <c r="C6974" s="5" t="str">
        <f t="shared" si="103"/>
        <v>徳島県215</v>
      </c>
      <c r="D6974" t="s">
        <v>2950</v>
      </c>
      <c r="E6974" t="s">
        <v>3098</v>
      </c>
      <c r="F6974" s="82">
        <v>0</v>
      </c>
    </row>
    <row r="6975" spans="3:6" ht="18">
      <c r="C6975" s="5" t="str">
        <f t="shared" si="103"/>
        <v>香川県215</v>
      </c>
      <c r="D6975" t="s">
        <v>2951</v>
      </c>
      <c r="E6975" t="s">
        <v>3098</v>
      </c>
      <c r="F6975" s="82">
        <v>9.9350297000000004E-2</v>
      </c>
    </row>
    <row r="6976" spans="3:6" ht="18">
      <c r="C6976" s="5" t="str">
        <f t="shared" si="103"/>
        <v>愛媛県215</v>
      </c>
      <c r="D6976" t="s">
        <v>2952</v>
      </c>
      <c r="E6976" t="s">
        <v>3098</v>
      </c>
      <c r="F6976" s="82">
        <v>0</v>
      </c>
    </row>
    <row r="6977" spans="3:6" ht="18">
      <c r="C6977" s="5" t="str">
        <f t="shared" si="103"/>
        <v>高知県215</v>
      </c>
      <c r="D6977" t="s">
        <v>2953</v>
      </c>
      <c r="E6977" t="s">
        <v>3098</v>
      </c>
      <c r="F6977" s="82">
        <v>2.1380326529999998</v>
      </c>
    </row>
    <row r="6978" spans="3:6" ht="18">
      <c r="C6978" s="5" t="str">
        <f t="shared" si="103"/>
        <v>福岡県215</v>
      </c>
      <c r="D6978" t="s">
        <v>2954</v>
      </c>
      <c r="E6978" t="s">
        <v>3098</v>
      </c>
      <c r="F6978" s="82">
        <v>3.4238023379999998</v>
      </c>
    </row>
    <row r="6979" spans="3:6" ht="18">
      <c r="C6979" s="5" t="str">
        <f t="shared" si="103"/>
        <v>佐賀県215</v>
      </c>
      <c r="D6979" t="s">
        <v>2955</v>
      </c>
      <c r="E6979" t="s">
        <v>3098</v>
      </c>
      <c r="F6979" s="82">
        <v>0.377762235</v>
      </c>
    </row>
    <row r="6980" spans="3:6" ht="18">
      <c r="C6980" s="5" t="str">
        <f t="shared" si="103"/>
        <v>長崎県215</v>
      </c>
      <c r="D6980" t="s">
        <v>2956</v>
      </c>
      <c r="E6980" t="s">
        <v>3098</v>
      </c>
      <c r="F6980" s="82">
        <v>0</v>
      </c>
    </row>
    <row r="6981" spans="3:6" ht="18">
      <c r="C6981" s="5" t="str">
        <f t="shared" si="103"/>
        <v>熊本県215</v>
      </c>
      <c r="D6981" t="s">
        <v>2957</v>
      </c>
      <c r="E6981" t="s">
        <v>3098</v>
      </c>
      <c r="F6981" s="82">
        <v>0</v>
      </c>
    </row>
    <row r="6982" spans="3:6" ht="18">
      <c r="C6982" s="5" t="str">
        <f t="shared" si="103"/>
        <v>大分県215</v>
      </c>
      <c r="D6982" t="s">
        <v>2958</v>
      </c>
      <c r="E6982" t="s">
        <v>3098</v>
      </c>
      <c r="F6982" s="82">
        <v>1.1975364390000001</v>
      </c>
    </row>
    <row r="6983" spans="3:6" ht="18">
      <c r="C6983" s="5" t="str">
        <f t="shared" si="103"/>
        <v>宮崎県215</v>
      </c>
      <c r="D6983" t="s">
        <v>2959</v>
      </c>
      <c r="E6983" t="s">
        <v>3098</v>
      </c>
      <c r="F6983" s="82">
        <v>0</v>
      </c>
    </row>
    <row r="6984" spans="3:6" ht="18">
      <c r="C6984" s="5" t="str">
        <f t="shared" si="103"/>
        <v>鹿児島県215</v>
      </c>
      <c r="D6984" t="s">
        <v>2960</v>
      </c>
      <c r="E6984" t="s">
        <v>3098</v>
      </c>
      <c r="F6984" s="82">
        <v>0</v>
      </c>
    </row>
    <row r="6985" spans="3:6" ht="18">
      <c r="C6985" s="5" t="str">
        <f t="shared" si="103"/>
        <v>沖縄県215</v>
      </c>
      <c r="D6985" t="s">
        <v>2961</v>
      </c>
      <c r="E6985" t="s">
        <v>3098</v>
      </c>
      <c r="F6985" s="82">
        <v>0</v>
      </c>
    </row>
    <row r="6986" spans="3:6" ht="18">
      <c r="C6986" s="5" t="str">
        <f t="shared" si="103"/>
        <v>全国216</v>
      </c>
      <c r="D6986" t="s">
        <v>2913</v>
      </c>
      <c r="E6986" t="s">
        <v>3099</v>
      </c>
      <c r="F6986" s="82">
        <v>1</v>
      </c>
    </row>
    <row r="6987" spans="3:6" ht="18">
      <c r="C6987" s="5" t="str">
        <f t="shared" si="103"/>
        <v>北海道216</v>
      </c>
      <c r="D6987" t="s">
        <v>2915</v>
      </c>
      <c r="E6987" t="s">
        <v>3099</v>
      </c>
      <c r="F6987" s="82">
        <v>0</v>
      </c>
    </row>
    <row r="6988" spans="3:6" ht="18">
      <c r="C6988" s="5" t="str">
        <f t="shared" si="103"/>
        <v>青森県216</v>
      </c>
      <c r="D6988" t="s">
        <v>2916</v>
      </c>
      <c r="E6988" t="s">
        <v>3099</v>
      </c>
      <c r="F6988" s="82">
        <v>0</v>
      </c>
    </row>
    <row r="6989" spans="3:6" ht="18">
      <c r="C6989" s="5" t="str">
        <f t="shared" si="103"/>
        <v>岩手県216</v>
      </c>
      <c r="D6989" t="s">
        <v>2917</v>
      </c>
      <c r="E6989" t="s">
        <v>3099</v>
      </c>
      <c r="F6989" s="82">
        <v>0</v>
      </c>
    </row>
    <row r="6990" spans="3:6" ht="18">
      <c r="C6990" s="5" t="str">
        <f t="shared" si="103"/>
        <v>宮城県216</v>
      </c>
      <c r="D6990" t="s">
        <v>2918</v>
      </c>
      <c r="E6990" t="s">
        <v>3099</v>
      </c>
      <c r="F6990" s="82">
        <v>2.9085416070000001</v>
      </c>
    </row>
    <row r="6991" spans="3:6" ht="18">
      <c r="C6991" s="5" t="str">
        <f t="shared" si="103"/>
        <v>秋田県216</v>
      </c>
      <c r="D6991" t="s">
        <v>2919</v>
      </c>
      <c r="E6991" t="s">
        <v>3099</v>
      </c>
      <c r="F6991" s="82">
        <v>0</v>
      </c>
    </row>
    <row r="6992" spans="3:6" ht="18">
      <c r="C6992" s="5" t="str">
        <f t="shared" si="103"/>
        <v>山形県216</v>
      </c>
      <c r="D6992" t="s">
        <v>2920</v>
      </c>
      <c r="E6992" t="s">
        <v>3099</v>
      </c>
      <c r="F6992" s="82">
        <v>11.380173423</v>
      </c>
    </row>
    <row r="6993" spans="3:6" ht="18">
      <c r="C6993" s="5" t="str">
        <f t="shared" si="103"/>
        <v>福島県216</v>
      </c>
      <c r="D6993" t="s">
        <v>2921</v>
      </c>
      <c r="E6993" t="s">
        <v>3099</v>
      </c>
      <c r="F6993" s="82">
        <v>0.39961629100000001</v>
      </c>
    </row>
    <row r="6994" spans="3:6" ht="18">
      <c r="C6994" s="5" t="str">
        <f t="shared" si="103"/>
        <v>茨城県216</v>
      </c>
      <c r="D6994" t="s">
        <v>2922</v>
      </c>
      <c r="E6994" t="s">
        <v>3099</v>
      </c>
      <c r="F6994" s="82">
        <v>2.2613586319999999</v>
      </c>
    </row>
    <row r="6995" spans="3:6" ht="18">
      <c r="C6995" s="5" t="str">
        <f t="shared" si="103"/>
        <v>栃木県216</v>
      </c>
      <c r="D6995" t="s">
        <v>2923</v>
      </c>
      <c r="E6995" t="s">
        <v>3099</v>
      </c>
      <c r="F6995" s="82">
        <v>0.20828946200000001</v>
      </c>
    </row>
    <row r="6996" spans="3:6" ht="18">
      <c r="C6996" s="5" t="str">
        <f t="shared" si="103"/>
        <v>群馬県216</v>
      </c>
      <c r="D6996" t="s">
        <v>2924</v>
      </c>
      <c r="E6996" t="s">
        <v>3099</v>
      </c>
      <c r="F6996" s="82">
        <v>0</v>
      </c>
    </row>
    <row r="6997" spans="3:6" ht="18">
      <c r="C6997" s="5" t="str">
        <f t="shared" si="103"/>
        <v>埼玉県216</v>
      </c>
      <c r="D6997" t="s">
        <v>2925</v>
      </c>
      <c r="E6997" t="s">
        <v>3099</v>
      </c>
      <c r="F6997" s="82">
        <v>0.412187313</v>
      </c>
    </row>
    <row r="6998" spans="3:6" ht="18">
      <c r="C6998" s="5" t="str">
        <f t="shared" si="103"/>
        <v>千葉県216</v>
      </c>
      <c r="D6998" t="s">
        <v>2926</v>
      </c>
      <c r="E6998" t="s">
        <v>3099</v>
      </c>
      <c r="F6998" s="82">
        <v>0.49519179600000002</v>
      </c>
    </row>
    <row r="6999" spans="3:6" ht="18">
      <c r="C6999" s="5" t="str">
        <f t="shared" si="103"/>
        <v>東京都216</v>
      </c>
      <c r="D6999" t="s">
        <v>2927</v>
      </c>
      <c r="E6999" t="s">
        <v>3099</v>
      </c>
      <c r="F6999" s="82">
        <v>3.0893764000000001E-2</v>
      </c>
    </row>
    <row r="7000" spans="3:6" ht="18">
      <c r="C7000" s="5" t="str">
        <f t="shared" si="103"/>
        <v>神奈川県216</v>
      </c>
      <c r="D7000" t="s">
        <v>2928</v>
      </c>
      <c r="E7000" t="s">
        <v>3099</v>
      </c>
      <c r="F7000" s="82">
        <v>1.504728289</v>
      </c>
    </row>
    <row r="7001" spans="3:6" ht="18">
      <c r="C7001" s="5" t="str">
        <f t="shared" si="103"/>
        <v>新潟県216</v>
      </c>
      <c r="D7001" t="s">
        <v>2929</v>
      </c>
      <c r="E7001" t="s">
        <v>3099</v>
      </c>
      <c r="F7001" s="82">
        <v>3.5692328000000002E-2</v>
      </c>
    </row>
    <row r="7002" spans="3:6" ht="18">
      <c r="C7002" s="5" t="str">
        <f t="shared" si="103"/>
        <v>富山県216</v>
      </c>
      <c r="D7002" t="s">
        <v>2930</v>
      </c>
      <c r="E7002" t="s">
        <v>3099</v>
      </c>
      <c r="F7002" s="82">
        <v>1.0157480059999999</v>
      </c>
    </row>
    <row r="7003" spans="3:6" ht="18">
      <c r="C7003" s="5" t="str">
        <f t="shared" si="103"/>
        <v>石川県216</v>
      </c>
      <c r="D7003" t="s">
        <v>2931</v>
      </c>
      <c r="E7003" t="s">
        <v>3099</v>
      </c>
      <c r="F7003" s="82">
        <v>1.3532382000000001E-2</v>
      </c>
    </row>
    <row r="7004" spans="3:6" ht="18">
      <c r="C7004" s="5" t="str">
        <f t="shared" si="103"/>
        <v>福井県216</v>
      </c>
      <c r="D7004" t="s">
        <v>2932</v>
      </c>
      <c r="E7004" t="s">
        <v>3099</v>
      </c>
      <c r="F7004" s="82">
        <v>0.89276671500000004</v>
      </c>
    </row>
    <row r="7005" spans="3:6" ht="18">
      <c r="C7005" s="5" t="str">
        <f t="shared" si="103"/>
        <v>山梨県216</v>
      </c>
      <c r="D7005" t="s">
        <v>2933</v>
      </c>
      <c r="E7005" t="s">
        <v>3099</v>
      </c>
      <c r="F7005" s="82">
        <v>4.4369847480000004</v>
      </c>
    </row>
    <row r="7006" spans="3:6" ht="18">
      <c r="C7006" s="5" t="str">
        <f t="shared" si="103"/>
        <v>長野県216</v>
      </c>
      <c r="D7006" t="s">
        <v>2934</v>
      </c>
      <c r="E7006" t="s">
        <v>3099</v>
      </c>
      <c r="F7006" s="82">
        <v>3.6827099670000001</v>
      </c>
    </row>
    <row r="7007" spans="3:6" ht="18">
      <c r="C7007" s="5" t="str">
        <f t="shared" si="103"/>
        <v>岐阜県216</v>
      </c>
      <c r="D7007" t="s">
        <v>2935</v>
      </c>
      <c r="E7007" t="s">
        <v>3099</v>
      </c>
      <c r="F7007" s="82">
        <v>5.1786456349999996</v>
      </c>
    </row>
    <row r="7008" spans="3:6" ht="18">
      <c r="C7008" s="5" t="str">
        <f t="shared" si="103"/>
        <v>静岡県216</v>
      </c>
      <c r="D7008" t="s">
        <v>2936</v>
      </c>
      <c r="E7008" t="s">
        <v>3099</v>
      </c>
      <c r="F7008" s="82">
        <v>1.290771839</v>
      </c>
    </row>
    <row r="7009" spans="3:6" ht="18">
      <c r="C7009" s="5" t="str">
        <f t="shared" si="103"/>
        <v>愛知県216</v>
      </c>
      <c r="D7009" t="s">
        <v>2937</v>
      </c>
      <c r="E7009" t="s">
        <v>3099</v>
      </c>
      <c r="F7009" s="82">
        <v>0.59744353900000002</v>
      </c>
    </row>
    <row r="7010" spans="3:6" ht="18">
      <c r="C7010" s="5" t="str">
        <f t="shared" si="103"/>
        <v>三重県216</v>
      </c>
      <c r="D7010" t="s">
        <v>2938</v>
      </c>
      <c r="E7010" t="s">
        <v>3099</v>
      </c>
      <c r="F7010" s="82">
        <v>5.5107398439999997</v>
      </c>
    </row>
    <row r="7011" spans="3:6" ht="18">
      <c r="C7011" s="5" t="str">
        <f t="shared" si="103"/>
        <v>滋賀県216</v>
      </c>
      <c r="D7011" t="s">
        <v>2939</v>
      </c>
      <c r="E7011" t="s">
        <v>3099</v>
      </c>
      <c r="F7011" s="82">
        <v>3.948660775</v>
      </c>
    </row>
    <row r="7012" spans="3:6" ht="18">
      <c r="C7012" s="5" t="str">
        <f t="shared" si="103"/>
        <v>京都府216</v>
      </c>
      <c r="D7012" t="s">
        <v>2940</v>
      </c>
      <c r="E7012" t="s">
        <v>3099</v>
      </c>
      <c r="F7012" s="82">
        <v>2.3302493399999999</v>
      </c>
    </row>
    <row r="7013" spans="3:6" ht="18">
      <c r="C7013" s="5" t="str">
        <f t="shared" si="103"/>
        <v>大阪府216</v>
      </c>
      <c r="D7013" t="s">
        <v>2941</v>
      </c>
      <c r="E7013" t="s">
        <v>3099</v>
      </c>
      <c r="F7013" s="82">
        <v>0.43663841199999998</v>
      </c>
    </row>
    <row r="7014" spans="3:6" ht="18">
      <c r="C7014" s="5" t="str">
        <f t="shared" si="103"/>
        <v>兵庫県216</v>
      </c>
      <c r="D7014" t="s">
        <v>2942</v>
      </c>
      <c r="E7014" t="s">
        <v>3099</v>
      </c>
      <c r="F7014" s="82">
        <v>0.32567698099999998</v>
      </c>
    </row>
    <row r="7015" spans="3:6" ht="18">
      <c r="C7015" s="5" t="str">
        <f t="shared" si="103"/>
        <v>奈良県216</v>
      </c>
      <c r="D7015" t="s">
        <v>2943</v>
      </c>
      <c r="E7015" t="s">
        <v>3099</v>
      </c>
      <c r="F7015" s="82">
        <v>5.0593187999999997E-2</v>
      </c>
    </row>
    <row r="7016" spans="3:6" ht="18">
      <c r="C7016" s="5" t="str">
        <f t="shared" si="103"/>
        <v>和歌山県216</v>
      </c>
      <c r="D7016" t="s">
        <v>2944</v>
      </c>
      <c r="E7016" t="s">
        <v>3099</v>
      </c>
      <c r="F7016" s="82">
        <v>0.23266930999999999</v>
      </c>
    </row>
    <row r="7017" spans="3:6" ht="18">
      <c r="C7017" s="5" t="str">
        <f t="shared" si="103"/>
        <v>鳥取県216</v>
      </c>
      <c r="D7017" t="s">
        <v>2945</v>
      </c>
      <c r="E7017" t="s">
        <v>3099</v>
      </c>
      <c r="F7017" s="82">
        <v>0</v>
      </c>
    </row>
    <row r="7018" spans="3:6" ht="18">
      <c r="C7018" s="5" t="str">
        <f t="shared" si="103"/>
        <v>島根県216</v>
      </c>
      <c r="D7018" t="s">
        <v>2946</v>
      </c>
      <c r="E7018" t="s">
        <v>3099</v>
      </c>
      <c r="F7018" s="82">
        <v>0</v>
      </c>
    </row>
    <row r="7019" spans="3:6" ht="18">
      <c r="C7019" s="5" t="str">
        <f t="shared" ref="C7019:C7082" si="104">D7019&amp;LEFT(E7019,3)</f>
        <v>岡山県216</v>
      </c>
      <c r="D7019" t="s">
        <v>2947</v>
      </c>
      <c r="E7019" t="s">
        <v>3099</v>
      </c>
      <c r="F7019" s="82">
        <v>0.91890722800000002</v>
      </c>
    </row>
    <row r="7020" spans="3:6" ht="18">
      <c r="C7020" s="5" t="str">
        <f t="shared" si="104"/>
        <v>広島県216</v>
      </c>
      <c r="D7020" t="s">
        <v>2948</v>
      </c>
      <c r="E7020" t="s">
        <v>3099</v>
      </c>
      <c r="F7020" s="82">
        <v>0</v>
      </c>
    </row>
    <row r="7021" spans="3:6" ht="18">
      <c r="C7021" s="5" t="str">
        <f t="shared" si="104"/>
        <v>山口県216</v>
      </c>
      <c r="D7021" t="s">
        <v>2949</v>
      </c>
      <c r="E7021" t="s">
        <v>3099</v>
      </c>
      <c r="F7021" s="82">
        <v>2.3061959609999998</v>
      </c>
    </row>
    <row r="7022" spans="3:6" ht="18">
      <c r="C7022" s="5" t="str">
        <f t="shared" si="104"/>
        <v>徳島県216</v>
      </c>
      <c r="D7022" t="s">
        <v>2950</v>
      </c>
      <c r="E7022" t="s">
        <v>3099</v>
      </c>
      <c r="F7022" s="82">
        <v>0</v>
      </c>
    </row>
    <row r="7023" spans="3:6" ht="18">
      <c r="C7023" s="5" t="str">
        <f t="shared" si="104"/>
        <v>香川県216</v>
      </c>
      <c r="D7023" t="s">
        <v>2951</v>
      </c>
      <c r="E7023" t="s">
        <v>3099</v>
      </c>
      <c r="F7023" s="82">
        <v>13.818289606</v>
      </c>
    </row>
    <row r="7024" spans="3:6" ht="18">
      <c r="C7024" s="5" t="str">
        <f t="shared" si="104"/>
        <v>愛媛県216</v>
      </c>
      <c r="D7024" t="s">
        <v>2952</v>
      </c>
      <c r="E7024" t="s">
        <v>3099</v>
      </c>
      <c r="F7024" s="82">
        <v>0.96885078899999999</v>
      </c>
    </row>
    <row r="7025" spans="3:6" ht="18">
      <c r="C7025" s="5" t="str">
        <f t="shared" si="104"/>
        <v>高知県216</v>
      </c>
      <c r="D7025" t="s">
        <v>2953</v>
      </c>
      <c r="E7025" t="s">
        <v>3099</v>
      </c>
      <c r="F7025" s="82">
        <v>0</v>
      </c>
    </row>
    <row r="7026" spans="3:6" ht="18">
      <c r="C7026" s="5" t="str">
        <f t="shared" si="104"/>
        <v>福岡県216</v>
      </c>
      <c r="D7026" t="s">
        <v>2954</v>
      </c>
      <c r="E7026" t="s">
        <v>3099</v>
      </c>
      <c r="F7026" s="82">
        <v>0.31429884200000002</v>
      </c>
    </row>
    <row r="7027" spans="3:6" ht="18">
      <c r="C7027" s="5" t="str">
        <f t="shared" si="104"/>
        <v>佐賀県216</v>
      </c>
      <c r="D7027" t="s">
        <v>2955</v>
      </c>
      <c r="E7027" t="s">
        <v>3099</v>
      </c>
      <c r="F7027" s="82">
        <v>0</v>
      </c>
    </row>
    <row r="7028" spans="3:6" ht="18">
      <c r="C7028" s="5" t="str">
        <f t="shared" si="104"/>
        <v>長崎県216</v>
      </c>
      <c r="D7028" t="s">
        <v>2956</v>
      </c>
      <c r="E7028" t="s">
        <v>3099</v>
      </c>
      <c r="F7028" s="82">
        <v>0</v>
      </c>
    </row>
    <row r="7029" spans="3:6" ht="18">
      <c r="C7029" s="5" t="str">
        <f t="shared" si="104"/>
        <v>熊本県216</v>
      </c>
      <c r="D7029" t="s">
        <v>2957</v>
      </c>
      <c r="E7029" t="s">
        <v>3099</v>
      </c>
      <c r="F7029" s="82">
        <v>1.6105201410000001</v>
      </c>
    </row>
    <row r="7030" spans="3:6" ht="18">
      <c r="C7030" s="5" t="str">
        <f t="shared" si="104"/>
        <v>大分県216</v>
      </c>
      <c r="D7030" t="s">
        <v>2958</v>
      </c>
      <c r="E7030" t="s">
        <v>3099</v>
      </c>
      <c r="F7030" s="82">
        <v>4.5455299999999997E-2</v>
      </c>
    </row>
    <row r="7031" spans="3:6" ht="18">
      <c r="C7031" s="5" t="str">
        <f t="shared" si="104"/>
        <v>宮崎県216</v>
      </c>
      <c r="D7031" t="s">
        <v>2959</v>
      </c>
      <c r="E7031" t="s">
        <v>3099</v>
      </c>
      <c r="F7031" s="82">
        <v>0</v>
      </c>
    </row>
    <row r="7032" spans="3:6" ht="18">
      <c r="C7032" s="5" t="str">
        <f t="shared" si="104"/>
        <v>鹿児島県216</v>
      </c>
      <c r="D7032" t="s">
        <v>2960</v>
      </c>
      <c r="E7032" t="s">
        <v>3099</v>
      </c>
      <c r="F7032" s="82">
        <v>0</v>
      </c>
    </row>
    <row r="7033" spans="3:6" ht="18">
      <c r="C7033" s="5" t="str">
        <f t="shared" si="104"/>
        <v>沖縄県216</v>
      </c>
      <c r="D7033" t="s">
        <v>2961</v>
      </c>
      <c r="E7033" t="s">
        <v>3099</v>
      </c>
      <c r="F7033" s="82">
        <v>0.171920616</v>
      </c>
    </row>
    <row r="7034" spans="3:6" ht="18">
      <c r="C7034" s="5" t="str">
        <f t="shared" si="104"/>
        <v>全国217</v>
      </c>
      <c r="D7034" t="s">
        <v>2913</v>
      </c>
      <c r="E7034" t="s">
        <v>3100</v>
      </c>
      <c r="F7034" s="82">
        <v>1</v>
      </c>
    </row>
    <row r="7035" spans="3:6" ht="18">
      <c r="C7035" s="5" t="str">
        <f t="shared" si="104"/>
        <v>北海道217</v>
      </c>
      <c r="D7035" t="s">
        <v>2915</v>
      </c>
      <c r="E7035" t="s">
        <v>3100</v>
      </c>
      <c r="F7035" s="82">
        <v>9.7495529999999993E-3</v>
      </c>
    </row>
    <row r="7036" spans="3:6" ht="18">
      <c r="C7036" s="5" t="str">
        <f t="shared" si="104"/>
        <v>青森県217</v>
      </c>
      <c r="D7036" t="s">
        <v>2916</v>
      </c>
      <c r="E7036" t="s">
        <v>3100</v>
      </c>
      <c r="F7036" s="82">
        <v>0</v>
      </c>
    </row>
    <row r="7037" spans="3:6" ht="18">
      <c r="C7037" s="5" t="str">
        <f t="shared" si="104"/>
        <v>岩手県217</v>
      </c>
      <c r="D7037" t="s">
        <v>2917</v>
      </c>
      <c r="E7037" t="s">
        <v>3100</v>
      </c>
      <c r="F7037" s="82">
        <v>0</v>
      </c>
    </row>
    <row r="7038" spans="3:6" ht="18">
      <c r="C7038" s="5" t="str">
        <f t="shared" si="104"/>
        <v>宮城県217</v>
      </c>
      <c r="D7038" t="s">
        <v>2918</v>
      </c>
      <c r="E7038" t="s">
        <v>3100</v>
      </c>
      <c r="F7038" s="82">
        <v>0.16253598999999999</v>
      </c>
    </row>
    <row r="7039" spans="3:6" ht="18">
      <c r="C7039" s="5" t="str">
        <f t="shared" si="104"/>
        <v>秋田県217</v>
      </c>
      <c r="D7039" t="s">
        <v>2919</v>
      </c>
      <c r="E7039" t="s">
        <v>3100</v>
      </c>
      <c r="F7039" s="82">
        <v>0.102082823</v>
      </c>
    </row>
    <row r="7040" spans="3:6" ht="18">
      <c r="C7040" s="5" t="str">
        <f t="shared" si="104"/>
        <v>山形県217</v>
      </c>
      <c r="D7040" t="s">
        <v>2920</v>
      </c>
      <c r="E7040" t="s">
        <v>3100</v>
      </c>
      <c r="F7040" s="82">
        <v>2.8981276230000002</v>
      </c>
    </row>
    <row r="7041" spans="3:6" ht="18">
      <c r="C7041" s="5" t="str">
        <f t="shared" si="104"/>
        <v>福島県217</v>
      </c>
      <c r="D7041" t="s">
        <v>2921</v>
      </c>
      <c r="E7041" t="s">
        <v>3100</v>
      </c>
      <c r="F7041" s="82">
        <v>0.95612774599999995</v>
      </c>
    </row>
    <row r="7042" spans="3:6" ht="18">
      <c r="C7042" s="5" t="str">
        <f t="shared" si="104"/>
        <v>茨城県217</v>
      </c>
      <c r="D7042" t="s">
        <v>2922</v>
      </c>
      <c r="E7042" t="s">
        <v>3100</v>
      </c>
      <c r="F7042" s="82">
        <v>1.617740374</v>
      </c>
    </row>
    <row r="7043" spans="3:6" ht="18">
      <c r="C7043" s="5" t="str">
        <f t="shared" si="104"/>
        <v>栃木県217</v>
      </c>
      <c r="D7043" t="s">
        <v>2923</v>
      </c>
      <c r="E7043" t="s">
        <v>3100</v>
      </c>
      <c r="F7043" s="82">
        <v>1.826305509</v>
      </c>
    </row>
    <row r="7044" spans="3:6" ht="18">
      <c r="C7044" s="5" t="str">
        <f t="shared" si="104"/>
        <v>群馬県217</v>
      </c>
      <c r="D7044" t="s">
        <v>2924</v>
      </c>
      <c r="E7044" t="s">
        <v>3100</v>
      </c>
      <c r="F7044" s="82">
        <v>0.36330646700000002</v>
      </c>
    </row>
    <row r="7045" spans="3:6" ht="18">
      <c r="C7045" s="5" t="str">
        <f t="shared" si="104"/>
        <v>埼玉県217</v>
      </c>
      <c r="D7045" t="s">
        <v>2925</v>
      </c>
      <c r="E7045" t="s">
        <v>3100</v>
      </c>
      <c r="F7045" s="82">
        <v>1.647992474</v>
      </c>
    </row>
    <row r="7046" spans="3:6" ht="18">
      <c r="C7046" s="5" t="str">
        <f t="shared" si="104"/>
        <v>千葉県217</v>
      </c>
      <c r="D7046" t="s">
        <v>2926</v>
      </c>
      <c r="E7046" t="s">
        <v>3100</v>
      </c>
      <c r="F7046" s="82">
        <v>0.192265201</v>
      </c>
    </row>
    <row r="7047" spans="3:6" ht="18">
      <c r="C7047" s="5" t="str">
        <f t="shared" si="104"/>
        <v>東京都217</v>
      </c>
      <c r="D7047" t="s">
        <v>2927</v>
      </c>
      <c r="E7047" t="s">
        <v>3100</v>
      </c>
      <c r="F7047" s="82">
        <v>0.15300312299999999</v>
      </c>
    </row>
    <row r="7048" spans="3:6" ht="18">
      <c r="C7048" s="5" t="str">
        <f t="shared" si="104"/>
        <v>神奈川県217</v>
      </c>
      <c r="D7048" t="s">
        <v>2928</v>
      </c>
      <c r="E7048" t="s">
        <v>3100</v>
      </c>
      <c r="F7048" s="82">
        <v>1.034714234</v>
      </c>
    </row>
    <row r="7049" spans="3:6" ht="18">
      <c r="C7049" s="5" t="str">
        <f t="shared" si="104"/>
        <v>新潟県217</v>
      </c>
      <c r="D7049" t="s">
        <v>2929</v>
      </c>
      <c r="E7049" t="s">
        <v>3100</v>
      </c>
      <c r="F7049" s="82">
        <v>0.200743754</v>
      </c>
    </row>
    <row r="7050" spans="3:6" ht="18">
      <c r="C7050" s="5" t="str">
        <f t="shared" si="104"/>
        <v>富山県217</v>
      </c>
      <c r="D7050" t="s">
        <v>2930</v>
      </c>
      <c r="E7050" t="s">
        <v>3100</v>
      </c>
      <c r="F7050" s="82">
        <v>3.5260656689999998</v>
      </c>
    </row>
    <row r="7051" spans="3:6" ht="18">
      <c r="C7051" s="5" t="str">
        <f t="shared" si="104"/>
        <v>石川県217</v>
      </c>
      <c r="D7051" t="s">
        <v>2931</v>
      </c>
      <c r="E7051" t="s">
        <v>3100</v>
      </c>
      <c r="F7051" s="82">
        <v>1.0245569430000001</v>
      </c>
    </row>
    <row r="7052" spans="3:6" ht="18">
      <c r="C7052" s="5" t="str">
        <f t="shared" si="104"/>
        <v>福井県217</v>
      </c>
      <c r="D7052" t="s">
        <v>2932</v>
      </c>
      <c r="E7052" t="s">
        <v>3100</v>
      </c>
      <c r="F7052" s="82">
        <v>4.1983048000000002E-2</v>
      </c>
    </row>
    <row r="7053" spans="3:6" ht="18">
      <c r="C7053" s="5" t="str">
        <f t="shared" si="104"/>
        <v>山梨県217</v>
      </c>
      <c r="D7053" t="s">
        <v>2933</v>
      </c>
      <c r="E7053" t="s">
        <v>3100</v>
      </c>
      <c r="F7053" s="82">
        <v>1.4411444659999999</v>
      </c>
    </row>
    <row r="7054" spans="3:6" ht="18">
      <c r="C7054" s="5" t="str">
        <f t="shared" si="104"/>
        <v>長野県217</v>
      </c>
      <c r="D7054" t="s">
        <v>2934</v>
      </c>
      <c r="E7054" t="s">
        <v>3100</v>
      </c>
      <c r="F7054" s="82">
        <v>2.826048315</v>
      </c>
    </row>
    <row r="7055" spans="3:6" ht="18">
      <c r="C7055" s="5" t="str">
        <f t="shared" si="104"/>
        <v>岐阜県217</v>
      </c>
      <c r="D7055" t="s">
        <v>2935</v>
      </c>
      <c r="E7055" t="s">
        <v>3100</v>
      </c>
      <c r="F7055" s="82">
        <v>4.5073215869999999</v>
      </c>
    </row>
    <row r="7056" spans="3:6" ht="18">
      <c r="C7056" s="5" t="str">
        <f t="shared" si="104"/>
        <v>静岡県217</v>
      </c>
      <c r="D7056" t="s">
        <v>2936</v>
      </c>
      <c r="E7056" t="s">
        <v>3100</v>
      </c>
      <c r="F7056" s="82">
        <v>0.23114066599999999</v>
      </c>
    </row>
    <row r="7057" spans="3:6" ht="18">
      <c r="C7057" s="5" t="str">
        <f t="shared" si="104"/>
        <v>愛知県217</v>
      </c>
      <c r="D7057" t="s">
        <v>2937</v>
      </c>
      <c r="E7057" t="s">
        <v>3100</v>
      </c>
      <c r="F7057" s="82">
        <v>2.2905277210000001</v>
      </c>
    </row>
    <row r="7058" spans="3:6" ht="18">
      <c r="C7058" s="5" t="str">
        <f t="shared" si="104"/>
        <v>三重県217</v>
      </c>
      <c r="D7058" t="s">
        <v>2938</v>
      </c>
      <c r="E7058" t="s">
        <v>3100</v>
      </c>
      <c r="F7058" s="82">
        <v>1.146606507</v>
      </c>
    </row>
    <row r="7059" spans="3:6" ht="18">
      <c r="C7059" s="5" t="str">
        <f t="shared" si="104"/>
        <v>滋賀県217</v>
      </c>
      <c r="D7059" t="s">
        <v>2939</v>
      </c>
      <c r="E7059" t="s">
        <v>3100</v>
      </c>
      <c r="F7059" s="82">
        <v>1.5769267730000001</v>
      </c>
    </row>
    <row r="7060" spans="3:6" ht="18">
      <c r="C7060" s="5" t="str">
        <f t="shared" si="104"/>
        <v>京都府217</v>
      </c>
      <c r="D7060" t="s">
        <v>2940</v>
      </c>
      <c r="E7060" t="s">
        <v>3100</v>
      </c>
      <c r="F7060" s="82">
        <v>3.499755671</v>
      </c>
    </row>
    <row r="7061" spans="3:6" ht="18">
      <c r="C7061" s="5" t="str">
        <f t="shared" si="104"/>
        <v>大阪府217</v>
      </c>
      <c r="D7061" t="s">
        <v>2941</v>
      </c>
      <c r="E7061" t="s">
        <v>3100</v>
      </c>
      <c r="F7061" s="82">
        <v>0.55758513200000004</v>
      </c>
    </row>
    <row r="7062" spans="3:6" ht="18">
      <c r="C7062" s="5" t="str">
        <f t="shared" si="104"/>
        <v>兵庫県217</v>
      </c>
      <c r="D7062" t="s">
        <v>2942</v>
      </c>
      <c r="E7062" t="s">
        <v>3100</v>
      </c>
      <c r="F7062" s="82">
        <v>0.60385697199999999</v>
      </c>
    </row>
    <row r="7063" spans="3:6" ht="18">
      <c r="C7063" s="5" t="str">
        <f t="shared" si="104"/>
        <v>奈良県217</v>
      </c>
      <c r="D7063" t="s">
        <v>2943</v>
      </c>
      <c r="E7063" t="s">
        <v>3100</v>
      </c>
      <c r="F7063" s="82">
        <v>2.8211834910000002</v>
      </c>
    </row>
    <row r="7064" spans="3:6" ht="18">
      <c r="C7064" s="5" t="str">
        <f t="shared" si="104"/>
        <v>和歌山県217</v>
      </c>
      <c r="D7064" t="s">
        <v>2944</v>
      </c>
      <c r="E7064" t="s">
        <v>3100</v>
      </c>
      <c r="F7064" s="82">
        <v>1.0205946159999999</v>
      </c>
    </row>
    <row r="7065" spans="3:6" ht="18">
      <c r="C7065" s="5" t="str">
        <f t="shared" si="104"/>
        <v>鳥取県217</v>
      </c>
      <c r="D7065" t="s">
        <v>2945</v>
      </c>
      <c r="E7065" t="s">
        <v>3100</v>
      </c>
      <c r="F7065" s="82">
        <v>0</v>
      </c>
    </row>
    <row r="7066" spans="3:6" ht="18">
      <c r="C7066" s="5" t="str">
        <f t="shared" si="104"/>
        <v>島根県217</v>
      </c>
      <c r="D7066" t="s">
        <v>2946</v>
      </c>
      <c r="E7066" t="s">
        <v>3100</v>
      </c>
      <c r="F7066" s="82">
        <v>1.1628314790000001</v>
      </c>
    </row>
    <row r="7067" spans="3:6" ht="18">
      <c r="C7067" s="5" t="str">
        <f t="shared" si="104"/>
        <v>岡山県217</v>
      </c>
      <c r="D7067" t="s">
        <v>2947</v>
      </c>
      <c r="E7067" t="s">
        <v>3100</v>
      </c>
      <c r="F7067" s="82">
        <v>0.15438967100000001</v>
      </c>
    </row>
    <row r="7068" spans="3:6" ht="18">
      <c r="C7068" s="5" t="str">
        <f t="shared" si="104"/>
        <v>広島県217</v>
      </c>
      <c r="D7068" t="s">
        <v>2948</v>
      </c>
      <c r="E7068" t="s">
        <v>3100</v>
      </c>
      <c r="F7068" s="82">
        <v>5.1978112789999997</v>
      </c>
    </row>
    <row r="7069" spans="3:6" ht="18">
      <c r="C7069" s="5" t="str">
        <f t="shared" si="104"/>
        <v>山口県217</v>
      </c>
      <c r="D7069" t="s">
        <v>2949</v>
      </c>
      <c r="E7069" t="s">
        <v>3100</v>
      </c>
      <c r="F7069" s="82">
        <v>1.361393412</v>
      </c>
    </row>
    <row r="7070" spans="3:6" ht="18">
      <c r="C7070" s="5" t="str">
        <f t="shared" si="104"/>
        <v>徳島県217</v>
      </c>
      <c r="D7070" t="s">
        <v>2950</v>
      </c>
      <c r="E7070" t="s">
        <v>3100</v>
      </c>
      <c r="F7070" s="82">
        <v>1.2774178279999999</v>
      </c>
    </row>
    <row r="7071" spans="3:6" ht="18">
      <c r="C7071" s="5" t="str">
        <f t="shared" si="104"/>
        <v>香川県217</v>
      </c>
      <c r="D7071" t="s">
        <v>2951</v>
      </c>
      <c r="E7071" t="s">
        <v>3100</v>
      </c>
      <c r="F7071" s="82">
        <v>0.35673015800000002</v>
      </c>
    </row>
    <row r="7072" spans="3:6" ht="18">
      <c r="C7072" s="5" t="str">
        <f t="shared" si="104"/>
        <v>愛媛県217</v>
      </c>
      <c r="D7072" t="s">
        <v>2952</v>
      </c>
      <c r="E7072" t="s">
        <v>3100</v>
      </c>
      <c r="F7072" s="82">
        <v>1.1643356739999999</v>
      </c>
    </row>
    <row r="7073" spans="3:6" ht="18">
      <c r="C7073" s="5" t="str">
        <f t="shared" si="104"/>
        <v>高知県217</v>
      </c>
      <c r="D7073" t="s">
        <v>2953</v>
      </c>
      <c r="E7073" t="s">
        <v>3100</v>
      </c>
      <c r="F7073" s="82">
        <v>1.8908582E-2</v>
      </c>
    </row>
    <row r="7074" spans="3:6" ht="18">
      <c r="C7074" s="5" t="str">
        <f t="shared" si="104"/>
        <v>福岡県217</v>
      </c>
      <c r="D7074" t="s">
        <v>2954</v>
      </c>
      <c r="E7074" t="s">
        <v>3100</v>
      </c>
      <c r="F7074" s="82">
        <v>0.24315395100000001</v>
      </c>
    </row>
    <row r="7075" spans="3:6" ht="18">
      <c r="C7075" s="5" t="str">
        <f t="shared" si="104"/>
        <v>佐賀県217</v>
      </c>
      <c r="D7075" t="s">
        <v>2955</v>
      </c>
      <c r="E7075" t="s">
        <v>3100</v>
      </c>
      <c r="F7075" s="82">
        <v>0.238114882</v>
      </c>
    </row>
    <row r="7076" spans="3:6" ht="18">
      <c r="C7076" s="5" t="str">
        <f t="shared" si="104"/>
        <v>長崎県217</v>
      </c>
      <c r="D7076" t="s">
        <v>2956</v>
      </c>
      <c r="E7076" t="s">
        <v>3100</v>
      </c>
      <c r="F7076" s="82">
        <v>9.8349059999999992E-3</v>
      </c>
    </row>
    <row r="7077" spans="3:6" ht="18">
      <c r="C7077" s="5" t="str">
        <f t="shared" si="104"/>
        <v>熊本県217</v>
      </c>
      <c r="D7077" t="s">
        <v>2957</v>
      </c>
      <c r="E7077" t="s">
        <v>3100</v>
      </c>
      <c r="F7077" s="82">
        <v>4.5840186999999998E-2</v>
      </c>
    </row>
    <row r="7078" spans="3:6" ht="18">
      <c r="C7078" s="5" t="str">
        <f t="shared" si="104"/>
        <v>大分県217</v>
      </c>
      <c r="D7078" t="s">
        <v>2958</v>
      </c>
      <c r="E7078" t="s">
        <v>3100</v>
      </c>
      <c r="F7078" s="82">
        <v>8.7402894999999994E-2</v>
      </c>
    </row>
    <row r="7079" spans="3:6" ht="18">
      <c r="C7079" s="5" t="str">
        <f t="shared" si="104"/>
        <v>宮崎県217</v>
      </c>
      <c r="D7079" t="s">
        <v>2959</v>
      </c>
      <c r="E7079" t="s">
        <v>3100</v>
      </c>
      <c r="F7079" s="82">
        <v>0.51843503599999996</v>
      </c>
    </row>
    <row r="7080" spans="3:6" ht="18">
      <c r="C7080" s="5" t="str">
        <f t="shared" si="104"/>
        <v>鹿児島県217</v>
      </c>
      <c r="D7080" t="s">
        <v>2960</v>
      </c>
      <c r="E7080" t="s">
        <v>3100</v>
      </c>
      <c r="F7080" s="82">
        <v>1.3327012810000001</v>
      </c>
    </row>
    <row r="7081" spans="3:6" ht="18">
      <c r="C7081" s="5" t="str">
        <f t="shared" si="104"/>
        <v>沖縄県217</v>
      </c>
      <c r="D7081" t="s">
        <v>2961</v>
      </c>
      <c r="E7081" t="s">
        <v>3100</v>
      </c>
      <c r="F7081" s="82">
        <v>0</v>
      </c>
    </row>
    <row r="7082" spans="3:6" ht="18">
      <c r="C7082" s="5" t="str">
        <f t="shared" si="104"/>
        <v>全国218</v>
      </c>
      <c r="D7082" t="s">
        <v>2913</v>
      </c>
      <c r="E7082" t="s">
        <v>3101</v>
      </c>
      <c r="F7082" s="82">
        <v>1</v>
      </c>
    </row>
    <row r="7083" spans="3:6" ht="18">
      <c r="C7083" s="5" t="str">
        <f t="shared" ref="C7083:C7146" si="105">D7083&amp;LEFT(E7083,3)</f>
        <v>北海道218</v>
      </c>
      <c r="D7083" t="s">
        <v>2915</v>
      </c>
      <c r="E7083" t="s">
        <v>3101</v>
      </c>
      <c r="F7083" s="82">
        <v>1.430556758</v>
      </c>
    </row>
    <row r="7084" spans="3:6" ht="18">
      <c r="C7084" s="5" t="str">
        <f t="shared" si="105"/>
        <v>青森県218</v>
      </c>
      <c r="D7084" t="s">
        <v>2916</v>
      </c>
      <c r="E7084" t="s">
        <v>3101</v>
      </c>
      <c r="F7084" s="82">
        <v>1.3372707639999999</v>
      </c>
    </row>
    <row r="7085" spans="3:6" ht="18">
      <c r="C7085" s="5" t="str">
        <f t="shared" si="105"/>
        <v>岩手県218</v>
      </c>
      <c r="D7085" t="s">
        <v>2917</v>
      </c>
      <c r="E7085" t="s">
        <v>3101</v>
      </c>
      <c r="F7085" s="82">
        <v>1.362332052</v>
      </c>
    </row>
    <row r="7086" spans="3:6" ht="18">
      <c r="C7086" s="5" t="str">
        <f t="shared" si="105"/>
        <v>宮城県218</v>
      </c>
      <c r="D7086" t="s">
        <v>2918</v>
      </c>
      <c r="E7086" t="s">
        <v>3101</v>
      </c>
      <c r="F7086" s="82">
        <v>1.1904060350000001</v>
      </c>
    </row>
    <row r="7087" spans="3:6" ht="18">
      <c r="C7087" s="5" t="str">
        <f t="shared" si="105"/>
        <v>秋田県218</v>
      </c>
      <c r="D7087" t="s">
        <v>2919</v>
      </c>
      <c r="E7087" t="s">
        <v>3101</v>
      </c>
      <c r="F7087" s="82">
        <v>1.755582274</v>
      </c>
    </row>
    <row r="7088" spans="3:6" ht="18">
      <c r="C7088" s="5" t="str">
        <f t="shared" si="105"/>
        <v>山形県218</v>
      </c>
      <c r="D7088" t="s">
        <v>2920</v>
      </c>
      <c r="E7088" t="s">
        <v>3101</v>
      </c>
      <c r="F7088" s="82">
        <v>1.8701044280000001</v>
      </c>
    </row>
    <row r="7089" spans="3:6" ht="18">
      <c r="C7089" s="5" t="str">
        <f t="shared" si="105"/>
        <v>福島県218</v>
      </c>
      <c r="D7089" t="s">
        <v>2921</v>
      </c>
      <c r="E7089" t="s">
        <v>3101</v>
      </c>
      <c r="F7089" s="82">
        <v>2.931557073</v>
      </c>
    </row>
    <row r="7090" spans="3:6" ht="18">
      <c r="C7090" s="5" t="str">
        <f t="shared" si="105"/>
        <v>茨城県218</v>
      </c>
      <c r="D7090" t="s">
        <v>2922</v>
      </c>
      <c r="E7090" t="s">
        <v>3101</v>
      </c>
      <c r="F7090" s="82">
        <v>3.0194665330000001</v>
      </c>
    </row>
    <row r="7091" spans="3:6" ht="18">
      <c r="C7091" s="5" t="str">
        <f t="shared" si="105"/>
        <v>栃木県218</v>
      </c>
      <c r="D7091" t="s">
        <v>2923</v>
      </c>
      <c r="E7091" t="s">
        <v>3101</v>
      </c>
      <c r="F7091" s="82">
        <v>2.0541089870000002</v>
      </c>
    </row>
    <row r="7092" spans="3:6" ht="18">
      <c r="C7092" s="5" t="str">
        <f t="shared" si="105"/>
        <v>群馬県218</v>
      </c>
      <c r="D7092" t="s">
        <v>2924</v>
      </c>
      <c r="E7092" t="s">
        <v>3101</v>
      </c>
      <c r="F7092" s="82">
        <v>1.100078493</v>
      </c>
    </row>
    <row r="7093" spans="3:6" ht="18">
      <c r="C7093" s="5" t="str">
        <f t="shared" si="105"/>
        <v>埼玉県218</v>
      </c>
      <c r="D7093" t="s">
        <v>2925</v>
      </c>
      <c r="E7093" t="s">
        <v>3101</v>
      </c>
      <c r="F7093" s="82">
        <v>0.45148674300000002</v>
      </c>
    </row>
    <row r="7094" spans="3:6" ht="18">
      <c r="C7094" s="5" t="str">
        <f t="shared" si="105"/>
        <v>千葉県218</v>
      </c>
      <c r="D7094" t="s">
        <v>2926</v>
      </c>
      <c r="E7094" t="s">
        <v>3101</v>
      </c>
      <c r="F7094" s="82">
        <v>0.76660320299999996</v>
      </c>
    </row>
    <row r="7095" spans="3:6" ht="18">
      <c r="C7095" s="5" t="str">
        <f t="shared" si="105"/>
        <v>東京都218</v>
      </c>
      <c r="D7095" t="s">
        <v>2927</v>
      </c>
      <c r="E7095" t="s">
        <v>3101</v>
      </c>
      <c r="F7095" s="82">
        <v>0.15474966500000001</v>
      </c>
    </row>
    <row r="7096" spans="3:6" ht="18">
      <c r="C7096" s="5" t="str">
        <f t="shared" si="105"/>
        <v>神奈川県218</v>
      </c>
      <c r="D7096" t="s">
        <v>2928</v>
      </c>
      <c r="E7096" t="s">
        <v>3101</v>
      </c>
      <c r="F7096" s="82">
        <v>0.20242734900000001</v>
      </c>
    </row>
    <row r="7097" spans="3:6" ht="18">
      <c r="C7097" s="5" t="str">
        <f t="shared" si="105"/>
        <v>新潟県218</v>
      </c>
      <c r="D7097" t="s">
        <v>2929</v>
      </c>
      <c r="E7097" t="s">
        <v>3101</v>
      </c>
      <c r="F7097" s="82">
        <v>1.1860932019999999</v>
      </c>
    </row>
    <row r="7098" spans="3:6" ht="18">
      <c r="C7098" s="5" t="str">
        <f t="shared" si="105"/>
        <v>富山県218</v>
      </c>
      <c r="D7098" t="s">
        <v>2930</v>
      </c>
      <c r="E7098" t="s">
        <v>3101</v>
      </c>
      <c r="F7098" s="82">
        <v>1.872090713</v>
      </c>
    </row>
    <row r="7099" spans="3:6" ht="18">
      <c r="C7099" s="5" t="str">
        <f t="shared" si="105"/>
        <v>石川県218</v>
      </c>
      <c r="D7099" t="s">
        <v>2931</v>
      </c>
      <c r="E7099" t="s">
        <v>3101</v>
      </c>
      <c r="F7099" s="82">
        <v>1.9541898499999999</v>
      </c>
    </row>
    <row r="7100" spans="3:6" ht="18">
      <c r="C7100" s="5" t="str">
        <f t="shared" si="105"/>
        <v>福井県218</v>
      </c>
      <c r="D7100" t="s">
        <v>2932</v>
      </c>
      <c r="E7100" t="s">
        <v>3101</v>
      </c>
      <c r="F7100" s="82">
        <v>1.3136054909999999</v>
      </c>
    </row>
    <row r="7101" spans="3:6" ht="18">
      <c r="C7101" s="5" t="str">
        <f t="shared" si="105"/>
        <v>山梨県218</v>
      </c>
      <c r="D7101" t="s">
        <v>2933</v>
      </c>
      <c r="E7101" t="s">
        <v>3101</v>
      </c>
      <c r="F7101" s="82">
        <v>1.772746409</v>
      </c>
    </row>
    <row r="7102" spans="3:6" ht="18">
      <c r="C7102" s="5" t="str">
        <f t="shared" si="105"/>
        <v>長野県218</v>
      </c>
      <c r="D7102" t="s">
        <v>2934</v>
      </c>
      <c r="E7102" t="s">
        <v>3101</v>
      </c>
      <c r="F7102" s="82">
        <v>1.620509795</v>
      </c>
    </row>
    <row r="7103" spans="3:6" ht="18">
      <c r="C7103" s="5" t="str">
        <f t="shared" si="105"/>
        <v>岐阜県218</v>
      </c>
      <c r="D7103" t="s">
        <v>2935</v>
      </c>
      <c r="E7103" t="s">
        <v>3101</v>
      </c>
      <c r="F7103" s="82">
        <v>3.8225466510000001</v>
      </c>
    </row>
    <row r="7104" spans="3:6" ht="18">
      <c r="C7104" s="5" t="str">
        <f t="shared" si="105"/>
        <v>静岡県218</v>
      </c>
      <c r="D7104" t="s">
        <v>2936</v>
      </c>
      <c r="E7104" t="s">
        <v>3101</v>
      </c>
      <c r="F7104" s="82">
        <v>0.82608369500000001</v>
      </c>
    </row>
    <row r="7105" spans="3:6" ht="18">
      <c r="C7105" s="5" t="str">
        <f t="shared" si="105"/>
        <v>愛知県218</v>
      </c>
      <c r="D7105" t="s">
        <v>2937</v>
      </c>
      <c r="E7105" t="s">
        <v>3101</v>
      </c>
      <c r="F7105" s="82">
        <v>0.61494091200000001</v>
      </c>
    </row>
    <row r="7106" spans="3:6" ht="18">
      <c r="C7106" s="5" t="str">
        <f t="shared" si="105"/>
        <v>三重県218</v>
      </c>
      <c r="D7106" t="s">
        <v>2938</v>
      </c>
      <c r="E7106" t="s">
        <v>3101</v>
      </c>
      <c r="F7106" s="82">
        <v>1.9003219499999999</v>
      </c>
    </row>
    <row r="7107" spans="3:6" ht="18">
      <c r="C7107" s="5" t="str">
        <f t="shared" si="105"/>
        <v>滋賀県218</v>
      </c>
      <c r="D7107" t="s">
        <v>2939</v>
      </c>
      <c r="E7107" t="s">
        <v>3101</v>
      </c>
      <c r="F7107" s="82">
        <v>1.48733644</v>
      </c>
    </row>
    <row r="7108" spans="3:6" ht="18">
      <c r="C7108" s="5" t="str">
        <f t="shared" si="105"/>
        <v>京都府218</v>
      </c>
      <c r="D7108" t="s">
        <v>2940</v>
      </c>
      <c r="E7108" t="s">
        <v>3101</v>
      </c>
      <c r="F7108" s="82">
        <v>0.92328749200000004</v>
      </c>
    </row>
    <row r="7109" spans="3:6" ht="18">
      <c r="C7109" s="5" t="str">
        <f t="shared" si="105"/>
        <v>大阪府218</v>
      </c>
      <c r="D7109" t="s">
        <v>2941</v>
      </c>
      <c r="E7109" t="s">
        <v>3101</v>
      </c>
      <c r="F7109" s="82">
        <v>0.29604660599999999</v>
      </c>
    </row>
    <row r="7110" spans="3:6" ht="18">
      <c r="C7110" s="5" t="str">
        <f t="shared" si="105"/>
        <v>兵庫県218</v>
      </c>
      <c r="D7110" t="s">
        <v>2942</v>
      </c>
      <c r="E7110" t="s">
        <v>3101</v>
      </c>
      <c r="F7110" s="82">
        <v>0.634186582</v>
      </c>
    </row>
    <row r="7111" spans="3:6" ht="18">
      <c r="C7111" s="5" t="str">
        <f t="shared" si="105"/>
        <v>奈良県218</v>
      </c>
      <c r="D7111" t="s">
        <v>2943</v>
      </c>
      <c r="E7111" t="s">
        <v>3101</v>
      </c>
      <c r="F7111" s="82">
        <v>1.0425486749999999</v>
      </c>
    </row>
    <row r="7112" spans="3:6" ht="18">
      <c r="C7112" s="5" t="str">
        <f t="shared" si="105"/>
        <v>和歌山県218</v>
      </c>
      <c r="D7112" t="s">
        <v>2944</v>
      </c>
      <c r="E7112" t="s">
        <v>3101</v>
      </c>
      <c r="F7112" s="82">
        <v>0.53535433899999996</v>
      </c>
    </row>
    <row r="7113" spans="3:6" ht="18">
      <c r="C7113" s="5" t="str">
        <f t="shared" si="105"/>
        <v>鳥取県218</v>
      </c>
      <c r="D7113" t="s">
        <v>2945</v>
      </c>
      <c r="E7113" t="s">
        <v>3101</v>
      </c>
      <c r="F7113" s="82">
        <v>6.9790375000000002E-2</v>
      </c>
    </row>
    <row r="7114" spans="3:6" ht="18">
      <c r="C7114" s="5" t="str">
        <f t="shared" si="105"/>
        <v>島根県218</v>
      </c>
      <c r="D7114" t="s">
        <v>2946</v>
      </c>
      <c r="E7114" t="s">
        <v>3101</v>
      </c>
      <c r="F7114" s="82">
        <v>1.8347865210000001</v>
      </c>
    </row>
    <row r="7115" spans="3:6" ht="18">
      <c r="C7115" s="5" t="str">
        <f t="shared" si="105"/>
        <v>岡山県218</v>
      </c>
      <c r="D7115" t="s">
        <v>2947</v>
      </c>
      <c r="E7115" t="s">
        <v>3101</v>
      </c>
      <c r="F7115" s="82">
        <v>2.8404286619999999</v>
      </c>
    </row>
    <row r="7116" spans="3:6" ht="18">
      <c r="C7116" s="5" t="str">
        <f t="shared" si="105"/>
        <v>広島県218</v>
      </c>
      <c r="D7116" t="s">
        <v>2948</v>
      </c>
      <c r="E7116" t="s">
        <v>3101</v>
      </c>
      <c r="F7116" s="82">
        <v>1.1843286040000001</v>
      </c>
    </row>
    <row r="7117" spans="3:6" ht="18">
      <c r="C7117" s="5" t="str">
        <f t="shared" si="105"/>
        <v>山口県218</v>
      </c>
      <c r="D7117" t="s">
        <v>2949</v>
      </c>
      <c r="E7117" t="s">
        <v>3101</v>
      </c>
      <c r="F7117" s="82">
        <v>1.3096951349999999</v>
      </c>
    </row>
    <row r="7118" spans="3:6" ht="18">
      <c r="C7118" s="5" t="str">
        <f t="shared" si="105"/>
        <v>徳島県218</v>
      </c>
      <c r="D7118" t="s">
        <v>2950</v>
      </c>
      <c r="E7118" t="s">
        <v>3101</v>
      </c>
      <c r="F7118" s="82">
        <v>1.3460724669999999</v>
      </c>
    </row>
    <row r="7119" spans="3:6" ht="18">
      <c r="C7119" s="5" t="str">
        <f t="shared" si="105"/>
        <v>香川県218</v>
      </c>
      <c r="D7119" t="s">
        <v>2951</v>
      </c>
      <c r="E7119" t="s">
        <v>3101</v>
      </c>
      <c r="F7119" s="82">
        <v>3.9600247909999999</v>
      </c>
    </row>
    <row r="7120" spans="3:6" ht="18">
      <c r="C7120" s="5" t="str">
        <f t="shared" si="105"/>
        <v>愛媛県218</v>
      </c>
      <c r="D7120" t="s">
        <v>2952</v>
      </c>
      <c r="E7120" t="s">
        <v>3101</v>
      </c>
      <c r="F7120" s="82">
        <v>1.758149725</v>
      </c>
    </row>
    <row r="7121" spans="3:6" ht="18">
      <c r="C7121" s="5" t="str">
        <f t="shared" si="105"/>
        <v>高知県218</v>
      </c>
      <c r="D7121" t="s">
        <v>2953</v>
      </c>
      <c r="E7121" t="s">
        <v>3101</v>
      </c>
      <c r="F7121" s="82">
        <v>1.672368332</v>
      </c>
    </row>
    <row r="7122" spans="3:6" ht="18">
      <c r="C7122" s="5" t="str">
        <f t="shared" si="105"/>
        <v>福岡県218</v>
      </c>
      <c r="D7122" t="s">
        <v>2954</v>
      </c>
      <c r="E7122" t="s">
        <v>3101</v>
      </c>
      <c r="F7122" s="82">
        <v>0.74557697700000003</v>
      </c>
    </row>
    <row r="7123" spans="3:6" ht="18">
      <c r="C7123" s="5" t="str">
        <f t="shared" si="105"/>
        <v>佐賀県218</v>
      </c>
      <c r="D7123" t="s">
        <v>2955</v>
      </c>
      <c r="E7123" t="s">
        <v>3101</v>
      </c>
      <c r="F7123" s="82">
        <v>1.971858675</v>
      </c>
    </row>
    <row r="7124" spans="3:6" ht="18">
      <c r="C7124" s="5" t="str">
        <f t="shared" si="105"/>
        <v>長崎県218</v>
      </c>
      <c r="D7124" t="s">
        <v>2956</v>
      </c>
      <c r="E7124" t="s">
        <v>3101</v>
      </c>
      <c r="F7124" s="82">
        <v>1.323101563</v>
      </c>
    </row>
    <row r="7125" spans="3:6" ht="18">
      <c r="C7125" s="5" t="str">
        <f t="shared" si="105"/>
        <v>熊本県218</v>
      </c>
      <c r="D7125" t="s">
        <v>2957</v>
      </c>
      <c r="E7125" t="s">
        <v>3101</v>
      </c>
      <c r="F7125" s="82">
        <v>1.5559730570000001</v>
      </c>
    </row>
    <row r="7126" spans="3:6" ht="18">
      <c r="C7126" s="5" t="str">
        <f t="shared" si="105"/>
        <v>大分県218</v>
      </c>
      <c r="D7126" t="s">
        <v>2958</v>
      </c>
      <c r="E7126" t="s">
        <v>3101</v>
      </c>
      <c r="F7126" s="82">
        <v>1.129192905</v>
      </c>
    </row>
    <row r="7127" spans="3:6" ht="18">
      <c r="C7127" s="5" t="str">
        <f t="shared" si="105"/>
        <v>宮崎県218</v>
      </c>
      <c r="D7127" t="s">
        <v>2959</v>
      </c>
      <c r="E7127" t="s">
        <v>3101</v>
      </c>
      <c r="F7127" s="82">
        <v>1.169881191</v>
      </c>
    </row>
    <row r="7128" spans="3:6" ht="18">
      <c r="C7128" s="5" t="str">
        <f t="shared" si="105"/>
        <v>鹿児島県218</v>
      </c>
      <c r="D7128" t="s">
        <v>2960</v>
      </c>
      <c r="E7128" t="s">
        <v>3101</v>
      </c>
      <c r="F7128" s="82">
        <v>1.488448376</v>
      </c>
    </row>
    <row r="7129" spans="3:6" ht="18">
      <c r="C7129" s="5" t="str">
        <f t="shared" si="105"/>
        <v>沖縄県218</v>
      </c>
      <c r="D7129" t="s">
        <v>2961</v>
      </c>
      <c r="E7129" t="s">
        <v>3101</v>
      </c>
      <c r="F7129" s="82">
        <v>1.9356037530000001</v>
      </c>
    </row>
    <row r="7130" spans="3:6" ht="18">
      <c r="C7130" s="5" t="str">
        <f t="shared" si="105"/>
        <v>全国219</v>
      </c>
      <c r="D7130" t="s">
        <v>2913</v>
      </c>
      <c r="E7130" t="s">
        <v>3102</v>
      </c>
      <c r="F7130" s="82">
        <v>1</v>
      </c>
    </row>
    <row r="7131" spans="3:6" ht="18">
      <c r="C7131" s="5" t="str">
        <f t="shared" si="105"/>
        <v>北海道219</v>
      </c>
      <c r="D7131" t="s">
        <v>2915</v>
      </c>
      <c r="E7131" t="s">
        <v>3102</v>
      </c>
      <c r="F7131" s="82">
        <v>0.47715128499999998</v>
      </c>
    </row>
    <row r="7132" spans="3:6" ht="18">
      <c r="C7132" s="5" t="str">
        <f t="shared" si="105"/>
        <v>青森県219</v>
      </c>
      <c r="D7132" t="s">
        <v>2916</v>
      </c>
      <c r="E7132" t="s">
        <v>3102</v>
      </c>
      <c r="F7132" s="82">
        <v>0.61203894299999995</v>
      </c>
    </row>
    <row r="7133" spans="3:6" ht="18">
      <c r="C7133" s="5" t="str">
        <f t="shared" si="105"/>
        <v>岩手県219</v>
      </c>
      <c r="D7133" t="s">
        <v>2917</v>
      </c>
      <c r="E7133" t="s">
        <v>3102</v>
      </c>
      <c r="F7133" s="82">
        <v>1.3721561120000001</v>
      </c>
    </row>
    <row r="7134" spans="3:6" ht="18">
      <c r="C7134" s="5" t="str">
        <f t="shared" si="105"/>
        <v>宮城県219</v>
      </c>
      <c r="D7134" t="s">
        <v>2918</v>
      </c>
      <c r="E7134" t="s">
        <v>3102</v>
      </c>
      <c r="F7134" s="82">
        <v>0.36640027400000003</v>
      </c>
    </row>
    <row r="7135" spans="3:6" ht="18">
      <c r="C7135" s="5" t="str">
        <f t="shared" si="105"/>
        <v>秋田県219</v>
      </c>
      <c r="D7135" t="s">
        <v>2919</v>
      </c>
      <c r="E7135" t="s">
        <v>3102</v>
      </c>
      <c r="F7135" s="82">
        <v>0.289367504</v>
      </c>
    </row>
    <row r="7136" spans="3:6" ht="18">
      <c r="C7136" s="5" t="str">
        <f t="shared" si="105"/>
        <v>山形県219</v>
      </c>
      <c r="D7136" t="s">
        <v>2920</v>
      </c>
      <c r="E7136" t="s">
        <v>3102</v>
      </c>
      <c r="F7136" s="82">
        <v>0.86333088300000005</v>
      </c>
    </row>
    <row r="7137" spans="3:6" ht="18">
      <c r="C7137" s="5" t="str">
        <f t="shared" si="105"/>
        <v>福島県219</v>
      </c>
      <c r="D7137" t="s">
        <v>2921</v>
      </c>
      <c r="E7137" t="s">
        <v>3102</v>
      </c>
      <c r="F7137" s="82">
        <v>1.600250545</v>
      </c>
    </row>
    <row r="7138" spans="3:6" ht="18">
      <c r="C7138" s="5" t="str">
        <f t="shared" si="105"/>
        <v>茨城県219</v>
      </c>
      <c r="D7138" t="s">
        <v>2922</v>
      </c>
      <c r="E7138" t="s">
        <v>3102</v>
      </c>
      <c r="F7138" s="82">
        <v>1.473604557</v>
      </c>
    </row>
    <row r="7139" spans="3:6" ht="18">
      <c r="C7139" s="5" t="str">
        <f t="shared" si="105"/>
        <v>栃木県219</v>
      </c>
      <c r="D7139" t="s">
        <v>2923</v>
      </c>
      <c r="E7139" t="s">
        <v>3102</v>
      </c>
      <c r="F7139" s="82">
        <v>3.3474748939999999</v>
      </c>
    </row>
    <row r="7140" spans="3:6" ht="18">
      <c r="C7140" s="5" t="str">
        <f t="shared" si="105"/>
        <v>群馬県219</v>
      </c>
      <c r="D7140" t="s">
        <v>2924</v>
      </c>
      <c r="E7140" t="s">
        <v>3102</v>
      </c>
      <c r="F7140" s="82">
        <v>0.83797471400000001</v>
      </c>
    </row>
    <row r="7141" spans="3:6" ht="18">
      <c r="C7141" s="5" t="str">
        <f t="shared" si="105"/>
        <v>埼玉県219</v>
      </c>
      <c r="D7141" t="s">
        <v>2925</v>
      </c>
      <c r="E7141" t="s">
        <v>3102</v>
      </c>
      <c r="F7141" s="82">
        <v>0.68300308899999995</v>
      </c>
    </row>
    <row r="7142" spans="3:6" ht="18">
      <c r="C7142" s="5" t="str">
        <f t="shared" si="105"/>
        <v>千葉県219</v>
      </c>
      <c r="D7142" t="s">
        <v>2926</v>
      </c>
      <c r="E7142" t="s">
        <v>3102</v>
      </c>
      <c r="F7142" s="82">
        <v>1.5762145320000001</v>
      </c>
    </row>
    <row r="7143" spans="3:6" ht="18">
      <c r="C7143" s="5" t="str">
        <f t="shared" si="105"/>
        <v>東京都219</v>
      </c>
      <c r="D7143" t="s">
        <v>2927</v>
      </c>
      <c r="E7143" t="s">
        <v>3102</v>
      </c>
      <c r="F7143" s="82">
        <v>0.13917721699999999</v>
      </c>
    </row>
    <row r="7144" spans="3:6" ht="18">
      <c r="C7144" s="5" t="str">
        <f t="shared" si="105"/>
        <v>神奈川県219</v>
      </c>
      <c r="D7144" t="s">
        <v>2928</v>
      </c>
      <c r="E7144" t="s">
        <v>3102</v>
      </c>
      <c r="F7144" s="82">
        <v>0.30184599299999998</v>
      </c>
    </row>
    <row r="7145" spans="3:6" ht="18">
      <c r="C7145" s="5" t="str">
        <f t="shared" si="105"/>
        <v>新潟県219</v>
      </c>
      <c r="D7145" t="s">
        <v>2929</v>
      </c>
      <c r="E7145" t="s">
        <v>3102</v>
      </c>
      <c r="F7145" s="82">
        <v>0.89330486099999995</v>
      </c>
    </row>
    <row r="7146" spans="3:6" ht="18">
      <c r="C7146" s="5" t="str">
        <f t="shared" si="105"/>
        <v>富山県219</v>
      </c>
      <c r="D7146" t="s">
        <v>2930</v>
      </c>
      <c r="E7146" t="s">
        <v>3102</v>
      </c>
      <c r="F7146" s="82">
        <v>1.873969234</v>
      </c>
    </row>
    <row r="7147" spans="3:6" ht="18">
      <c r="C7147" s="5" t="str">
        <f t="shared" ref="C7147:C7210" si="106">D7147&amp;LEFT(E7147,3)</f>
        <v>石川県219</v>
      </c>
      <c r="D7147" t="s">
        <v>2931</v>
      </c>
      <c r="E7147" t="s">
        <v>3102</v>
      </c>
      <c r="F7147" s="82">
        <v>0.80833396700000004</v>
      </c>
    </row>
    <row r="7148" spans="3:6" ht="18">
      <c r="C7148" s="5" t="str">
        <f t="shared" si="106"/>
        <v>福井県219</v>
      </c>
      <c r="D7148" t="s">
        <v>2932</v>
      </c>
      <c r="E7148" t="s">
        <v>3102</v>
      </c>
      <c r="F7148" s="82">
        <v>0.123054447</v>
      </c>
    </row>
    <row r="7149" spans="3:6" ht="18">
      <c r="C7149" s="5" t="str">
        <f t="shared" si="106"/>
        <v>山梨県219</v>
      </c>
      <c r="D7149" t="s">
        <v>2933</v>
      </c>
      <c r="E7149" t="s">
        <v>3102</v>
      </c>
      <c r="F7149" s="82">
        <v>0.233435315</v>
      </c>
    </row>
    <row r="7150" spans="3:6" ht="18">
      <c r="C7150" s="5" t="str">
        <f t="shared" si="106"/>
        <v>長野県219</v>
      </c>
      <c r="D7150" t="s">
        <v>2934</v>
      </c>
      <c r="E7150" t="s">
        <v>3102</v>
      </c>
      <c r="F7150" s="82">
        <v>1.6026234100000001</v>
      </c>
    </row>
    <row r="7151" spans="3:6" ht="18">
      <c r="C7151" s="5" t="str">
        <f t="shared" si="106"/>
        <v>岐阜県219</v>
      </c>
      <c r="D7151" t="s">
        <v>2935</v>
      </c>
      <c r="E7151" t="s">
        <v>3102</v>
      </c>
      <c r="F7151" s="82">
        <v>4.3716754580000003</v>
      </c>
    </row>
    <row r="7152" spans="3:6" ht="18">
      <c r="C7152" s="5" t="str">
        <f t="shared" si="106"/>
        <v>静岡県219</v>
      </c>
      <c r="D7152" t="s">
        <v>2936</v>
      </c>
      <c r="E7152" t="s">
        <v>3102</v>
      </c>
      <c r="F7152" s="82">
        <v>0.73453639800000003</v>
      </c>
    </row>
    <row r="7153" spans="3:6" ht="18">
      <c r="C7153" s="5" t="str">
        <f t="shared" si="106"/>
        <v>愛知県219</v>
      </c>
      <c r="D7153" t="s">
        <v>2937</v>
      </c>
      <c r="E7153" t="s">
        <v>3102</v>
      </c>
      <c r="F7153" s="82">
        <v>1.8646985140000001</v>
      </c>
    </row>
    <row r="7154" spans="3:6" ht="18">
      <c r="C7154" s="5" t="str">
        <f t="shared" si="106"/>
        <v>三重県219</v>
      </c>
      <c r="D7154" t="s">
        <v>2938</v>
      </c>
      <c r="E7154" t="s">
        <v>3102</v>
      </c>
      <c r="F7154" s="82">
        <v>2.1164870730000001</v>
      </c>
    </row>
    <row r="7155" spans="3:6" ht="18">
      <c r="C7155" s="5" t="str">
        <f t="shared" si="106"/>
        <v>滋賀県219</v>
      </c>
      <c r="D7155" t="s">
        <v>2939</v>
      </c>
      <c r="E7155" t="s">
        <v>3102</v>
      </c>
      <c r="F7155" s="82">
        <v>2.497530093</v>
      </c>
    </row>
    <row r="7156" spans="3:6" ht="18">
      <c r="C7156" s="5" t="str">
        <f t="shared" si="106"/>
        <v>京都府219</v>
      </c>
      <c r="D7156" t="s">
        <v>2940</v>
      </c>
      <c r="E7156" t="s">
        <v>3102</v>
      </c>
      <c r="F7156" s="82">
        <v>0.14607176899999999</v>
      </c>
    </row>
    <row r="7157" spans="3:6" ht="18">
      <c r="C7157" s="5" t="str">
        <f t="shared" si="106"/>
        <v>大阪府219</v>
      </c>
      <c r="D7157" t="s">
        <v>2941</v>
      </c>
      <c r="E7157" t="s">
        <v>3102</v>
      </c>
      <c r="F7157" s="82">
        <v>0.49885765799999998</v>
      </c>
    </row>
    <row r="7158" spans="3:6" ht="18">
      <c r="C7158" s="5" t="str">
        <f t="shared" si="106"/>
        <v>兵庫県219</v>
      </c>
      <c r="D7158" t="s">
        <v>2942</v>
      </c>
      <c r="E7158" t="s">
        <v>3102</v>
      </c>
      <c r="F7158" s="82">
        <v>1.3097078719999999</v>
      </c>
    </row>
    <row r="7159" spans="3:6" ht="18">
      <c r="C7159" s="5" t="str">
        <f t="shared" si="106"/>
        <v>奈良県219</v>
      </c>
      <c r="D7159" t="s">
        <v>2943</v>
      </c>
      <c r="E7159" t="s">
        <v>3102</v>
      </c>
      <c r="F7159" s="82">
        <v>1.148059806</v>
      </c>
    </row>
    <row r="7160" spans="3:6" ht="18">
      <c r="C7160" s="5" t="str">
        <f t="shared" si="106"/>
        <v>和歌山県219</v>
      </c>
      <c r="D7160" t="s">
        <v>2944</v>
      </c>
      <c r="E7160" t="s">
        <v>3102</v>
      </c>
      <c r="F7160" s="82">
        <v>1.410515628</v>
      </c>
    </row>
    <row r="7161" spans="3:6" ht="18">
      <c r="C7161" s="5" t="str">
        <f t="shared" si="106"/>
        <v>鳥取県219</v>
      </c>
      <c r="D7161" t="s">
        <v>2945</v>
      </c>
      <c r="E7161" t="s">
        <v>3102</v>
      </c>
      <c r="F7161" s="82">
        <v>0.50833824800000005</v>
      </c>
    </row>
    <row r="7162" spans="3:6" ht="18">
      <c r="C7162" s="5" t="str">
        <f t="shared" si="106"/>
        <v>島根県219</v>
      </c>
      <c r="D7162" t="s">
        <v>2946</v>
      </c>
      <c r="E7162" t="s">
        <v>3102</v>
      </c>
      <c r="F7162" s="82">
        <v>3.153254832</v>
      </c>
    </row>
    <row r="7163" spans="3:6" ht="18">
      <c r="C7163" s="5" t="str">
        <f t="shared" si="106"/>
        <v>岡山県219</v>
      </c>
      <c r="D7163" t="s">
        <v>2947</v>
      </c>
      <c r="E7163" t="s">
        <v>3102</v>
      </c>
      <c r="F7163" s="82">
        <v>2.983085612</v>
      </c>
    </row>
    <row r="7164" spans="3:6" ht="18">
      <c r="C7164" s="5" t="str">
        <f t="shared" si="106"/>
        <v>広島県219</v>
      </c>
      <c r="D7164" t="s">
        <v>2948</v>
      </c>
      <c r="E7164" t="s">
        <v>3102</v>
      </c>
      <c r="F7164" s="82">
        <v>1.2834518479999999</v>
      </c>
    </row>
    <row r="7165" spans="3:6" ht="18">
      <c r="C7165" s="5" t="str">
        <f t="shared" si="106"/>
        <v>山口県219</v>
      </c>
      <c r="D7165" t="s">
        <v>2949</v>
      </c>
      <c r="E7165" t="s">
        <v>3102</v>
      </c>
      <c r="F7165" s="82">
        <v>1.594151978</v>
      </c>
    </row>
    <row r="7166" spans="3:6" ht="18">
      <c r="C7166" s="5" t="str">
        <f t="shared" si="106"/>
        <v>徳島県219</v>
      </c>
      <c r="D7166" t="s">
        <v>2950</v>
      </c>
      <c r="E7166" t="s">
        <v>3102</v>
      </c>
      <c r="F7166" s="82">
        <v>0.259149925</v>
      </c>
    </row>
    <row r="7167" spans="3:6" ht="18">
      <c r="C7167" s="5" t="str">
        <f t="shared" si="106"/>
        <v>香川県219</v>
      </c>
      <c r="D7167" t="s">
        <v>2951</v>
      </c>
      <c r="E7167" t="s">
        <v>3102</v>
      </c>
      <c r="F7167" s="82">
        <v>0.51236013800000002</v>
      </c>
    </row>
    <row r="7168" spans="3:6" ht="18">
      <c r="C7168" s="5" t="str">
        <f t="shared" si="106"/>
        <v>愛媛県219</v>
      </c>
      <c r="D7168" t="s">
        <v>2952</v>
      </c>
      <c r="E7168" t="s">
        <v>3102</v>
      </c>
      <c r="F7168" s="82">
        <v>0.31037853799999998</v>
      </c>
    </row>
    <row r="7169" spans="3:6" ht="18">
      <c r="C7169" s="5" t="str">
        <f t="shared" si="106"/>
        <v>高知県219</v>
      </c>
      <c r="D7169" t="s">
        <v>2953</v>
      </c>
      <c r="E7169" t="s">
        <v>3102</v>
      </c>
      <c r="F7169" s="82">
        <v>1.3476300109999999</v>
      </c>
    </row>
    <row r="7170" spans="3:6" ht="18">
      <c r="C7170" s="5" t="str">
        <f t="shared" si="106"/>
        <v>福岡県219</v>
      </c>
      <c r="D7170" t="s">
        <v>2954</v>
      </c>
      <c r="E7170" t="s">
        <v>3102</v>
      </c>
      <c r="F7170" s="82">
        <v>1.875881484</v>
      </c>
    </row>
    <row r="7171" spans="3:6" ht="18">
      <c r="C7171" s="5" t="str">
        <f t="shared" si="106"/>
        <v>佐賀県219</v>
      </c>
      <c r="D7171" t="s">
        <v>2955</v>
      </c>
      <c r="E7171" t="s">
        <v>3102</v>
      </c>
      <c r="F7171" s="82">
        <v>0.56476972199999997</v>
      </c>
    </row>
    <row r="7172" spans="3:6" ht="18">
      <c r="C7172" s="5" t="str">
        <f t="shared" si="106"/>
        <v>長崎県219</v>
      </c>
      <c r="D7172" t="s">
        <v>2956</v>
      </c>
      <c r="E7172" t="s">
        <v>3102</v>
      </c>
      <c r="F7172" s="82">
        <v>0.414192846</v>
      </c>
    </row>
    <row r="7173" spans="3:6" ht="18">
      <c r="C7173" s="5" t="str">
        <f t="shared" si="106"/>
        <v>熊本県219</v>
      </c>
      <c r="D7173" t="s">
        <v>2957</v>
      </c>
      <c r="E7173" t="s">
        <v>3102</v>
      </c>
      <c r="F7173" s="82">
        <v>0.78848055699999997</v>
      </c>
    </row>
    <row r="7174" spans="3:6" ht="18">
      <c r="C7174" s="5" t="str">
        <f t="shared" si="106"/>
        <v>大分県219</v>
      </c>
      <c r="D7174" t="s">
        <v>2958</v>
      </c>
      <c r="E7174" t="s">
        <v>3102</v>
      </c>
      <c r="F7174" s="82">
        <v>3.0438504989999999</v>
      </c>
    </row>
    <row r="7175" spans="3:6" ht="18">
      <c r="C7175" s="5" t="str">
        <f t="shared" si="106"/>
        <v>宮崎県219</v>
      </c>
      <c r="D7175" t="s">
        <v>2959</v>
      </c>
      <c r="E7175" t="s">
        <v>3102</v>
      </c>
      <c r="F7175" s="82">
        <v>1.030610274</v>
      </c>
    </row>
    <row r="7176" spans="3:6" ht="18">
      <c r="C7176" s="5" t="str">
        <f t="shared" si="106"/>
        <v>鹿児島県219</v>
      </c>
      <c r="D7176" t="s">
        <v>2960</v>
      </c>
      <c r="E7176" t="s">
        <v>3102</v>
      </c>
      <c r="F7176" s="82">
        <v>0.19342516500000001</v>
      </c>
    </row>
    <row r="7177" spans="3:6" ht="18">
      <c r="C7177" s="5" t="str">
        <f t="shared" si="106"/>
        <v>沖縄県219</v>
      </c>
      <c r="D7177" t="s">
        <v>2961</v>
      </c>
      <c r="E7177" t="s">
        <v>3102</v>
      </c>
      <c r="F7177" s="82">
        <v>0.13680748300000001</v>
      </c>
    </row>
    <row r="7178" spans="3:6" ht="18">
      <c r="C7178" s="5" t="str">
        <f t="shared" si="106"/>
        <v>全国220</v>
      </c>
      <c r="D7178" t="s">
        <v>2913</v>
      </c>
      <c r="E7178" t="s">
        <v>3103</v>
      </c>
      <c r="F7178" s="82">
        <v>1</v>
      </c>
    </row>
    <row r="7179" spans="3:6" ht="18">
      <c r="C7179" s="5" t="str">
        <f t="shared" si="106"/>
        <v>北海道220</v>
      </c>
      <c r="D7179" t="s">
        <v>2915</v>
      </c>
      <c r="E7179" t="s">
        <v>3103</v>
      </c>
      <c r="F7179" s="82">
        <v>4.9527793000000001E-2</v>
      </c>
    </row>
    <row r="7180" spans="3:6" ht="18">
      <c r="C7180" s="5" t="str">
        <f t="shared" si="106"/>
        <v>青森県220</v>
      </c>
      <c r="D7180" t="s">
        <v>2916</v>
      </c>
      <c r="E7180" t="s">
        <v>3103</v>
      </c>
      <c r="F7180" s="82">
        <v>0</v>
      </c>
    </row>
    <row r="7181" spans="3:6" ht="18">
      <c r="C7181" s="5" t="str">
        <f t="shared" si="106"/>
        <v>岩手県220</v>
      </c>
      <c r="D7181" t="s">
        <v>2917</v>
      </c>
      <c r="E7181" t="s">
        <v>3103</v>
      </c>
      <c r="F7181" s="82">
        <v>0</v>
      </c>
    </row>
    <row r="7182" spans="3:6" ht="18">
      <c r="C7182" s="5" t="str">
        <f t="shared" si="106"/>
        <v>宮城県220</v>
      </c>
      <c r="D7182" t="s">
        <v>2918</v>
      </c>
      <c r="E7182" t="s">
        <v>3103</v>
      </c>
      <c r="F7182" s="82">
        <v>0.31074123399999998</v>
      </c>
    </row>
    <row r="7183" spans="3:6" ht="18">
      <c r="C7183" s="5" t="str">
        <f t="shared" si="106"/>
        <v>秋田県220</v>
      </c>
      <c r="D7183" t="s">
        <v>2919</v>
      </c>
      <c r="E7183" t="s">
        <v>3103</v>
      </c>
      <c r="F7183" s="82">
        <v>0.108037788</v>
      </c>
    </row>
    <row r="7184" spans="3:6" ht="18">
      <c r="C7184" s="5" t="str">
        <f t="shared" si="106"/>
        <v>山形県220</v>
      </c>
      <c r="D7184" t="s">
        <v>2920</v>
      </c>
      <c r="E7184" t="s">
        <v>3103</v>
      </c>
      <c r="F7184" s="82">
        <v>0</v>
      </c>
    </row>
    <row r="7185" spans="3:6" ht="18">
      <c r="C7185" s="5" t="str">
        <f t="shared" si="106"/>
        <v>福島県220</v>
      </c>
      <c r="D7185" t="s">
        <v>2921</v>
      </c>
      <c r="E7185" t="s">
        <v>3103</v>
      </c>
      <c r="F7185" s="82">
        <v>0</v>
      </c>
    </row>
    <row r="7186" spans="3:6" ht="18">
      <c r="C7186" s="5" t="str">
        <f t="shared" si="106"/>
        <v>茨城県220</v>
      </c>
      <c r="D7186" t="s">
        <v>2922</v>
      </c>
      <c r="E7186" t="s">
        <v>3103</v>
      </c>
      <c r="F7186" s="82">
        <v>0.152187616</v>
      </c>
    </row>
    <row r="7187" spans="3:6" ht="18">
      <c r="C7187" s="5" t="str">
        <f t="shared" si="106"/>
        <v>栃木県220</v>
      </c>
      <c r="D7187" t="s">
        <v>2923</v>
      </c>
      <c r="E7187" t="s">
        <v>3103</v>
      </c>
      <c r="F7187" s="82">
        <v>0.193284239</v>
      </c>
    </row>
    <row r="7188" spans="3:6" ht="18">
      <c r="C7188" s="5" t="str">
        <f t="shared" si="106"/>
        <v>群馬県220</v>
      </c>
      <c r="D7188" t="s">
        <v>2924</v>
      </c>
      <c r="E7188" t="s">
        <v>3103</v>
      </c>
      <c r="F7188" s="82">
        <v>2.9767728E-2</v>
      </c>
    </row>
    <row r="7189" spans="3:6" ht="18">
      <c r="C7189" s="5" t="str">
        <f t="shared" si="106"/>
        <v>埼玉県220</v>
      </c>
      <c r="D7189" t="s">
        <v>2925</v>
      </c>
      <c r="E7189" t="s">
        <v>3103</v>
      </c>
      <c r="F7189" s="82">
        <v>0.27420114400000001</v>
      </c>
    </row>
    <row r="7190" spans="3:6" ht="18">
      <c r="C7190" s="5" t="str">
        <f t="shared" si="106"/>
        <v>千葉県220</v>
      </c>
      <c r="D7190" t="s">
        <v>2926</v>
      </c>
      <c r="E7190" t="s">
        <v>3103</v>
      </c>
      <c r="F7190" s="82">
        <v>0.43550202700000001</v>
      </c>
    </row>
    <row r="7191" spans="3:6" ht="18">
      <c r="C7191" s="5" t="str">
        <f t="shared" si="106"/>
        <v>東京都220</v>
      </c>
      <c r="D7191" t="s">
        <v>2927</v>
      </c>
      <c r="E7191" t="s">
        <v>3103</v>
      </c>
      <c r="F7191" s="82">
        <v>3.311531</v>
      </c>
    </row>
    <row r="7192" spans="3:6" ht="18">
      <c r="C7192" s="5" t="str">
        <f t="shared" si="106"/>
        <v>神奈川県220</v>
      </c>
      <c r="D7192" t="s">
        <v>2928</v>
      </c>
      <c r="E7192" t="s">
        <v>3103</v>
      </c>
      <c r="F7192" s="82">
        <v>0.14192415999999999</v>
      </c>
    </row>
    <row r="7193" spans="3:6" ht="18">
      <c r="C7193" s="5" t="str">
        <f t="shared" si="106"/>
        <v>新潟県220</v>
      </c>
      <c r="D7193" t="s">
        <v>2929</v>
      </c>
      <c r="E7193" t="s">
        <v>3103</v>
      </c>
      <c r="F7193" s="82">
        <v>0.56654418299999998</v>
      </c>
    </row>
    <row r="7194" spans="3:6" ht="18">
      <c r="C7194" s="5" t="str">
        <f t="shared" si="106"/>
        <v>富山県220</v>
      </c>
      <c r="D7194" t="s">
        <v>2930</v>
      </c>
      <c r="E7194" t="s">
        <v>3103</v>
      </c>
      <c r="F7194" s="82">
        <v>0.54924382699999996</v>
      </c>
    </row>
    <row r="7195" spans="3:6" ht="18">
      <c r="C7195" s="5" t="str">
        <f t="shared" si="106"/>
        <v>石川県220</v>
      </c>
      <c r="D7195" t="s">
        <v>2931</v>
      </c>
      <c r="E7195" t="s">
        <v>3103</v>
      </c>
      <c r="F7195" s="82">
        <v>0</v>
      </c>
    </row>
    <row r="7196" spans="3:6" ht="18">
      <c r="C7196" s="5" t="str">
        <f t="shared" si="106"/>
        <v>福井県220</v>
      </c>
      <c r="D7196" t="s">
        <v>2932</v>
      </c>
      <c r="E7196" t="s">
        <v>3103</v>
      </c>
      <c r="F7196" s="82">
        <v>0</v>
      </c>
    </row>
    <row r="7197" spans="3:6" ht="18">
      <c r="C7197" s="5" t="str">
        <f t="shared" si="106"/>
        <v>山梨県220</v>
      </c>
      <c r="D7197" t="s">
        <v>2933</v>
      </c>
      <c r="E7197" t="s">
        <v>3103</v>
      </c>
      <c r="F7197" s="82">
        <v>0</v>
      </c>
    </row>
    <row r="7198" spans="3:6" ht="18">
      <c r="C7198" s="5" t="str">
        <f t="shared" si="106"/>
        <v>長野県220</v>
      </c>
      <c r="D7198" t="s">
        <v>2934</v>
      </c>
      <c r="E7198" t="s">
        <v>3103</v>
      </c>
      <c r="F7198" s="82">
        <v>0</v>
      </c>
    </row>
    <row r="7199" spans="3:6" ht="18">
      <c r="C7199" s="5" t="str">
        <f t="shared" si="106"/>
        <v>岐阜県220</v>
      </c>
      <c r="D7199" t="s">
        <v>2935</v>
      </c>
      <c r="E7199" t="s">
        <v>3103</v>
      </c>
      <c r="F7199" s="82">
        <v>3.0448434E-2</v>
      </c>
    </row>
    <row r="7200" spans="3:6" ht="18">
      <c r="C7200" s="5" t="str">
        <f t="shared" si="106"/>
        <v>静岡県220</v>
      </c>
      <c r="D7200" t="s">
        <v>2936</v>
      </c>
      <c r="E7200" t="s">
        <v>3103</v>
      </c>
      <c r="F7200" s="82">
        <v>2.0874595999999999E-2</v>
      </c>
    </row>
    <row r="7201" spans="3:6" ht="18">
      <c r="C7201" s="5" t="str">
        <f t="shared" si="106"/>
        <v>愛知県220</v>
      </c>
      <c r="D7201" t="s">
        <v>2937</v>
      </c>
      <c r="E7201" t="s">
        <v>3103</v>
      </c>
      <c r="F7201" s="82">
        <v>0.61743430899999996</v>
      </c>
    </row>
    <row r="7202" spans="3:6" ht="18">
      <c r="C7202" s="5" t="str">
        <f t="shared" si="106"/>
        <v>三重県220</v>
      </c>
      <c r="D7202" t="s">
        <v>2938</v>
      </c>
      <c r="E7202" t="s">
        <v>3103</v>
      </c>
      <c r="F7202" s="82">
        <v>0.133902719</v>
      </c>
    </row>
    <row r="7203" spans="3:6" ht="18">
      <c r="C7203" s="5" t="str">
        <f t="shared" si="106"/>
        <v>滋賀県220</v>
      </c>
      <c r="D7203" t="s">
        <v>2939</v>
      </c>
      <c r="E7203" t="s">
        <v>3103</v>
      </c>
      <c r="F7203" s="82">
        <v>0.22252216499999999</v>
      </c>
    </row>
    <row r="7204" spans="3:6" ht="18">
      <c r="C7204" s="5" t="str">
        <f t="shared" si="106"/>
        <v>京都府220</v>
      </c>
      <c r="D7204" t="s">
        <v>2940</v>
      </c>
      <c r="E7204" t="s">
        <v>3103</v>
      </c>
      <c r="F7204" s="82">
        <v>5.5018330999999997E-2</v>
      </c>
    </row>
    <row r="7205" spans="3:6" ht="18">
      <c r="C7205" s="5" t="str">
        <f t="shared" si="106"/>
        <v>大阪府220</v>
      </c>
      <c r="D7205" t="s">
        <v>2941</v>
      </c>
      <c r="E7205" t="s">
        <v>3103</v>
      </c>
      <c r="F7205" s="82">
        <v>1.4590002120000001</v>
      </c>
    </row>
    <row r="7206" spans="3:6" ht="18">
      <c r="C7206" s="5" t="str">
        <f t="shared" si="106"/>
        <v>兵庫県220</v>
      </c>
      <c r="D7206" t="s">
        <v>2942</v>
      </c>
      <c r="E7206" t="s">
        <v>3103</v>
      </c>
      <c r="F7206" s="82">
        <v>5.6076975539999996</v>
      </c>
    </row>
    <row r="7207" spans="3:6" ht="18">
      <c r="C7207" s="5" t="str">
        <f t="shared" si="106"/>
        <v>奈良県220</v>
      </c>
      <c r="D7207" t="s">
        <v>2943</v>
      </c>
      <c r="E7207" t="s">
        <v>3103</v>
      </c>
      <c r="F7207" s="82">
        <v>0</v>
      </c>
    </row>
    <row r="7208" spans="3:6" ht="18">
      <c r="C7208" s="5" t="str">
        <f t="shared" si="106"/>
        <v>和歌山県220</v>
      </c>
      <c r="D7208" t="s">
        <v>2944</v>
      </c>
      <c r="E7208" t="s">
        <v>3103</v>
      </c>
      <c r="F7208" s="82">
        <v>9.4696384999999994E-2</v>
      </c>
    </row>
    <row r="7209" spans="3:6" ht="18">
      <c r="C7209" s="5" t="str">
        <f t="shared" si="106"/>
        <v>鳥取県220</v>
      </c>
      <c r="D7209" t="s">
        <v>2945</v>
      </c>
      <c r="E7209" t="s">
        <v>3103</v>
      </c>
      <c r="F7209" s="82">
        <v>0</v>
      </c>
    </row>
    <row r="7210" spans="3:6" ht="18">
      <c r="C7210" s="5" t="str">
        <f t="shared" si="106"/>
        <v>島根県220</v>
      </c>
      <c r="D7210" t="s">
        <v>2946</v>
      </c>
      <c r="E7210" t="s">
        <v>3103</v>
      </c>
      <c r="F7210" s="82">
        <v>0</v>
      </c>
    </row>
    <row r="7211" spans="3:6" ht="18">
      <c r="C7211" s="5" t="str">
        <f t="shared" ref="C7211:C7274" si="107">D7211&amp;LEFT(E7211,3)</f>
        <v>岡山県220</v>
      </c>
      <c r="D7211" t="s">
        <v>2947</v>
      </c>
      <c r="E7211" t="s">
        <v>3103</v>
      </c>
      <c r="F7211" s="82">
        <v>0.141609812</v>
      </c>
    </row>
    <row r="7212" spans="3:6" ht="18">
      <c r="C7212" s="5" t="str">
        <f t="shared" si="107"/>
        <v>広島県220</v>
      </c>
      <c r="D7212" t="s">
        <v>2948</v>
      </c>
      <c r="E7212" t="s">
        <v>3103</v>
      </c>
      <c r="F7212" s="82">
        <v>0.21969767200000001</v>
      </c>
    </row>
    <row r="7213" spans="3:6" ht="18">
      <c r="C7213" s="5" t="str">
        <f t="shared" si="107"/>
        <v>山口県220</v>
      </c>
      <c r="D7213" t="s">
        <v>2949</v>
      </c>
      <c r="E7213" t="s">
        <v>3103</v>
      </c>
      <c r="F7213" s="82">
        <v>0.20113318199999999</v>
      </c>
    </row>
    <row r="7214" spans="3:6" ht="18">
      <c r="C7214" s="5" t="str">
        <f t="shared" si="107"/>
        <v>徳島県220</v>
      </c>
      <c r="D7214" t="s">
        <v>2950</v>
      </c>
      <c r="E7214" t="s">
        <v>3103</v>
      </c>
      <c r="F7214" s="82">
        <v>0</v>
      </c>
    </row>
    <row r="7215" spans="3:6" ht="18">
      <c r="C7215" s="5" t="str">
        <f t="shared" si="107"/>
        <v>香川県220</v>
      </c>
      <c r="D7215" t="s">
        <v>2951</v>
      </c>
      <c r="E7215" t="s">
        <v>3103</v>
      </c>
      <c r="F7215" s="82">
        <v>0.16663829399999999</v>
      </c>
    </row>
    <row r="7216" spans="3:6" ht="18">
      <c r="C7216" s="5" t="str">
        <f t="shared" si="107"/>
        <v>愛媛県220</v>
      </c>
      <c r="D7216" t="s">
        <v>2952</v>
      </c>
      <c r="E7216" t="s">
        <v>3103</v>
      </c>
      <c r="F7216" s="82">
        <v>0.14195598100000001</v>
      </c>
    </row>
    <row r="7217" spans="3:6" ht="18">
      <c r="C7217" s="5" t="str">
        <f t="shared" si="107"/>
        <v>高知県220</v>
      </c>
      <c r="D7217" t="s">
        <v>2953</v>
      </c>
      <c r="E7217" t="s">
        <v>3103</v>
      </c>
      <c r="F7217" s="82">
        <v>0</v>
      </c>
    </row>
    <row r="7218" spans="3:6" ht="18">
      <c r="C7218" s="5" t="str">
        <f t="shared" si="107"/>
        <v>福岡県220</v>
      </c>
      <c r="D7218" t="s">
        <v>2954</v>
      </c>
      <c r="E7218" t="s">
        <v>3103</v>
      </c>
      <c r="F7218" s="82">
        <v>0.39175376299999998</v>
      </c>
    </row>
    <row r="7219" spans="3:6" ht="18">
      <c r="C7219" s="5" t="str">
        <f t="shared" si="107"/>
        <v>佐賀県220</v>
      </c>
      <c r="D7219" t="s">
        <v>2955</v>
      </c>
      <c r="E7219" t="s">
        <v>3103</v>
      </c>
      <c r="F7219" s="82">
        <v>0.55441150400000005</v>
      </c>
    </row>
    <row r="7220" spans="3:6" ht="18">
      <c r="C7220" s="5" t="str">
        <f t="shared" si="107"/>
        <v>長崎県220</v>
      </c>
      <c r="D7220" t="s">
        <v>2956</v>
      </c>
      <c r="E7220" t="s">
        <v>3103</v>
      </c>
      <c r="F7220" s="82">
        <v>0</v>
      </c>
    </row>
    <row r="7221" spans="3:6" ht="18">
      <c r="C7221" s="5" t="str">
        <f t="shared" si="107"/>
        <v>熊本県220</v>
      </c>
      <c r="D7221" t="s">
        <v>2957</v>
      </c>
      <c r="E7221" t="s">
        <v>3103</v>
      </c>
      <c r="F7221" s="82">
        <v>0</v>
      </c>
    </row>
    <row r="7222" spans="3:6" ht="18">
      <c r="C7222" s="5" t="str">
        <f t="shared" si="107"/>
        <v>大分県220</v>
      </c>
      <c r="D7222" t="s">
        <v>2958</v>
      </c>
      <c r="E7222" t="s">
        <v>3103</v>
      </c>
      <c r="F7222" s="82">
        <v>0</v>
      </c>
    </row>
    <row r="7223" spans="3:6" ht="18">
      <c r="C7223" s="5" t="str">
        <f t="shared" si="107"/>
        <v>宮崎県220</v>
      </c>
      <c r="D7223" t="s">
        <v>2959</v>
      </c>
      <c r="E7223" t="s">
        <v>3103</v>
      </c>
      <c r="F7223" s="82">
        <v>0</v>
      </c>
    </row>
    <row r="7224" spans="3:6" ht="18">
      <c r="C7224" s="5" t="str">
        <f t="shared" si="107"/>
        <v>鹿児島県220</v>
      </c>
      <c r="D7224" t="s">
        <v>2960</v>
      </c>
      <c r="E7224" t="s">
        <v>3103</v>
      </c>
      <c r="F7224" s="82">
        <v>0</v>
      </c>
    </row>
    <row r="7225" spans="3:6" ht="18">
      <c r="C7225" s="5" t="str">
        <f t="shared" si="107"/>
        <v>沖縄県220</v>
      </c>
      <c r="D7225" t="s">
        <v>2961</v>
      </c>
      <c r="E7225" t="s">
        <v>3103</v>
      </c>
      <c r="F7225" s="82">
        <v>0</v>
      </c>
    </row>
    <row r="7226" spans="3:6" ht="18">
      <c r="C7226" s="5" t="str">
        <f t="shared" si="107"/>
        <v>全国221</v>
      </c>
      <c r="D7226" t="s">
        <v>2913</v>
      </c>
      <c r="E7226" t="s">
        <v>3104</v>
      </c>
      <c r="F7226" s="82">
        <v>1</v>
      </c>
    </row>
    <row r="7227" spans="3:6" ht="18">
      <c r="C7227" s="5" t="str">
        <f t="shared" si="107"/>
        <v>北海道221</v>
      </c>
      <c r="D7227" t="s">
        <v>2915</v>
      </c>
      <c r="E7227" t="s">
        <v>3104</v>
      </c>
      <c r="F7227" s="82">
        <v>0.19234362399999999</v>
      </c>
    </row>
    <row r="7228" spans="3:6" ht="18">
      <c r="C7228" s="5" t="str">
        <f t="shared" si="107"/>
        <v>青森県221</v>
      </c>
      <c r="D7228" t="s">
        <v>2916</v>
      </c>
      <c r="E7228" t="s">
        <v>3104</v>
      </c>
      <c r="F7228" s="82">
        <v>1.5390564419999999</v>
      </c>
    </row>
    <row r="7229" spans="3:6" ht="18">
      <c r="C7229" s="5" t="str">
        <f t="shared" si="107"/>
        <v>岩手県221</v>
      </c>
      <c r="D7229" t="s">
        <v>2917</v>
      </c>
      <c r="E7229" t="s">
        <v>3104</v>
      </c>
      <c r="F7229" s="82">
        <v>0</v>
      </c>
    </row>
    <row r="7230" spans="3:6" ht="18">
      <c r="C7230" s="5" t="str">
        <f t="shared" si="107"/>
        <v>宮城県221</v>
      </c>
      <c r="D7230" t="s">
        <v>2918</v>
      </c>
      <c r="E7230" t="s">
        <v>3104</v>
      </c>
      <c r="F7230" s="82">
        <v>0</v>
      </c>
    </row>
    <row r="7231" spans="3:6" ht="18">
      <c r="C7231" s="5" t="str">
        <f t="shared" si="107"/>
        <v>秋田県221</v>
      </c>
      <c r="D7231" t="s">
        <v>2919</v>
      </c>
      <c r="E7231" t="s">
        <v>3104</v>
      </c>
      <c r="F7231" s="82">
        <v>0</v>
      </c>
    </row>
    <row r="7232" spans="3:6" ht="18">
      <c r="C7232" s="5" t="str">
        <f t="shared" si="107"/>
        <v>山形県221</v>
      </c>
      <c r="D7232" t="s">
        <v>2920</v>
      </c>
      <c r="E7232" t="s">
        <v>3104</v>
      </c>
      <c r="F7232" s="82">
        <v>0</v>
      </c>
    </row>
    <row r="7233" spans="3:6" ht="18">
      <c r="C7233" s="5" t="str">
        <f t="shared" si="107"/>
        <v>福島県221</v>
      </c>
      <c r="D7233" t="s">
        <v>2921</v>
      </c>
      <c r="E7233" t="s">
        <v>3104</v>
      </c>
      <c r="F7233" s="82">
        <v>5.5173569999999996E-3</v>
      </c>
    </row>
    <row r="7234" spans="3:6" ht="18">
      <c r="C7234" s="5" t="str">
        <f t="shared" si="107"/>
        <v>茨城県221</v>
      </c>
      <c r="D7234" t="s">
        <v>2922</v>
      </c>
      <c r="E7234" t="s">
        <v>3104</v>
      </c>
      <c r="F7234" s="82">
        <v>4.3592454209999998</v>
      </c>
    </row>
    <row r="7235" spans="3:6" ht="18">
      <c r="C7235" s="5" t="str">
        <f t="shared" si="107"/>
        <v>栃木県221</v>
      </c>
      <c r="D7235" t="s">
        <v>2923</v>
      </c>
      <c r="E7235" t="s">
        <v>3104</v>
      </c>
      <c r="F7235" s="82">
        <v>1.1809857E-2</v>
      </c>
    </row>
    <row r="7236" spans="3:6" ht="18">
      <c r="C7236" s="5" t="str">
        <f t="shared" si="107"/>
        <v>群馬県221</v>
      </c>
      <c r="D7236" t="s">
        <v>2924</v>
      </c>
      <c r="E7236" t="s">
        <v>3104</v>
      </c>
      <c r="F7236" s="82">
        <v>0</v>
      </c>
    </row>
    <row r="7237" spans="3:6" ht="18">
      <c r="C7237" s="5" t="str">
        <f t="shared" si="107"/>
        <v>埼玉県221</v>
      </c>
      <c r="D7237" t="s">
        <v>2925</v>
      </c>
      <c r="E7237" t="s">
        <v>3104</v>
      </c>
      <c r="F7237" s="82">
        <v>2.3025329999999998E-3</v>
      </c>
    </row>
    <row r="7238" spans="3:6" ht="18">
      <c r="C7238" s="5" t="str">
        <f t="shared" si="107"/>
        <v>千葉県221</v>
      </c>
      <c r="D7238" t="s">
        <v>2926</v>
      </c>
      <c r="E7238" t="s">
        <v>3104</v>
      </c>
      <c r="F7238" s="82">
        <v>4.7963713769999998</v>
      </c>
    </row>
    <row r="7239" spans="3:6" ht="18">
      <c r="C7239" s="5" t="str">
        <f t="shared" si="107"/>
        <v>東京都221</v>
      </c>
      <c r="D7239" t="s">
        <v>2927</v>
      </c>
      <c r="E7239" t="s">
        <v>3104</v>
      </c>
      <c r="F7239" s="82">
        <v>8.5607119999999998E-3</v>
      </c>
    </row>
    <row r="7240" spans="3:6" ht="18">
      <c r="C7240" s="5" t="str">
        <f t="shared" si="107"/>
        <v>神奈川県221</v>
      </c>
      <c r="D7240" t="s">
        <v>2928</v>
      </c>
      <c r="E7240" t="s">
        <v>3104</v>
      </c>
      <c r="F7240" s="82">
        <v>0.93080059100000001</v>
      </c>
    </row>
    <row r="7241" spans="3:6" ht="18">
      <c r="C7241" s="5" t="str">
        <f t="shared" si="107"/>
        <v>新潟県221</v>
      </c>
      <c r="D7241" t="s">
        <v>2929</v>
      </c>
      <c r="E7241" t="s">
        <v>3104</v>
      </c>
      <c r="F7241" s="82">
        <v>0</v>
      </c>
    </row>
    <row r="7242" spans="3:6" ht="18">
      <c r="C7242" s="5" t="str">
        <f t="shared" si="107"/>
        <v>富山県221</v>
      </c>
      <c r="D7242" t="s">
        <v>2930</v>
      </c>
      <c r="E7242" t="s">
        <v>3104</v>
      </c>
      <c r="F7242" s="82">
        <v>1.101890663</v>
      </c>
    </row>
    <row r="7243" spans="3:6" ht="18">
      <c r="C7243" s="5" t="str">
        <f t="shared" si="107"/>
        <v>石川県221</v>
      </c>
      <c r="D7243" t="s">
        <v>2931</v>
      </c>
      <c r="E7243" t="s">
        <v>3104</v>
      </c>
      <c r="F7243" s="82">
        <v>0</v>
      </c>
    </row>
    <row r="7244" spans="3:6" ht="18">
      <c r="C7244" s="5" t="str">
        <f t="shared" si="107"/>
        <v>福井県221</v>
      </c>
      <c r="D7244" t="s">
        <v>2932</v>
      </c>
      <c r="E7244" t="s">
        <v>3104</v>
      </c>
      <c r="F7244" s="82">
        <v>0.32619518600000003</v>
      </c>
    </row>
    <row r="7245" spans="3:6" ht="18">
      <c r="C7245" s="5" t="str">
        <f t="shared" si="107"/>
        <v>山梨県221</v>
      </c>
      <c r="D7245" t="s">
        <v>2933</v>
      </c>
      <c r="E7245" t="s">
        <v>3104</v>
      </c>
      <c r="F7245" s="82">
        <v>0</v>
      </c>
    </row>
    <row r="7246" spans="3:6" ht="18">
      <c r="C7246" s="5" t="str">
        <f t="shared" si="107"/>
        <v>長野県221</v>
      </c>
      <c r="D7246" t="s">
        <v>2934</v>
      </c>
      <c r="E7246" t="s">
        <v>3104</v>
      </c>
      <c r="F7246" s="82">
        <v>0</v>
      </c>
    </row>
    <row r="7247" spans="3:6" ht="18">
      <c r="C7247" s="5" t="str">
        <f t="shared" si="107"/>
        <v>岐阜県221</v>
      </c>
      <c r="D7247" t="s">
        <v>2935</v>
      </c>
      <c r="E7247" t="s">
        <v>3104</v>
      </c>
      <c r="F7247" s="82">
        <v>5.049736E-3</v>
      </c>
    </row>
    <row r="7248" spans="3:6" ht="18">
      <c r="C7248" s="5" t="str">
        <f t="shared" si="107"/>
        <v>静岡県221</v>
      </c>
      <c r="D7248" t="s">
        <v>2936</v>
      </c>
      <c r="E7248" t="s">
        <v>3104</v>
      </c>
      <c r="F7248" s="82">
        <v>1.0385874999999999E-2</v>
      </c>
    </row>
    <row r="7249" spans="3:6" ht="18">
      <c r="C7249" s="5" t="str">
        <f t="shared" si="107"/>
        <v>愛知県221</v>
      </c>
      <c r="D7249" t="s">
        <v>2937</v>
      </c>
      <c r="E7249" t="s">
        <v>3104</v>
      </c>
      <c r="F7249" s="82">
        <v>1.4240933149999999</v>
      </c>
    </row>
    <row r="7250" spans="3:6" ht="18">
      <c r="C7250" s="5" t="str">
        <f t="shared" si="107"/>
        <v>三重県221</v>
      </c>
      <c r="D7250" t="s">
        <v>2938</v>
      </c>
      <c r="E7250" t="s">
        <v>3104</v>
      </c>
      <c r="F7250" s="82">
        <v>0</v>
      </c>
    </row>
    <row r="7251" spans="3:6" ht="18">
      <c r="C7251" s="5" t="str">
        <f t="shared" si="107"/>
        <v>滋賀県221</v>
      </c>
      <c r="D7251" t="s">
        <v>2939</v>
      </c>
      <c r="E7251" t="s">
        <v>3104</v>
      </c>
      <c r="F7251" s="82">
        <v>0</v>
      </c>
    </row>
    <row r="7252" spans="3:6" ht="18">
      <c r="C7252" s="5" t="str">
        <f t="shared" si="107"/>
        <v>京都府221</v>
      </c>
      <c r="D7252" t="s">
        <v>2940</v>
      </c>
      <c r="E7252" t="s">
        <v>3104</v>
      </c>
      <c r="F7252" s="82">
        <v>0.14468919399999999</v>
      </c>
    </row>
    <row r="7253" spans="3:6" ht="18">
      <c r="C7253" s="5" t="str">
        <f t="shared" si="107"/>
        <v>大阪府221</v>
      </c>
      <c r="D7253" t="s">
        <v>2941</v>
      </c>
      <c r="E7253" t="s">
        <v>3104</v>
      </c>
      <c r="F7253" s="82">
        <v>1.1474106E-2</v>
      </c>
    </row>
    <row r="7254" spans="3:6" ht="18">
      <c r="C7254" s="5" t="str">
        <f t="shared" si="107"/>
        <v>兵庫県221</v>
      </c>
      <c r="D7254" t="s">
        <v>2942</v>
      </c>
      <c r="E7254" t="s">
        <v>3104</v>
      </c>
      <c r="F7254" s="82">
        <v>2.8263736439999998</v>
      </c>
    </row>
    <row r="7255" spans="3:6" ht="18">
      <c r="C7255" s="5" t="str">
        <f t="shared" si="107"/>
        <v>奈良県221</v>
      </c>
      <c r="D7255" t="s">
        <v>2943</v>
      </c>
      <c r="E7255" t="s">
        <v>3104</v>
      </c>
      <c r="F7255" s="82">
        <v>0</v>
      </c>
    </row>
    <row r="7256" spans="3:6" ht="18">
      <c r="C7256" s="5" t="str">
        <f t="shared" si="107"/>
        <v>和歌山県221</v>
      </c>
      <c r="D7256" t="s">
        <v>2944</v>
      </c>
      <c r="E7256" t="s">
        <v>3104</v>
      </c>
      <c r="F7256" s="82">
        <v>4.0911449940000004</v>
      </c>
    </row>
    <row r="7257" spans="3:6" ht="18">
      <c r="C7257" s="5" t="str">
        <f t="shared" si="107"/>
        <v>鳥取県221</v>
      </c>
      <c r="D7257" t="s">
        <v>2945</v>
      </c>
      <c r="E7257" t="s">
        <v>3104</v>
      </c>
      <c r="F7257" s="82">
        <v>0</v>
      </c>
    </row>
    <row r="7258" spans="3:6" ht="18">
      <c r="C7258" s="5" t="str">
        <f t="shared" si="107"/>
        <v>島根県221</v>
      </c>
      <c r="D7258" t="s">
        <v>2946</v>
      </c>
      <c r="E7258" t="s">
        <v>3104</v>
      </c>
      <c r="F7258" s="82">
        <v>0</v>
      </c>
    </row>
    <row r="7259" spans="3:6" ht="18">
      <c r="C7259" s="5" t="str">
        <f t="shared" si="107"/>
        <v>岡山県221</v>
      </c>
      <c r="D7259" t="s">
        <v>2947</v>
      </c>
      <c r="E7259" t="s">
        <v>3104</v>
      </c>
      <c r="F7259" s="82">
        <v>7.1395473090000001</v>
      </c>
    </row>
    <row r="7260" spans="3:6" ht="18">
      <c r="C7260" s="5" t="str">
        <f t="shared" si="107"/>
        <v>広島県221</v>
      </c>
      <c r="D7260" t="s">
        <v>2948</v>
      </c>
      <c r="E7260" t="s">
        <v>3104</v>
      </c>
      <c r="F7260" s="82">
        <v>5.5883522870000002</v>
      </c>
    </row>
    <row r="7261" spans="3:6" ht="18">
      <c r="C7261" s="5" t="str">
        <f t="shared" si="107"/>
        <v>山口県221</v>
      </c>
      <c r="D7261" t="s">
        <v>2949</v>
      </c>
      <c r="E7261" t="s">
        <v>3104</v>
      </c>
      <c r="F7261" s="82">
        <v>2.5659259E-2</v>
      </c>
    </row>
    <row r="7262" spans="3:6" ht="18">
      <c r="C7262" s="5" t="str">
        <f t="shared" si="107"/>
        <v>徳島県221</v>
      </c>
      <c r="D7262" t="s">
        <v>2950</v>
      </c>
      <c r="E7262" t="s">
        <v>3104</v>
      </c>
      <c r="F7262" s="82">
        <v>0.96319212799999998</v>
      </c>
    </row>
    <row r="7263" spans="3:6" ht="18">
      <c r="C7263" s="5" t="str">
        <f t="shared" si="107"/>
        <v>香川県221</v>
      </c>
      <c r="D7263" t="s">
        <v>2951</v>
      </c>
      <c r="E7263" t="s">
        <v>3104</v>
      </c>
      <c r="F7263" s="82">
        <v>0</v>
      </c>
    </row>
    <row r="7264" spans="3:6" ht="18">
      <c r="C7264" s="5" t="str">
        <f t="shared" si="107"/>
        <v>愛媛県221</v>
      </c>
      <c r="D7264" t="s">
        <v>2952</v>
      </c>
      <c r="E7264" t="s">
        <v>3104</v>
      </c>
      <c r="F7264" s="82">
        <v>0</v>
      </c>
    </row>
    <row r="7265" spans="3:6" ht="18">
      <c r="C7265" s="5" t="str">
        <f t="shared" si="107"/>
        <v>高知県221</v>
      </c>
      <c r="D7265" t="s">
        <v>2953</v>
      </c>
      <c r="E7265" t="s">
        <v>3104</v>
      </c>
      <c r="F7265" s="82">
        <v>1.2372618390000001</v>
      </c>
    </row>
    <row r="7266" spans="3:6" ht="18">
      <c r="C7266" s="5" t="str">
        <f t="shared" si="107"/>
        <v>福岡県221</v>
      </c>
      <c r="D7266" t="s">
        <v>2954</v>
      </c>
      <c r="E7266" t="s">
        <v>3104</v>
      </c>
      <c r="F7266" s="82">
        <v>2.5318647580000002</v>
      </c>
    </row>
    <row r="7267" spans="3:6" ht="18">
      <c r="C7267" s="5" t="str">
        <f t="shared" si="107"/>
        <v>佐賀県221</v>
      </c>
      <c r="D7267" t="s">
        <v>2955</v>
      </c>
      <c r="E7267" t="s">
        <v>3104</v>
      </c>
      <c r="F7267" s="82">
        <v>0</v>
      </c>
    </row>
    <row r="7268" spans="3:6" ht="18">
      <c r="C7268" s="5" t="str">
        <f t="shared" si="107"/>
        <v>長崎県221</v>
      </c>
      <c r="D7268" t="s">
        <v>2956</v>
      </c>
      <c r="E7268" t="s">
        <v>3104</v>
      </c>
      <c r="F7268" s="82">
        <v>0</v>
      </c>
    </row>
    <row r="7269" spans="3:6" ht="18">
      <c r="C7269" s="5" t="str">
        <f t="shared" si="107"/>
        <v>熊本県221</v>
      </c>
      <c r="D7269" t="s">
        <v>2957</v>
      </c>
      <c r="E7269" t="s">
        <v>3104</v>
      </c>
      <c r="F7269" s="82">
        <v>0</v>
      </c>
    </row>
    <row r="7270" spans="3:6" ht="18">
      <c r="C7270" s="5" t="str">
        <f t="shared" si="107"/>
        <v>大分県221</v>
      </c>
      <c r="D7270" t="s">
        <v>2958</v>
      </c>
      <c r="E7270" t="s">
        <v>3104</v>
      </c>
      <c r="F7270" s="82">
        <v>6.5597950599999999</v>
      </c>
    </row>
    <row r="7271" spans="3:6" ht="18">
      <c r="C7271" s="5" t="str">
        <f t="shared" si="107"/>
        <v>宮崎県221</v>
      </c>
      <c r="D7271" t="s">
        <v>2959</v>
      </c>
      <c r="E7271" t="s">
        <v>3104</v>
      </c>
      <c r="F7271" s="82">
        <v>0.45001533700000002</v>
      </c>
    </row>
    <row r="7272" spans="3:6" ht="18">
      <c r="C7272" s="5" t="str">
        <f t="shared" si="107"/>
        <v>鹿児島県221</v>
      </c>
      <c r="D7272" t="s">
        <v>2960</v>
      </c>
      <c r="E7272" t="s">
        <v>3104</v>
      </c>
      <c r="F7272" s="82">
        <v>0</v>
      </c>
    </row>
    <row r="7273" spans="3:6" ht="18">
      <c r="C7273" s="5" t="str">
        <f t="shared" si="107"/>
        <v>沖縄県221</v>
      </c>
      <c r="D7273" t="s">
        <v>2961</v>
      </c>
      <c r="E7273" t="s">
        <v>3104</v>
      </c>
      <c r="F7273" s="82">
        <v>0</v>
      </c>
    </row>
    <row r="7274" spans="3:6" ht="18">
      <c r="C7274" s="5" t="str">
        <f t="shared" si="107"/>
        <v>全国222</v>
      </c>
      <c r="D7274" t="s">
        <v>2913</v>
      </c>
      <c r="E7274" t="s">
        <v>3105</v>
      </c>
      <c r="F7274" s="82">
        <v>1</v>
      </c>
    </row>
    <row r="7275" spans="3:6" ht="18">
      <c r="C7275" s="5" t="str">
        <f t="shared" ref="C7275:C7338" si="108">D7275&amp;LEFT(E7275,3)</f>
        <v>北海道222</v>
      </c>
      <c r="D7275" t="s">
        <v>2915</v>
      </c>
      <c r="E7275" t="s">
        <v>3105</v>
      </c>
      <c r="F7275" s="82">
        <v>1.9542588510000001</v>
      </c>
    </row>
    <row r="7276" spans="3:6" ht="18">
      <c r="C7276" s="5" t="str">
        <f t="shared" si="108"/>
        <v>青森県222</v>
      </c>
      <c r="D7276" t="s">
        <v>2916</v>
      </c>
      <c r="E7276" t="s">
        <v>3105</v>
      </c>
      <c r="F7276" s="82">
        <v>0.75193132299999998</v>
      </c>
    </row>
    <row r="7277" spans="3:6" ht="18">
      <c r="C7277" s="5" t="str">
        <f t="shared" si="108"/>
        <v>岩手県222</v>
      </c>
      <c r="D7277" t="s">
        <v>2917</v>
      </c>
      <c r="E7277" t="s">
        <v>3105</v>
      </c>
      <c r="F7277" s="82">
        <v>0</v>
      </c>
    </row>
    <row r="7278" spans="3:6" ht="18">
      <c r="C7278" s="5" t="str">
        <f t="shared" si="108"/>
        <v>宮城県222</v>
      </c>
      <c r="D7278" t="s">
        <v>2918</v>
      </c>
      <c r="E7278" t="s">
        <v>3105</v>
      </c>
      <c r="F7278" s="82">
        <v>1.676874226</v>
      </c>
    </row>
    <row r="7279" spans="3:6" ht="18">
      <c r="C7279" s="5" t="str">
        <f t="shared" si="108"/>
        <v>秋田県222</v>
      </c>
      <c r="D7279" t="s">
        <v>2919</v>
      </c>
      <c r="E7279" t="s">
        <v>3105</v>
      </c>
      <c r="F7279" s="82">
        <v>0</v>
      </c>
    </row>
    <row r="7280" spans="3:6" ht="18">
      <c r="C7280" s="5" t="str">
        <f t="shared" si="108"/>
        <v>山形県222</v>
      </c>
      <c r="D7280" t="s">
        <v>2920</v>
      </c>
      <c r="E7280" t="s">
        <v>3105</v>
      </c>
      <c r="F7280" s="82">
        <v>0</v>
      </c>
    </row>
    <row r="7281" spans="3:6" ht="18">
      <c r="C7281" s="5" t="str">
        <f t="shared" si="108"/>
        <v>福島県222</v>
      </c>
      <c r="D7281" t="s">
        <v>2921</v>
      </c>
      <c r="E7281" t="s">
        <v>3105</v>
      </c>
      <c r="F7281" s="82">
        <v>0.36362457399999998</v>
      </c>
    </row>
    <row r="7282" spans="3:6" ht="18">
      <c r="C7282" s="5" t="str">
        <f t="shared" si="108"/>
        <v>茨城県222</v>
      </c>
      <c r="D7282" t="s">
        <v>2922</v>
      </c>
      <c r="E7282" t="s">
        <v>3105</v>
      </c>
      <c r="F7282" s="82">
        <v>0.609925308</v>
      </c>
    </row>
    <row r="7283" spans="3:6" ht="18">
      <c r="C7283" s="5" t="str">
        <f t="shared" si="108"/>
        <v>栃木県222</v>
      </c>
      <c r="D7283" t="s">
        <v>2923</v>
      </c>
      <c r="E7283" t="s">
        <v>3105</v>
      </c>
      <c r="F7283" s="82">
        <v>1.0763266849999999</v>
      </c>
    </row>
    <row r="7284" spans="3:6" ht="18">
      <c r="C7284" s="5" t="str">
        <f t="shared" si="108"/>
        <v>群馬県222</v>
      </c>
      <c r="D7284" t="s">
        <v>2924</v>
      </c>
      <c r="E7284" t="s">
        <v>3105</v>
      </c>
      <c r="F7284" s="82">
        <v>0.65506935399999999</v>
      </c>
    </row>
    <row r="7285" spans="3:6" ht="18">
      <c r="C7285" s="5" t="str">
        <f t="shared" si="108"/>
        <v>埼玉県222</v>
      </c>
      <c r="D7285" t="s">
        <v>2925</v>
      </c>
      <c r="E7285" t="s">
        <v>3105</v>
      </c>
      <c r="F7285" s="82">
        <v>0.63127908700000002</v>
      </c>
    </row>
    <row r="7286" spans="3:6" ht="18">
      <c r="C7286" s="5" t="str">
        <f t="shared" si="108"/>
        <v>千葉県222</v>
      </c>
      <c r="D7286" t="s">
        <v>2926</v>
      </c>
      <c r="E7286" t="s">
        <v>3105</v>
      </c>
      <c r="F7286" s="82">
        <v>0.196874045</v>
      </c>
    </row>
    <row r="7287" spans="3:6" ht="18">
      <c r="C7287" s="5" t="str">
        <f t="shared" si="108"/>
        <v>東京都222</v>
      </c>
      <c r="D7287" t="s">
        <v>2927</v>
      </c>
      <c r="E7287" t="s">
        <v>3105</v>
      </c>
      <c r="F7287" s="82">
        <v>3.1464923999999998E-2</v>
      </c>
    </row>
    <row r="7288" spans="3:6" ht="18">
      <c r="C7288" s="5" t="str">
        <f t="shared" si="108"/>
        <v>神奈川県222</v>
      </c>
      <c r="D7288" t="s">
        <v>2928</v>
      </c>
      <c r="E7288" t="s">
        <v>3105</v>
      </c>
      <c r="F7288" s="82">
        <v>0.613167452</v>
      </c>
    </row>
    <row r="7289" spans="3:6" ht="18">
      <c r="C7289" s="5" t="str">
        <f t="shared" si="108"/>
        <v>新潟県222</v>
      </c>
      <c r="D7289" t="s">
        <v>2929</v>
      </c>
      <c r="E7289" t="s">
        <v>3105</v>
      </c>
      <c r="F7289" s="82">
        <v>0.87265345400000005</v>
      </c>
    </row>
    <row r="7290" spans="3:6" ht="18">
      <c r="C7290" s="5" t="str">
        <f t="shared" si="108"/>
        <v>富山県222</v>
      </c>
      <c r="D7290" t="s">
        <v>2930</v>
      </c>
      <c r="E7290" t="s">
        <v>3105</v>
      </c>
      <c r="F7290" s="82">
        <v>4.020284148</v>
      </c>
    </row>
    <row r="7291" spans="3:6" ht="18">
      <c r="C7291" s="5" t="str">
        <f t="shared" si="108"/>
        <v>石川県222</v>
      </c>
      <c r="D7291" t="s">
        <v>2931</v>
      </c>
      <c r="E7291" t="s">
        <v>3105</v>
      </c>
      <c r="F7291" s="82">
        <v>0</v>
      </c>
    </row>
    <row r="7292" spans="3:6" ht="18">
      <c r="C7292" s="5" t="str">
        <f t="shared" si="108"/>
        <v>福井県222</v>
      </c>
      <c r="D7292" t="s">
        <v>2932</v>
      </c>
      <c r="E7292" t="s">
        <v>3105</v>
      </c>
      <c r="F7292" s="82">
        <v>2.0721043000000001E-2</v>
      </c>
    </row>
    <row r="7293" spans="3:6" ht="18">
      <c r="C7293" s="5" t="str">
        <f t="shared" si="108"/>
        <v>山梨県222</v>
      </c>
      <c r="D7293" t="s">
        <v>2933</v>
      </c>
      <c r="E7293" t="s">
        <v>3105</v>
      </c>
      <c r="F7293" s="82">
        <v>0</v>
      </c>
    </row>
    <row r="7294" spans="3:6" ht="18">
      <c r="C7294" s="5" t="str">
        <f t="shared" si="108"/>
        <v>長野県222</v>
      </c>
      <c r="D7294" t="s">
        <v>2934</v>
      </c>
      <c r="E7294" t="s">
        <v>3105</v>
      </c>
      <c r="F7294" s="82">
        <v>0</v>
      </c>
    </row>
    <row r="7295" spans="3:6" ht="18">
      <c r="C7295" s="5" t="str">
        <f t="shared" si="108"/>
        <v>岐阜県222</v>
      </c>
      <c r="D7295" t="s">
        <v>2935</v>
      </c>
      <c r="E7295" t="s">
        <v>3105</v>
      </c>
      <c r="F7295" s="82">
        <v>0</v>
      </c>
    </row>
    <row r="7296" spans="3:6" ht="18">
      <c r="C7296" s="5" t="str">
        <f t="shared" si="108"/>
        <v>静岡県222</v>
      </c>
      <c r="D7296" t="s">
        <v>2936</v>
      </c>
      <c r="E7296" t="s">
        <v>3105</v>
      </c>
      <c r="F7296" s="82">
        <v>0</v>
      </c>
    </row>
    <row r="7297" spans="3:6" ht="18">
      <c r="C7297" s="5" t="str">
        <f t="shared" si="108"/>
        <v>愛知県222</v>
      </c>
      <c r="D7297" t="s">
        <v>2937</v>
      </c>
      <c r="E7297" t="s">
        <v>3105</v>
      </c>
      <c r="F7297" s="82">
        <v>3.3706752419999999</v>
      </c>
    </row>
    <row r="7298" spans="3:6" ht="18">
      <c r="C7298" s="5" t="str">
        <f t="shared" si="108"/>
        <v>三重県222</v>
      </c>
      <c r="D7298" t="s">
        <v>2938</v>
      </c>
      <c r="E7298" t="s">
        <v>3105</v>
      </c>
      <c r="F7298" s="82">
        <v>0</v>
      </c>
    </row>
    <row r="7299" spans="3:6" ht="18">
      <c r="C7299" s="5" t="str">
        <f t="shared" si="108"/>
        <v>滋賀県222</v>
      </c>
      <c r="D7299" t="s">
        <v>2939</v>
      </c>
      <c r="E7299" t="s">
        <v>3105</v>
      </c>
      <c r="F7299" s="82">
        <v>0</v>
      </c>
    </row>
    <row r="7300" spans="3:6" ht="18">
      <c r="C7300" s="5" t="str">
        <f t="shared" si="108"/>
        <v>京都府222</v>
      </c>
      <c r="D7300" t="s">
        <v>2940</v>
      </c>
      <c r="E7300" t="s">
        <v>3105</v>
      </c>
      <c r="F7300" s="82">
        <v>1.0309E-2</v>
      </c>
    </row>
    <row r="7301" spans="3:6" ht="18">
      <c r="C7301" s="5" t="str">
        <f t="shared" si="108"/>
        <v>大阪府222</v>
      </c>
      <c r="D7301" t="s">
        <v>2941</v>
      </c>
      <c r="E7301" t="s">
        <v>3105</v>
      </c>
      <c r="F7301" s="82">
        <v>0.98484916600000005</v>
      </c>
    </row>
    <row r="7302" spans="3:6" ht="18">
      <c r="C7302" s="5" t="str">
        <f t="shared" si="108"/>
        <v>兵庫県222</v>
      </c>
      <c r="D7302" t="s">
        <v>2942</v>
      </c>
      <c r="E7302" t="s">
        <v>3105</v>
      </c>
      <c r="F7302" s="82">
        <v>3.419454483</v>
      </c>
    </row>
    <row r="7303" spans="3:6" ht="18">
      <c r="C7303" s="5" t="str">
        <f t="shared" si="108"/>
        <v>奈良県222</v>
      </c>
      <c r="D7303" t="s">
        <v>2943</v>
      </c>
      <c r="E7303" t="s">
        <v>3105</v>
      </c>
      <c r="F7303" s="82">
        <v>0</v>
      </c>
    </row>
    <row r="7304" spans="3:6" ht="18">
      <c r="C7304" s="5" t="str">
        <f t="shared" si="108"/>
        <v>和歌山県222</v>
      </c>
      <c r="D7304" t="s">
        <v>2944</v>
      </c>
      <c r="E7304" t="s">
        <v>3105</v>
      </c>
      <c r="F7304" s="82">
        <v>1.8786070079999999</v>
      </c>
    </row>
    <row r="7305" spans="3:6" ht="18">
      <c r="C7305" s="5" t="str">
        <f t="shared" si="108"/>
        <v>鳥取県222</v>
      </c>
      <c r="D7305" t="s">
        <v>2945</v>
      </c>
      <c r="E7305" t="s">
        <v>3105</v>
      </c>
      <c r="F7305" s="82">
        <v>0</v>
      </c>
    </row>
    <row r="7306" spans="3:6" ht="18">
      <c r="C7306" s="5" t="str">
        <f t="shared" si="108"/>
        <v>島根県222</v>
      </c>
      <c r="D7306" t="s">
        <v>2946</v>
      </c>
      <c r="E7306" t="s">
        <v>3105</v>
      </c>
      <c r="F7306" s="82">
        <v>17.009225391000001</v>
      </c>
    </row>
    <row r="7307" spans="3:6" ht="18">
      <c r="C7307" s="5" t="str">
        <f t="shared" si="108"/>
        <v>岡山県222</v>
      </c>
      <c r="D7307" t="s">
        <v>2947</v>
      </c>
      <c r="E7307" t="s">
        <v>3105</v>
      </c>
      <c r="F7307" s="82">
        <v>2.7908308310000001</v>
      </c>
    </row>
    <row r="7308" spans="3:6" ht="18">
      <c r="C7308" s="5" t="str">
        <f t="shared" si="108"/>
        <v>広島県222</v>
      </c>
      <c r="D7308" t="s">
        <v>2948</v>
      </c>
      <c r="E7308" t="s">
        <v>3105</v>
      </c>
      <c r="F7308" s="82">
        <v>0.46375634199999999</v>
      </c>
    </row>
    <row r="7309" spans="3:6" ht="18">
      <c r="C7309" s="5" t="str">
        <f t="shared" si="108"/>
        <v>山口県222</v>
      </c>
      <c r="D7309" t="s">
        <v>2949</v>
      </c>
      <c r="E7309" t="s">
        <v>3105</v>
      </c>
      <c r="F7309" s="82">
        <v>8.5197027819999995</v>
      </c>
    </row>
    <row r="7310" spans="3:6" ht="18">
      <c r="C7310" s="5" t="str">
        <f t="shared" si="108"/>
        <v>徳島県222</v>
      </c>
      <c r="D7310" t="s">
        <v>2950</v>
      </c>
      <c r="E7310" t="s">
        <v>3105</v>
      </c>
      <c r="F7310" s="82">
        <v>0</v>
      </c>
    </row>
    <row r="7311" spans="3:6" ht="18">
      <c r="C7311" s="5" t="str">
        <f t="shared" si="108"/>
        <v>香川県222</v>
      </c>
      <c r="D7311" t="s">
        <v>2951</v>
      </c>
      <c r="E7311" t="s">
        <v>3105</v>
      </c>
      <c r="F7311" s="82">
        <v>0</v>
      </c>
    </row>
    <row r="7312" spans="3:6" ht="18">
      <c r="C7312" s="5" t="str">
        <f t="shared" si="108"/>
        <v>愛媛県222</v>
      </c>
      <c r="D7312" t="s">
        <v>2952</v>
      </c>
      <c r="E7312" t="s">
        <v>3105</v>
      </c>
      <c r="F7312" s="82">
        <v>0</v>
      </c>
    </row>
    <row r="7313" spans="3:6" ht="18">
      <c r="C7313" s="5" t="str">
        <f t="shared" si="108"/>
        <v>高知県222</v>
      </c>
      <c r="D7313" t="s">
        <v>2953</v>
      </c>
      <c r="E7313" t="s">
        <v>3105</v>
      </c>
      <c r="F7313" s="82">
        <v>0</v>
      </c>
    </row>
    <row r="7314" spans="3:6" ht="18">
      <c r="C7314" s="5" t="str">
        <f t="shared" si="108"/>
        <v>福岡県222</v>
      </c>
      <c r="D7314" t="s">
        <v>2954</v>
      </c>
      <c r="E7314" t="s">
        <v>3105</v>
      </c>
      <c r="F7314" s="82">
        <v>0.64578424300000004</v>
      </c>
    </row>
    <row r="7315" spans="3:6" ht="18">
      <c r="C7315" s="5" t="str">
        <f t="shared" si="108"/>
        <v>佐賀県222</v>
      </c>
      <c r="D7315" t="s">
        <v>2955</v>
      </c>
      <c r="E7315" t="s">
        <v>3105</v>
      </c>
      <c r="F7315" s="82">
        <v>0.490292742</v>
      </c>
    </row>
    <row r="7316" spans="3:6" ht="18">
      <c r="C7316" s="5" t="str">
        <f t="shared" si="108"/>
        <v>長崎県222</v>
      </c>
      <c r="D7316" t="s">
        <v>2956</v>
      </c>
      <c r="E7316" t="s">
        <v>3105</v>
      </c>
      <c r="F7316" s="82">
        <v>0</v>
      </c>
    </row>
    <row r="7317" spans="3:6" ht="18">
      <c r="C7317" s="5" t="str">
        <f t="shared" si="108"/>
        <v>熊本県222</v>
      </c>
      <c r="D7317" t="s">
        <v>2957</v>
      </c>
      <c r="E7317" t="s">
        <v>3105</v>
      </c>
      <c r="F7317" s="82">
        <v>0.53168190400000004</v>
      </c>
    </row>
    <row r="7318" spans="3:6" ht="18">
      <c r="C7318" s="5" t="str">
        <f t="shared" si="108"/>
        <v>大分県222</v>
      </c>
      <c r="D7318" t="s">
        <v>2958</v>
      </c>
      <c r="E7318" t="s">
        <v>3105</v>
      </c>
      <c r="F7318" s="82">
        <v>0.634942479</v>
      </c>
    </row>
    <row r="7319" spans="3:6" ht="18">
      <c r="C7319" s="5" t="str">
        <f t="shared" si="108"/>
        <v>宮崎県222</v>
      </c>
      <c r="D7319" t="s">
        <v>2959</v>
      </c>
      <c r="E7319" t="s">
        <v>3105</v>
      </c>
      <c r="F7319" s="82">
        <v>0</v>
      </c>
    </row>
    <row r="7320" spans="3:6" ht="18">
      <c r="C7320" s="5" t="str">
        <f t="shared" si="108"/>
        <v>鹿児島県222</v>
      </c>
      <c r="D7320" t="s">
        <v>2960</v>
      </c>
      <c r="E7320" t="s">
        <v>3105</v>
      </c>
      <c r="F7320" s="82">
        <v>0</v>
      </c>
    </row>
    <row r="7321" spans="3:6" ht="18">
      <c r="C7321" s="5" t="str">
        <f t="shared" si="108"/>
        <v>沖縄県222</v>
      </c>
      <c r="D7321" t="s">
        <v>2961</v>
      </c>
      <c r="E7321" t="s">
        <v>3105</v>
      </c>
      <c r="F7321" s="82">
        <v>0.61772348300000002</v>
      </c>
    </row>
    <row r="7322" spans="3:6" ht="18">
      <c r="C7322" s="5" t="str">
        <f t="shared" si="108"/>
        <v>全国223</v>
      </c>
      <c r="D7322" t="s">
        <v>2913</v>
      </c>
      <c r="E7322" t="s">
        <v>3106</v>
      </c>
      <c r="F7322" s="82">
        <v>1</v>
      </c>
    </row>
    <row r="7323" spans="3:6" ht="18">
      <c r="C7323" s="5" t="str">
        <f t="shared" si="108"/>
        <v>北海道223</v>
      </c>
      <c r="D7323" t="s">
        <v>2915</v>
      </c>
      <c r="E7323" t="s">
        <v>3106</v>
      </c>
      <c r="F7323" s="82">
        <v>0.68848035200000002</v>
      </c>
    </row>
    <row r="7324" spans="3:6" ht="18">
      <c r="C7324" s="5" t="str">
        <f t="shared" si="108"/>
        <v>青森県223</v>
      </c>
      <c r="D7324" t="s">
        <v>2916</v>
      </c>
      <c r="E7324" t="s">
        <v>3106</v>
      </c>
      <c r="F7324" s="82">
        <v>0.23053697100000001</v>
      </c>
    </row>
    <row r="7325" spans="3:6" ht="18">
      <c r="C7325" s="5" t="str">
        <f t="shared" si="108"/>
        <v>岩手県223</v>
      </c>
      <c r="D7325" t="s">
        <v>2917</v>
      </c>
      <c r="E7325" t="s">
        <v>3106</v>
      </c>
      <c r="F7325" s="82">
        <v>1.0923187649999999</v>
      </c>
    </row>
    <row r="7326" spans="3:6" ht="18">
      <c r="C7326" s="5" t="str">
        <f t="shared" si="108"/>
        <v>宮城県223</v>
      </c>
      <c r="D7326" t="s">
        <v>2918</v>
      </c>
      <c r="E7326" t="s">
        <v>3106</v>
      </c>
      <c r="F7326" s="82">
        <v>0.25106453299999998</v>
      </c>
    </row>
    <row r="7327" spans="3:6" ht="18">
      <c r="C7327" s="5" t="str">
        <f t="shared" si="108"/>
        <v>秋田県223</v>
      </c>
      <c r="D7327" t="s">
        <v>2919</v>
      </c>
      <c r="E7327" t="s">
        <v>3106</v>
      </c>
      <c r="F7327" s="82">
        <v>0.73460515699999995</v>
      </c>
    </row>
    <row r="7328" spans="3:6" ht="18">
      <c r="C7328" s="5" t="str">
        <f t="shared" si="108"/>
        <v>山形県223</v>
      </c>
      <c r="D7328" t="s">
        <v>2920</v>
      </c>
      <c r="E7328" t="s">
        <v>3106</v>
      </c>
      <c r="F7328" s="82">
        <v>4.1819858000000001E-2</v>
      </c>
    </row>
    <row r="7329" spans="3:6" ht="18">
      <c r="C7329" s="5" t="str">
        <f t="shared" si="108"/>
        <v>福島県223</v>
      </c>
      <c r="D7329" t="s">
        <v>2921</v>
      </c>
      <c r="E7329" t="s">
        <v>3106</v>
      </c>
      <c r="F7329" s="82">
        <v>0.56375520000000001</v>
      </c>
    </row>
    <row r="7330" spans="3:6" ht="18">
      <c r="C7330" s="5" t="str">
        <f t="shared" si="108"/>
        <v>茨城県223</v>
      </c>
      <c r="D7330" t="s">
        <v>2922</v>
      </c>
      <c r="E7330" t="s">
        <v>3106</v>
      </c>
      <c r="F7330" s="82">
        <v>1.778783225</v>
      </c>
    </row>
    <row r="7331" spans="3:6" ht="18">
      <c r="C7331" s="5" t="str">
        <f t="shared" si="108"/>
        <v>栃木県223</v>
      </c>
      <c r="D7331" t="s">
        <v>2923</v>
      </c>
      <c r="E7331" t="s">
        <v>3106</v>
      </c>
      <c r="F7331" s="82">
        <v>1.0165482749999999</v>
      </c>
    </row>
    <row r="7332" spans="3:6" ht="18">
      <c r="C7332" s="5" t="str">
        <f t="shared" si="108"/>
        <v>群馬県223</v>
      </c>
      <c r="D7332" t="s">
        <v>2924</v>
      </c>
      <c r="E7332" t="s">
        <v>3106</v>
      </c>
      <c r="F7332" s="82">
        <v>0.41143332300000002</v>
      </c>
    </row>
    <row r="7333" spans="3:6" ht="18">
      <c r="C7333" s="5" t="str">
        <f t="shared" si="108"/>
        <v>埼玉県223</v>
      </c>
      <c r="D7333" t="s">
        <v>2925</v>
      </c>
      <c r="E7333" t="s">
        <v>3106</v>
      </c>
      <c r="F7333" s="82">
        <v>0.42072781999999997</v>
      </c>
    </row>
    <row r="7334" spans="3:6" ht="18">
      <c r="C7334" s="5" t="str">
        <f t="shared" si="108"/>
        <v>千葉県223</v>
      </c>
      <c r="D7334" t="s">
        <v>2926</v>
      </c>
      <c r="E7334" t="s">
        <v>3106</v>
      </c>
      <c r="F7334" s="82">
        <v>2.6197031649999998</v>
      </c>
    </row>
    <row r="7335" spans="3:6" ht="18">
      <c r="C7335" s="5" t="str">
        <f t="shared" si="108"/>
        <v>東京都223</v>
      </c>
      <c r="D7335" t="s">
        <v>2927</v>
      </c>
      <c r="E7335" t="s">
        <v>3106</v>
      </c>
      <c r="F7335" s="82">
        <v>0.211636134</v>
      </c>
    </row>
    <row r="7336" spans="3:6" ht="18">
      <c r="C7336" s="5" t="str">
        <f t="shared" si="108"/>
        <v>神奈川県223</v>
      </c>
      <c r="D7336" t="s">
        <v>2928</v>
      </c>
      <c r="E7336" t="s">
        <v>3106</v>
      </c>
      <c r="F7336" s="82">
        <v>0.429624905</v>
      </c>
    </row>
    <row r="7337" spans="3:6" ht="18">
      <c r="C7337" s="5" t="str">
        <f t="shared" si="108"/>
        <v>新潟県223</v>
      </c>
      <c r="D7337" t="s">
        <v>2929</v>
      </c>
      <c r="E7337" t="s">
        <v>3106</v>
      </c>
      <c r="F7337" s="82">
        <v>1.1174509909999999</v>
      </c>
    </row>
    <row r="7338" spans="3:6" ht="18">
      <c r="C7338" s="5" t="str">
        <f t="shared" si="108"/>
        <v>富山県223</v>
      </c>
      <c r="D7338" t="s">
        <v>2930</v>
      </c>
      <c r="E7338" t="s">
        <v>3106</v>
      </c>
      <c r="F7338" s="82">
        <v>0.59953924400000003</v>
      </c>
    </row>
    <row r="7339" spans="3:6" ht="18">
      <c r="C7339" s="5" t="str">
        <f t="shared" ref="C7339:C7402" si="109">D7339&amp;LEFT(E7339,3)</f>
        <v>石川県223</v>
      </c>
      <c r="D7339" t="s">
        <v>2931</v>
      </c>
      <c r="E7339" t="s">
        <v>3106</v>
      </c>
      <c r="F7339" s="82">
        <v>0.74811640499999998</v>
      </c>
    </row>
    <row r="7340" spans="3:6" ht="18">
      <c r="C7340" s="5" t="str">
        <f t="shared" si="109"/>
        <v>福井県223</v>
      </c>
      <c r="D7340" t="s">
        <v>2932</v>
      </c>
      <c r="E7340" t="s">
        <v>3106</v>
      </c>
      <c r="F7340" s="82">
        <v>0.46305794900000002</v>
      </c>
    </row>
    <row r="7341" spans="3:6" ht="18">
      <c r="C7341" s="5" t="str">
        <f t="shared" si="109"/>
        <v>山梨県223</v>
      </c>
      <c r="D7341" t="s">
        <v>2933</v>
      </c>
      <c r="E7341" t="s">
        <v>3106</v>
      </c>
      <c r="F7341" s="82">
        <v>6.9784269999999995E-2</v>
      </c>
    </row>
    <row r="7342" spans="3:6" ht="18">
      <c r="C7342" s="5" t="str">
        <f t="shared" si="109"/>
        <v>長野県223</v>
      </c>
      <c r="D7342" t="s">
        <v>2934</v>
      </c>
      <c r="E7342" t="s">
        <v>3106</v>
      </c>
      <c r="F7342" s="82">
        <v>5.3538814999999997E-2</v>
      </c>
    </row>
    <row r="7343" spans="3:6" ht="18">
      <c r="C7343" s="5" t="str">
        <f t="shared" si="109"/>
        <v>岐阜県223</v>
      </c>
      <c r="D7343" t="s">
        <v>2935</v>
      </c>
      <c r="E7343" t="s">
        <v>3106</v>
      </c>
      <c r="F7343" s="82">
        <v>1.380231663</v>
      </c>
    </row>
    <row r="7344" spans="3:6" ht="18">
      <c r="C7344" s="5" t="str">
        <f t="shared" si="109"/>
        <v>静岡県223</v>
      </c>
      <c r="D7344" t="s">
        <v>2936</v>
      </c>
      <c r="E7344" t="s">
        <v>3106</v>
      </c>
      <c r="F7344" s="82">
        <v>0.247892736</v>
      </c>
    </row>
    <row r="7345" spans="3:6" ht="18">
      <c r="C7345" s="5" t="str">
        <f t="shared" si="109"/>
        <v>愛知県223</v>
      </c>
      <c r="D7345" t="s">
        <v>2937</v>
      </c>
      <c r="E7345" t="s">
        <v>3106</v>
      </c>
      <c r="F7345" s="82">
        <v>1.493317977</v>
      </c>
    </row>
    <row r="7346" spans="3:6" ht="18">
      <c r="C7346" s="5" t="str">
        <f t="shared" si="109"/>
        <v>三重県223</v>
      </c>
      <c r="D7346" t="s">
        <v>2938</v>
      </c>
      <c r="E7346" t="s">
        <v>3106</v>
      </c>
      <c r="F7346" s="82">
        <v>0.31200053500000002</v>
      </c>
    </row>
    <row r="7347" spans="3:6" ht="18">
      <c r="C7347" s="5" t="str">
        <f t="shared" si="109"/>
        <v>滋賀県223</v>
      </c>
      <c r="D7347" t="s">
        <v>2939</v>
      </c>
      <c r="E7347" t="s">
        <v>3106</v>
      </c>
      <c r="F7347" s="82">
        <v>0.311093165</v>
      </c>
    </row>
    <row r="7348" spans="3:6" ht="18">
      <c r="C7348" s="5" t="str">
        <f t="shared" si="109"/>
        <v>京都府223</v>
      </c>
      <c r="D7348" t="s">
        <v>2940</v>
      </c>
      <c r="E7348" t="s">
        <v>3106</v>
      </c>
      <c r="F7348" s="82">
        <v>0.551907335</v>
      </c>
    </row>
    <row r="7349" spans="3:6" ht="18">
      <c r="C7349" s="5" t="str">
        <f t="shared" si="109"/>
        <v>大阪府223</v>
      </c>
      <c r="D7349" t="s">
        <v>2941</v>
      </c>
      <c r="E7349" t="s">
        <v>3106</v>
      </c>
      <c r="F7349" s="82">
        <v>2.280374503</v>
      </c>
    </row>
    <row r="7350" spans="3:6" ht="18">
      <c r="C7350" s="5" t="str">
        <f t="shared" si="109"/>
        <v>兵庫県223</v>
      </c>
      <c r="D7350" t="s">
        <v>2942</v>
      </c>
      <c r="E7350" t="s">
        <v>3106</v>
      </c>
      <c r="F7350" s="82">
        <v>3.1574017240000001</v>
      </c>
    </row>
    <row r="7351" spans="3:6" ht="18">
      <c r="C7351" s="5" t="str">
        <f t="shared" si="109"/>
        <v>奈良県223</v>
      </c>
      <c r="D7351" t="s">
        <v>2943</v>
      </c>
      <c r="E7351" t="s">
        <v>3106</v>
      </c>
      <c r="F7351" s="82">
        <v>0.49396686000000001</v>
      </c>
    </row>
    <row r="7352" spans="3:6" ht="18">
      <c r="C7352" s="5" t="str">
        <f t="shared" si="109"/>
        <v>和歌山県223</v>
      </c>
      <c r="D7352" t="s">
        <v>2944</v>
      </c>
      <c r="E7352" t="s">
        <v>3106</v>
      </c>
      <c r="F7352" s="82">
        <v>8.7481785799999994</v>
      </c>
    </row>
    <row r="7353" spans="3:6" ht="18">
      <c r="C7353" s="5" t="str">
        <f t="shared" si="109"/>
        <v>鳥取県223</v>
      </c>
      <c r="D7353" t="s">
        <v>2945</v>
      </c>
      <c r="E7353" t="s">
        <v>3106</v>
      </c>
      <c r="F7353" s="82">
        <v>0</v>
      </c>
    </row>
    <row r="7354" spans="3:6" ht="18">
      <c r="C7354" s="5" t="str">
        <f t="shared" si="109"/>
        <v>島根県223</v>
      </c>
      <c r="D7354" t="s">
        <v>2946</v>
      </c>
      <c r="E7354" t="s">
        <v>3106</v>
      </c>
      <c r="F7354" s="82">
        <v>0</v>
      </c>
    </row>
    <row r="7355" spans="3:6" ht="18">
      <c r="C7355" s="5" t="str">
        <f t="shared" si="109"/>
        <v>岡山県223</v>
      </c>
      <c r="D7355" t="s">
        <v>2947</v>
      </c>
      <c r="E7355" t="s">
        <v>3106</v>
      </c>
      <c r="F7355" s="82">
        <v>0.65587900099999996</v>
      </c>
    </row>
    <row r="7356" spans="3:6" ht="18">
      <c r="C7356" s="5" t="str">
        <f t="shared" si="109"/>
        <v>広島県223</v>
      </c>
      <c r="D7356" t="s">
        <v>2948</v>
      </c>
      <c r="E7356" t="s">
        <v>3106</v>
      </c>
      <c r="F7356" s="82">
        <v>1.0012734029999999</v>
      </c>
    </row>
    <row r="7357" spans="3:6" ht="18">
      <c r="C7357" s="5" t="str">
        <f t="shared" si="109"/>
        <v>山口県223</v>
      </c>
      <c r="D7357" t="s">
        <v>2949</v>
      </c>
      <c r="E7357" t="s">
        <v>3106</v>
      </c>
      <c r="F7357" s="82">
        <v>5.3239423649999997</v>
      </c>
    </row>
    <row r="7358" spans="3:6" ht="18">
      <c r="C7358" s="5" t="str">
        <f t="shared" si="109"/>
        <v>徳島県223</v>
      </c>
      <c r="D7358" t="s">
        <v>2950</v>
      </c>
      <c r="E7358" t="s">
        <v>3106</v>
      </c>
      <c r="F7358" s="82">
        <v>0.45662466200000001</v>
      </c>
    </row>
    <row r="7359" spans="3:6" ht="18">
      <c r="C7359" s="5" t="str">
        <f t="shared" si="109"/>
        <v>香川県223</v>
      </c>
      <c r="D7359" t="s">
        <v>2951</v>
      </c>
      <c r="E7359" t="s">
        <v>3106</v>
      </c>
      <c r="F7359" s="82">
        <v>0.28789796699999998</v>
      </c>
    </row>
    <row r="7360" spans="3:6" ht="18">
      <c r="C7360" s="5" t="str">
        <f t="shared" si="109"/>
        <v>愛媛県223</v>
      </c>
      <c r="D7360" t="s">
        <v>2952</v>
      </c>
      <c r="E7360" t="s">
        <v>3106</v>
      </c>
      <c r="F7360" s="82">
        <v>0.56129829899999995</v>
      </c>
    </row>
    <row r="7361" spans="3:6" ht="18">
      <c r="C7361" s="5" t="str">
        <f t="shared" si="109"/>
        <v>高知県223</v>
      </c>
      <c r="D7361" t="s">
        <v>2953</v>
      </c>
      <c r="E7361" t="s">
        <v>3106</v>
      </c>
      <c r="F7361" s="82">
        <v>2.0346816E-2</v>
      </c>
    </row>
    <row r="7362" spans="3:6" ht="18">
      <c r="C7362" s="5" t="str">
        <f t="shared" si="109"/>
        <v>福岡県223</v>
      </c>
      <c r="D7362" t="s">
        <v>2954</v>
      </c>
      <c r="E7362" t="s">
        <v>3106</v>
      </c>
      <c r="F7362" s="82">
        <v>0.88528762999999999</v>
      </c>
    </row>
    <row r="7363" spans="3:6" ht="18">
      <c r="C7363" s="5" t="str">
        <f t="shared" si="109"/>
        <v>佐賀県223</v>
      </c>
      <c r="D7363" t="s">
        <v>2955</v>
      </c>
      <c r="E7363" t="s">
        <v>3106</v>
      </c>
      <c r="F7363" s="82">
        <v>2.2099535810000002</v>
      </c>
    </row>
    <row r="7364" spans="3:6" ht="18">
      <c r="C7364" s="5" t="str">
        <f t="shared" si="109"/>
        <v>長崎県223</v>
      </c>
      <c r="D7364" t="s">
        <v>2956</v>
      </c>
      <c r="E7364" t="s">
        <v>3106</v>
      </c>
      <c r="F7364" s="82">
        <v>0.45771360799999999</v>
      </c>
    </row>
    <row r="7365" spans="3:6" ht="18">
      <c r="C7365" s="5" t="str">
        <f t="shared" si="109"/>
        <v>熊本県223</v>
      </c>
      <c r="D7365" t="s">
        <v>2957</v>
      </c>
      <c r="E7365" t="s">
        <v>3106</v>
      </c>
      <c r="F7365" s="82">
        <v>0.199362918</v>
      </c>
    </row>
    <row r="7366" spans="3:6" ht="18">
      <c r="C7366" s="5" t="str">
        <f t="shared" si="109"/>
        <v>大分県223</v>
      </c>
      <c r="D7366" t="s">
        <v>2958</v>
      </c>
      <c r="E7366" t="s">
        <v>3106</v>
      </c>
      <c r="F7366" s="82">
        <v>1.190332717</v>
      </c>
    </row>
    <row r="7367" spans="3:6" ht="18">
      <c r="C7367" s="5" t="str">
        <f t="shared" si="109"/>
        <v>宮崎県223</v>
      </c>
      <c r="D7367" t="s">
        <v>2959</v>
      </c>
      <c r="E7367" t="s">
        <v>3106</v>
      </c>
      <c r="F7367" s="82">
        <v>6.9733563999999998E-2</v>
      </c>
    </row>
    <row r="7368" spans="3:6" ht="18">
      <c r="C7368" s="5" t="str">
        <f t="shared" si="109"/>
        <v>鹿児島県223</v>
      </c>
      <c r="D7368" t="s">
        <v>2960</v>
      </c>
      <c r="E7368" t="s">
        <v>3106</v>
      </c>
      <c r="F7368" s="82">
        <v>1.2728431E-2</v>
      </c>
    </row>
    <row r="7369" spans="3:6" ht="18">
      <c r="C7369" s="5" t="str">
        <f t="shared" si="109"/>
        <v>沖縄県223</v>
      </c>
      <c r="D7369" t="s">
        <v>2961</v>
      </c>
      <c r="E7369" t="s">
        <v>3106</v>
      </c>
      <c r="F7369" s="82">
        <v>3.8479191000000003E-2</v>
      </c>
    </row>
    <row r="7370" spans="3:6" ht="18">
      <c r="C7370" s="5" t="str">
        <f t="shared" si="109"/>
        <v>全国224</v>
      </c>
      <c r="D7370" t="s">
        <v>2913</v>
      </c>
      <c r="E7370" t="s">
        <v>3107</v>
      </c>
      <c r="F7370" s="82">
        <v>1</v>
      </c>
    </row>
    <row r="7371" spans="3:6" ht="18">
      <c r="C7371" s="5" t="str">
        <f t="shared" si="109"/>
        <v>北海道224</v>
      </c>
      <c r="D7371" t="s">
        <v>2915</v>
      </c>
      <c r="E7371" t="s">
        <v>3107</v>
      </c>
      <c r="F7371" s="82">
        <v>0.85632562800000001</v>
      </c>
    </row>
    <row r="7372" spans="3:6" ht="18">
      <c r="C7372" s="5" t="str">
        <f t="shared" si="109"/>
        <v>青森県224</v>
      </c>
      <c r="D7372" t="s">
        <v>2916</v>
      </c>
      <c r="E7372" t="s">
        <v>3107</v>
      </c>
      <c r="F7372" s="82">
        <v>0</v>
      </c>
    </row>
    <row r="7373" spans="3:6" ht="18">
      <c r="C7373" s="5" t="str">
        <f t="shared" si="109"/>
        <v>岩手県224</v>
      </c>
      <c r="D7373" t="s">
        <v>2917</v>
      </c>
      <c r="E7373" t="s">
        <v>3107</v>
      </c>
      <c r="F7373" s="82">
        <v>1.518024474</v>
      </c>
    </row>
    <row r="7374" spans="3:6" ht="18">
      <c r="C7374" s="5" t="str">
        <f t="shared" si="109"/>
        <v>宮城県224</v>
      </c>
      <c r="D7374" t="s">
        <v>2918</v>
      </c>
      <c r="E7374" t="s">
        <v>3107</v>
      </c>
      <c r="F7374" s="82">
        <v>0</v>
      </c>
    </row>
    <row r="7375" spans="3:6" ht="18">
      <c r="C7375" s="5" t="str">
        <f t="shared" si="109"/>
        <v>秋田県224</v>
      </c>
      <c r="D7375" t="s">
        <v>2919</v>
      </c>
      <c r="E7375" t="s">
        <v>3107</v>
      </c>
      <c r="F7375" s="82">
        <v>0</v>
      </c>
    </row>
    <row r="7376" spans="3:6" ht="18">
      <c r="C7376" s="5" t="str">
        <f t="shared" si="109"/>
        <v>山形県224</v>
      </c>
      <c r="D7376" t="s">
        <v>2920</v>
      </c>
      <c r="E7376" t="s">
        <v>3107</v>
      </c>
      <c r="F7376" s="82">
        <v>0</v>
      </c>
    </row>
    <row r="7377" spans="3:6" ht="18">
      <c r="C7377" s="5" t="str">
        <f t="shared" si="109"/>
        <v>福島県224</v>
      </c>
      <c r="D7377" t="s">
        <v>2921</v>
      </c>
      <c r="E7377" t="s">
        <v>3107</v>
      </c>
      <c r="F7377" s="82">
        <v>0</v>
      </c>
    </row>
    <row r="7378" spans="3:6" ht="18">
      <c r="C7378" s="5" t="str">
        <f t="shared" si="109"/>
        <v>茨城県224</v>
      </c>
      <c r="D7378" t="s">
        <v>2922</v>
      </c>
      <c r="E7378" t="s">
        <v>3107</v>
      </c>
      <c r="F7378" s="82">
        <v>8.4313808000000004E-2</v>
      </c>
    </row>
    <row r="7379" spans="3:6" ht="18">
      <c r="C7379" s="5" t="str">
        <f t="shared" si="109"/>
        <v>栃木県224</v>
      </c>
      <c r="D7379" t="s">
        <v>2923</v>
      </c>
      <c r="E7379" t="s">
        <v>3107</v>
      </c>
      <c r="F7379" s="82">
        <v>0</v>
      </c>
    </row>
    <row r="7380" spans="3:6" ht="18">
      <c r="C7380" s="5" t="str">
        <f t="shared" si="109"/>
        <v>群馬県224</v>
      </c>
      <c r="D7380" t="s">
        <v>2924</v>
      </c>
      <c r="E7380" t="s">
        <v>3107</v>
      </c>
      <c r="F7380" s="82">
        <v>2.2895958520000002</v>
      </c>
    </row>
    <row r="7381" spans="3:6" ht="18">
      <c r="C7381" s="5" t="str">
        <f t="shared" si="109"/>
        <v>埼玉県224</v>
      </c>
      <c r="D7381" t="s">
        <v>2925</v>
      </c>
      <c r="E7381" t="s">
        <v>3107</v>
      </c>
      <c r="F7381" s="82">
        <v>0.18844630900000001</v>
      </c>
    </row>
    <row r="7382" spans="3:6" ht="18">
      <c r="C7382" s="5" t="str">
        <f t="shared" si="109"/>
        <v>千葉県224</v>
      </c>
      <c r="D7382" t="s">
        <v>2926</v>
      </c>
      <c r="E7382" t="s">
        <v>3107</v>
      </c>
      <c r="F7382" s="82">
        <v>6.903232203</v>
      </c>
    </row>
    <row r="7383" spans="3:6" ht="18">
      <c r="C7383" s="5" t="str">
        <f t="shared" si="109"/>
        <v>東京都224</v>
      </c>
      <c r="D7383" t="s">
        <v>2927</v>
      </c>
      <c r="E7383" t="s">
        <v>3107</v>
      </c>
      <c r="F7383" s="82">
        <v>4.8120510999999998E-2</v>
      </c>
    </row>
    <row r="7384" spans="3:6" ht="18">
      <c r="C7384" s="5" t="str">
        <f t="shared" si="109"/>
        <v>神奈川県224</v>
      </c>
      <c r="D7384" t="s">
        <v>2928</v>
      </c>
      <c r="E7384" t="s">
        <v>3107</v>
      </c>
      <c r="F7384" s="82">
        <v>0.615440667</v>
      </c>
    </row>
    <row r="7385" spans="3:6" ht="18">
      <c r="C7385" s="5" t="str">
        <f t="shared" si="109"/>
        <v>新潟県224</v>
      </c>
      <c r="D7385" t="s">
        <v>2929</v>
      </c>
      <c r="E7385" t="s">
        <v>3107</v>
      </c>
      <c r="F7385" s="82">
        <v>5.0364453620000003</v>
      </c>
    </row>
    <row r="7386" spans="3:6" ht="18">
      <c r="C7386" s="5" t="str">
        <f t="shared" si="109"/>
        <v>富山県224</v>
      </c>
      <c r="D7386" t="s">
        <v>2930</v>
      </c>
      <c r="E7386" t="s">
        <v>3107</v>
      </c>
      <c r="F7386" s="82">
        <v>0</v>
      </c>
    </row>
    <row r="7387" spans="3:6" ht="18">
      <c r="C7387" s="5" t="str">
        <f t="shared" si="109"/>
        <v>石川県224</v>
      </c>
      <c r="D7387" t="s">
        <v>2931</v>
      </c>
      <c r="E7387" t="s">
        <v>3107</v>
      </c>
      <c r="F7387" s="82">
        <v>0</v>
      </c>
    </row>
    <row r="7388" spans="3:6" ht="18">
      <c r="C7388" s="5" t="str">
        <f t="shared" si="109"/>
        <v>福井県224</v>
      </c>
      <c r="D7388" t="s">
        <v>2932</v>
      </c>
      <c r="E7388" t="s">
        <v>3107</v>
      </c>
      <c r="F7388" s="82">
        <v>4.5949748999999998E-2</v>
      </c>
    </row>
    <row r="7389" spans="3:6" ht="18">
      <c r="C7389" s="5" t="str">
        <f t="shared" si="109"/>
        <v>山梨県224</v>
      </c>
      <c r="D7389" t="s">
        <v>2933</v>
      </c>
      <c r="E7389" t="s">
        <v>3107</v>
      </c>
      <c r="F7389" s="82">
        <v>0</v>
      </c>
    </row>
    <row r="7390" spans="3:6" ht="18">
      <c r="C7390" s="5" t="str">
        <f t="shared" si="109"/>
        <v>長野県224</v>
      </c>
      <c r="D7390" t="s">
        <v>2934</v>
      </c>
      <c r="E7390" t="s">
        <v>3107</v>
      </c>
      <c r="F7390" s="82">
        <v>0</v>
      </c>
    </row>
    <row r="7391" spans="3:6" ht="18">
      <c r="C7391" s="5" t="str">
        <f t="shared" si="109"/>
        <v>岐阜県224</v>
      </c>
      <c r="D7391" t="s">
        <v>2935</v>
      </c>
      <c r="E7391" t="s">
        <v>3107</v>
      </c>
      <c r="F7391" s="82">
        <v>0</v>
      </c>
    </row>
    <row r="7392" spans="3:6" ht="18">
      <c r="C7392" s="5" t="str">
        <f t="shared" si="109"/>
        <v>静岡県224</v>
      </c>
      <c r="D7392" t="s">
        <v>2936</v>
      </c>
      <c r="E7392" t="s">
        <v>3107</v>
      </c>
      <c r="F7392" s="82">
        <v>0.34405228199999999</v>
      </c>
    </row>
    <row r="7393" spans="3:6" ht="18">
      <c r="C7393" s="5" t="str">
        <f t="shared" si="109"/>
        <v>愛知県224</v>
      </c>
      <c r="D7393" t="s">
        <v>2937</v>
      </c>
      <c r="E7393" t="s">
        <v>3107</v>
      </c>
      <c r="F7393" s="82">
        <v>0.73498005399999999</v>
      </c>
    </row>
    <row r="7394" spans="3:6" ht="18">
      <c r="C7394" s="5" t="str">
        <f t="shared" si="109"/>
        <v>三重県224</v>
      </c>
      <c r="D7394" t="s">
        <v>2938</v>
      </c>
      <c r="E7394" t="s">
        <v>3107</v>
      </c>
      <c r="F7394" s="82">
        <v>0.216369272</v>
      </c>
    </row>
    <row r="7395" spans="3:6" ht="18">
      <c r="C7395" s="5" t="str">
        <f t="shared" si="109"/>
        <v>滋賀県224</v>
      </c>
      <c r="D7395" t="s">
        <v>2939</v>
      </c>
      <c r="E7395" t="s">
        <v>3107</v>
      </c>
      <c r="F7395" s="82">
        <v>0</v>
      </c>
    </row>
    <row r="7396" spans="3:6" ht="18">
      <c r="C7396" s="5" t="str">
        <f t="shared" si="109"/>
        <v>京都府224</v>
      </c>
      <c r="D7396" t="s">
        <v>2940</v>
      </c>
      <c r="E7396" t="s">
        <v>3107</v>
      </c>
      <c r="F7396" s="82">
        <v>0</v>
      </c>
    </row>
    <row r="7397" spans="3:6" ht="18">
      <c r="C7397" s="5" t="str">
        <f t="shared" si="109"/>
        <v>大阪府224</v>
      </c>
      <c r="D7397" t="s">
        <v>2941</v>
      </c>
      <c r="E7397" t="s">
        <v>3107</v>
      </c>
      <c r="F7397" s="82">
        <v>1.2034373140000001</v>
      </c>
    </row>
    <row r="7398" spans="3:6" ht="18">
      <c r="C7398" s="5" t="str">
        <f t="shared" si="109"/>
        <v>兵庫県224</v>
      </c>
      <c r="D7398" t="s">
        <v>2942</v>
      </c>
      <c r="E7398" t="s">
        <v>3107</v>
      </c>
      <c r="F7398" s="82">
        <v>4.2723202860000002</v>
      </c>
    </row>
    <row r="7399" spans="3:6" ht="18">
      <c r="C7399" s="5" t="str">
        <f t="shared" si="109"/>
        <v>奈良県224</v>
      </c>
      <c r="D7399" t="s">
        <v>2943</v>
      </c>
      <c r="E7399" t="s">
        <v>3107</v>
      </c>
      <c r="F7399" s="82">
        <v>0</v>
      </c>
    </row>
    <row r="7400" spans="3:6" ht="18">
      <c r="C7400" s="5" t="str">
        <f t="shared" si="109"/>
        <v>和歌山県224</v>
      </c>
      <c r="D7400" t="s">
        <v>2944</v>
      </c>
      <c r="E7400" t="s">
        <v>3107</v>
      </c>
      <c r="F7400" s="82">
        <v>5.0036547970000003</v>
      </c>
    </row>
    <row r="7401" spans="3:6" ht="18">
      <c r="C7401" s="5" t="str">
        <f t="shared" si="109"/>
        <v>鳥取県224</v>
      </c>
      <c r="D7401" t="s">
        <v>2945</v>
      </c>
      <c r="E7401" t="s">
        <v>3107</v>
      </c>
      <c r="F7401" s="82">
        <v>1.577866583</v>
      </c>
    </row>
    <row r="7402" spans="3:6" ht="18">
      <c r="C7402" s="5" t="str">
        <f t="shared" si="109"/>
        <v>島根県224</v>
      </c>
      <c r="D7402" t="s">
        <v>2946</v>
      </c>
      <c r="E7402" t="s">
        <v>3107</v>
      </c>
      <c r="F7402" s="82">
        <v>0</v>
      </c>
    </row>
    <row r="7403" spans="3:6" ht="18">
      <c r="C7403" s="5" t="str">
        <f t="shared" ref="C7403:C7466" si="110">D7403&amp;LEFT(E7403,3)</f>
        <v>岡山県224</v>
      </c>
      <c r="D7403" t="s">
        <v>2947</v>
      </c>
      <c r="E7403" t="s">
        <v>3107</v>
      </c>
      <c r="F7403" s="82">
        <v>2.4712876060000002</v>
      </c>
    </row>
    <row r="7404" spans="3:6" ht="18">
      <c r="C7404" s="5" t="str">
        <f t="shared" si="110"/>
        <v>広島県224</v>
      </c>
      <c r="D7404" t="s">
        <v>2948</v>
      </c>
      <c r="E7404" t="s">
        <v>3107</v>
      </c>
      <c r="F7404" s="82">
        <v>0.81206865299999997</v>
      </c>
    </row>
    <row r="7405" spans="3:6" ht="18">
      <c r="C7405" s="5" t="str">
        <f t="shared" si="110"/>
        <v>山口県224</v>
      </c>
      <c r="D7405" t="s">
        <v>2949</v>
      </c>
      <c r="E7405" t="s">
        <v>3107</v>
      </c>
      <c r="F7405" s="82">
        <v>0</v>
      </c>
    </row>
    <row r="7406" spans="3:6" ht="18">
      <c r="C7406" s="5" t="str">
        <f t="shared" si="110"/>
        <v>徳島県224</v>
      </c>
      <c r="D7406" t="s">
        <v>2950</v>
      </c>
      <c r="E7406" t="s">
        <v>3107</v>
      </c>
      <c r="F7406" s="82">
        <v>0</v>
      </c>
    </row>
    <row r="7407" spans="3:6" ht="18">
      <c r="C7407" s="5" t="str">
        <f t="shared" si="110"/>
        <v>香川県224</v>
      </c>
      <c r="D7407" t="s">
        <v>2951</v>
      </c>
      <c r="E7407" t="s">
        <v>3107</v>
      </c>
      <c r="F7407" s="82">
        <v>2.8272896159999998</v>
      </c>
    </row>
    <row r="7408" spans="3:6" ht="18">
      <c r="C7408" s="5" t="str">
        <f t="shared" si="110"/>
        <v>愛媛県224</v>
      </c>
      <c r="D7408" t="s">
        <v>2952</v>
      </c>
      <c r="E7408" t="s">
        <v>3107</v>
      </c>
      <c r="F7408" s="82">
        <v>4.0065439969999996</v>
      </c>
    </row>
    <row r="7409" spans="3:6" ht="18">
      <c r="C7409" s="5" t="str">
        <f t="shared" si="110"/>
        <v>高知県224</v>
      </c>
      <c r="D7409" t="s">
        <v>2953</v>
      </c>
      <c r="E7409" t="s">
        <v>3107</v>
      </c>
      <c r="F7409" s="82">
        <v>0</v>
      </c>
    </row>
    <row r="7410" spans="3:6" ht="18">
      <c r="C7410" s="5" t="str">
        <f t="shared" si="110"/>
        <v>福岡県224</v>
      </c>
      <c r="D7410" t="s">
        <v>2954</v>
      </c>
      <c r="E7410" t="s">
        <v>3107</v>
      </c>
      <c r="F7410" s="82">
        <v>0.70536828200000001</v>
      </c>
    </row>
    <row r="7411" spans="3:6" ht="18">
      <c r="C7411" s="5" t="str">
        <f t="shared" si="110"/>
        <v>佐賀県224</v>
      </c>
      <c r="D7411" t="s">
        <v>2955</v>
      </c>
      <c r="E7411" t="s">
        <v>3107</v>
      </c>
      <c r="F7411" s="82">
        <v>0</v>
      </c>
    </row>
    <row r="7412" spans="3:6" ht="18">
      <c r="C7412" s="5" t="str">
        <f t="shared" si="110"/>
        <v>長崎県224</v>
      </c>
      <c r="D7412" t="s">
        <v>2956</v>
      </c>
      <c r="E7412" t="s">
        <v>3107</v>
      </c>
      <c r="F7412" s="82">
        <v>1.1302348090000001</v>
      </c>
    </row>
    <row r="7413" spans="3:6" ht="18">
      <c r="C7413" s="5" t="str">
        <f t="shared" si="110"/>
        <v>熊本県224</v>
      </c>
      <c r="D7413" t="s">
        <v>2957</v>
      </c>
      <c r="E7413" t="s">
        <v>3107</v>
      </c>
      <c r="F7413" s="82">
        <v>0</v>
      </c>
    </row>
    <row r="7414" spans="3:6" ht="18">
      <c r="C7414" s="5" t="str">
        <f t="shared" si="110"/>
        <v>大分県224</v>
      </c>
      <c r="D7414" t="s">
        <v>2958</v>
      </c>
      <c r="E7414" t="s">
        <v>3107</v>
      </c>
      <c r="F7414" s="82">
        <v>0</v>
      </c>
    </row>
    <row r="7415" spans="3:6" ht="18">
      <c r="C7415" s="5" t="str">
        <f t="shared" si="110"/>
        <v>宮崎県224</v>
      </c>
      <c r="D7415" t="s">
        <v>2959</v>
      </c>
      <c r="E7415" t="s">
        <v>3107</v>
      </c>
      <c r="F7415" s="82">
        <v>0</v>
      </c>
    </row>
    <row r="7416" spans="3:6" ht="18">
      <c r="C7416" s="5" t="str">
        <f t="shared" si="110"/>
        <v>鹿児島県224</v>
      </c>
      <c r="D7416" t="s">
        <v>2960</v>
      </c>
      <c r="E7416" t="s">
        <v>3107</v>
      </c>
      <c r="F7416" s="82">
        <v>0</v>
      </c>
    </row>
    <row r="7417" spans="3:6" ht="18">
      <c r="C7417" s="5" t="str">
        <f t="shared" si="110"/>
        <v>沖縄県224</v>
      </c>
      <c r="D7417" t="s">
        <v>2961</v>
      </c>
      <c r="E7417" t="s">
        <v>3107</v>
      </c>
      <c r="F7417" s="82">
        <v>0</v>
      </c>
    </row>
    <row r="7418" spans="3:6" ht="18">
      <c r="C7418" s="5" t="str">
        <f t="shared" si="110"/>
        <v>全国225</v>
      </c>
      <c r="D7418" t="s">
        <v>2913</v>
      </c>
      <c r="E7418" t="s">
        <v>3108</v>
      </c>
      <c r="F7418" s="82">
        <v>1</v>
      </c>
    </row>
    <row r="7419" spans="3:6" ht="18">
      <c r="C7419" s="5" t="str">
        <f t="shared" si="110"/>
        <v>北海道225</v>
      </c>
      <c r="D7419" t="s">
        <v>2915</v>
      </c>
      <c r="E7419" t="s">
        <v>3108</v>
      </c>
      <c r="F7419" s="82">
        <v>0.46079036299999998</v>
      </c>
    </row>
    <row r="7420" spans="3:6" ht="18">
      <c r="C7420" s="5" t="str">
        <f t="shared" si="110"/>
        <v>青森県225</v>
      </c>
      <c r="D7420" t="s">
        <v>2916</v>
      </c>
      <c r="E7420" t="s">
        <v>3108</v>
      </c>
      <c r="F7420" s="82">
        <v>0.84123464000000003</v>
      </c>
    </row>
    <row r="7421" spans="3:6" ht="18">
      <c r="C7421" s="5" t="str">
        <f t="shared" si="110"/>
        <v>岩手県225</v>
      </c>
      <c r="D7421" t="s">
        <v>2917</v>
      </c>
      <c r="E7421" t="s">
        <v>3108</v>
      </c>
      <c r="F7421" s="82">
        <v>3.0571741860000001</v>
      </c>
    </row>
    <row r="7422" spans="3:6" ht="18">
      <c r="C7422" s="5" t="str">
        <f t="shared" si="110"/>
        <v>宮城県225</v>
      </c>
      <c r="D7422" t="s">
        <v>2918</v>
      </c>
      <c r="E7422" t="s">
        <v>3108</v>
      </c>
      <c r="F7422" s="82">
        <v>0.47986380299999998</v>
      </c>
    </row>
    <row r="7423" spans="3:6" ht="18">
      <c r="C7423" s="5" t="str">
        <f t="shared" si="110"/>
        <v>秋田県225</v>
      </c>
      <c r="D7423" t="s">
        <v>2919</v>
      </c>
      <c r="E7423" t="s">
        <v>3108</v>
      </c>
      <c r="F7423" s="82">
        <v>1.453226296</v>
      </c>
    </row>
    <row r="7424" spans="3:6" ht="18">
      <c r="C7424" s="5" t="str">
        <f t="shared" si="110"/>
        <v>山形県225</v>
      </c>
      <c r="D7424" t="s">
        <v>2920</v>
      </c>
      <c r="E7424" t="s">
        <v>3108</v>
      </c>
      <c r="F7424" s="82">
        <v>1.6163678349999999</v>
      </c>
    </row>
    <row r="7425" spans="3:6" ht="18">
      <c r="C7425" s="5" t="str">
        <f t="shared" si="110"/>
        <v>福島県225</v>
      </c>
      <c r="D7425" t="s">
        <v>2921</v>
      </c>
      <c r="E7425" t="s">
        <v>3108</v>
      </c>
      <c r="F7425" s="82">
        <v>2.4150985679999999</v>
      </c>
    </row>
    <row r="7426" spans="3:6" ht="18">
      <c r="C7426" s="5" t="str">
        <f t="shared" si="110"/>
        <v>茨城県225</v>
      </c>
      <c r="D7426" t="s">
        <v>2922</v>
      </c>
      <c r="E7426" t="s">
        <v>3108</v>
      </c>
      <c r="F7426" s="82">
        <v>1.776802993</v>
      </c>
    </row>
    <row r="7427" spans="3:6" ht="18">
      <c r="C7427" s="5" t="str">
        <f t="shared" si="110"/>
        <v>栃木県225</v>
      </c>
      <c r="D7427" t="s">
        <v>2923</v>
      </c>
      <c r="E7427" t="s">
        <v>3108</v>
      </c>
      <c r="F7427" s="82">
        <v>1.5997373690000001</v>
      </c>
    </row>
    <row r="7428" spans="3:6" ht="18">
      <c r="C7428" s="5" t="str">
        <f t="shared" si="110"/>
        <v>群馬県225</v>
      </c>
      <c r="D7428" t="s">
        <v>2924</v>
      </c>
      <c r="E7428" t="s">
        <v>3108</v>
      </c>
      <c r="F7428" s="82">
        <v>2.334502708</v>
      </c>
    </row>
    <row r="7429" spans="3:6" ht="18">
      <c r="C7429" s="5" t="str">
        <f t="shared" si="110"/>
        <v>埼玉県225</v>
      </c>
      <c r="D7429" t="s">
        <v>2925</v>
      </c>
      <c r="E7429" t="s">
        <v>3108</v>
      </c>
      <c r="F7429" s="82">
        <v>0.905735658</v>
      </c>
    </row>
    <row r="7430" spans="3:6" ht="18">
      <c r="C7430" s="5" t="str">
        <f t="shared" si="110"/>
        <v>千葉県225</v>
      </c>
      <c r="D7430" t="s">
        <v>2926</v>
      </c>
      <c r="E7430" t="s">
        <v>3108</v>
      </c>
      <c r="F7430" s="82">
        <v>0.22801132900000001</v>
      </c>
    </row>
    <row r="7431" spans="3:6" ht="18">
      <c r="C7431" s="5" t="str">
        <f t="shared" si="110"/>
        <v>東京都225</v>
      </c>
      <c r="D7431" t="s">
        <v>2927</v>
      </c>
      <c r="E7431" t="s">
        <v>3108</v>
      </c>
      <c r="F7431" s="82">
        <v>9.5166419000000002E-2</v>
      </c>
    </row>
    <row r="7432" spans="3:6" ht="18">
      <c r="C7432" s="5" t="str">
        <f t="shared" si="110"/>
        <v>神奈川県225</v>
      </c>
      <c r="D7432" t="s">
        <v>2928</v>
      </c>
      <c r="E7432" t="s">
        <v>3108</v>
      </c>
      <c r="F7432" s="82">
        <v>0.36981637499999997</v>
      </c>
    </row>
    <row r="7433" spans="3:6" ht="18">
      <c r="C7433" s="5" t="str">
        <f t="shared" si="110"/>
        <v>新潟県225</v>
      </c>
      <c r="D7433" t="s">
        <v>2929</v>
      </c>
      <c r="E7433" t="s">
        <v>3108</v>
      </c>
      <c r="F7433" s="82">
        <v>3.0802300379999998</v>
      </c>
    </row>
    <row r="7434" spans="3:6" ht="18">
      <c r="C7434" s="5" t="str">
        <f t="shared" si="110"/>
        <v>富山県225</v>
      </c>
      <c r="D7434" t="s">
        <v>2930</v>
      </c>
      <c r="E7434" t="s">
        <v>3108</v>
      </c>
      <c r="F7434" s="82">
        <v>4.2919321400000001</v>
      </c>
    </row>
    <row r="7435" spans="3:6" ht="18">
      <c r="C7435" s="5" t="str">
        <f t="shared" si="110"/>
        <v>石川県225</v>
      </c>
      <c r="D7435" t="s">
        <v>2931</v>
      </c>
      <c r="E7435" t="s">
        <v>3108</v>
      </c>
      <c r="F7435" s="82">
        <v>1.5678929180000001</v>
      </c>
    </row>
    <row r="7436" spans="3:6" ht="18">
      <c r="C7436" s="5" t="str">
        <f t="shared" si="110"/>
        <v>福井県225</v>
      </c>
      <c r="D7436" t="s">
        <v>2932</v>
      </c>
      <c r="E7436" t="s">
        <v>3108</v>
      </c>
      <c r="F7436" s="82">
        <v>0.32165000999999999</v>
      </c>
    </row>
    <row r="7437" spans="3:6" ht="18">
      <c r="C7437" s="5" t="str">
        <f t="shared" si="110"/>
        <v>山梨県225</v>
      </c>
      <c r="D7437" t="s">
        <v>2933</v>
      </c>
      <c r="E7437" t="s">
        <v>3108</v>
      </c>
      <c r="F7437" s="82">
        <v>0.438664742</v>
      </c>
    </row>
    <row r="7438" spans="3:6" ht="18">
      <c r="C7438" s="5" t="str">
        <f t="shared" si="110"/>
        <v>長野県225</v>
      </c>
      <c r="D7438" t="s">
        <v>2934</v>
      </c>
      <c r="E7438" t="s">
        <v>3108</v>
      </c>
      <c r="F7438" s="82">
        <v>1.1950803670000001</v>
      </c>
    </row>
    <row r="7439" spans="3:6" ht="18">
      <c r="C7439" s="5" t="str">
        <f t="shared" si="110"/>
        <v>岐阜県225</v>
      </c>
      <c r="D7439" t="s">
        <v>2935</v>
      </c>
      <c r="E7439" t="s">
        <v>3108</v>
      </c>
      <c r="F7439" s="82">
        <v>2.9947867439999998</v>
      </c>
    </row>
    <row r="7440" spans="3:6" ht="18">
      <c r="C7440" s="5" t="str">
        <f t="shared" si="110"/>
        <v>静岡県225</v>
      </c>
      <c r="D7440" t="s">
        <v>2936</v>
      </c>
      <c r="E7440" t="s">
        <v>3108</v>
      </c>
      <c r="F7440" s="82">
        <v>1.050395379</v>
      </c>
    </row>
    <row r="7441" spans="3:6" ht="18">
      <c r="C7441" s="5" t="str">
        <f t="shared" si="110"/>
        <v>愛知県225</v>
      </c>
      <c r="D7441" t="s">
        <v>2937</v>
      </c>
      <c r="E7441" t="s">
        <v>3108</v>
      </c>
      <c r="F7441" s="82">
        <v>1.7105902019999999</v>
      </c>
    </row>
    <row r="7442" spans="3:6" ht="18">
      <c r="C7442" s="5" t="str">
        <f t="shared" si="110"/>
        <v>三重県225</v>
      </c>
      <c r="D7442" t="s">
        <v>2938</v>
      </c>
      <c r="E7442" t="s">
        <v>3108</v>
      </c>
      <c r="F7442" s="82">
        <v>2.5393315150000002</v>
      </c>
    </row>
    <row r="7443" spans="3:6" ht="18">
      <c r="C7443" s="5" t="str">
        <f t="shared" si="110"/>
        <v>滋賀県225</v>
      </c>
      <c r="D7443" t="s">
        <v>2939</v>
      </c>
      <c r="E7443" t="s">
        <v>3108</v>
      </c>
      <c r="F7443" s="82">
        <v>1.921068529</v>
      </c>
    </row>
    <row r="7444" spans="3:6" ht="18">
      <c r="C7444" s="5" t="str">
        <f t="shared" si="110"/>
        <v>京都府225</v>
      </c>
      <c r="D7444" t="s">
        <v>2940</v>
      </c>
      <c r="E7444" t="s">
        <v>3108</v>
      </c>
      <c r="F7444" s="82">
        <v>0.44691734399999999</v>
      </c>
    </row>
    <row r="7445" spans="3:6" ht="18">
      <c r="C7445" s="5" t="str">
        <f t="shared" si="110"/>
        <v>大阪府225</v>
      </c>
      <c r="D7445" t="s">
        <v>2941</v>
      </c>
      <c r="E7445" t="s">
        <v>3108</v>
      </c>
      <c r="F7445" s="82">
        <v>0.79824359</v>
      </c>
    </row>
    <row r="7446" spans="3:6" ht="18">
      <c r="C7446" s="5" t="str">
        <f t="shared" si="110"/>
        <v>兵庫県225</v>
      </c>
      <c r="D7446" t="s">
        <v>2942</v>
      </c>
      <c r="E7446" t="s">
        <v>3108</v>
      </c>
      <c r="F7446" s="82">
        <v>1.095570902</v>
      </c>
    </row>
    <row r="7447" spans="3:6" ht="18">
      <c r="C7447" s="5" t="str">
        <f t="shared" si="110"/>
        <v>奈良県225</v>
      </c>
      <c r="D7447" t="s">
        <v>2943</v>
      </c>
      <c r="E7447" t="s">
        <v>3108</v>
      </c>
      <c r="F7447" s="82">
        <v>0.98200982199999998</v>
      </c>
    </row>
    <row r="7448" spans="3:6" ht="18">
      <c r="C7448" s="5" t="str">
        <f t="shared" si="110"/>
        <v>和歌山県225</v>
      </c>
      <c r="D7448" t="s">
        <v>2944</v>
      </c>
      <c r="E7448" t="s">
        <v>3108</v>
      </c>
      <c r="F7448" s="82">
        <v>0.38502588599999998</v>
      </c>
    </row>
    <row r="7449" spans="3:6" ht="18">
      <c r="C7449" s="5" t="str">
        <f t="shared" si="110"/>
        <v>鳥取県225</v>
      </c>
      <c r="D7449" t="s">
        <v>2945</v>
      </c>
      <c r="E7449" t="s">
        <v>3108</v>
      </c>
      <c r="F7449" s="82">
        <v>3.1936574100000001</v>
      </c>
    </row>
    <row r="7450" spans="3:6" ht="18">
      <c r="C7450" s="5" t="str">
        <f t="shared" si="110"/>
        <v>島根県225</v>
      </c>
      <c r="D7450" t="s">
        <v>2946</v>
      </c>
      <c r="E7450" t="s">
        <v>3108</v>
      </c>
      <c r="F7450" s="82">
        <v>4.2437889880000004</v>
      </c>
    </row>
    <row r="7451" spans="3:6" ht="18">
      <c r="C7451" s="5" t="str">
        <f t="shared" si="110"/>
        <v>岡山県225</v>
      </c>
      <c r="D7451" t="s">
        <v>2947</v>
      </c>
      <c r="E7451" t="s">
        <v>3108</v>
      </c>
      <c r="F7451" s="82">
        <v>1.7556190549999999</v>
      </c>
    </row>
    <row r="7452" spans="3:6" ht="18">
      <c r="C7452" s="5" t="str">
        <f t="shared" si="110"/>
        <v>広島県225</v>
      </c>
      <c r="D7452" t="s">
        <v>2948</v>
      </c>
      <c r="E7452" t="s">
        <v>3108</v>
      </c>
      <c r="F7452" s="82">
        <v>1.9124675609999999</v>
      </c>
    </row>
    <row r="7453" spans="3:6" ht="18">
      <c r="C7453" s="5" t="str">
        <f t="shared" si="110"/>
        <v>山口県225</v>
      </c>
      <c r="D7453" t="s">
        <v>2949</v>
      </c>
      <c r="E7453" t="s">
        <v>3108</v>
      </c>
      <c r="F7453" s="82">
        <v>0.43514408799999998</v>
      </c>
    </row>
    <row r="7454" spans="3:6" ht="18">
      <c r="C7454" s="5" t="str">
        <f t="shared" si="110"/>
        <v>徳島県225</v>
      </c>
      <c r="D7454" t="s">
        <v>2950</v>
      </c>
      <c r="E7454" t="s">
        <v>3108</v>
      </c>
      <c r="F7454" s="82">
        <v>0.33697752600000003</v>
      </c>
    </row>
    <row r="7455" spans="3:6" ht="18">
      <c r="C7455" s="5" t="str">
        <f t="shared" si="110"/>
        <v>香川県225</v>
      </c>
      <c r="D7455" t="s">
        <v>2951</v>
      </c>
      <c r="E7455" t="s">
        <v>3108</v>
      </c>
      <c r="F7455" s="82">
        <v>0.84819154299999999</v>
      </c>
    </row>
    <row r="7456" spans="3:6" ht="18">
      <c r="C7456" s="5" t="str">
        <f t="shared" si="110"/>
        <v>愛媛県225</v>
      </c>
      <c r="D7456" t="s">
        <v>2952</v>
      </c>
      <c r="E7456" t="s">
        <v>3108</v>
      </c>
      <c r="F7456" s="82">
        <v>0.74642646899999998</v>
      </c>
    </row>
    <row r="7457" spans="3:6" ht="18">
      <c r="C7457" s="5" t="str">
        <f t="shared" si="110"/>
        <v>高知県225</v>
      </c>
      <c r="D7457" t="s">
        <v>2953</v>
      </c>
      <c r="E7457" t="s">
        <v>3108</v>
      </c>
      <c r="F7457" s="82">
        <v>1.992895906</v>
      </c>
    </row>
    <row r="7458" spans="3:6" ht="18">
      <c r="C7458" s="5" t="str">
        <f t="shared" si="110"/>
        <v>福岡県225</v>
      </c>
      <c r="D7458" t="s">
        <v>2954</v>
      </c>
      <c r="E7458" t="s">
        <v>3108</v>
      </c>
      <c r="F7458" s="82">
        <v>0.80655859799999996</v>
      </c>
    </row>
    <row r="7459" spans="3:6" ht="18">
      <c r="C7459" s="5" t="str">
        <f t="shared" si="110"/>
        <v>佐賀県225</v>
      </c>
      <c r="D7459" t="s">
        <v>2955</v>
      </c>
      <c r="E7459" t="s">
        <v>3108</v>
      </c>
      <c r="F7459" s="82">
        <v>1.146350363</v>
      </c>
    </row>
    <row r="7460" spans="3:6" ht="18">
      <c r="C7460" s="5" t="str">
        <f t="shared" si="110"/>
        <v>長崎県225</v>
      </c>
      <c r="D7460" t="s">
        <v>2956</v>
      </c>
      <c r="E7460" t="s">
        <v>3108</v>
      </c>
      <c r="F7460" s="82">
        <v>0.90826575300000001</v>
      </c>
    </row>
    <row r="7461" spans="3:6" ht="18">
      <c r="C7461" s="5" t="str">
        <f t="shared" si="110"/>
        <v>熊本県225</v>
      </c>
      <c r="D7461" t="s">
        <v>2957</v>
      </c>
      <c r="E7461" t="s">
        <v>3108</v>
      </c>
      <c r="F7461" s="82">
        <v>0.41131670999999997</v>
      </c>
    </row>
    <row r="7462" spans="3:6" ht="18">
      <c r="C7462" s="5" t="str">
        <f t="shared" si="110"/>
        <v>大分県225</v>
      </c>
      <c r="D7462" t="s">
        <v>2958</v>
      </c>
      <c r="E7462" t="s">
        <v>3108</v>
      </c>
      <c r="F7462" s="82">
        <v>7.9179316999999999E-2</v>
      </c>
    </row>
    <row r="7463" spans="3:6" ht="18">
      <c r="C7463" s="5" t="str">
        <f t="shared" si="110"/>
        <v>宮崎県225</v>
      </c>
      <c r="D7463" t="s">
        <v>2959</v>
      </c>
      <c r="E7463" t="s">
        <v>3108</v>
      </c>
      <c r="F7463" s="82">
        <v>0.28545352099999999</v>
      </c>
    </row>
    <row r="7464" spans="3:6" ht="18">
      <c r="C7464" s="5" t="str">
        <f t="shared" si="110"/>
        <v>鹿児島県225</v>
      </c>
      <c r="D7464" t="s">
        <v>2960</v>
      </c>
      <c r="E7464" t="s">
        <v>3108</v>
      </c>
      <c r="F7464" s="82">
        <v>0</v>
      </c>
    </row>
    <row r="7465" spans="3:6" ht="18">
      <c r="C7465" s="5" t="str">
        <f t="shared" si="110"/>
        <v>沖縄県225</v>
      </c>
      <c r="D7465" t="s">
        <v>2961</v>
      </c>
      <c r="E7465" t="s">
        <v>3108</v>
      </c>
      <c r="F7465" s="82">
        <v>7.5032365000000004E-2</v>
      </c>
    </row>
    <row r="7466" spans="3:6" ht="18">
      <c r="C7466" s="5" t="str">
        <f t="shared" si="110"/>
        <v>全国229</v>
      </c>
      <c r="D7466" t="s">
        <v>2913</v>
      </c>
      <c r="E7466" t="s">
        <v>3109</v>
      </c>
      <c r="F7466" s="82">
        <v>1</v>
      </c>
    </row>
    <row r="7467" spans="3:6" ht="18">
      <c r="C7467" s="5" t="str">
        <f t="shared" ref="C7467:C7530" si="111">D7467&amp;LEFT(E7467,3)</f>
        <v>北海道229</v>
      </c>
      <c r="D7467" t="s">
        <v>2915</v>
      </c>
      <c r="E7467" t="s">
        <v>3109</v>
      </c>
      <c r="F7467" s="82">
        <v>0.58309304699999998</v>
      </c>
    </row>
    <row r="7468" spans="3:6" ht="18">
      <c r="C7468" s="5" t="str">
        <f t="shared" si="111"/>
        <v>青森県229</v>
      </c>
      <c r="D7468" t="s">
        <v>2916</v>
      </c>
      <c r="E7468" t="s">
        <v>3109</v>
      </c>
      <c r="F7468" s="82">
        <v>0.71551979099999996</v>
      </c>
    </row>
    <row r="7469" spans="3:6" ht="18">
      <c r="C7469" s="5" t="str">
        <f t="shared" si="111"/>
        <v>岩手県229</v>
      </c>
      <c r="D7469" t="s">
        <v>2917</v>
      </c>
      <c r="E7469" t="s">
        <v>3109</v>
      </c>
      <c r="F7469" s="82">
        <v>0.65736694600000001</v>
      </c>
    </row>
    <row r="7470" spans="3:6" ht="18">
      <c r="C7470" s="5" t="str">
        <f t="shared" si="111"/>
        <v>宮城県229</v>
      </c>
      <c r="D7470" t="s">
        <v>2918</v>
      </c>
      <c r="E7470" t="s">
        <v>3109</v>
      </c>
      <c r="F7470" s="82">
        <v>0.58787961799999999</v>
      </c>
    </row>
    <row r="7471" spans="3:6" ht="18">
      <c r="C7471" s="5" t="str">
        <f t="shared" si="111"/>
        <v>秋田県229</v>
      </c>
      <c r="D7471" t="s">
        <v>2919</v>
      </c>
      <c r="E7471" t="s">
        <v>3109</v>
      </c>
      <c r="F7471" s="82">
        <v>0.56964978700000002</v>
      </c>
    </row>
    <row r="7472" spans="3:6" ht="18">
      <c r="C7472" s="5" t="str">
        <f t="shared" si="111"/>
        <v>山形県229</v>
      </c>
      <c r="D7472" t="s">
        <v>2920</v>
      </c>
      <c r="E7472" t="s">
        <v>3109</v>
      </c>
      <c r="F7472" s="82">
        <v>0.93212078200000004</v>
      </c>
    </row>
    <row r="7473" spans="3:6" ht="18">
      <c r="C7473" s="5" t="str">
        <f t="shared" si="111"/>
        <v>福島県229</v>
      </c>
      <c r="D7473" t="s">
        <v>2921</v>
      </c>
      <c r="E7473" t="s">
        <v>3109</v>
      </c>
      <c r="F7473" s="82">
        <v>0.73622579899999996</v>
      </c>
    </row>
    <row r="7474" spans="3:6" ht="18">
      <c r="C7474" s="5" t="str">
        <f t="shared" si="111"/>
        <v>茨城県229</v>
      </c>
      <c r="D7474" t="s">
        <v>2922</v>
      </c>
      <c r="E7474" t="s">
        <v>3109</v>
      </c>
      <c r="F7474" s="82">
        <v>1.491003978</v>
      </c>
    </row>
    <row r="7475" spans="3:6" ht="18">
      <c r="C7475" s="5" t="str">
        <f t="shared" si="111"/>
        <v>栃木県229</v>
      </c>
      <c r="D7475" t="s">
        <v>2923</v>
      </c>
      <c r="E7475" t="s">
        <v>3109</v>
      </c>
      <c r="F7475" s="82">
        <v>0.977429031</v>
      </c>
    </row>
    <row r="7476" spans="3:6" ht="18">
      <c r="C7476" s="5" t="str">
        <f t="shared" si="111"/>
        <v>群馬県229</v>
      </c>
      <c r="D7476" t="s">
        <v>2924</v>
      </c>
      <c r="E7476" t="s">
        <v>3109</v>
      </c>
      <c r="F7476" s="82">
        <v>1.4896046430000001</v>
      </c>
    </row>
    <row r="7477" spans="3:6" ht="18">
      <c r="C7477" s="5" t="str">
        <f t="shared" si="111"/>
        <v>埼玉県229</v>
      </c>
      <c r="D7477" t="s">
        <v>2925</v>
      </c>
      <c r="E7477" t="s">
        <v>3109</v>
      </c>
      <c r="F7477" s="82">
        <v>0.81047212300000004</v>
      </c>
    </row>
    <row r="7478" spans="3:6" ht="18">
      <c r="C7478" s="5" t="str">
        <f t="shared" si="111"/>
        <v>千葉県229</v>
      </c>
      <c r="D7478" t="s">
        <v>2926</v>
      </c>
      <c r="E7478" t="s">
        <v>3109</v>
      </c>
      <c r="F7478" s="82">
        <v>1.95571195</v>
      </c>
    </row>
    <row r="7479" spans="3:6" ht="18">
      <c r="C7479" s="5" t="str">
        <f t="shared" si="111"/>
        <v>東京都229</v>
      </c>
      <c r="D7479" t="s">
        <v>2927</v>
      </c>
      <c r="E7479" t="s">
        <v>3109</v>
      </c>
      <c r="F7479" s="82">
        <v>0.205274279</v>
      </c>
    </row>
    <row r="7480" spans="3:6" ht="18">
      <c r="C7480" s="5" t="str">
        <f t="shared" si="111"/>
        <v>神奈川県229</v>
      </c>
      <c r="D7480" t="s">
        <v>2928</v>
      </c>
      <c r="E7480" t="s">
        <v>3109</v>
      </c>
      <c r="F7480" s="82">
        <v>0.67441656500000002</v>
      </c>
    </row>
    <row r="7481" spans="3:6" ht="18">
      <c r="C7481" s="5" t="str">
        <f t="shared" si="111"/>
        <v>新潟県229</v>
      </c>
      <c r="D7481" t="s">
        <v>2929</v>
      </c>
      <c r="E7481" t="s">
        <v>3109</v>
      </c>
      <c r="F7481" s="82">
        <v>1.1680128620000001</v>
      </c>
    </row>
    <row r="7482" spans="3:6" ht="18">
      <c r="C7482" s="5" t="str">
        <f t="shared" si="111"/>
        <v>富山県229</v>
      </c>
      <c r="D7482" t="s">
        <v>2930</v>
      </c>
      <c r="E7482" t="s">
        <v>3109</v>
      </c>
      <c r="F7482" s="82">
        <v>1.365595033</v>
      </c>
    </row>
    <row r="7483" spans="3:6" ht="18">
      <c r="C7483" s="5" t="str">
        <f t="shared" si="111"/>
        <v>石川県229</v>
      </c>
      <c r="D7483" t="s">
        <v>2931</v>
      </c>
      <c r="E7483" t="s">
        <v>3109</v>
      </c>
      <c r="F7483" s="82">
        <v>1.026057733</v>
      </c>
    </row>
    <row r="7484" spans="3:6" ht="18">
      <c r="C7484" s="5" t="str">
        <f t="shared" si="111"/>
        <v>福井県229</v>
      </c>
      <c r="D7484" t="s">
        <v>2932</v>
      </c>
      <c r="E7484" t="s">
        <v>3109</v>
      </c>
      <c r="F7484" s="82">
        <v>0.43793931200000003</v>
      </c>
    </row>
    <row r="7485" spans="3:6" ht="18">
      <c r="C7485" s="5" t="str">
        <f t="shared" si="111"/>
        <v>山梨県229</v>
      </c>
      <c r="D7485" t="s">
        <v>2933</v>
      </c>
      <c r="E7485" t="s">
        <v>3109</v>
      </c>
      <c r="F7485" s="82">
        <v>0.58564824000000004</v>
      </c>
    </row>
    <row r="7486" spans="3:6" ht="18">
      <c r="C7486" s="5" t="str">
        <f t="shared" si="111"/>
        <v>長野県229</v>
      </c>
      <c r="D7486" t="s">
        <v>2934</v>
      </c>
      <c r="E7486" t="s">
        <v>3109</v>
      </c>
      <c r="F7486" s="82">
        <v>0.77840148499999995</v>
      </c>
    </row>
    <row r="7487" spans="3:6" ht="18">
      <c r="C7487" s="5" t="str">
        <f t="shared" si="111"/>
        <v>岐阜県229</v>
      </c>
      <c r="D7487" t="s">
        <v>2935</v>
      </c>
      <c r="E7487" t="s">
        <v>3109</v>
      </c>
      <c r="F7487" s="82">
        <v>0.92984626299999995</v>
      </c>
    </row>
    <row r="7488" spans="3:6" ht="18">
      <c r="C7488" s="5" t="str">
        <f t="shared" si="111"/>
        <v>静岡県229</v>
      </c>
      <c r="D7488" t="s">
        <v>2936</v>
      </c>
      <c r="E7488" t="s">
        <v>3109</v>
      </c>
      <c r="F7488" s="82">
        <v>1.0800841139999999</v>
      </c>
    </row>
    <row r="7489" spans="3:6" ht="18">
      <c r="C7489" s="5" t="str">
        <f t="shared" si="111"/>
        <v>愛知県229</v>
      </c>
      <c r="D7489" t="s">
        <v>2937</v>
      </c>
      <c r="E7489" t="s">
        <v>3109</v>
      </c>
      <c r="F7489" s="82">
        <v>1.9689670699999999</v>
      </c>
    </row>
    <row r="7490" spans="3:6" ht="18">
      <c r="C7490" s="5" t="str">
        <f t="shared" si="111"/>
        <v>三重県229</v>
      </c>
      <c r="D7490" t="s">
        <v>2938</v>
      </c>
      <c r="E7490" t="s">
        <v>3109</v>
      </c>
      <c r="F7490" s="82">
        <v>0.86298772499999998</v>
      </c>
    </row>
    <row r="7491" spans="3:6" ht="18">
      <c r="C7491" s="5" t="str">
        <f t="shared" si="111"/>
        <v>滋賀県229</v>
      </c>
      <c r="D7491" t="s">
        <v>2939</v>
      </c>
      <c r="E7491" t="s">
        <v>3109</v>
      </c>
      <c r="F7491" s="82">
        <v>0.76530240400000005</v>
      </c>
    </row>
    <row r="7492" spans="3:6" ht="18">
      <c r="C7492" s="5" t="str">
        <f t="shared" si="111"/>
        <v>京都府229</v>
      </c>
      <c r="D7492" t="s">
        <v>2940</v>
      </c>
      <c r="E7492" t="s">
        <v>3109</v>
      </c>
      <c r="F7492" s="82">
        <v>0.38550779899999998</v>
      </c>
    </row>
    <row r="7493" spans="3:6" ht="18">
      <c r="C7493" s="5" t="str">
        <f t="shared" si="111"/>
        <v>大阪府229</v>
      </c>
      <c r="D7493" t="s">
        <v>2941</v>
      </c>
      <c r="E7493" t="s">
        <v>3109</v>
      </c>
      <c r="F7493" s="82">
        <v>1.619721263</v>
      </c>
    </row>
    <row r="7494" spans="3:6" ht="18">
      <c r="C7494" s="5" t="str">
        <f t="shared" si="111"/>
        <v>兵庫県229</v>
      </c>
      <c r="D7494" t="s">
        <v>2942</v>
      </c>
      <c r="E7494" t="s">
        <v>3109</v>
      </c>
      <c r="F7494" s="82">
        <v>2.0538323940000001</v>
      </c>
    </row>
    <row r="7495" spans="3:6" ht="18">
      <c r="C7495" s="5" t="str">
        <f t="shared" si="111"/>
        <v>奈良県229</v>
      </c>
      <c r="D7495" t="s">
        <v>2943</v>
      </c>
      <c r="E7495" t="s">
        <v>3109</v>
      </c>
      <c r="F7495" s="82">
        <v>0.46350586399999999</v>
      </c>
    </row>
    <row r="7496" spans="3:6" ht="18">
      <c r="C7496" s="5" t="str">
        <f t="shared" si="111"/>
        <v>和歌山県229</v>
      </c>
      <c r="D7496" t="s">
        <v>2944</v>
      </c>
      <c r="E7496" t="s">
        <v>3109</v>
      </c>
      <c r="F7496" s="82">
        <v>1.5758786279999999</v>
      </c>
    </row>
    <row r="7497" spans="3:6" ht="18">
      <c r="C7497" s="5" t="str">
        <f t="shared" si="111"/>
        <v>鳥取県229</v>
      </c>
      <c r="D7497" t="s">
        <v>2945</v>
      </c>
      <c r="E7497" t="s">
        <v>3109</v>
      </c>
      <c r="F7497" s="82">
        <v>7.1271945000000003E-2</v>
      </c>
    </row>
    <row r="7498" spans="3:6" ht="18">
      <c r="C7498" s="5" t="str">
        <f t="shared" si="111"/>
        <v>島根県229</v>
      </c>
      <c r="D7498" t="s">
        <v>2946</v>
      </c>
      <c r="E7498" t="s">
        <v>3109</v>
      </c>
      <c r="F7498" s="82">
        <v>1.336587033</v>
      </c>
    </row>
    <row r="7499" spans="3:6" ht="18">
      <c r="C7499" s="5" t="str">
        <f t="shared" si="111"/>
        <v>岡山県229</v>
      </c>
      <c r="D7499" t="s">
        <v>2947</v>
      </c>
      <c r="E7499" t="s">
        <v>3109</v>
      </c>
      <c r="F7499" s="82">
        <v>1.555153869</v>
      </c>
    </row>
    <row r="7500" spans="3:6" ht="18">
      <c r="C7500" s="5" t="str">
        <f t="shared" si="111"/>
        <v>広島県229</v>
      </c>
      <c r="D7500" t="s">
        <v>2948</v>
      </c>
      <c r="E7500" t="s">
        <v>3109</v>
      </c>
      <c r="F7500" s="82">
        <v>1.694541587</v>
      </c>
    </row>
    <row r="7501" spans="3:6" ht="18">
      <c r="C7501" s="5" t="str">
        <f t="shared" si="111"/>
        <v>山口県229</v>
      </c>
      <c r="D7501" t="s">
        <v>2949</v>
      </c>
      <c r="E7501" t="s">
        <v>3109</v>
      </c>
      <c r="F7501" s="82">
        <v>1.867348403</v>
      </c>
    </row>
    <row r="7502" spans="3:6" ht="18">
      <c r="C7502" s="5" t="str">
        <f t="shared" si="111"/>
        <v>徳島県229</v>
      </c>
      <c r="D7502" t="s">
        <v>2950</v>
      </c>
      <c r="E7502" t="s">
        <v>3109</v>
      </c>
      <c r="F7502" s="82">
        <v>0.327008784</v>
      </c>
    </row>
    <row r="7503" spans="3:6" ht="18">
      <c r="C7503" s="5" t="str">
        <f t="shared" si="111"/>
        <v>香川県229</v>
      </c>
      <c r="D7503" t="s">
        <v>2951</v>
      </c>
      <c r="E7503" t="s">
        <v>3109</v>
      </c>
      <c r="F7503" s="82">
        <v>0.75895131900000001</v>
      </c>
    </row>
    <row r="7504" spans="3:6" ht="18">
      <c r="C7504" s="5" t="str">
        <f t="shared" si="111"/>
        <v>愛媛県229</v>
      </c>
      <c r="D7504" t="s">
        <v>2952</v>
      </c>
      <c r="E7504" t="s">
        <v>3109</v>
      </c>
      <c r="F7504" s="82">
        <v>0.484902104</v>
      </c>
    </row>
    <row r="7505" spans="3:6" ht="18">
      <c r="C7505" s="5" t="str">
        <f t="shared" si="111"/>
        <v>高知県229</v>
      </c>
      <c r="D7505" t="s">
        <v>2953</v>
      </c>
      <c r="E7505" t="s">
        <v>3109</v>
      </c>
      <c r="F7505" s="82">
        <v>0.55526833499999995</v>
      </c>
    </row>
    <row r="7506" spans="3:6" ht="18">
      <c r="C7506" s="5" t="str">
        <f t="shared" si="111"/>
        <v>福岡県229</v>
      </c>
      <c r="D7506" t="s">
        <v>2954</v>
      </c>
      <c r="E7506" t="s">
        <v>3109</v>
      </c>
      <c r="F7506" s="82">
        <v>1.641385034</v>
      </c>
    </row>
    <row r="7507" spans="3:6" ht="18">
      <c r="C7507" s="5" t="str">
        <f t="shared" si="111"/>
        <v>佐賀県229</v>
      </c>
      <c r="D7507" t="s">
        <v>2955</v>
      </c>
      <c r="E7507" t="s">
        <v>3109</v>
      </c>
      <c r="F7507" s="82">
        <v>0.320046675</v>
      </c>
    </row>
    <row r="7508" spans="3:6" ht="18">
      <c r="C7508" s="5" t="str">
        <f t="shared" si="111"/>
        <v>長崎県229</v>
      </c>
      <c r="D7508" t="s">
        <v>2956</v>
      </c>
      <c r="E7508" t="s">
        <v>3109</v>
      </c>
      <c r="F7508" s="82">
        <v>0.62575778000000004</v>
      </c>
    </row>
    <row r="7509" spans="3:6" ht="18">
      <c r="C7509" s="5" t="str">
        <f t="shared" si="111"/>
        <v>熊本県229</v>
      </c>
      <c r="D7509" t="s">
        <v>2957</v>
      </c>
      <c r="E7509" t="s">
        <v>3109</v>
      </c>
      <c r="F7509" s="82">
        <v>0.51216786400000003</v>
      </c>
    </row>
    <row r="7510" spans="3:6" ht="18">
      <c r="C7510" s="5" t="str">
        <f t="shared" si="111"/>
        <v>大分県229</v>
      </c>
      <c r="D7510" t="s">
        <v>2958</v>
      </c>
      <c r="E7510" t="s">
        <v>3109</v>
      </c>
      <c r="F7510" s="82">
        <v>0.40833361400000001</v>
      </c>
    </row>
    <row r="7511" spans="3:6" ht="18">
      <c r="C7511" s="5" t="str">
        <f t="shared" si="111"/>
        <v>宮崎県229</v>
      </c>
      <c r="D7511" t="s">
        <v>2959</v>
      </c>
      <c r="E7511" t="s">
        <v>3109</v>
      </c>
      <c r="F7511" s="82">
        <v>0.11358834800000001</v>
      </c>
    </row>
    <row r="7512" spans="3:6" ht="18">
      <c r="C7512" s="5" t="str">
        <f t="shared" si="111"/>
        <v>鹿児島県229</v>
      </c>
      <c r="D7512" t="s">
        <v>2960</v>
      </c>
      <c r="E7512" t="s">
        <v>3109</v>
      </c>
      <c r="F7512" s="82">
        <v>0.190639318</v>
      </c>
    </row>
    <row r="7513" spans="3:6" ht="18">
      <c r="C7513" s="5" t="str">
        <f t="shared" si="111"/>
        <v>沖縄県229</v>
      </c>
      <c r="D7513" t="s">
        <v>2961</v>
      </c>
      <c r="E7513" t="s">
        <v>3109</v>
      </c>
      <c r="F7513" s="82">
        <v>0.54308417499999995</v>
      </c>
    </row>
    <row r="7514" spans="3:6" ht="18">
      <c r="C7514" s="5" t="str">
        <f t="shared" si="111"/>
        <v>全国230</v>
      </c>
      <c r="D7514" t="s">
        <v>2913</v>
      </c>
      <c r="E7514" t="s">
        <v>3110</v>
      </c>
      <c r="F7514" s="82">
        <v>1</v>
      </c>
    </row>
    <row r="7515" spans="3:6" ht="18">
      <c r="C7515" s="5" t="str">
        <f t="shared" si="111"/>
        <v>北海道230</v>
      </c>
      <c r="D7515" t="s">
        <v>2915</v>
      </c>
      <c r="E7515" t="s">
        <v>3110</v>
      </c>
      <c r="F7515" s="82">
        <v>4.8375064000000002E-2</v>
      </c>
    </row>
    <row r="7516" spans="3:6" ht="18">
      <c r="C7516" s="5" t="str">
        <f t="shared" si="111"/>
        <v>青森県230</v>
      </c>
      <c r="D7516" t="s">
        <v>2916</v>
      </c>
      <c r="E7516" t="s">
        <v>3110</v>
      </c>
      <c r="F7516" s="82">
        <v>1.7218238560000001</v>
      </c>
    </row>
    <row r="7517" spans="3:6" ht="18">
      <c r="C7517" s="5" t="str">
        <f t="shared" si="111"/>
        <v>岩手県230</v>
      </c>
      <c r="D7517" t="s">
        <v>2917</v>
      </c>
      <c r="E7517" t="s">
        <v>3110</v>
      </c>
      <c r="F7517" s="82">
        <v>7.9789789999999999E-2</v>
      </c>
    </row>
    <row r="7518" spans="3:6" ht="18">
      <c r="C7518" s="5" t="str">
        <f t="shared" si="111"/>
        <v>宮城県230</v>
      </c>
      <c r="D7518" t="s">
        <v>2918</v>
      </c>
      <c r="E7518" t="s">
        <v>3110</v>
      </c>
      <c r="F7518" s="82">
        <v>0</v>
      </c>
    </row>
    <row r="7519" spans="3:6" ht="18">
      <c r="C7519" s="5" t="str">
        <f t="shared" si="111"/>
        <v>秋田県230</v>
      </c>
      <c r="D7519" t="s">
        <v>2919</v>
      </c>
      <c r="E7519" t="s">
        <v>3110</v>
      </c>
      <c r="F7519" s="82">
        <v>0</v>
      </c>
    </row>
    <row r="7520" spans="3:6" ht="18">
      <c r="C7520" s="5" t="str">
        <f t="shared" si="111"/>
        <v>山形県230</v>
      </c>
      <c r="D7520" t="s">
        <v>2920</v>
      </c>
      <c r="E7520" t="s">
        <v>3110</v>
      </c>
      <c r="F7520" s="82">
        <v>4.4076166999999999E-2</v>
      </c>
    </row>
    <row r="7521" spans="3:6" ht="18">
      <c r="C7521" s="5" t="str">
        <f t="shared" si="111"/>
        <v>福島県230</v>
      </c>
      <c r="D7521" t="s">
        <v>2921</v>
      </c>
      <c r="E7521" t="s">
        <v>3110</v>
      </c>
      <c r="F7521" s="82">
        <v>0</v>
      </c>
    </row>
    <row r="7522" spans="3:6" ht="18">
      <c r="C7522" s="5" t="str">
        <f t="shared" si="111"/>
        <v>茨城県230</v>
      </c>
      <c r="D7522" t="s">
        <v>2922</v>
      </c>
      <c r="E7522" t="s">
        <v>3110</v>
      </c>
      <c r="F7522" s="82">
        <v>6.7952249000000006E-2</v>
      </c>
    </row>
    <row r="7523" spans="3:6" ht="18">
      <c r="C7523" s="5" t="str">
        <f t="shared" si="111"/>
        <v>栃木県230</v>
      </c>
      <c r="D7523" t="s">
        <v>2923</v>
      </c>
      <c r="E7523" t="s">
        <v>3110</v>
      </c>
      <c r="F7523" s="82">
        <v>0.47693221400000002</v>
      </c>
    </row>
    <row r="7524" spans="3:6" ht="18">
      <c r="C7524" s="5" t="str">
        <f t="shared" si="111"/>
        <v>群馬県230</v>
      </c>
      <c r="D7524" t="s">
        <v>2924</v>
      </c>
      <c r="E7524" t="s">
        <v>3110</v>
      </c>
      <c r="F7524" s="82">
        <v>0</v>
      </c>
    </row>
    <row r="7525" spans="3:6" ht="18">
      <c r="C7525" s="5" t="str">
        <f t="shared" si="111"/>
        <v>埼玉県230</v>
      </c>
      <c r="D7525" t="s">
        <v>2925</v>
      </c>
      <c r="E7525" t="s">
        <v>3110</v>
      </c>
      <c r="F7525" s="82">
        <v>1.415713065</v>
      </c>
    </row>
    <row r="7526" spans="3:6" ht="18">
      <c r="C7526" s="5" t="str">
        <f t="shared" si="111"/>
        <v>千葉県230</v>
      </c>
      <c r="D7526" t="s">
        <v>2926</v>
      </c>
      <c r="E7526" t="s">
        <v>3110</v>
      </c>
      <c r="F7526" s="82">
        <v>3.9645762000000001E-2</v>
      </c>
    </row>
    <row r="7527" spans="3:6" ht="18">
      <c r="C7527" s="5" t="str">
        <f t="shared" si="111"/>
        <v>東京都230</v>
      </c>
      <c r="D7527" t="s">
        <v>2927</v>
      </c>
      <c r="E7527" t="s">
        <v>3110</v>
      </c>
      <c r="F7527" s="82">
        <v>4.1908326349999996</v>
      </c>
    </row>
    <row r="7528" spans="3:6" ht="18">
      <c r="C7528" s="5" t="str">
        <f t="shared" si="111"/>
        <v>神奈川県230</v>
      </c>
      <c r="D7528" t="s">
        <v>2928</v>
      </c>
      <c r="E7528" t="s">
        <v>3110</v>
      </c>
      <c r="F7528" s="82">
        <v>3.6293488999999998E-2</v>
      </c>
    </row>
    <row r="7529" spans="3:6" ht="18">
      <c r="C7529" s="5" t="str">
        <f t="shared" si="111"/>
        <v>新潟県230</v>
      </c>
      <c r="D7529" t="s">
        <v>2929</v>
      </c>
      <c r="E7529" t="s">
        <v>3110</v>
      </c>
      <c r="F7529" s="82">
        <v>0.59251895399999999</v>
      </c>
    </row>
    <row r="7530" spans="3:6" ht="18">
      <c r="C7530" s="5" t="str">
        <f t="shared" si="111"/>
        <v>富山県230</v>
      </c>
      <c r="D7530" t="s">
        <v>2930</v>
      </c>
      <c r="E7530" t="s">
        <v>3110</v>
      </c>
      <c r="F7530" s="82">
        <v>0.74758368900000005</v>
      </c>
    </row>
    <row r="7531" spans="3:6" ht="18">
      <c r="C7531" s="5" t="str">
        <f t="shared" ref="C7531:C7594" si="112">D7531&amp;LEFT(E7531,3)</f>
        <v>石川県230</v>
      </c>
      <c r="D7531" t="s">
        <v>2931</v>
      </c>
      <c r="E7531" t="s">
        <v>3110</v>
      </c>
      <c r="F7531" s="82">
        <v>0</v>
      </c>
    </row>
    <row r="7532" spans="3:6" ht="18">
      <c r="C7532" s="5" t="str">
        <f t="shared" si="112"/>
        <v>福井県230</v>
      </c>
      <c r="D7532" t="s">
        <v>2932</v>
      </c>
      <c r="E7532" t="s">
        <v>3110</v>
      </c>
      <c r="F7532" s="82">
        <v>0</v>
      </c>
    </row>
    <row r="7533" spans="3:6" ht="18">
      <c r="C7533" s="5" t="str">
        <f t="shared" si="112"/>
        <v>山梨県230</v>
      </c>
      <c r="D7533" t="s">
        <v>2933</v>
      </c>
      <c r="E7533" t="s">
        <v>3110</v>
      </c>
      <c r="F7533" s="82">
        <v>0</v>
      </c>
    </row>
    <row r="7534" spans="3:6" ht="18">
      <c r="C7534" s="5" t="str">
        <f t="shared" si="112"/>
        <v>長野県230</v>
      </c>
      <c r="D7534" t="s">
        <v>2934</v>
      </c>
      <c r="E7534" t="s">
        <v>3110</v>
      </c>
      <c r="F7534" s="82">
        <v>2.2570959000000002E-2</v>
      </c>
    </row>
    <row r="7535" spans="3:6" ht="18">
      <c r="C7535" s="5" t="str">
        <f t="shared" si="112"/>
        <v>岐阜県230</v>
      </c>
      <c r="D7535" t="s">
        <v>2935</v>
      </c>
      <c r="E7535" t="s">
        <v>3110</v>
      </c>
      <c r="F7535" s="82">
        <v>0.21412630899999999</v>
      </c>
    </row>
    <row r="7536" spans="3:6" ht="18">
      <c r="C7536" s="5" t="str">
        <f t="shared" si="112"/>
        <v>静岡県230</v>
      </c>
      <c r="D7536" t="s">
        <v>2936</v>
      </c>
      <c r="E7536" t="s">
        <v>3110</v>
      </c>
      <c r="F7536" s="82">
        <v>1.235558425</v>
      </c>
    </row>
    <row r="7537" spans="3:6" ht="18">
      <c r="C7537" s="5" t="str">
        <f t="shared" si="112"/>
        <v>愛知県230</v>
      </c>
      <c r="D7537" t="s">
        <v>2937</v>
      </c>
      <c r="E7537" t="s">
        <v>3110</v>
      </c>
      <c r="F7537" s="82">
        <v>0.13411768800000001</v>
      </c>
    </row>
    <row r="7538" spans="3:6" ht="18">
      <c r="C7538" s="5" t="str">
        <f t="shared" si="112"/>
        <v>三重県230</v>
      </c>
      <c r="D7538" t="s">
        <v>2938</v>
      </c>
      <c r="E7538" t="s">
        <v>3110</v>
      </c>
      <c r="F7538" s="82">
        <v>0.44467313400000003</v>
      </c>
    </row>
    <row r="7539" spans="3:6" ht="18">
      <c r="C7539" s="5" t="str">
        <f t="shared" si="112"/>
        <v>滋賀県230</v>
      </c>
      <c r="D7539" t="s">
        <v>2939</v>
      </c>
      <c r="E7539" t="s">
        <v>3110</v>
      </c>
      <c r="F7539" s="82">
        <v>3.4774896E-2</v>
      </c>
    </row>
    <row r="7540" spans="3:6" ht="18">
      <c r="C7540" s="5" t="str">
        <f t="shared" si="112"/>
        <v>京都府230</v>
      </c>
      <c r="D7540" t="s">
        <v>2940</v>
      </c>
      <c r="E7540" t="s">
        <v>3110</v>
      </c>
      <c r="F7540" s="82">
        <v>7.3697573000000002E-2</v>
      </c>
    </row>
    <row r="7541" spans="3:6" ht="18">
      <c r="C7541" s="5" t="str">
        <f t="shared" si="112"/>
        <v>大阪府230</v>
      </c>
      <c r="D7541" t="s">
        <v>2941</v>
      </c>
      <c r="E7541" t="s">
        <v>3110</v>
      </c>
      <c r="F7541" s="82">
        <v>1.0780240750000001</v>
      </c>
    </row>
    <row r="7542" spans="3:6" ht="18">
      <c r="C7542" s="5" t="str">
        <f t="shared" si="112"/>
        <v>兵庫県230</v>
      </c>
      <c r="D7542" t="s">
        <v>2942</v>
      </c>
      <c r="E7542" t="s">
        <v>3110</v>
      </c>
      <c r="F7542" s="82">
        <v>0.43754043300000001</v>
      </c>
    </row>
    <row r="7543" spans="3:6" ht="18">
      <c r="C7543" s="5" t="str">
        <f t="shared" si="112"/>
        <v>奈良県230</v>
      </c>
      <c r="D7543" t="s">
        <v>2943</v>
      </c>
      <c r="E7543" t="s">
        <v>3110</v>
      </c>
      <c r="F7543" s="82">
        <v>0</v>
      </c>
    </row>
    <row r="7544" spans="3:6" ht="18">
      <c r="C7544" s="5" t="str">
        <f t="shared" si="112"/>
        <v>和歌山県230</v>
      </c>
      <c r="D7544" t="s">
        <v>2944</v>
      </c>
      <c r="E7544" t="s">
        <v>3110</v>
      </c>
      <c r="F7544" s="82">
        <v>0</v>
      </c>
    </row>
    <row r="7545" spans="3:6" ht="18">
      <c r="C7545" s="5" t="str">
        <f t="shared" si="112"/>
        <v>鳥取県230</v>
      </c>
      <c r="D7545" t="s">
        <v>2945</v>
      </c>
      <c r="E7545" t="s">
        <v>3110</v>
      </c>
      <c r="F7545" s="82">
        <v>0</v>
      </c>
    </row>
    <row r="7546" spans="3:6" ht="18">
      <c r="C7546" s="5" t="str">
        <f t="shared" si="112"/>
        <v>島根県230</v>
      </c>
      <c r="D7546" t="s">
        <v>2946</v>
      </c>
      <c r="E7546" t="s">
        <v>3110</v>
      </c>
      <c r="F7546" s="82">
        <v>0</v>
      </c>
    </row>
    <row r="7547" spans="3:6" ht="18">
      <c r="C7547" s="5" t="str">
        <f t="shared" si="112"/>
        <v>岡山県230</v>
      </c>
      <c r="D7547" t="s">
        <v>2947</v>
      </c>
      <c r="E7547" t="s">
        <v>3110</v>
      </c>
      <c r="F7547" s="82">
        <v>2.5534879999999999E-2</v>
      </c>
    </row>
    <row r="7548" spans="3:6" ht="18">
      <c r="C7548" s="5" t="str">
        <f t="shared" si="112"/>
        <v>広島県230</v>
      </c>
      <c r="D7548" t="s">
        <v>2948</v>
      </c>
      <c r="E7548" t="s">
        <v>3110</v>
      </c>
      <c r="F7548" s="82">
        <v>2.3657924050000001</v>
      </c>
    </row>
    <row r="7549" spans="3:6" ht="18">
      <c r="C7549" s="5" t="str">
        <f t="shared" si="112"/>
        <v>山口県230</v>
      </c>
      <c r="D7549" t="s">
        <v>2949</v>
      </c>
      <c r="E7549" t="s">
        <v>3110</v>
      </c>
      <c r="F7549" s="82">
        <v>0.21760829300000001</v>
      </c>
    </row>
    <row r="7550" spans="3:6" ht="18">
      <c r="C7550" s="5" t="str">
        <f t="shared" si="112"/>
        <v>徳島県230</v>
      </c>
      <c r="D7550" t="s">
        <v>2950</v>
      </c>
      <c r="E7550" t="s">
        <v>3110</v>
      </c>
      <c r="F7550" s="82">
        <v>0</v>
      </c>
    </row>
    <row r="7551" spans="3:6" ht="18">
      <c r="C7551" s="5" t="str">
        <f t="shared" si="112"/>
        <v>香川県230</v>
      </c>
      <c r="D7551" t="s">
        <v>2951</v>
      </c>
      <c r="E7551" t="s">
        <v>3110</v>
      </c>
      <c r="F7551" s="82">
        <v>0</v>
      </c>
    </row>
    <row r="7552" spans="3:6" ht="18">
      <c r="C7552" s="5" t="str">
        <f t="shared" si="112"/>
        <v>愛媛県230</v>
      </c>
      <c r="D7552" t="s">
        <v>2952</v>
      </c>
      <c r="E7552" t="s">
        <v>3110</v>
      </c>
      <c r="F7552" s="82">
        <v>0</v>
      </c>
    </row>
    <row r="7553" spans="3:6" ht="18">
      <c r="C7553" s="5" t="str">
        <f t="shared" si="112"/>
        <v>高知県230</v>
      </c>
      <c r="D7553" t="s">
        <v>2953</v>
      </c>
      <c r="E7553" t="s">
        <v>3110</v>
      </c>
      <c r="F7553" s="82">
        <v>0</v>
      </c>
    </row>
    <row r="7554" spans="3:6" ht="18">
      <c r="C7554" s="5" t="str">
        <f t="shared" si="112"/>
        <v>福岡県230</v>
      </c>
      <c r="D7554" t="s">
        <v>2954</v>
      </c>
      <c r="E7554" t="s">
        <v>3110</v>
      </c>
      <c r="F7554" s="82">
        <v>0.24363757599999999</v>
      </c>
    </row>
    <row r="7555" spans="3:6" ht="18">
      <c r="C7555" s="5" t="str">
        <f t="shared" si="112"/>
        <v>佐賀県230</v>
      </c>
      <c r="D7555" t="s">
        <v>2955</v>
      </c>
      <c r="E7555" t="s">
        <v>3110</v>
      </c>
      <c r="F7555" s="82">
        <v>0</v>
      </c>
    </row>
    <row r="7556" spans="3:6" ht="18">
      <c r="C7556" s="5" t="str">
        <f t="shared" si="112"/>
        <v>長崎県230</v>
      </c>
      <c r="D7556" t="s">
        <v>2956</v>
      </c>
      <c r="E7556" t="s">
        <v>3110</v>
      </c>
      <c r="F7556" s="82">
        <v>0</v>
      </c>
    </row>
    <row r="7557" spans="3:6" ht="18">
      <c r="C7557" s="5" t="str">
        <f t="shared" si="112"/>
        <v>熊本県230</v>
      </c>
      <c r="D7557" t="s">
        <v>2957</v>
      </c>
      <c r="E7557" t="s">
        <v>3110</v>
      </c>
      <c r="F7557" s="82">
        <v>0</v>
      </c>
    </row>
    <row r="7558" spans="3:6" ht="18">
      <c r="C7558" s="5" t="str">
        <f t="shared" si="112"/>
        <v>大分県230</v>
      </c>
      <c r="D7558" t="s">
        <v>2958</v>
      </c>
      <c r="E7558" t="s">
        <v>3110</v>
      </c>
      <c r="F7558" s="82">
        <v>0</v>
      </c>
    </row>
    <row r="7559" spans="3:6" ht="18">
      <c r="C7559" s="5" t="str">
        <f t="shared" si="112"/>
        <v>宮崎県230</v>
      </c>
      <c r="D7559" t="s">
        <v>2959</v>
      </c>
      <c r="E7559" t="s">
        <v>3110</v>
      </c>
      <c r="F7559" s="82">
        <v>0</v>
      </c>
    </row>
    <row r="7560" spans="3:6" ht="18">
      <c r="C7560" s="5" t="str">
        <f t="shared" si="112"/>
        <v>鹿児島県230</v>
      </c>
      <c r="D7560" t="s">
        <v>2960</v>
      </c>
      <c r="E7560" t="s">
        <v>3110</v>
      </c>
      <c r="F7560" s="82">
        <v>0</v>
      </c>
    </row>
    <row r="7561" spans="3:6" ht="18">
      <c r="C7561" s="5" t="str">
        <f t="shared" si="112"/>
        <v>沖縄県230</v>
      </c>
      <c r="D7561" t="s">
        <v>2961</v>
      </c>
      <c r="E7561" t="s">
        <v>3110</v>
      </c>
      <c r="F7561" s="82">
        <v>0</v>
      </c>
    </row>
    <row r="7562" spans="3:6" ht="18">
      <c r="C7562" s="5" t="str">
        <f t="shared" si="112"/>
        <v>全国231</v>
      </c>
      <c r="D7562" t="s">
        <v>2913</v>
      </c>
      <c r="E7562" t="s">
        <v>3111</v>
      </c>
      <c r="F7562" s="82">
        <v>1</v>
      </c>
    </row>
    <row r="7563" spans="3:6" ht="18">
      <c r="C7563" s="5" t="str">
        <f t="shared" si="112"/>
        <v>北海道231</v>
      </c>
      <c r="D7563" t="s">
        <v>2915</v>
      </c>
      <c r="E7563" t="s">
        <v>3111</v>
      </c>
      <c r="F7563" s="82">
        <v>1.4467209E-2</v>
      </c>
    </row>
    <row r="7564" spans="3:6" ht="18">
      <c r="C7564" s="5" t="str">
        <f t="shared" si="112"/>
        <v>青森県231</v>
      </c>
      <c r="D7564" t="s">
        <v>2916</v>
      </c>
      <c r="E7564" t="s">
        <v>3111</v>
      </c>
      <c r="F7564" s="82">
        <v>3.0561149049999998</v>
      </c>
    </row>
    <row r="7565" spans="3:6" ht="18">
      <c r="C7565" s="5" t="str">
        <f t="shared" si="112"/>
        <v>岩手県231</v>
      </c>
      <c r="D7565" t="s">
        <v>2917</v>
      </c>
      <c r="E7565" t="s">
        <v>3111</v>
      </c>
      <c r="F7565" s="82">
        <v>0</v>
      </c>
    </row>
    <row r="7566" spans="3:6" ht="18">
      <c r="C7566" s="5" t="str">
        <f t="shared" si="112"/>
        <v>宮城県231</v>
      </c>
      <c r="D7566" t="s">
        <v>2918</v>
      </c>
      <c r="E7566" t="s">
        <v>3111</v>
      </c>
      <c r="F7566" s="82">
        <v>0</v>
      </c>
    </row>
    <row r="7567" spans="3:6" ht="18">
      <c r="C7567" s="5" t="str">
        <f t="shared" si="112"/>
        <v>秋田県231</v>
      </c>
      <c r="D7567" t="s">
        <v>2919</v>
      </c>
      <c r="E7567" t="s">
        <v>3111</v>
      </c>
      <c r="F7567" s="82">
        <v>3.976326308</v>
      </c>
    </row>
    <row r="7568" spans="3:6" ht="18">
      <c r="C7568" s="5" t="str">
        <f t="shared" si="112"/>
        <v>山形県231</v>
      </c>
      <c r="D7568" t="s">
        <v>2920</v>
      </c>
      <c r="E7568" t="s">
        <v>3111</v>
      </c>
      <c r="F7568" s="82">
        <v>4.1631780880000004</v>
      </c>
    </row>
    <row r="7569" spans="3:6" ht="18">
      <c r="C7569" s="5" t="str">
        <f t="shared" si="112"/>
        <v>福島県231</v>
      </c>
      <c r="D7569" t="s">
        <v>2921</v>
      </c>
      <c r="E7569" t="s">
        <v>3111</v>
      </c>
      <c r="F7569" s="82">
        <v>4.0684734770000004</v>
      </c>
    </row>
    <row r="7570" spans="3:6" ht="18">
      <c r="C7570" s="5" t="str">
        <f t="shared" si="112"/>
        <v>茨城県231</v>
      </c>
      <c r="D7570" t="s">
        <v>2922</v>
      </c>
      <c r="E7570" t="s">
        <v>3111</v>
      </c>
      <c r="F7570" s="82">
        <v>2.1253454110000001</v>
      </c>
    </row>
    <row r="7571" spans="3:6" ht="18">
      <c r="C7571" s="5" t="str">
        <f t="shared" si="112"/>
        <v>栃木県231</v>
      </c>
      <c r="D7571" t="s">
        <v>2923</v>
      </c>
      <c r="E7571" t="s">
        <v>3111</v>
      </c>
      <c r="F7571" s="82">
        <v>0</v>
      </c>
    </row>
    <row r="7572" spans="3:6" ht="18">
      <c r="C7572" s="5" t="str">
        <f t="shared" si="112"/>
        <v>群馬県231</v>
      </c>
      <c r="D7572" t="s">
        <v>2924</v>
      </c>
      <c r="E7572" t="s">
        <v>3111</v>
      </c>
      <c r="F7572" s="82">
        <v>1.4955809499999999</v>
      </c>
    </row>
    <row r="7573" spans="3:6" ht="18">
      <c r="C7573" s="5" t="str">
        <f t="shared" si="112"/>
        <v>埼玉県231</v>
      </c>
      <c r="D7573" t="s">
        <v>2925</v>
      </c>
      <c r="E7573" t="s">
        <v>3111</v>
      </c>
      <c r="F7573" s="82">
        <v>6.0831599999999998E-3</v>
      </c>
    </row>
    <row r="7574" spans="3:6" ht="18">
      <c r="C7574" s="5" t="str">
        <f t="shared" si="112"/>
        <v>千葉県231</v>
      </c>
      <c r="D7574" t="s">
        <v>2926</v>
      </c>
      <c r="E7574" t="s">
        <v>3111</v>
      </c>
      <c r="F7574" s="82">
        <v>3.4581735000000002E-2</v>
      </c>
    </row>
    <row r="7575" spans="3:6" ht="18">
      <c r="C7575" s="5" t="str">
        <f t="shared" si="112"/>
        <v>東京都231</v>
      </c>
      <c r="D7575" t="s">
        <v>2927</v>
      </c>
      <c r="E7575" t="s">
        <v>3111</v>
      </c>
      <c r="F7575" s="82">
        <v>0.52772778499999995</v>
      </c>
    </row>
    <row r="7576" spans="3:6" ht="18">
      <c r="C7576" s="5" t="str">
        <f t="shared" si="112"/>
        <v>神奈川県231</v>
      </c>
      <c r="D7576" t="s">
        <v>2928</v>
      </c>
      <c r="E7576" t="s">
        <v>3111</v>
      </c>
      <c r="F7576" s="82">
        <v>1.219573421</v>
      </c>
    </row>
    <row r="7577" spans="3:6" ht="18">
      <c r="C7577" s="5" t="str">
        <f t="shared" si="112"/>
        <v>新潟県231</v>
      </c>
      <c r="D7577" t="s">
        <v>2929</v>
      </c>
      <c r="E7577" t="s">
        <v>3111</v>
      </c>
      <c r="F7577" s="82">
        <v>0.38189808200000003</v>
      </c>
    </row>
    <row r="7578" spans="3:6" ht="18">
      <c r="C7578" s="5" t="str">
        <f t="shared" si="112"/>
        <v>富山県231</v>
      </c>
      <c r="D7578" t="s">
        <v>2930</v>
      </c>
      <c r="E7578" t="s">
        <v>3111</v>
      </c>
      <c r="F7578" s="82">
        <v>1.2006799669999999</v>
      </c>
    </row>
    <row r="7579" spans="3:6" ht="18">
      <c r="C7579" s="5" t="str">
        <f t="shared" si="112"/>
        <v>石川県231</v>
      </c>
      <c r="D7579" t="s">
        <v>2931</v>
      </c>
      <c r="E7579" t="s">
        <v>3111</v>
      </c>
      <c r="F7579" s="82">
        <v>0</v>
      </c>
    </row>
    <row r="7580" spans="3:6" ht="18">
      <c r="C7580" s="5" t="str">
        <f t="shared" si="112"/>
        <v>福井県231</v>
      </c>
      <c r="D7580" t="s">
        <v>2932</v>
      </c>
      <c r="E7580" t="s">
        <v>3111</v>
      </c>
      <c r="F7580" s="82">
        <v>2.18735152</v>
      </c>
    </row>
    <row r="7581" spans="3:6" ht="18">
      <c r="C7581" s="5" t="str">
        <f t="shared" si="112"/>
        <v>山梨県231</v>
      </c>
      <c r="D7581" t="s">
        <v>2933</v>
      </c>
      <c r="E7581" t="s">
        <v>3111</v>
      </c>
      <c r="F7581" s="82">
        <v>0</v>
      </c>
    </row>
    <row r="7582" spans="3:6" ht="18">
      <c r="C7582" s="5" t="str">
        <f t="shared" si="112"/>
        <v>長野県231</v>
      </c>
      <c r="D7582" t="s">
        <v>2934</v>
      </c>
      <c r="E7582" t="s">
        <v>3111</v>
      </c>
      <c r="F7582" s="82">
        <v>0</v>
      </c>
    </row>
    <row r="7583" spans="3:6" ht="18">
      <c r="C7583" s="5" t="str">
        <f t="shared" si="112"/>
        <v>岐阜県231</v>
      </c>
      <c r="D7583" t="s">
        <v>2935</v>
      </c>
      <c r="E7583" t="s">
        <v>3111</v>
      </c>
      <c r="F7583" s="82">
        <v>0</v>
      </c>
    </row>
    <row r="7584" spans="3:6" ht="18">
      <c r="C7584" s="5" t="str">
        <f t="shared" si="112"/>
        <v>静岡県231</v>
      </c>
      <c r="D7584" t="s">
        <v>2936</v>
      </c>
      <c r="E7584" t="s">
        <v>3111</v>
      </c>
      <c r="F7584" s="82">
        <v>0.98779969199999995</v>
      </c>
    </row>
    <row r="7585" spans="3:6" ht="18">
      <c r="C7585" s="5" t="str">
        <f t="shared" si="112"/>
        <v>愛知県231</v>
      </c>
      <c r="D7585" t="s">
        <v>2937</v>
      </c>
      <c r="E7585" t="s">
        <v>3111</v>
      </c>
      <c r="F7585" s="82">
        <v>1.114158E-2</v>
      </c>
    </row>
    <row r="7586" spans="3:6" ht="18">
      <c r="C7586" s="5" t="str">
        <f t="shared" si="112"/>
        <v>三重県231</v>
      </c>
      <c r="D7586" t="s">
        <v>2938</v>
      </c>
      <c r="E7586" t="s">
        <v>3111</v>
      </c>
      <c r="F7586" s="82">
        <v>1.0495419690000001</v>
      </c>
    </row>
    <row r="7587" spans="3:6" ht="18">
      <c r="C7587" s="5" t="str">
        <f t="shared" si="112"/>
        <v>滋賀県231</v>
      </c>
      <c r="D7587" t="s">
        <v>2939</v>
      </c>
      <c r="E7587" t="s">
        <v>3111</v>
      </c>
      <c r="F7587" s="82">
        <v>0.225331107</v>
      </c>
    </row>
    <row r="7588" spans="3:6" ht="18">
      <c r="C7588" s="5" t="str">
        <f t="shared" si="112"/>
        <v>京都府231</v>
      </c>
      <c r="D7588" t="s">
        <v>2940</v>
      </c>
      <c r="E7588" t="s">
        <v>3111</v>
      </c>
      <c r="F7588" s="82">
        <v>0</v>
      </c>
    </row>
    <row r="7589" spans="3:6" ht="18">
      <c r="C7589" s="5" t="str">
        <f t="shared" si="112"/>
        <v>大阪府231</v>
      </c>
      <c r="D7589" t="s">
        <v>2941</v>
      </c>
      <c r="E7589" t="s">
        <v>3111</v>
      </c>
      <c r="F7589" s="82">
        <v>0.54921698500000005</v>
      </c>
    </row>
    <row r="7590" spans="3:6" ht="18">
      <c r="C7590" s="5" t="str">
        <f t="shared" si="112"/>
        <v>兵庫県231</v>
      </c>
      <c r="D7590" t="s">
        <v>2942</v>
      </c>
      <c r="E7590" t="s">
        <v>3111</v>
      </c>
      <c r="F7590" s="82">
        <v>2.7853526660000001</v>
      </c>
    </row>
    <row r="7591" spans="3:6" ht="18">
      <c r="C7591" s="5" t="str">
        <f t="shared" si="112"/>
        <v>奈良県231</v>
      </c>
      <c r="D7591" t="s">
        <v>2943</v>
      </c>
      <c r="E7591" t="s">
        <v>3111</v>
      </c>
      <c r="F7591" s="82">
        <v>0</v>
      </c>
    </row>
    <row r="7592" spans="3:6" ht="18">
      <c r="C7592" s="5" t="str">
        <f t="shared" si="112"/>
        <v>和歌山県231</v>
      </c>
      <c r="D7592" t="s">
        <v>2944</v>
      </c>
      <c r="E7592" t="s">
        <v>3111</v>
      </c>
      <c r="F7592" s="82">
        <v>9.1419881119999999</v>
      </c>
    </row>
    <row r="7593" spans="3:6" ht="18">
      <c r="C7593" s="5" t="str">
        <f t="shared" si="112"/>
        <v>鳥取県231</v>
      </c>
      <c r="D7593" t="s">
        <v>2945</v>
      </c>
      <c r="E7593" t="s">
        <v>3111</v>
      </c>
      <c r="F7593" s="82">
        <v>0</v>
      </c>
    </row>
    <row r="7594" spans="3:6" ht="18">
      <c r="C7594" s="5" t="str">
        <f t="shared" si="112"/>
        <v>島根県231</v>
      </c>
      <c r="D7594" t="s">
        <v>2946</v>
      </c>
      <c r="E7594" t="s">
        <v>3111</v>
      </c>
      <c r="F7594" s="82">
        <v>0</v>
      </c>
    </row>
    <row r="7595" spans="3:6" ht="18">
      <c r="C7595" s="5" t="str">
        <f t="shared" ref="C7595:C7658" si="113">D7595&amp;LEFT(E7595,3)</f>
        <v>岡山県231</v>
      </c>
      <c r="D7595" t="s">
        <v>2947</v>
      </c>
      <c r="E7595" t="s">
        <v>3111</v>
      </c>
      <c r="F7595" s="82">
        <v>2.1955072470000001</v>
      </c>
    </row>
    <row r="7596" spans="3:6" ht="18">
      <c r="C7596" s="5" t="str">
        <f t="shared" si="113"/>
        <v>広島県231</v>
      </c>
      <c r="D7596" t="s">
        <v>2948</v>
      </c>
      <c r="E7596" t="s">
        <v>3111</v>
      </c>
      <c r="F7596" s="82">
        <v>2.394504145</v>
      </c>
    </row>
    <row r="7597" spans="3:6" ht="18">
      <c r="C7597" s="5" t="str">
        <f t="shared" si="113"/>
        <v>山口県231</v>
      </c>
      <c r="D7597" t="s">
        <v>2949</v>
      </c>
      <c r="E7597" t="s">
        <v>3111</v>
      </c>
      <c r="F7597" s="82">
        <v>4.6730098819999997</v>
      </c>
    </row>
    <row r="7598" spans="3:6" ht="18">
      <c r="C7598" s="5" t="str">
        <f t="shared" si="113"/>
        <v>徳島県231</v>
      </c>
      <c r="D7598" t="s">
        <v>2950</v>
      </c>
      <c r="E7598" t="s">
        <v>3111</v>
      </c>
      <c r="F7598" s="82">
        <v>0</v>
      </c>
    </row>
    <row r="7599" spans="3:6" ht="18">
      <c r="C7599" s="5" t="str">
        <f t="shared" si="113"/>
        <v>香川県231</v>
      </c>
      <c r="D7599" t="s">
        <v>2951</v>
      </c>
      <c r="E7599" t="s">
        <v>3111</v>
      </c>
      <c r="F7599" s="82">
        <v>5.4151516040000001</v>
      </c>
    </row>
    <row r="7600" spans="3:6" ht="18">
      <c r="C7600" s="5" t="str">
        <f t="shared" si="113"/>
        <v>愛媛県231</v>
      </c>
      <c r="D7600" t="s">
        <v>2952</v>
      </c>
      <c r="E7600" t="s">
        <v>3111</v>
      </c>
      <c r="F7600" s="82">
        <v>6.763523932</v>
      </c>
    </row>
    <row r="7601" spans="3:6" ht="18">
      <c r="C7601" s="5" t="str">
        <f t="shared" si="113"/>
        <v>高知県231</v>
      </c>
      <c r="D7601" t="s">
        <v>2953</v>
      </c>
      <c r="E7601" t="s">
        <v>3111</v>
      </c>
      <c r="F7601" s="82">
        <v>3.890729807</v>
      </c>
    </row>
    <row r="7602" spans="3:6" ht="18">
      <c r="C7602" s="5" t="str">
        <f t="shared" si="113"/>
        <v>福岡県231</v>
      </c>
      <c r="D7602" t="s">
        <v>2954</v>
      </c>
      <c r="E7602" t="s">
        <v>3111</v>
      </c>
      <c r="F7602" s="82">
        <v>0.55814981699999999</v>
      </c>
    </row>
    <row r="7603" spans="3:6" ht="18">
      <c r="C7603" s="5" t="str">
        <f t="shared" si="113"/>
        <v>佐賀県231</v>
      </c>
      <c r="D7603" t="s">
        <v>2955</v>
      </c>
      <c r="E7603" t="s">
        <v>3111</v>
      </c>
      <c r="F7603" s="82">
        <v>6.5514185830000002</v>
      </c>
    </row>
    <row r="7604" spans="3:6" ht="18">
      <c r="C7604" s="5" t="str">
        <f t="shared" si="113"/>
        <v>長崎県231</v>
      </c>
      <c r="D7604" t="s">
        <v>2956</v>
      </c>
      <c r="E7604" t="s">
        <v>3111</v>
      </c>
      <c r="F7604" s="82">
        <v>0</v>
      </c>
    </row>
    <row r="7605" spans="3:6" ht="18">
      <c r="C7605" s="5" t="str">
        <f t="shared" si="113"/>
        <v>熊本県231</v>
      </c>
      <c r="D7605" t="s">
        <v>2957</v>
      </c>
      <c r="E7605" t="s">
        <v>3111</v>
      </c>
      <c r="F7605" s="82">
        <v>0</v>
      </c>
    </row>
    <row r="7606" spans="3:6" ht="18">
      <c r="C7606" s="5" t="str">
        <f t="shared" si="113"/>
        <v>大分県231</v>
      </c>
      <c r="D7606" t="s">
        <v>2958</v>
      </c>
      <c r="E7606" t="s">
        <v>3111</v>
      </c>
      <c r="F7606" s="82">
        <v>0.12969578300000001</v>
      </c>
    </row>
    <row r="7607" spans="3:6" ht="18">
      <c r="C7607" s="5" t="str">
        <f t="shared" si="113"/>
        <v>宮崎県231</v>
      </c>
      <c r="D7607" t="s">
        <v>2959</v>
      </c>
      <c r="E7607" t="s">
        <v>3111</v>
      </c>
      <c r="F7607" s="82">
        <v>0</v>
      </c>
    </row>
    <row r="7608" spans="3:6" ht="18">
      <c r="C7608" s="5" t="str">
        <f t="shared" si="113"/>
        <v>鹿児島県231</v>
      </c>
      <c r="D7608" t="s">
        <v>2960</v>
      </c>
      <c r="E7608" t="s">
        <v>3111</v>
      </c>
      <c r="F7608" s="82">
        <v>0.51487146900000003</v>
      </c>
    </row>
    <row r="7609" spans="3:6" ht="18">
      <c r="C7609" s="5" t="str">
        <f t="shared" si="113"/>
        <v>沖縄県231</v>
      </c>
      <c r="D7609" t="s">
        <v>2961</v>
      </c>
      <c r="E7609" t="s">
        <v>3111</v>
      </c>
      <c r="F7609" s="82">
        <v>0</v>
      </c>
    </row>
    <row r="7610" spans="3:6" ht="18">
      <c r="C7610" s="5" t="str">
        <f t="shared" si="113"/>
        <v>全国232</v>
      </c>
      <c r="D7610" t="s">
        <v>2913</v>
      </c>
      <c r="E7610" t="s">
        <v>3112</v>
      </c>
      <c r="F7610" s="82">
        <v>1</v>
      </c>
    </row>
    <row r="7611" spans="3:6" ht="18">
      <c r="C7611" s="5" t="str">
        <f t="shared" si="113"/>
        <v>北海道232</v>
      </c>
      <c r="D7611" t="s">
        <v>2915</v>
      </c>
      <c r="E7611" t="s">
        <v>3112</v>
      </c>
      <c r="F7611" s="82">
        <v>0.24107309199999999</v>
      </c>
    </row>
    <row r="7612" spans="3:6" ht="18">
      <c r="C7612" s="5" t="str">
        <f t="shared" si="113"/>
        <v>青森県232</v>
      </c>
      <c r="D7612" t="s">
        <v>2916</v>
      </c>
      <c r="E7612" t="s">
        <v>3112</v>
      </c>
      <c r="F7612" s="82">
        <v>0.38725424600000002</v>
      </c>
    </row>
    <row r="7613" spans="3:6" ht="18">
      <c r="C7613" s="5" t="str">
        <f t="shared" si="113"/>
        <v>岩手県232</v>
      </c>
      <c r="D7613" t="s">
        <v>2917</v>
      </c>
      <c r="E7613" t="s">
        <v>3112</v>
      </c>
      <c r="F7613" s="82">
        <v>2.1055379589999998</v>
      </c>
    </row>
    <row r="7614" spans="3:6" ht="18">
      <c r="C7614" s="5" t="str">
        <f t="shared" si="113"/>
        <v>宮城県232</v>
      </c>
      <c r="D7614" t="s">
        <v>2918</v>
      </c>
      <c r="E7614" t="s">
        <v>3112</v>
      </c>
      <c r="F7614" s="82">
        <v>0.80848751900000004</v>
      </c>
    </row>
    <row r="7615" spans="3:6" ht="18">
      <c r="C7615" s="5" t="str">
        <f t="shared" si="113"/>
        <v>秋田県232</v>
      </c>
      <c r="D7615" t="s">
        <v>2919</v>
      </c>
      <c r="E7615" t="s">
        <v>3112</v>
      </c>
      <c r="F7615" s="82">
        <v>3.9452404059999999</v>
      </c>
    </row>
    <row r="7616" spans="3:6" ht="18">
      <c r="C7616" s="5" t="str">
        <f t="shared" si="113"/>
        <v>山形県232</v>
      </c>
      <c r="D7616" t="s">
        <v>2920</v>
      </c>
      <c r="E7616" t="s">
        <v>3112</v>
      </c>
      <c r="F7616" s="82">
        <v>0.12106687100000001</v>
      </c>
    </row>
    <row r="7617" spans="3:6" ht="18">
      <c r="C7617" s="5" t="str">
        <f t="shared" si="113"/>
        <v>福島県232</v>
      </c>
      <c r="D7617" t="s">
        <v>2921</v>
      </c>
      <c r="E7617" t="s">
        <v>3112</v>
      </c>
      <c r="F7617" s="82">
        <v>4.7737447849999999</v>
      </c>
    </row>
    <row r="7618" spans="3:6" ht="18">
      <c r="C7618" s="5" t="str">
        <f t="shared" si="113"/>
        <v>茨城県232</v>
      </c>
      <c r="D7618" t="s">
        <v>2922</v>
      </c>
      <c r="E7618" t="s">
        <v>3112</v>
      </c>
      <c r="F7618" s="82">
        <v>2.8197309439999998</v>
      </c>
    </row>
    <row r="7619" spans="3:6" ht="18">
      <c r="C7619" s="5" t="str">
        <f t="shared" si="113"/>
        <v>栃木県232</v>
      </c>
      <c r="D7619" t="s">
        <v>2923</v>
      </c>
      <c r="E7619" t="s">
        <v>3112</v>
      </c>
      <c r="F7619" s="82">
        <v>3.9300621160000002</v>
      </c>
    </row>
    <row r="7620" spans="3:6" ht="18">
      <c r="C7620" s="5" t="str">
        <f t="shared" si="113"/>
        <v>群馬県232</v>
      </c>
      <c r="D7620" t="s">
        <v>2924</v>
      </c>
      <c r="E7620" t="s">
        <v>3112</v>
      </c>
      <c r="F7620" s="82">
        <v>1.0861221700000001</v>
      </c>
    </row>
    <row r="7621" spans="3:6" ht="18">
      <c r="C7621" s="5" t="str">
        <f t="shared" si="113"/>
        <v>埼玉県232</v>
      </c>
      <c r="D7621" t="s">
        <v>2925</v>
      </c>
      <c r="E7621" t="s">
        <v>3112</v>
      </c>
      <c r="F7621" s="82">
        <v>1.6090887199999999</v>
      </c>
    </row>
    <row r="7622" spans="3:6" ht="18">
      <c r="C7622" s="5" t="str">
        <f t="shared" si="113"/>
        <v>千葉県232</v>
      </c>
      <c r="D7622" t="s">
        <v>2926</v>
      </c>
      <c r="E7622" t="s">
        <v>3112</v>
      </c>
      <c r="F7622" s="82">
        <v>0.53670955399999998</v>
      </c>
    </row>
    <row r="7623" spans="3:6" ht="18">
      <c r="C7623" s="5" t="str">
        <f t="shared" si="113"/>
        <v>東京都232</v>
      </c>
      <c r="D7623" t="s">
        <v>2927</v>
      </c>
      <c r="E7623" t="s">
        <v>3112</v>
      </c>
      <c r="F7623" s="82">
        <v>0.317296203</v>
      </c>
    </row>
    <row r="7624" spans="3:6" ht="18">
      <c r="C7624" s="5" t="str">
        <f t="shared" si="113"/>
        <v>神奈川県232</v>
      </c>
      <c r="D7624" t="s">
        <v>2928</v>
      </c>
      <c r="E7624" t="s">
        <v>3112</v>
      </c>
      <c r="F7624" s="82">
        <v>0.31568399899999999</v>
      </c>
    </row>
    <row r="7625" spans="3:6" ht="18">
      <c r="C7625" s="5" t="str">
        <f t="shared" si="113"/>
        <v>新潟県232</v>
      </c>
      <c r="D7625" t="s">
        <v>2929</v>
      </c>
      <c r="E7625" t="s">
        <v>3112</v>
      </c>
      <c r="F7625" s="82">
        <v>0.29263116500000003</v>
      </c>
    </row>
    <row r="7626" spans="3:6" ht="18">
      <c r="C7626" s="5" t="str">
        <f t="shared" si="113"/>
        <v>富山県232</v>
      </c>
      <c r="D7626" t="s">
        <v>2930</v>
      </c>
      <c r="E7626" t="s">
        <v>3112</v>
      </c>
      <c r="F7626" s="82">
        <v>4.3839243779999997</v>
      </c>
    </row>
    <row r="7627" spans="3:6" ht="18">
      <c r="C7627" s="5" t="str">
        <f t="shared" si="113"/>
        <v>石川県232</v>
      </c>
      <c r="D7627" t="s">
        <v>2931</v>
      </c>
      <c r="E7627" t="s">
        <v>3112</v>
      </c>
      <c r="F7627" s="82">
        <v>0.22797558500000001</v>
      </c>
    </row>
    <row r="7628" spans="3:6" ht="18">
      <c r="C7628" s="5" t="str">
        <f t="shared" si="113"/>
        <v>福井県232</v>
      </c>
      <c r="D7628" t="s">
        <v>2932</v>
      </c>
      <c r="E7628" t="s">
        <v>3112</v>
      </c>
      <c r="F7628" s="82">
        <v>0.67571675499999995</v>
      </c>
    </row>
    <row r="7629" spans="3:6" ht="18">
      <c r="C7629" s="5" t="str">
        <f t="shared" si="113"/>
        <v>山梨県232</v>
      </c>
      <c r="D7629" t="s">
        <v>2933</v>
      </c>
      <c r="E7629" t="s">
        <v>3112</v>
      </c>
      <c r="F7629" s="82">
        <v>1.4366063140000001</v>
      </c>
    </row>
    <row r="7630" spans="3:6" ht="18">
      <c r="C7630" s="5" t="str">
        <f t="shared" si="113"/>
        <v>長野県232</v>
      </c>
      <c r="D7630" t="s">
        <v>2934</v>
      </c>
      <c r="E7630" t="s">
        <v>3112</v>
      </c>
      <c r="F7630" s="82">
        <v>0.89010150200000004</v>
      </c>
    </row>
    <row r="7631" spans="3:6" ht="18">
      <c r="C7631" s="5" t="str">
        <f t="shared" si="113"/>
        <v>岐阜県232</v>
      </c>
      <c r="D7631" t="s">
        <v>2935</v>
      </c>
      <c r="E7631" t="s">
        <v>3112</v>
      </c>
      <c r="F7631" s="82">
        <v>0.59282254099999998</v>
      </c>
    </row>
    <row r="7632" spans="3:6" ht="18">
      <c r="C7632" s="5" t="str">
        <f t="shared" si="113"/>
        <v>静岡県232</v>
      </c>
      <c r="D7632" t="s">
        <v>2936</v>
      </c>
      <c r="E7632" t="s">
        <v>3112</v>
      </c>
      <c r="F7632" s="82">
        <v>2.4817379260000001</v>
      </c>
    </row>
    <row r="7633" spans="3:6" ht="18">
      <c r="C7633" s="5" t="str">
        <f t="shared" si="113"/>
        <v>愛知県232</v>
      </c>
      <c r="D7633" t="s">
        <v>2937</v>
      </c>
      <c r="E7633" t="s">
        <v>3112</v>
      </c>
      <c r="F7633" s="82">
        <v>1.165471202</v>
      </c>
    </row>
    <row r="7634" spans="3:6" ht="18">
      <c r="C7634" s="5" t="str">
        <f t="shared" si="113"/>
        <v>三重県232</v>
      </c>
      <c r="D7634" t="s">
        <v>2938</v>
      </c>
      <c r="E7634" t="s">
        <v>3112</v>
      </c>
      <c r="F7634" s="82">
        <v>1.724347192</v>
      </c>
    </row>
    <row r="7635" spans="3:6" ht="18">
      <c r="C7635" s="5" t="str">
        <f t="shared" si="113"/>
        <v>滋賀県232</v>
      </c>
      <c r="D7635" t="s">
        <v>2939</v>
      </c>
      <c r="E7635" t="s">
        <v>3112</v>
      </c>
      <c r="F7635" s="82">
        <v>1.1803353329999999</v>
      </c>
    </row>
    <row r="7636" spans="3:6" ht="18">
      <c r="C7636" s="5" t="str">
        <f t="shared" si="113"/>
        <v>京都府232</v>
      </c>
      <c r="D7636" t="s">
        <v>2940</v>
      </c>
      <c r="E7636" t="s">
        <v>3112</v>
      </c>
      <c r="F7636" s="82">
        <v>0.60006010099999996</v>
      </c>
    </row>
    <row r="7637" spans="3:6" ht="18">
      <c r="C7637" s="5" t="str">
        <f t="shared" si="113"/>
        <v>大阪府232</v>
      </c>
      <c r="D7637" t="s">
        <v>2941</v>
      </c>
      <c r="E7637" t="s">
        <v>3112</v>
      </c>
      <c r="F7637" s="82">
        <v>0.930250413</v>
      </c>
    </row>
    <row r="7638" spans="3:6" ht="18">
      <c r="C7638" s="5" t="str">
        <f t="shared" si="113"/>
        <v>兵庫県232</v>
      </c>
      <c r="D7638" t="s">
        <v>2942</v>
      </c>
      <c r="E7638" t="s">
        <v>3112</v>
      </c>
      <c r="F7638" s="82">
        <v>1.244742909</v>
      </c>
    </row>
    <row r="7639" spans="3:6" ht="18">
      <c r="C7639" s="5" t="str">
        <f t="shared" si="113"/>
        <v>奈良県232</v>
      </c>
      <c r="D7639" t="s">
        <v>2943</v>
      </c>
      <c r="E7639" t="s">
        <v>3112</v>
      </c>
      <c r="F7639" s="82">
        <v>9.4702976999999994E-2</v>
      </c>
    </row>
    <row r="7640" spans="3:6" ht="18">
      <c r="C7640" s="5" t="str">
        <f t="shared" si="113"/>
        <v>和歌山県232</v>
      </c>
      <c r="D7640" t="s">
        <v>2944</v>
      </c>
      <c r="E7640" t="s">
        <v>3112</v>
      </c>
      <c r="F7640" s="82">
        <v>1.012590023</v>
      </c>
    </row>
    <row r="7641" spans="3:6" ht="18">
      <c r="C7641" s="5" t="str">
        <f t="shared" si="113"/>
        <v>鳥取県232</v>
      </c>
      <c r="D7641" t="s">
        <v>2945</v>
      </c>
      <c r="E7641" t="s">
        <v>3112</v>
      </c>
      <c r="F7641" s="82">
        <v>0</v>
      </c>
    </row>
    <row r="7642" spans="3:6" ht="18">
      <c r="C7642" s="5" t="str">
        <f t="shared" si="113"/>
        <v>島根県232</v>
      </c>
      <c r="D7642" t="s">
        <v>2946</v>
      </c>
      <c r="E7642" t="s">
        <v>3112</v>
      </c>
      <c r="F7642" s="82">
        <v>4.2450063000000003E-2</v>
      </c>
    </row>
    <row r="7643" spans="3:6" ht="18">
      <c r="C7643" s="5" t="str">
        <f t="shared" si="113"/>
        <v>岡山県232</v>
      </c>
      <c r="D7643" t="s">
        <v>2947</v>
      </c>
      <c r="E7643" t="s">
        <v>3112</v>
      </c>
      <c r="F7643" s="82">
        <v>0.66631397800000003</v>
      </c>
    </row>
    <row r="7644" spans="3:6" ht="18">
      <c r="C7644" s="5" t="str">
        <f t="shared" si="113"/>
        <v>広島県232</v>
      </c>
      <c r="D7644" t="s">
        <v>2948</v>
      </c>
      <c r="E7644" t="s">
        <v>3112</v>
      </c>
      <c r="F7644" s="82">
        <v>0.38206577400000002</v>
      </c>
    </row>
    <row r="7645" spans="3:6" ht="18">
      <c r="C7645" s="5" t="str">
        <f t="shared" si="113"/>
        <v>山口県232</v>
      </c>
      <c r="D7645" t="s">
        <v>2949</v>
      </c>
      <c r="E7645" t="s">
        <v>3112</v>
      </c>
      <c r="F7645" s="82">
        <v>0.55502463700000004</v>
      </c>
    </row>
    <row r="7646" spans="3:6" ht="18">
      <c r="C7646" s="5" t="str">
        <f t="shared" si="113"/>
        <v>徳島県232</v>
      </c>
      <c r="D7646" t="s">
        <v>2950</v>
      </c>
      <c r="E7646" t="s">
        <v>3112</v>
      </c>
      <c r="F7646" s="82">
        <v>5.4511783000000001E-2</v>
      </c>
    </row>
    <row r="7647" spans="3:6" ht="18">
      <c r="C7647" s="5" t="str">
        <f t="shared" si="113"/>
        <v>香川県232</v>
      </c>
      <c r="D7647" t="s">
        <v>2951</v>
      </c>
      <c r="E7647" t="s">
        <v>3112</v>
      </c>
      <c r="F7647" s="82">
        <v>3.8319699999999998E-2</v>
      </c>
    </row>
    <row r="7648" spans="3:6" ht="18">
      <c r="C7648" s="5" t="str">
        <f t="shared" si="113"/>
        <v>愛媛県232</v>
      </c>
      <c r="D7648" t="s">
        <v>2952</v>
      </c>
      <c r="E7648" t="s">
        <v>3112</v>
      </c>
      <c r="F7648" s="82">
        <v>0.66738478499999998</v>
      </c>
    </row>
    <row r="7649" spans="3:6" ht="18">
      <c r="C7649" s="5" t="str">
        <f t="shared" si="113"/>
        <v>高知県232</v>
      </c>
      <c r="D7649" t="s">
        <v>2953</v>
      </c>
      <c r="E7649" t="s">
        <v>3112</v>
      </c>
      <c r="F7649" s="82">
        <v>1.4725812E-2</v>
      </c>
    </row>
    <row r="7650" spans="3:6" ht="18">
      <c r="C7650" s="5" t="str">
        <f t="shared" si="113"/>
        <v>福岡県232</v>
      </c>
      <c r="D7650" t="s">
        <v>2954</v>
      </c>
      <c r="E7650" t="s">
        <v>3112</v>
      </c>
      <c r="F7650" s="82">
        <v>1.465287045</v>
      </c>
    </row>
    <row r="7651" spans="3:6" ht="18">
      <c r="C7651" s="5" t="str">
        <f t="shared" si="113"/>
        <v>佐賀県232</v>
      </c>
      <c r="D7651" t="s">
        <v>2955</v>
      </c>
      <c r="E7651" t="s">
        <v>3112</v>
      </c>
      <c r="F7651" s="82">
        <v>2.3180182000000001E-2</v>
      </c>
    </row>
    <row r="7652" spans="3:6" ht="18">
      <c r="C7652" s="5" t="str">
        <f t="shared" si="113"/>
        <v>長崎県232</v>
      </c>
      <c r="D7652" t="s">
        <v>2956</v>
      </c>
      <c r="E7652" t="s">
        <v>3112</v>
      </c>
      <c r="F7652" s="82">
        <v>0.13020852199999999</v>
      </c>
    </row>
    <row r="7653" spans="3:6" ht="18">
      <c r="C7653" s="5" t="str">
        <f t="shared" si="113"/>
        <v>熊本県232</v>
      </c>
      <c r="D7653" t="s">
        <v>2957</v>
      </c>
      <c r="E7653" t="s">
        <v>3112</v>
      </c>
      <c r="F7653" s="82">
        <v>0.76159727600000005</v>
      </c>
    </row>
    <row r="7654" spans="3:6" ht="18">
      <c r="C7654" s="5" t="str">
        <f t="shared" si="113"/>
        <v>大分県232</v>
      </c>
      <c r="D7654" t="s">
        <v>2958</v>
      </c>
      <c r="E7654" t="s">
        <v>3112</v>
      </c>
      <c r="F7654" s="82">
        <v>0.68068487499999997</v>
      </c>
    </row>
    <row r="7655" spans="3:6" ht="18">
      <c r="C7655" s="5" t="str">
        <f t="shared" si="113"/>
        <v>宮崎県232</v>
      </c>
      <c r="D7655" t="s">
        <v>2959</v>
      </c>
      <c r="E7655" t="s">
        <v>3112</v>
      </c>
      <c r="F7655" s="82">
        <v>0.60562791599999999</v>
      </c>
    </row>
    <row r="7656" spans="3:6" ht="18">
      <c r="C7656" s="5" t="str">
        <f t="shared" si="113"/>
        <v>鹿児島県232</v>
      </c>
      <c r="D7656" t="s">
        <v>2960</v>
      </c>
      <c r="E7656" t="s">
        <v>3112</v>
      </c>
      <c r="F7656" s="82">
        <v>2.794330623</v>
      </c>
    </row>
    <row r="7657" spans="3:6" ht="18">
      <c r="C7657" s="5" t="str">
        <f t="shared" si="113"/>
        <v>沖縄県232</v>
      </c>
      <c r="D7657" t="s">
        <v>2961</v>
      </c>
      <c r="E7657" t="s">
        <v>3112</v>
      </c>
      <c r="F7657" s="82">
        <v>0</v>
      </c>
    </row>
    <row r="7658" spans="3:6" ht="18">
      <c r="C7658" s="5" t="str">
        <f t="shared" si="113"/>
        <v>全国233</v>
      </c>
      <c r="D7658" t="s">
        <v>2913</v>
      </c>
      <c r="E7658" t="s">
        <v>3113</v>
      </c>
      <c r="F7658" s="82">
        <v>1</v>
      </c>
    </row>
    <row r="7659" spans="3:6" ht="18">
      <c r="C7659" s="5" t="str">
        <f t="shared" ref="C7659:C7722" si="114">D7659&amp;LEFT(E7659,3)</f>
        <v>北海道233</v>
      </c>
      <c r="D7659" t="s">
        <v>2915</v>
      </c>
      <c r="E7659" t="s">
        <v>3113</v>
      </c>
      <c r="F7659" s="82">
        <v>1.6908428999999999E-2</v>
      </c>
    </row>
    <row r="7660" spans="3:6" ht="18">
      <c r="C7660" s="5" t="str">
        <f t="shared" si="114"/>
        <v>青森県233</v>
      </c>
      <c r="D7660" t="s">
        <v>2916</v>
      </c>
      <c r="E7660" t="s">
        <v>3113</v>
      </c>
      <c r="F7660" s="82">
        <v>0</v>
      </c>
    </row>
    <row r="7661" spans="3:6" ht="18">
      <c r="C7661" s="5" t="str">
        <f t="shared" si="114"/>
        <v>岩手県233</v>
      </c>
      <c r="D7661" t="s">
        <v>2917</v>
      </c>
      <c r="E7661" t="s">
        <v>3113</v>
      </c>
      <c r="F7661" s="82">
        <v>0.35192944399999998</v>
      </c>
    </row>
    <row r="7662" spans="3:6" ht="18">
      <c r="C7662" s="5" t="str">
        <f t="shared" si="114"/>
        <v>宮城県233</v>
      </c>
      <c r="D7662" t="s">
        <v>2918</v>
      </c>
      <c r="E7662" t="s">
        <v>3113</v>
      </c>
      <c r="F7662" s="82">
        <v>0.27538748299999999</v>
      </c>
    </row>
    <row r="7663" spans="3:6" ht="18">
      <c r="C7663" s="5" t="str">
        <f t="shared" si="114"/>
        <v>秋田県233</v>
      </c>
      <c r="D7663" t="s">
        <v>2919</v>
      </c>
      <c r="E7663" t="s">
        <v>3113</v>
      </c>
      <c r="F7663" s="82">
        <v>0.19390086200000001</v>
      </c>
    </row>
    <row r="7664" spans="3:6" ht="18">
      <c r="C7664" s="5" t="str">
        <f t="shared" si="114"/>
        <v>山形県233</v>
      </c>
      <c r="D7664" t="s">
        <v>2920</v>
      </c>
      <c r="E7664" t="s">
        <v>3113</v>
      </c>
      <c r="F7664" s="82">
        <v>1.250807867</v>
      </c>
    </row>
    <row r="7665" spans="3:6" ht="18">
      <c r="C7665" s="5" t="str">
        <f t="shared" si="114"/>
        <v>福島県233</v>
      </c>
      <c r="D7665" t="s">
        <v>2921</v>
      </c>
      <c r="E7665" t="s">
        <v>3113</v>
      </c>
      <c r="F7665" s="82">
        <v>1.702538823</v>
      </c>
    </row>
    <row r="7666" spans="3:6" ht="18">
      <c r="C7666" s="5" t="str">
        <f t="shared" si="114"/>
        <v>茨城県233</v>
      </c>
      <c r="D7666" t="s">
        <v>2922</v>
      </c>
      <c r="E7666" t="s">
        <v>3113</v>
      </c>
      <c r="F7666" s="82">
        <v>1.333177402</v>
      </c>
    </row>
    <row r="7667" spans="3:6" ht="18">
      <c r="C7667" s="5" t="str">
        <f t="shared" si="114"/>
        <v>栃木県233</v>
      </c>
      <c r="D7667" t="s">
        <v>2923</v>
      </c>
      <c r="E7667" t="s">
        <v>3113</v>
      </c>
      <c r="F7667" s="82">
        <v>5.5209802999999997</v>
      </c>
    </row>
    <row r="7668" spans="3:6" ht="18">
      <c r="C7668" s="5" t="str">
        <f t="shared" si="114"/>
        <v>群馬県233</v>
      </c>
      <c r="D7668" t="s">
        <v>2924</v>
      </c>
      <c r="E7668" t="s">
        <v>3113</v>
      </c>
      <c r="F7668" s="82">
        <v>1.4304909130000001</v>
      </c>
    </row>
    <row r="7669" spans="3:6" ht="18">
      <c r="C7669" s="5" t="str">
        <f t="shared" si="114"/>
        <v>埼玉県233</v>
      </c>
      <c r="D7669" t="s">
        <v>2925</v>
      </c>
      <c r="E7669" t="s">
        <v>3113</v>
      </c>
      <c r="F7669" s="82">
        <v>2.3468587950000002</v>
      </c>
    </row>
    <row r="7670" spans="3:6" ht="18">
      <c r="C7670" s="5" t="str">
        <f t="shared" si="114"/>
        <v>千葉県233</v>
      </c>
      <c r="D7670" t="s">
        <v>2926</v>
      </c>
      <c r="E7670" t="s">
        <v>3113</v>
      </c>
      <c r="F7670" s="82">
        <v>0.74235510000000005</v>
      </c>
    </row>
    <row r="7671" spans="3:6" ht="18">
      <c r="C7671" s="5" t="str">
        <f t="shared" si="114"/>
        <v>東京都233</v>
      </c>
      <c r="D7671" t="s">
        <v>2927</v>
      </c>
      <c r="E7671" t="s">
        <v>3113</v>
      </c>
      <c r="F7671" s="82">
        <v>0.37180929499999998</v>
      </c>
    </row>
    <row r="7672" spans="3:6" ht="18">
      <c r="C7672" s="5" t="str">
        <f t="shared" si="114"/>
        <v>神奈川県233</v>
      </c>
      <c r="D7672" t="s">
        <v>2928</v>
      </c>
      <c r="E7672" t="s">
        <v>3113</v>
      </c>
      <c r="F7672" s="82">
        <v>1.2897008940000001</v>
      </c>
    </row>
    <row r="7673" spans="3:6" ht="18">
      <c r="C7673" s="5" t="str">
        <f t="shared" si="114"/>
        <v>新潟県233</v>
      </c>
      <c r="D7673" t="s">
        <v>2929</v>
      </c>
      <c r="E7673" t="s">
        <v>3113</v>
      </c>
      <c r="F7673" s="82">
        <v>1.326267912</v>
      </c>
    </row>
    <row r="7674" spans="3:6" ht="18">
      <c r="C7674" s="5" t="str">
        <f t="shared" si="114"/>
        <v>富山県233</v>
      </c>
      <c r="D7674" t="s">
        <v>2930</v>
      </c>
      <c r="E7674" t="s">
        <v>3113</v>
      </c>
      <c r="F7674" s="82">
        <v>7.7042397649999996</v>
      </c>
    </row>
    <row r="7675" spans="3:6" ht="18">
      <c r="C7675" s="5" t="str">
        <f t="shared" si="114"/>
        <v>石川県233</v>
      </c>
      <c r="D7675" t="s">
        <v>2931</v>
      </c>
      <c r="E7675" t="s">
        <v>3113</v>
      </c>
      <c r="F7675" s="82">
        <v>0.65433788500000001</v>
      </c>
    </row>
    <row r="7676" spans="3:6" ht="18">
      <c r="C7676" s="5" t="str">
        <f t="shared" si="114"/>
        <v>福井県233</v>
      </c>
      <c r="D7676" t="s">
        <v>2932</v>
      </c>
      <c r="E7676" t="s">
        <v>3113</v>
      </c>
      <c r="F7676" s="82">
        <v>3.291485416</v>
      </c>
    </row>
    <row r="7677" spans="3:6" ht="18">
      <c r="C7677" s="5" t="str">
        <f t="shared" si="114"/>
        <v>山梨県233</v>
      </c>
      <c r="D7677" t="s">
        <v>2933</v>
      </c>
      <c r="E7677" t="s">
        <v>3113</v>
      </c>
      <c r="F7677" s="82">
        <v>0.19042621500000001</v>
      </c>
    </row>
    <row r="7678" spans="3:6" ht="18">
      <c r="C7678" s="5" t="str">
        <f t="shared" si="114"/>
        <v>長野県233</v>
      </c>
      <c r="D7678" t="s">
        <v>2934</v>
      </c>
      <c r="E7678" t="s">
        <v>3113</v>
      </c>
      <c r="F7678" s="82">
        <v>0.73632320399999995</v>
      </c>
    </row>
    <row r="7679" spans="3:6" ht="18">
      <c r="C7679" s="5" t="str">
        <f t="shared" si="114"/>
        <v>岐阜県233</v>
      </c>
      <c r="D7679" t="s">
        <v>2935</v>
      </c>
      <c r="E7679" t="s">
        <v>3113</v>
      </c>
      <c r="F7679" s="82">
        <v>1.1424461640000001</v>
      </c>
    </row>
    <row r="7680" spans="3:6" ht="18">
      <c r="C7680" s="5" t="str">
        <f t="shared" si="114"/>
        <v>静岡県233</v>
      </c>
      <c r="D7680" t="s">
        <v>2936</v>
      </c>
      <c r="E7680" t="s">
        <v>3113</v>
      </c>
      <c r="F7680" s="82">
        <v>2.1022984889999998</v>
      </c>
    </row>
    <row r="7681" spans="3:6" ht="18">
      <c r="C7681" s="5" t="str">
        <f t="shared" si="114"/>
        <v>愛知県233</v>
      </c>
      <c r="D7681" t="s">
        <v>2937</v>
      </c>
      <c r="E7681" t="s">
        <v>3113</v>
      </c>
      <c r="F7681" s="82">
        <v>1.5728265400000001</v>
      </c>
    </row>
    <row r="7682" spans="3:6" ht="18">
      <c r="C7682" s="5" t="str">
        <f t="shared" si="114"/>
        <v>三重県233</v>
      </c>
      <c r="D7682" t="s">
        <v>2938</v>
      </c>
      <c r="E7682" t="s">
        <v>3113</v>
      </c>
      <c r="F7682" s="82">
        <v>0.64216465199999995</v>
      </c>
    </row>
    <row r="7683" spans="3:6" ht="18">
      <c r="C7683" s="5" t="str">
        <f t="shared" si="114"/>
        <v>滋賀県233</v>
      </c>
      <c r="D7683" t="s">
        <v>2939</v>
      </c>
      <c r="E7683" t="s">
        <v>3113</v>
      </c>
      <c r="F7683" s="82">
        <v>1.108401288</v>
      </c>
    </row>
    <row r="7684" spans="3:6" ht="18">
      <c r="C7684" s="5" t="str">
        <f t="shared" si="114"/>
        <v>京都府233</v>
      </c>
      <c r="D7684" t="s">
        <v>2940</v>
      </c>
      <c r="E7684" t="s">
        <v>3113</v>
      </c>
      <c r="F7684" s="82">
        <v>0.59645159999999997</v>
      </c>
    </row>
    <row r="7685" spans="3:6" ht="18">
      <c r="C7685" s="5" t="str">
        <f t="shared" si="114"/>
        <v>大阪府233</v>
      </c>
      <c r="D7685" t="s">
        <v>2941</v>
      </c>
      <c r="E7685" t="s">
        <v>3113</v>
      </c>
      <c r="F7685" s="82">
        <v>1.1750169770000001</v>
      </c>
    </row>
    <row r="7686" spans="3:6" ht="18">
      <c r="C7686" s="5" t="str">
        <f t="shared" si="114"/>
        <v>兵庫県233</v>
      </c>
      <c r="D7686" t="s">
        <v>2942</v>
      </c>
      <c r="E7686" t="s">
        <v>3113</v>
      </c>
      <c r="F7686" s="82">
        <v>0.45911424099999998</v>
      </c>
    </row>
    <row r="7687" spans="3:6" ht="18">
      <c r="C7687" s="5" t="str">
        <f t="shared" si="114"/>
        <v>奈良県233</v>
      </c>
      <c r="D7687" t="s">
        <v>2943</v>
      </c>
      <c r="E7687" t="s">
        <v>3113</v>
      </c>
      <c r="F7687" s="82">
        <v>4.0170070000000004E-3</v>
      </c>
    </row>
    <row r="7688" spans="3:6" ht="18">
      <c r="C7688" s="5" t="str">
        <f t="shared" si="114"/>
        <v>和歌山県233</v>
      </c>
      <c r="D7688" t="s">
        <v>2944</v>
      </c>
      <c r="E7688" t="s">
        <v>3113</v>
      </c>
      <c r="F7688" s="82">
        <v>0.19859032900000001</v>
      </c>
    </row>
    <row r="7689" spans="3:6" ht="18">
      <c r="C7689" s="5" t="str">
        <f t="shared" si="114"/>
        <v>鳥取県233</v>
      </c>
      <c r="D7689" t="s">
        <v>2945</v>
      </c>
      <c r="E7689" t="s">
        <v>3113</v>
      </c>
      <c r="F7689" s="82">
        <v>0.51403026900000004</v>
      </c>
    </row>
    <row r="7690" spans="3:6" ht="18">
      <c r="C7690" s="5" t="str">
        <f t="shared" si="114"/>
        <v>島根県233</v>
      </c>
      <c r="D7690" t="s">
        <v>2946</v>
      </c>
      <c r="E7690" t="s">
        <v>3113</v>
      </c>
      <c r="F7690" s="82">
        <v>0</v>
      </c>
    </row>
    <row r="7691" spans="3:6" ht="18">
      <c r="C7691" s="5" t="str">
        <f t="shared" si="114"/>
        <v>岡山県233</v>
      </c>
      <c r="D7691" t="s">
        <v>2947</v>
      </c>
      <c r="E7691" t="s">
        <v>3113</v>
      </c>
      <c r="F7691" s="82">
        <v>0.55888438299999998</v>
      </c>
    </row>
    <row r="7692" spans="3:6" ht="18">
      <c r="C7692" s="5" t="str">
        <f t="shared" si="114"/>
        <v>広島県233</v>
      </c>
      <c r="D7692" t="s">
        <v>2948</v>
      </c>
      <c r="E7692" t="s">
        <v>3113</v>
      </c>
      <c r="F7692" s="82">
        <v>0.104468729</v>
      </c>
    </row>
    <row r="7693" spans="3:6" ht="18">
      <c r="C7693" s="5" t="str">
        <f t="shared" si="114"/>
        <v>山口県233</v>
      </c>
      <c r="D7693" t="s">
        <v>2949</v>
      </c>
      <c r="E7693" t="s">
        <v>3113</v>
      </c>
      <c r="F7693" s="82">
        <v>2.4991190159999999</v>
      </c>
    </row>
    <row r="7694" spans="3:6" ht="18">
      <c r="C7694" s="5" t="str">
        <f t="shared" si="114"/>
        <v>徳島県233</v>
      </c>
      <c r="D7694" t="s">
        <v>2950</v>
      </c>
      <c r="E7694" t="s">
        <v>3113</v>
      </c>
      <c r="F7694" s="82">
        <v>5.7805520000000004E-3</v>
      </c>
    </row>
    <row r="7695" spans="3:6" ht="18">
      <c r="C7695" s="5" t="str">
        <f t="shared" si="114"/>
        <v>香川県233</v>
      </c>
      <c r="D7695" t="s">
        <v>2951</v>
      </c>
      <c r="E7695" t="s">
        <v>3113</v>
      </c>
      <c r="F7695" s="82">
        <v>0</v>
      </c>
    </row>
    <row r="7696" spans="3:6" ht="18">
      <c r="C7696" s="5" t="str">
        <f t="shared" si="114"/>
        <v>愛媛県233</v>
      </c>
      <c r="D7696" t="s">
        <v>2952</v>
      </c>
      <c r="E7696" t="s">
        <v>3113</v>
      </c>
      <c r="F7696" s="82">
        <v>0.33231593999999998</v>
      </c>
    </row>
    <row r="7697" spans="3:6" ht="18">
      <c r="C7697" s="5" t="str">
        <f t="shared" si="114"/>
        <v>高知県233</v>
      </c>
      <c r="D7697" t="s">
        <v>2953</v>
      </c>
      <c r="E7697" t="s">
        <v>3113</v>
      </c>
      <c r="F7697" s="82">
        <v>0</v>
      </c>
    </row>
    <row r="7698" spans="3:6" ht="18">
      <c r="C7698" s="5" t="str">
        <f t="shared" si="114"/>
        <v>福岡県233</v>
      </c>
      <c r="D7698" t="s">
        <v>2954</v>
      </c>
      <c r="E7698" t="s">
        <v>3113</v>
      </c>
      <c r="F7698" s="82">
        <v>0.38835837400000001</v>
      </c>
    </row>
    <row r="7699" spans="3:6" ht="18">
      <c r="C7699" s="5" t="str">
        <f t="shared" si="114"/>
        <v>佐賀県233</v>
      </c>
      <c r="D7699" t="s">
        <v>2955</v>
      </c>
      <c r="E7699" t="s">
        <v>3113</v>
      </c>
      <c r="F7699" s="82">
        <v>0.97339917499999995</v>
      </c>
    </row>
    <row r="7700" spans="3:6" ht="18">
      <c r="C7700" s="5" t="str">
        <f t="shared" si="114"/>
        <v>長崎県233</v>
      </c>
      <c r="D7700" t="s">
        <v>2956</v>
      </c>
      <c r="E7700" t="s">
        <v>3113</v>
      </c>
      <c r="F7700" s="82">
        <v>0</v>
      </c>
    </row>
    <row r="7701" spans="3:6" ht="18">
      <c r="C7701" s="5" t="str">
        <f t="shared" si="114"/>
        <v>熊本県233</v>
      </c>
      <c r="D7701" t="s">
        <v>2957</v>
      </c>
      <c r="E7701" t="s">
        <v>3113</v>
      </c>
      <c r="F7701" s="82">
        <v>1.7464672670000001</v>
      </c>
    </row>
    <row r="7702" spans="3:6" ht="18">
      <c r="C7702" s="5" t="str">
        <f t="shared" si="114"/>
        <v>大分県233</v>
      </c>
      <c r="D7702" t="s">
        <v>2958</v>
      </c>
      <c r="E7702" t="s">
        <v>3113</v>
      </c>
      <c r="F7702" s="82">
        <v>0</v>
      </c>
    </row>
    <row r="7703" spans="3:6" ht="18">
      <c r="C7703" s="5" t="str">
        <f t="shared" si="114"/>
        <v>宮崎県233</v>
      </c>
      <c r="D7703" t="s">
        <v>2959</v>
      </c>
      <c r="E7703" t="s">
        <v>3113</v>
      </c>
      <c r="F7703" s="82">
        <v>0.291918862</v>
      </c>
    </row>
    <row r="7704" spans="3:6" ht="18">
      <c r="C7704" s="5" t="str">
        <f t="shared" si="114"/>
        <v>鹿児島県233</v>
      </c>
      <c r="D7704" t="s">
        <v>2960</v>
      </c>
      <c r="E7704" t="s">
        <v>3113</v>
      </c>
      <c r="F7704" s="82">
        <v>0</v>
      </c>
    </row>
    <row r="7705" spans="3:6" ht="18">
      <c r="C7705" s="5" t="str">
        <f t="shared" si="114"/>
        <v>沖縄県233</v>
      </c>
      <c r="D7705" t="s">
        <v>2961</v>
      </c>
      <c r="E7705" t="s">
        <v>3113</v>
      </c>
      <c r="F7705" s="82">
        <v>0</v>
      </c>
    </row>
    <row r="7706" spans="3:6" ht="18">
      <c r="C7706" s="5" t="str">
        <f t="shared" si="114"/>
        <v>全国234</v>
      </c>
      <c r="D7706" t="s">
        <v>2913</v>
      </c>
      <c r="E7706" t="s">
        <v>3114</v>
      </c>
      <c r="F7706" s="82">
        <v>1</v>
      </c>
    </row>
    <row r="7707" spans="3:6" ht="18">
      <c r="C7707" s="5" t="str">
        <f t="shared" si="114"/>
        <v>北海道234</v>
      </c>
      <c r="D7707" t="s">
        <v>2915</v>
      </c>
      <c r="E7707" t="s">
        <v>3114</v>
      </c>
      <c r="F7707" s="82">
        <v>0.115386636</v>
      </c>
    </row>
    <row r="7708" spans="3:6" ht="18">
      <c r="C7708" s="5" t="str">
        <f t="shared" si="114"/>
        <v>青森県234</v>
      </c>
      <c r="D7708" t="s">
        <v>2916</v>
      </c>
      <c r="E7708" t="s">
        <v>3114</v>
      </c>
      <c r="F7708" s="82">
        <v>0.91024283800000005</v>
      </c>
    </row>
    <row r="7709" spans="3:6" ht="18">
      <c r="C7709" s="5" t="str">
        <f t="shared" si="114"/>
        <v>岩手県234</v>
      </c>
      <c r="D7709" t="s">
        <v>2917</v>
      </c>
      <c r="E7709" t="s">
        <v>3114</v>
      </c>
      <c r="F7709" s="82">
        <v>0.36822515700000003</v>
      </c>
    </row>
    <row r="7710" spans="3:6" ht="18">
      <c r="C7710" s="5" t="str">
        <f t="shared" si="114"/>
        <v>宮城県234</v>
      </c>
      <c r="D7710" t="s">
        <v>2918</v>
      </c>
      <c r="E7710" t="s">
        <v>3114</v>
      </c>
      <c r="F7710" s="82">
        <v>1.148239324</v>
      </c>
    </row>
    <row r="7711" spans="3:6" ht="18">
      <c r="C7711" s="5" t="str">
        <f t="shared" si="114"/>
        <v>秋田県234</v>
      </c>
      <c r="D7711" t="s">
        <v>2919</v>
      </c>
      <c r="E7711" t="s">
        <v>3114</v>
      </c>
      <c r="F7711" s="82">
        <v>1.103100076</v>
      </c>
    </row>
    <row r="7712" spans="3:6" ht="18">
      <c r="C7712" s="5" t="str">
        <f t="shared" si="114"/>
        <v>山形県234</v>
      </c>
      <c r="D7712" t="s">
        <v>2920</v>
      </c>
      <c r="E7712" t="s">
        <v>3114</v>
      </c>
      <c r="F7712" s="82">
        <v>0.214836364</v>
      </c>
    </row>
    <row r="7713" spans="3:6" ht="18">
      <c r="C7713" s="5" t="str">
        <f t="shared" si="114"/>
        <v>福島県234</v>
      </c>
      <c r="D7713" t="s">
        <v>2921</v>
      </c>
      <c r="E7713" t="s">
        <v>3114</v>
      </c>
      <c r="F7713" s="82">
        <v>0.85188914599999999</v>
      </c>
    </row>
    <row r="7714" spans="3:6" ht="18">
      <c r="C7714" s="5" t="str">
        <f t="shared" si="114"/>
        <v>茨城県234</v>
      </c>
      <c r="D7714" t="s">
        <v>2922</v>
      </c>
      <c r="E7714" t="s">
        <v>3114</v>
      </c>
      <c r="F7714" s="82">
        <v>6.2102499929999997</v>
      </c>
    </row>
    <row r="7715" spans="3:6" ht="18">
      <c r="C7715" s="5" t="str">
        <f t="shared" si="114"/>
        <v>栃木県234</v>
      </c>
      <c r="D7715" t="s">
        <v>2923</v>
      </c>
      <c r="E7715" t="s">
        <v>3114</v>
      </c>
      <c r="F7715" s="82">
        <v>2.2455288100000002</v>
      </c>
    </row>
    <row r="7716" spans="3:6" ht="18">
      <c r="C7716" s="5" t="str">
        <f t="shared" si="114"/>
        <v>群馬県234</v>
      </c>
      <c r="D7716" t="s">
        <v>2924</v>
      </c>
      <c r="E7716" t="s">
        <v>3114</v>
      </c>
      <c r="F7716" s="82">
        <v>1.4979798660000001</v>
      </c>
    </row>
    <row r="7717" spans="3:6" ht="18">
      <c r="C7717" s="5" t="str">
        <f t="shared" si="114"/>
        <v>埼玉県234</v>
      </c>
      <c r="D7717" t="s">
        <v>2925</v>
      </c>
      <c r="E7717" t="s">
        <v>3114</v>
      </c>
      <c r="F7717" s="82">
        <v>1.2893044060000001</v>
      </c>
    </row>
    <row r="7718" spans="3:6" ht="18">
      <c r="C7718" s="5" t="str">
        <f t="shared" si="114"/>
        <v>千葉県234</v>
      </c>
      <c r="D7718" t="s">
        <v>2926</v>
      </c>
      <c r="E7718" t="s">
        <v>3114</v>
      </c>
      <c r="F7718" s="82">
        <v>0.31658739200000002</v>
      </c>
    </row>
    <row r="7719" spans="3:6" ht="18">
      <c r="C7719" s="5" t="str">
        <f t="shared" si="114"/>
        <v>東京都234</v>
      </c>
      <c r="D7719" t="s">
        <v>2927</v>
      </c>
      <c r="E7719" t="s">
        <v>3114</v>
      </c>
      <c r="F7719" s="82">
        <v>0.213567909</v>
      </c>
    </row>
    <row r="7720" spans="3:6" ht="18">
      <c r="C7720" s="5" t="str">
        <f t="shared" si="114"/>
        <v>神奈川県234</v>
      </c>
      <c r="D7720" t="s">
        <v>2928</v>
      </c>
      <c r="E7720" t="s">
        <v>3114</v>
      </c>
      <c r="F7720" s="82">
        <v>0.54576142900000002</v>
      </c>
    </row>
    <row r="7721" spans="3:6" ht="18">
      <c r="C7721" s="5" t="str">
        <f t="shared" si="114"/>
        <v>新潟県234</v>
      </c>
      <c r="D7721" t="s">
        <v>2929</v>
      </c>
      <c r="E7721" t="s">
        <v>3114</v>
      </c>
      <c r="F7721" s="82">
        <v>1.1230167660000001</v>
      </c>
    </row>
    <row r="7722" spans="3:6" ht="18">
      <c r="C7722" s="5" t="str">
        <f t="shared" si="114"/>
        <v>富山県234</v>
      </c>
      <c r="D7722" t="s">
        <v>2930</v>
      </c>
      <c r="E7722" t="s">
        <v>3114</v>
      </c>
      <c r="F7722" s="82">
        <v>0.21105202000000001</v>
      </c>
    </row>
    <row r="7723" spans="3:6" ht="18">
      <c r="C7723" s="5" t="str">
        <f t="shared" ref="C7723:C7786" si="115">D7723&amp;LEFT(E7723,3)</f>
        <v>石川県234</v>
      </c>
      <c r="D7723" t="s">
        <v>2931</v>
      </c>
      <c r="E7723" t="s">
        <v>3114</v>
      </c>
      <c r="F7723" s="82">
        <v>0.12050387</v>
      </c>
    </row>
    <row r="7724" spans="3:6" ht="18">
      <c r="C7724" s="5" t="str">
        <f t="shared" si="115"/>
        <v>福井県234</v>
      </c>
      <c r="D7724" t="s">
        <v>2932</v>
      </c>
      <c r="E7724" t="s">
        <v>3114</v>
      </c>
      <c r="F7724" s="82">
        <v>2.0220540910000002</v>
      </c>
    </row>
    <row r="7725" spans="3:6" ht="18">
      <c r="C7725" s="5" t="str">
        <f t="shared" si="115"/>
        <v>山梨県234</v>
      </c>
      <c r="D7725" t="s">
        <v>2933</v>
      </c>
      <c r="E7725" t="s">
        <v>3114</v>
      </c>
      <c r="F7725" s="82">
        <v>2.812022539</v>
      </c>
    </row>
    <row r="7726" spans="3:6" ht="18">
      <c r="C7726" s="5" t="str">
        <f t="shared" si="115"/>
        <v>長野県234</v>
      </c>
      <c r="D7726" t="s">
        <v>2934</v>
      </c>
      <c r="E7726" t="s">
        <v>3114</v>
      </c>
      <c r="F7726" s="82">
        <v>1.9006938090000001</v>
      </c>
    </row>
    <row r="7727" spans="3:6" ht="18">
      <c r="C7727" s="5" t="str">
        <f t="shared" si="115"/>
        <v>岐阜県234</v>
      </c>
      <c r="D7727" t="s">
        <v>2935</v>
      </c>
      <c r="E7727" t="s">
        <v>3114</v>
      </c>
      <c r="F7727" s="82">
        <v>0.130770418</v>
      </c>
    </row>
    <row r="7728" spans="3:6" ht="18">
      <c r="C7728" s="5" t="str">
        <f t="shared" si="115"/>
        <v>静岡県234</v>
      </c>
      <c r="D7728" t="s">
        <v>2936</v>
      </c>
      <c r="E7728" t="s">
        <v>3114</v>
      </c>
      <c r="F7728" s="82">
        <v>2.8151746000000002</v>
      </c>
    </row>
    <row r="7729" spans="3:6" ht="18">
      <c r="C7729" s="5" t="str">
        <f t="shared" si="115"/>
        <v>愛知県234</v>
      </c>
      <c r="D7729" t="s">
        <v>2937</v>
      </c>
      <c r="E7729" t="s">
        <v>3114</v>
      </c>
      <c r="F7729" s="82">
        <v>0.29208649199999998</v>
      </c>
    </row>
    <row r="7730" spans="3:6" ht="18">
      <c r="C7730" s="5" t="str">
        <f t="shared" si="115"/>
        <v>三重県234</v>
      </c>
      <c r="D7730" t="s">
        <v>2938</v>
      </c>
      <c r="E7730" t="s">
        <v>3114</v>
      </c>
      <c r="F7730" s="82">
        <v>9.1769864160000001</v>
      </c>
    </row>
    <row r="7731" spans="3:6" ht="18">
      <c r="C7731" s="5" t="str">
        <f t="shared" si="115"/>
        <v>滋賀県234</v>
      </c>
      <c r="D7731" t="s">
        <v>2939</v>
      </c>
      <c r="E7731" t="s">
        <v>3114</v>
      </c>
      <c r="F7731" s="82">
        <v>2.7336390169999998</v>
      </c>
    </row>
    <row r="7732" spans="3:6" ht="18">
      <c r="C7732" s="5" t="str">
        <f t="shared" si="115"/>
        <v>京都府234</v>
      </c>
      <c r="D7732" t="s">
        <v>2940</v>
      </c>
      <c r="E7732" t="s">
        <v>3114</v>
      </c>
      <c r="F7732" s="82">
        <v>0.787220751</v>
      </c>
    </row>
    <row r="7733" spans="3:6" ht="18">
      <c r="C7733" s="5" t="str">
        <f t="shared" si="115"/>
        <v>大阪府234</v>
      </c>
      <c r="D7733" t="s">
        <v>2941</v>
      </c>
      <c r="E7733" t="s">
        <v>3114</v>
      </c>
      <c r="F7733" s="82">
        <v>1.474152474</v>
      </c>
    </row>
    <row r="7734" spans="3:6" ht="18">
      <c r="C7734" s="5" t="str">
        <f t="shared" si="115"/>
        <v>兵庫県234</v>
      </c>
      <c r="D7734" t="s">
        <v>2942</v>
      </c>
      <c r="E7734" t="s">
        <v>3114</v>
      </c>
      <c r="F7734" s="82">
        <v>0.87693669299999999</v>
      </c>
    </row>
    <row r="7735" spans="3:6" ht="18">
      <c r="C7735" s="5" t="str">
        <f t="shared" si="115"/>
        <v>奈良県234</v>
      </c>
      <c r="D7735" t="s">
        <v>2943</v>
      </c>
      <c r="E7735" t="s">
        <v>3114</v>
      </c>
      <c r="F7735" s="82">
        <v>0.32537909199999998</v>
      </c>
    </row>
    <row r="7736" spans="3:6" ht="18">
      <c r="C7736" s="5" t="str">
        <f t="shared" si="115"/>
        <v>和歌山県234</v>
      </c>
      <c r="D7736" t="s">
        <v>2944</v>
      </c>
      <c r="E7736" t="s">
        <v>3114</v>
      </c>
      <c r="F7736" s="82">
        <v>0.89781725599999995</v>
      </c>
    </row>
    <row r="7737" spans="3:6" ht="18">
      <c r="C7737" s="5" t="str">
        <f t="shared" si="115"/>
        <v>鳥取県234</v>
      </c>
      <c r="D7737" t="s">
        <v>2945</v>
      </c>
      <c r="E7737" t="s">
        <v>3114</v>
      </c>
      <c r="F7737" s="82">
        <v>0</v>
      </c>
    </row>
    <row r="7738" spans="3:6" ht="18">
      <c r="C7738" s="5" t="str">
        <f t="shared" si="115"/>
        <v>島根県234</v>
      </c>
      <c r="D7738" t="s">
        <v>2946</v>
      </c>
      <c r="E7738" t="s">
        <v>3114</v>
      </c>
      <c r="F7738" s="82">
        <v>0.52356159700000005</v>
      </c>
    </row>
    <row r="7739" spans="3:6" ht="18">
      <c r="C7739" s="5" t="str">
        <f t="shared" si="115"/>
        <v>岡山県234</v>
      </c>
      <c r="D7739" t="s">
        <v>2947</v>
      </c>
      <c r="E7739" t="s">
        <v>3114</v>
      </c>
      <c r="F7739" s="82">
        <v>7.1499615000000002E-2</v>
      </c>
    </row>
    <row r="7740" spans="3:6" ht="18">
      <c r="C7740" s="5" t="str">
        <f t="shared" si="115"/>
        <v>広島県234</v>
      </c>
      <c r="D7740" t="s">
        <v>2948</v>
      </c>
      <c r="E7740" t="s">
        <v>3114</v>
      </c>
      <c r="F7740" s="82">
        <v>0.16356542099999999</v>
      </c>
    </row>
    <row r="7741" spans="3:6" ht="18">
      <c r="C7741" s="5" t="str">
        <f t="shared" si="115"/>
        <v>山口県234</v>
      </c>
      <c r="D7741" t="s">
        <v>2949</v>
      </c>
      <c r="E7741" t="s">
        <v>3114</v>
      </c>
      <c r="F7741" s="82">
        <v>8.6508373999999999E-2</v>
      </c>
    </row>
    <row r="7742" spans="3:6" ht="18">
      <c r="C7742" s="5" t="str">
        <f t="shared" si="115"/>
        <v>徳島県234</v>
      </c>
      <c r="D7742" t="s">
        <v>2950</v>
      </c>
      <c r="E7742" t="s">
        <v>3114</v>
      </c>
      <c r="F7742" s="82">
        <v>0</v>
      </c>
    </row>
    <row r="7743" spans="3:6" ht="18">
      <c r="C7743" s="5" t="str">
        <f t="shared" si="115"/>
        <v>香川県234</v>
      </c>
      <c r="D7743" t="s">
        <v>2951</v>
      </c>
      <c r="E7743" t="s">
        <v>3114</v>
      </c>
      <c r="F7743" s="82">
        <v>2.3293384609999999</v>
      </c>
    </row>
    <row r="7744" spans="3:6" ht="18">
      <c r="C7744" s="5" t="str">
        <f t="shared" si="115"/>
        <v>愛媛県234</v>
      </c>
      <c r="D7744" t="s">
        <v>2952</v>
      </c>
      <c r="E7744" t="s">
        <v>3114</v>
      </c>
      <c r="F7744" s="82">
        <v>0.31442348799999997</v>
      </c>
    </row>
    <row r="7745" spans="3:6" ht="18">
      <c r="C7745" s="5" t="str">
        <f t="shared" si="115"/>
        <v>高知県234</v>
      </c>
      <c r="D7745" t="s">
        <v>2953</v>
      </c>
      <c r="E7745" t="s">
        <v>3114</v>
      </c>
      <c r="F7745" s="82">
        <v>0</v>
      </c>
    </row>
    <row r="7746" spans="3:6" ht="18">
      <c r="C7746" s="5" t="str">
        <f t="shared" si="115"/>
        <v>福岡県234</v>
      </c>
      <c r="D7746" t="s">
        <v>2954</v>
      </c>
      <c r="E7746" t="s">
        <v>3114</v>
      </c>
      <c r="F7746" s="82">
        <v>0.50727977300000004</v>
      </c>
    </row>
    <row r="7747" spans="3:6" ht="18">
      <c r="C7747" s="5" t="str">
        <f t="shared" si="115"/>
        <v>佐賀県234</v>
      </c>
      <c r="D7747" t="s">
        <v>2955</v>
      </c>
      <c r="E7747" t="s">
        <v>3114</v>
      </c>
      <c r="F7747" s="82">
        <v>1.6602320189999999</v>
      </c>
    </row>
    <row r="7748" spans="3:6" ht="18">
      <c r="C7748" s="5" t="str">
        <f t="shared" si="115"/>
        <v>長崎県234</v>
      </c>
      <c r="D7748" t="s">
        <v>2956</v>
      </c>
      <c r="E7748" t="s">
        <v>3114</v>
      </c>
      <c r="F7748" s="82">
        <v>3.2388671000000001E-2</v>
      </c>
    </row>
    <row r="7749" spans="3:6" ht="18">
      <c r="C7749" s="5" t="str">
        <f t="shared" si="115"/>
        <v>熊本県234</v>
      </c>
      <c r="D7749" t="s">
        <v>2957</v>
      </c>
      <c r="E7749" t="s">
        <v>3114</v>
      </c>
      <c r="F7749" s="82">
        <v>0.30192515599999997</v>
      </c>
    </row>
    <row r="7750" spans="3:6" ht="18">
      <c r="C7750" s="5" t="str">
        <f t="shared" si="115"/>
        <v>大分県234</v>
      </c>
      <c r="D7750" t="s">
        <v>2958</v>
      </c>
      <c r="E7750" t="s">
        <v>3114</v>
      </c>
      <c r="F7750" s="82">
        <v>3.0492881199999999</v>
      </c>
    </row>
    <row r="7751" spans="3:6" ht="18">
      <c r="C7751" s="5" t="str">
        <f t="shared" si="115"/>
        <v>宮崎県234</v>
      </c>
      <c r="D7751" t="s">
        <v>2959</v>
      </c>
      <c r="E7751" t="s">
        <v>3114</v>
      </c>
      <c r="F7751" s="82">
        <v>0</v>
      </c>
    </row>
    <row r="7752" spans="3:6" ht="18">
      <c r="C7752" s="5" t="str">
        <f t="shared" si="115"/>
        <v>鹿児島県234</v>
      </c>
      <c r="D7752" t="s">
        <v>2960</v>
      </c>
      <c r="E7752" t="s">
        <v>3114</v>
      </c>
      <c r="F7752" s="82">
        <v>2.2723597000000002E-2</v>
      </c>
    </row>
    <row r="7753" spans="3:6" ht="18">
      <c r="C7753" s="5" t="str">
        <f t="shared" si="115"/>
        <v>沖縄県234</v>
      </c>
      <c r="D7753" t="s">
        <v>2961</v>
      </c>
      <c r="E7753" t="s">
        <v>3114</v>
      </c>
      <c r="F7753" s="82">
        <v>0</v>
      </c>
    </row>
    <row r="7754" spans="3:6" ht="18">
      <c r="C7754" s="5" t="str">
        <f t="shared" si="115"/>
        <v>全国235</v>
      </c>
      <c r="D7754" t="s">
        <v>2913</v>
      </c>
      <c r="E7754" t="s">
        <v>3115</v>
      </c>
      <c r="F7754" s="82">
        <v>1</v>
      </c>
    </row>
    <row r="7755" spans="3:6" ht="18">
      <c r="C7755" s="5" t="str">
        <f t="shared" si="115"/>
        <v>北海道235</v>
      </c>
      <c r="D7755" t="s">
        <v>2915</v>
      </c>
      <c r="E7755" t="s">
        <v>3115</v>
      </c>
      <c r="F7755" s="82">
        <v>6.9988834999999999E-2</v>
      </c>
    </row>
    <row r="7756" spans="3:6" ht="18">
      <c r="C7756" s="5" t="str">
        <f t="shared" si="115"/>
        <v>青森県235</v>
      </c>
      <c r="D7756" t="s">
        <v>2916</v>
      </c>
      <c r="E7756" t="s">
        <v>3115</v>
      </c>
      <c r="F7756" s="82">
        <v>6.0759202999999998E-2</v>
      </c>
    </row>
    <row r="7757" spans="3:6" ht="18">
      <c r="C7757" s="5" t="str">
        <f t="shared" si="115"/>
        <v>岩手県235</v>
      </c>
      <c r="D7757" t="s">
        <v>2917</v>
      </c>
      <c r="E7757" t="s">
        <v>3115</v>
      </c>
      <c r="F7757" s="82">
        <v>0.94108308299999999</v>
      </c>
    </row>
    <row r="7758" spans="3:6" ht="18">
      <c r="C7758" s="5" t="str">
        <f t="shared" si="115"/>
        <v>宮城県235</v>
      </c>
      <c r="D7758" t="s">
        <v>2918</v>
      </c>
      <c r="E7758" t="s">
        <v>3115</v>
      </c>
      <c r="F7758" s="82">
        <v>0.65065447600000004</v>
      </c>
    </row>
    <row r="7759" spans="3:6" ht="18">
      <c r="C7759" s="5" t="str">
        <f t="shared" si="115"/>
        <v>秋田県235</v>
      </c>
      <c r="D7759" t="s">
        <v>2919</v>
      </c>
      <c r="E7759" t="s">
        <v>3115</v>
      </c>
      <c r="F7759" s="82">
        <v>0.48748392600000001</v>
      </c>
    </row>
    <row r="7760" spans="3:6" ht="18">
      <c r="C7760" s="5" t="str">
        <f t="shared" si="115"/>
        <v>山形県235</v>
      </c>
      <c r="D7760" t="s">
        <v>2920</v>
      </c>
      <c r="E7760" t="s">
        <v>3115</v>
      </c>
      <c r="F7760" s="82">
        <v>1.7550395009999999</v>
      </c>
    </row>
    <row r="7761" spans="3:6" ht="18">
      <c r="C7761" s="5" t="str">
        <f t="shared" si="115"/>
        <v>福島県235</v>
      </c>
      <c r="D7761" t="s">
        <v>2921</v>
      </c>
      <c r="E7761" t="s">
        <v>3115</v>
      </c>
      <c r="F7761" s="82">
        <v>1.504378365</v>
      </c>
    </row>
    <row r="7762" spans="3:6" ht="18">
      <c r="C7762" s="5" t="str">
        <f t="shared" si="115"/>
        <v>茨城県235</v>
      </c>
      <c r="D7762" t="s">
        <v>2922</v>
      </c>
      <c r="E7762" t="s">
        <v>3115</v>
      </c>
      <c r="F7762" s="82">
        <v>0.87840546399999997</v>
      </c>
    </row>
    <row r="7763" spans="3:6" ht="18">
      <c r="C7763" s="5" t="str">
        <f t="shared" si="115"/>
        <v>栃木県235</v>
      </c>
      <c r="D7763" t="s">
        <v>2923</v>
      </c>
      <c r="E7763" t="s">
        <v>3115</v>
      </c>
      <c r="F7763" s="82">
        <v>2.6175890389999998</v>
      </c>
    </row>
    <row r="7764" spans="3:6" ht="18">
      <c r="C7764" s="5" t="str">
        <f t="shared" si="115"/>
        <v>群馬県235</v>
      </c>
      <c r="D7764" t="s">
        <v>2924</v>
      </c>
      <c r="E7764" t="s">
        <v>3115</v>
      </c>
      <c r="F7764" s="82">
        <v>1.924036817</v>
      </c>
    </row>
    <row r="7765" spans="3:6" ht="18">
      <c r="C7765" s="5" t="str">
        <f t="shared" si="115"/>
        <v>埼玉県235</v>
      </c>
      <c r="D7765" t="s">
        <v>2925</v>
      </c>
      <c r="E7765" t="s">
        <v>3115</v>
      </c>
      <c r="F7765" s="82">
        <v>2.0057676629999999</v>
      </c>
    </row>
    <row r="7766" spans="3:6" ht="18">
      <c r="C7766" s="5" t="str">
        <f t="shared" si="115"/>
        <v>千葉県235</v>
      </c>
      <c r="D7766" t="s">
        <v>2926</v>
      </c>
      <c r="E7766" t="s">
        <v>3115</v>
      </c>
      <c r="F7766" s="82">
        <v>0.33605078399999999</v>
      </c>
    </row>
    <row r="7767" spans="3:6" ht="18">
      <c r="C7767" s="5" t="str">
        <f t="shared" si="115"/>
        <v>東京都235</v>
      </c>
      <c r="D7767" t="s">
        <v>2927</v>
      </c>
      <c r="E7767" t="s">
        <v>3115</v>
      </c>
      <c r="F7767" s="82">
        <v>0.187798721</v>
      </c>
    </row>
    <row r="7768" spans="3:6" ht="18">
      <c r="C7768" s="5" t="str">
        <f t="shared" si="115"/>
        <v>神奈川県235</v>
      </c>
      <c r="D7768" t="s">
        <v>2928</v>
      </c>
      <c r="E7768" t="s">
        <v>3115</v>
      </c>
      <c r="F7768" s="82">
        <v>0.35919379899999998</v>
      </c>
    </row>
    <row r="7769" spans="3:6" ht="18">
      <c r="C7769" s="5" t="str">
        <f t="shared" si="115"/>
        <v>新潟県235</v>
      </c>
      <c r="D7769" t="s">
        <v>2929</v>
      </c>
      <c r="E7769" t="s">
        <v>3115</v>
      </c>
      <c r="F7769" s="82">
        <v>0.78656576899999997</v>
      </c>
    </row>
    <row r="7770" spans="3:6" ht="18">
      <c r="C7770" s="5" t="str">
        <f t="shared" si="115"/>
        <v>富山県235</v>
      </c>
      <c r="D7770" t="s">
        <v>2930</v>
      </c>
      <c r="E7770" t="s">
        <v>3115</v>
      </c>
      <c r="F7770" s="82">
        <v>9.5672037240000005</v>
      </c>
    </row>
    <row r="7771" spans="3:6" ht="18">
      <c r="C7771" s="5" t="str">
        <f t="shared" si="115"/>
        <v>石川県235</v>
      </c>
      <c r="D7771" t="s">
        <v>2931</v>
      </c>
      <c r="E7771" t="s">
        <v>3115</v>
      </c>
      <c r="F7771" s="82">
        <v>1.578803186</v>
      </c>
    </row>
    <row r="7772" spans="3:6" ht="18">
      <c r="C7772" s="5" t="str">
        <f t="shared" si="115"/>
        <v>福井県235</v>
      </c>
      <c r="D7772" t="s">
        <v>2932</v>
      </c>
      <c r="E7772" t="s">
        <v>3115</v>
      </c>
      <c r="F7772" s="82">
        <v>6.9885793000000002E-2</v>
      </c>
    </row>
    <row r="7773" spans="3:6" ht="18">
      <c r="C7773" s="5" t="str">
        <f t="shared" si="115"/>
        <v>山梨県235</v>
      </c>
      <c r="D7773" t="s">
        <v>2933</v>
      </c>
      <c r="E7773" t="s">
        <v>3115</v>
      </c>
      <c r="F7773" s="82">
        <v>2.9219295070000002</v>
      </c>
    </row>
    <row r="7774" spans="3:6" ht="18">
      <c r="C7774" s="5" t="str">
        <f t="shared" si="115"/>
        <v>長野県235</v>
      </c>
      <c r="D7774" t="s">
        <v>2934</v>
      </c>
      <c r="E7774" t="s">
        <v>3115</v>
      </c>
      <c r="F7774" s="82">
        <v>2.2958282739999998</v>
      </c>
    </row>
    <row r="7775" spans="3:6" ht="18">
      <c r="C7775" s="5" t="str">
        <f t="shared" si="115"/>
        <v>岐阜県235</v>
      </c>
      <c r="D7775" t="s">
        <v>2935</v>
      </c>
      <c r="E7775" t="s">
        <v>3115</v>
      </c>
      <c r="F7775" s="82">
        <v>2.322729351</v>
      </c>
    </row>
    <row r="7776" spans="3:6" ht="18">
      <c r="C7776" s="5" t="str">
        <f t="shared" si="115"/>
        <v>静岡県235</v>
      </c>
      <c r="D7776" t="s">
        <v>2936</v>
      </c>
      <c r="E7776" t="s">
        <v>3115</v>
      </c>
      <c r="F7776" s="82">
        <v>1.639082774</v>
      </c>
    </row>
    <row r="7777" spans="3:6" ht="18">
      <c r="C7777" s="5" t="str">
        <f t="shared" si="115"/>
        <v>愛知県235</v>
      </c>
      <c r="D7777" t="s">
        <v>2937</v>
      </c>
      <c r="E7777" t="s">
        <v>3115</v>
      </c>
      <c r="F7777" s="82">
        <v>1.8057754800000001</v>
      </c>
    </row>
    <row r="7778" spans="3:6" ht="18">
      <c r="C7778" s="5" t="str">
        <f t="shared" si="115"/>
        <v>三重県235</v>
      </c>
      <c r="D7778" t="s">
        <v>2938</v>
      </c>
      <c r="E7778" t="s">
        <v>3115</v>
      </c>
      <c r="F7778" s="82">
        <v>1.82145716</v>
      </c>
    </row>
    <row r="7779" spans="3:6" ht="18">
      <c r="C7779" s="5" t="str">
        <f t="shared" si="115"/>
        <v>滋賀県235</v>
      </c>
      <c r="D7779" t="s">
        <v>2939</v>
      </c>
      <c r="E7779" t="s">
        <v>3115</v>
      </c>
      <c r="F7779" s="82">
        <v>0.52499655000000001</v>
      </c>
    </row>
    <row r="7780" spans="3:6" ht="18">
      <c r="C7780" s="5" t="str">
        <f t="shared" si="115"/>
        <v>京都府235</v>
      </c>
      <c r="D7780" t="s">
        <v>2940</v>
      </c>
      <c r="E7780" t="s">
        <v>3115</v>
      </c>
      <c r="F7780" s="82">
        <v>0.33262467499999998</v>
      </c>
    </row>
    <row r="7781" spans="3:6" ht="18">
      <c r="C7781" s="5" t="str">
        <f t="shared" si="115"/>
        <v>大阪府235</v>
      </c>
      <c r="D7781" t="s">
        <v>2941</v>
      </c>
      <c r="E7781" t="s">
        <v>3115</v>
      </c>
      <c r="F7781" s="82">
        <v>0.77203888899999995</v>
      </c>
    </row>
    <row r="7782" spans="3:6" ht="18">
      <c r="C7782" s="5" t="str">
        <f t="shared" si="115"/>
        <v>兵庫県235</v>
      </c>
      <c r="D7782" t="s">
        <v>2942</v>
      </c>
      <c r="E7782" t="s">
        <v>3115</v>
      </c>
      <c r="F7782" s="82">
        <v>1.339059309</v>
      </c>
    </row>
    <row r="7783" spans="3:6" ht="18">
      <c r="C7783" s="5" t="str">
        <f t="shared" si="115"/>
        <v>奈良県235</v>
      </c>
      <c r="D7783" t="s">
        <v>2943</v>
      </c>
      <c r="E7783" t="s">
        <v>3115</v>
      </c>
      <c r="F7783" s="82">
        <v>0.63155746099999999</v>
      </c>
    </row>
    <row r="7784" spans="3:6" ht="18">
      <c r="C7784" s="5" t="str">
        <f t="shared" si="115"/>
        <v>和歌山県235</v>
      </c>
      <c r="D7784" t="s">
        <v>2944</v>
      </c>
      <c r="E7784" t="s">
        <v>3115</v>
      </c>
      <c r="F7784" s="82">
        <v>0.68770601899999995</v>
      </c>
    </row>
    <row r="7785" spans="3:6" ht="18">
      <c r="C7785" s="5" t="str">
        <f t="shared" si="115"/>
        <v>鳥取県235</v>
      </c>
      <c r="D7785" t="s">
        <v>2945</v>
      </c>
      <c r="E7785" t="s">
        <v>3115</v>
      </c>
      <c r="F7785" s="82">
        <v>1.1427645E-2</v>
      </c>
    </row>
    <row r="7786" spans="3:6" ht="18">
      <c r="C7786" s="5" t="str">
        <f t="shared" si="115"/>
        <v>島根県235</v>
      </c>
      <c r="D7786" t="s">
        <v>2946</v>
      </c>
      <c r="E7786" t="s">
        <v>3115</v>
      </c>
      <c r="F7786" s="82">
        <v>1.415459953</v>
      </c>
    </row>
    <row r="7787" spans="3:6" ht="18">
      <c r="C7787" s="5" t="str">
        <f t="shared" ref="C7787:C7850" si="116">D7787&amp;LEFT(E7787,3)</f>
        <v>岡山県235</v>
      </c>
      <c r="D7787" t="s">
        <v>2947</v>
      </c>
      <c r="E7787" t="s">
        <v>3115</v>
      </c>
      <c r="F7787" s="82">
        <v>1.905012701</v>
      </c>
    </row>
    <row r="7788" spans="3:6" ht="18">
      <c r="C7788" s="5" t="str">
        <f t="shared" si="116"/>
        <v>広島県235</v>
      </c>
      <c r="D7788" t="s">
        <v>2948</v>
      </c>
      <c r="E7788" t="s">
        <v>3115</v>
      </c>
      <c r="F7788" s="82">
        <v>4.2225894510000002</v>
      </c>
    </row>
    <row r="7789" spans="3:6" ht="18">
      <c r="C7789" s="5" t="str">
        <f t="shared" si="116"/>
        <v>山口県235</v>
      </c>
      <c r="D7789" t="s">
        <v>2949</v>
      </c>
      <c r="E7789" t="s">
        <v>3115</v>
      </c>
      <c r="F7789" s="82">
        <v>0.62510665899999995</v>
      </c>
    </row>
    <row r="7790" spans="3:6" ht="18">
      <c r="C7790" s="5" t="str">
        <f t="shared" si="116"/>
        <v>徳島県235</v>
      </c>
      <c r="D7790" t="s">
        <v>2950</v>
      </c>
      <c r="E7790" t="s">
        <v>3115</v>
      </c>
      <c r="F7790" s="82">
        <v>5.2432134999999998E-2</v>
      </c>
    </row>
    <row r="7791" spans="3:6" ht="18">
      <c r="C7791" s="5" t="str">
        <f t="shared" si="116"/>
        <v>香川県235</v>
      </c>
      <c r="D7791" t="s">
        <v>2951</v>
      </c>
      <c r="E7791" t="s">
        <v>3115</v>
      </c>
      <c r="F7791" s="82">
        <v>7.6787057000000006E-2</v>
      </c>
    </row>
    <row r="7792" spans="3:6" ht="18">
      <c r="C7792" s="5" t="str">
        <f t="shared" si="116"/>
        <v>愛媛県235</v>
      </c>
      <c r="D7792" t="s">
        <v>2952</v>
      </c>
      <c r="E7792" t="s">
        <v>3115</v>
      </c>
      <c r="F7792" s="82">
        <v>0.118616349</v>
      </c>
    </row>
    <row r="7793" spans="3:6" ht="18">
      <c r="C7793" s="5" t="str">
        <f t="shared" si="116"/>
        <v>高知県235</v>
      </c>
      <c r="D7793" t="s">
        <v>2953</v>
      </c>
      <c r="E7793" t="s">
        <v>3115</v>
      </c>
      <c r="F7793" s="82">
        <v>2.3606693000000002E-2</v>
      </c>
    </row>
    <row r="7794" spans="3:6" ht="18">
      <c r="C7794" s="5" t="str">
        <f t="shared" si="116"/>
        <v>福岡県235</v>
      </c>
      <c r="D7794" t="s">
        <v>2954</v>
      </c>
      <c r="E7794" t="s">
        <v>3115</v>
      </c>
      <c r="F7794" s="82">
        <v>0.26584398199999998</v>
      </c>
    </row>
    <row r="7795" spans="3:6" ht="18">
      <c r="C7795" s="5" t="str">
        <f t="shared" si="116"/>
        <v>佐賀県235</v>
      </c>
      <c r="D7795" t="s">
        <v>2955</v>
      </c>
      <c r="E7795" t="s">
        <v>3115</v>
      </c>
      <c r="F7795" s="82">
        <v>0</v>
      </c>
    </row>
    <row r="7796" spans="3:6" ht="18">
      <c r="C7796" s="5" t="str">
        <f t="shared" si="116"/>
        <v>長崎県235</v>
      </c>
      <c r="D7796" t="s">
        <v>2956</v>
      </c>
      <c r="E7796" t="s">
        <v>3115</v>
      </c>
      <c r="F7796" s="82">
        <v>0.122785306</v>
      </c>
    </row>
    <row r="7797" spans="3:6" ht="18">
      <c r="C7797" s="5" t="str">
        <f t="shared" si="116"/>
        <v>熊本県235</v>
      </c>
      <c r="D7797" t="s">
        <v>2957</v>
      </c>
      <c r="E7797" t="s">
        <v>3115</v>
      </c>
      <c r="F7797" s="82">
        <v>0.465469407</v>
      </c>
    </row>
    <row r="7798" spans="3:6" ht="18">
      <c r="C7798" s="5" t="str">
        <f t="shared" si="116"/>
        <v>大分県235</v>
      </c>
      <c r="D7798" t="s">
        <v>2958</v>
      </c>
      <c r="E7798" t="s">
        <v>3115</v>
      </c>
      <c r="F7798" s="82">
        <v>0</v>
      </c>
    </row>
    <row r="7799" spans="3:6" ht="18">
      <c r="C7799" s="5" t="str">
        <f t="shared" si="116"/>
        <v>宮崎県235</v>
      </c>
      <c r="D7799" t="s">
        <v>2959</v>
      </c>
      <c r="E7799" t="s">
        <v>3115</v>
      </c>
      <c r="F7799" s="82">
        <v>6.7666807999999995E-2</v>
      </c>
    </row>
    <row r="7800" spans="3:6" ht="18">
      <c r="C7800" s="5" t="str">
        <f t="shared" si="116"/>
        <v>鹿児島県235</v>
      </c>
      <c r="D7800" t="s">
        <v>2960</v>
      </c>
      <c r="E7800" t="s">
        <v>3115</v>
      </c>
      <c r="F7800" s="82">
        <v>3.1504477000000003E-2</v>
      </c>
    </row>
    <row r="7801" spans="3:6" ht="18">
      <c r="C7801" s="5" t="str">
        <f t="shared" si="116"/>
        <v>沖縄県235</v>
      </c>
      <c r="D7801" t="s">
        <v>2961</v>
      </c>
      <c r="E7801" t="s">
        <v>3115</v>
      </c>
      <c r="F7801" s="82">
        <v>0</v>
      </c>
    </row>
    <row r="7802" spans="3:6" ht="18">
      <c r="C7802" s="5" t="str">
        <f t="shared" si="116"/>
        <v>全国239</v>
      </c>
      <c r="D7802" t="s">
        <v>2913</v>
      </c>
      <c r="E7802" t="s">
        <v>3116</v>
      </c>
      <c r="F7802" s="82">
        <v>1</v>
      </c>
    </row>
    <row r="7803" spans="3:6" ht="18">
      <c r="C7803" s="5" t="str">
        <f t="shared" si="116"/>
        <v>北海道239</v>
      </c>
      <c r="D7803" t="s">
        <v>2915</v>
      </c>
      <c r="E7803" t="s">
        <v>3116</v>
      </c>
      <c r="F7803" s="82">
        <v>0.135910895</v>
      </c>
    </row>
    <row r="7804" spans="3:6" ht="18">
      <c r="C7804" s="5" t="str">
        <f t="shared" si="116"/>
        <v>青森県239</v>
      </c>
      <c r="D7804" t="s">
        <v>2916</v>
      </c>
      <c r="E7804" t="s">
        <v>3116</v>
      </c>
      <c r="F7804" s="82">
        <v>15.875931433</v>
      </c>
    </row>
    <row r="7805" spans="3:6" ht="18">
      <c r="C7805" s="5" t="str">
        <f t="shared" si="116"/>
        <v>岩手県239</v>
      </c>
      <c r="D7805" t="s">
        <v>2917</v>
      </c>
      <c r="E7805" t="s">
        <v>3116</v>
      </c>
      <c r="F7805" s="82">
        <v>0.205490373</v>
      </c>
    </row>
    <row r="7806" spans="3:6" ht="18">
      <c r="C7806" s="5" t="str">
        <f t="shared" si="116"/>
        <v>宮城県239</v>
      </c>
      <c r="D7806" t="s">
        <v>2918</v>
      </c>
      <c r="E7806" t="s">
        <v>3116</v>
      </c>
      <c r="F7806" s="82">
        <v>0.46452694700000002</v>
      </c>
    </row>
    <row r="7807" spans="3:6" ht="18">
      <c r="C7807" s="5" t="str">
        <f t="shared" si="116"/>
        <v>秋田県239</v>
      </c>
      <c r="D7807" t="s">
        <v>2919</v>
      </c>
      <c r="E7807" t="s">
        <v>3116</v>
      </c>
      <c r="F7807" s="82">
        <v>0.76686946499999997</v>
      </c>
    </row>
    <row r="7808" spans="3:6" ht="18">
      <c r="C7808" s="5" t="str">
        <f t="shared" si="116"/>
        <v>山形県239</v>
      </c>
      <c r="D7808" t="s">
        <v>2920</v>
      </c>
      <c r="E7808" t="s">
        <v>3116</v>
      </c>
      <c r="F7808" s="82">
        <v>0.87371088900000005</v>
      </c>
    </row>
    <row r="7809" spans="3:6" ht="18">
      <c r="C7809" s="5" t="str">
        <f t="shared" si="116"/>
        <v>福島県239</v>
      </c>
      <c r="D7809" t="s">
        <v>2921</v>
      </c>
      <c r="E7809" t="s">
        <v>3116</v>
      </c>
      <c r="F7809" s="82">
        <v>0.84394360899999998</v>
      </c>
    </row>
    <row r="7810" spans="3:6" ht="18">
      <c r="C7810" s="5" t="str">
        <f t="shared" si="116"/>
        <v>茨城県239</v>
      </c>
      <c r="D7810" t="s">
        <v>2922</v>
      </c>
      <c r="E7810" t="s">
        <v>3116</v>
      </c>
      <c r="F7810" s="82">
        <v>7.58615847</v>
      </c>
    </row>
    <row r="7811" spans="3:6" ht="18">
      <c r="C7811" s="5" t="str">
        <f t="shared" si="116"/>
        <v>栃木県239</v>
      </c>
      <c r="D7811" t="s">
        <v>2923</v>
      </c>
      <c r="E7811" t="s">
        <v>3116</v>
      </c>
      <c r="F7811" s="82">
        <v>2.9441732159999998</v>
      </c>
    </row>
    <row r="7812" spans="3:6" ht="18">
      <c r="C7812" s="5" t="str">
        <f t="shared" si="116"/>
        <v>群馬県239</v>
      </c>
      <c r="D7812" t="s">
        <v>2924</v>
      </c>
      <c r="E7812" t="s">
        <v>3116</v>
      </c>
      <c r="F7812" s="82">
        <v>0.43566203199999998</v>
      </c>
    </row>
    <row r="7813" spans="3:6" ht="18">
      <c r="C7813" s="5" t="str">
        <f t="shared" si="116"/>
        <v>埼玉県239</v>
      </c>
      <c r="D7813" t="s">
        <v>2925</v>
      </c>
      <c r="E7813" t="s">
        <v>3116</v>
      </c>
      <c r="F7813" s="82">
        <v>1.3194767780000001</v>
      </c>
    </row>
    <row r="7814" spans="3:6" ht="18">
      <c r="C7814" s="5" t="str">
        <f t="shared" si="116"/>
        <v>千葉県239</v>
      </c>
      <c r="D7814" t="s">
        <v>2926</v>
      </c>
      <c r="E7814" t="s">
        <v>3116</v>
      </c>
      <c r="F7814" s="82">
        <v>1.033411885</v>
      </c>
    </row>
    <row r="7815" spans="3:6" ht="18">
      <c r="C7815" s="5" t="str">
        <f t="shared" si="116"/>
        <v>東京都239</v>
      </c>
      <c r="D7815" t="s">
        <v>2927</v>
      </c>
      <c r="E7815" t="s">
        <v>3116</v>
      </c>
      <c r="F7815" s="82">
        <v>0.15072833899999999</v>
      </c>
    </row>
    <row r="7816" spans="3:6" ht="18">
      <c r="C7816" s="5" t="str">
        <f t="shared" si="116"/>
        <v>神奈川県239</v>
      </c>
      <c r="D7816" t="s">
        <v>2928</v>
      </c>
      <c r="E7816" t="s">
        <v>3116</v>
      </c>
      <c r="F7816" s="82">
        <v>0.92242749899999998</v>
      </c>
    </row>
    <row r="7817" spans="3:6" ht="18">
      <c r="C7817" s="5" t="str">
        <f t="shared" si="116"/>
        <v>新潟県239</v>
      </c>
      <c r="D7817" t="s">
        <v>2929</v>
      </c>
      <c r="E7817" t="s">
        <v>3116</v>
      </c>
      <c r="F7817" s="82">
        <v>0.97904541300000003</v>
      </c>
    </row>
    <row r="7818" spans="3:6" ht="18">
      <c r="C7818" s="5" t="str">
        <f t="shared" si="116"/>
        <v>富山県239</v>
      </c>
      <c r="D7818" t="s">
        <v>2930</v>
      </c>
      <c r="E7818" t="s">
        <v>3116</v>
      </c>
      <c r="F7818" s="82">
        <v>2.5606169699999999</v>
      </c>
    </row>
    <row r="7819" spans="3:6" ht="18">
      <c r="C7819" s="5" t="str">
        <f t="shared" si="116"/>
        <v>石川県239</v>
      </c>
      <c r="D7819" t="s">
        <v>2931</v>
      </c>
      <c r="E7819" t="s">
        <v>3116</v>
      </c>
      <c r="F7819" s="82">
        <v>0.205547759</v>
      </c>
    </row>
    <row r="7820" spans="3:6" ht="18">
      <c r="C7820" s="5" t="str">
        <f t="shared" si="116"/>
        <v>福井県239</v>
      </c>
      <c r="D7820" t="s">
        <v>2932</v>
      </c>
      <c r="E7820" t="s">
        <v>3116</v>
      </c>
      <c r="F7820" s="82">
        <v>0.29479401399999999</v>
      </c>
    </row>
    <row r="7821" spans="3:6" ht="18">
      <c r="C7821" s="5" t="str">
        <f t="shared" si="116"/>
        <v>山梨県239</v>
      </c>
      <c r="D7821" t="s">
        <v>2933</v>
      </c>
      <c r="E7821" t="s">
        <v>3116</v>
      </c>
      <c r="F7821" s="82">
        <v>0.31250904499999999</v>
      </c>
    </row>
    <row r="7822" spans="3:6" ht="18">
      <c r="C7822" s="5" t="str">
        <f t="shared" si="116"/>
        <v>長野県239</v>
      </c>
      <c r="D7822" t="s">
        <v>2934</v>
      </c>
      <c r="E7822" t="s">
        <v>3116</v>
      </c>
      <c r="F7822" s="82">
        <v>0.28888438999999999</v>
      </c>
    </row>
    <row r="7823" spans="3:6" ht="18">
      <c r="C7823" s="5" t="str">
        <f t="shared" si="116"/>
        <v>岐阜県239</v>
      </c>
      <c r="D7823" t="s">
        <v>2935</v>
      </c>
      <c r="E7823" t="s">
        <v>3116</v>
      </c>
      <c r="F7823" s="82">
        <v>2.2095544</v>
      </c>
    </row>
    <row r="7824" spans="3:6" ht="18">
      <c r="C7824" s="5" t="str">
        <f t="shared" si="116"/>
        <v>静岡県239</v>
      </c>
      <c r="D7824" t="s">
        <v>2936</v>
      </c>
      <c r="E7824" t="s">
        <v>3116</v>
      </c>
      <c r="F7824" s="82">
        <v>0.29596054799999999</v>
      </c>
    </row>
    <row r="7825" spans="3:6" ht="18">
      <c r="C7825" s="5" t="str">
        <f t="shared" si="116"/>
        <v>愛知県239</v>
      </c>
      <c r="D7825" t="s">
        <v>2937</v>
      </c>
      <c r="E7825" t="s">
        <v>3116</v>
      </c>
      <c r="F7825" s="82">
        <v>0.334067173</v>
      </c>
    </row>
    <row r="7826" spans="3:6" ht="18">
      <c r="C7826" s="5" t="str">
        <f t="shared" si="116"/>
        <v>三重県239</v>
      </c>
      <c r="D7826" t="s">
        <v>2938</v>
      </c>
      <c r="E7826" t="s">
        <v>3116</v>
      </c>
      <c r="F7826" s="82">
        <v>0.44910187400000001</v>
      </c>
    </row>
    <row r="7827" spans="3:6" ht="18">
      <c r="C7827" s="5" t="str">
        <f t="shared" si="116"/>
        <v>滋賀県239</v>
      </c>
      <c r="D7827" t="s">
        <v>2939</v>
      </c>
      <c r="E7827" t="s">
        <v>3116</v>
      </c>
      <c r="F7827" s="82">
        <v>5.2867041419999996</v>
      </c>
    </row>
    <row r="7828" spans="3:6" ht="18">
      <c r="C7828" s="5" t="str">
        <f t="shared" si="116"/>
        <v>京都府239</v>
      </c>
      <c r="D7828" t="s">
        <v>2940</v>
      </c>
      <c r="E7828" t="s">
        <v>3116</v>
      </c>
      <c r="F7828" s="82">
        <v>1.8980049640000001</v>
      </c>
    </row>
    <row r="7829" spans="3:6" ht="18">
      <c r="C7829" s="5" t="str">
        <f t="shared" si="116"/>
        <v>大阪府239</v>
      </c>
      <c r="D7829" t="s">
        <v>2941</v>
      </c>
      <c r="E7829" t="s">
        <v>3116</v>
      </c>
      <c r="F7829" s="82">
        <v>0.55020517499999999</v>
      </c>
    </row>
    <row r="7830" spans="3:6" ht="18">
      <c r="C7830" s="5" t="str">
        <f t="shared" si="116"/>
        <v>兵庫県239</v>
      </c>
      <c r="D7830" t="s">
        <v>2942</v>
      </c>
      <c r="E7830" t="s">
        <v>3116</v>
      </c>
      <c r="F7830" s="82">
        <v>1.239672731</v>
      </c>
    </row>
    <row r="7831" spans="3:6" ht="18">
      <c r="C7831" s="5" t="str">
        <f t="shared" si="116"/>
        <v>奈良県239</v>
      </c>
      <c r="D7831" t="s">
        <v>2943</v>
      </c>
      <c r="E7831" t="s">
        <v>3116</v>
      </c>
      <c r="F7831" s="82">
        <v>2.5841903309999998</v>
      </c>
    </row>
    <row r="7832" spans="3:6" ht="18">
      <c r="C7832" s="5" t="str">
        <f t="shared" si="116"/>
        <v>和歌山県239</v>
      </c>
      <c r="D7832" t="s">
        <v>2944</v>
      </c>
      <c r="E7832" t="s">
        <v>3116</v>
      </c>
      <c r="F7832" s="82">
        <v>0.59767698400000002</v>
      </c>
    </row>
    <row r="7833" spans="3:6" ht="18">
      <c r="C7833" s="5" t="str">
        <f t="shared" si="116"/>
        <v>鳥取県239</v>
      </c>
      <c r="D7833" t="s">
        <v>2945</v>
      </c>
      <c r="E7833" t="s">
        <v>3116</v>
      </c>
      <c r="F7833" s="82">
        <v>0</v>
      </c>
    </row>
    <row r="7834" spans="3:6" ht="18">
      <c r="C7834" s="5" t="str">
        <f t="shared" si="116"/>
        <v>島根県239</v>
      </c>
      <c r="D7834" t="s">
        <v>2946</v>
      </c>
      <c r="E7834" t="s">
        <v>3116</v>
      </c>
      <c r="F7834" s="82">
        <v>0</v>
      </c>
    </row>
    <row r="7835" spans="3:6" ht="18">
      <c r="C7835" s="5" t="str">
        <f t="shared" si="116"/>
        <v>岡山県239</v>
      </c>
      <c r="D7835" t="s">
        <v>2947</v>
      </c>
      <c r="E7835" t="s">
        <v>3116</v>
      </c>
      <c r="F7835" s="82">
        <v>0.84893342199999999</v>
      </c>
    </row>
    <row r="7836" spans="3:6" ht="18">
      <c r="C7836" s="5" t="str">
        <f t="shared" si="116"/>
        <v>広島県239</v>
      </c>
      <c r="D7836" t="s">
        <v>2948</v>
      </c>
      <c r="E7836" t="s">
        <v>3116</v>
      </c>
      <c r="F7836" s="82">
        <v>0.29139191599999997</v>
      </c>
    </row>
    <row r="7837" spans="3:6" ht="18">
      <c r="C7837" s="5" t="str">
        <f t="shared" si="116"/>
        <v>山口県239</v>
      </c>
      <c r="D7837" t="s">
        <v>2949</v>
      </c>
      <c r="E7837" t="s">
        <v>3116</v>
      </c>
      <c r="F7837" s="82">
        <v>1.415221485</v>
      </c>
    </row>
    <row r="7838" spans="3:6" ht="18">
      <c r="C7838" s="5" t="str">
        <f t="shared" si="116"/>
        <v>徳島県239</v>
      </c>
      <c r="D7838" t="s">
        <v>2950</v>
      </c>
      <c r="E7838" t="s">
        <v>3116</v>
      </c>
      <c r="F7838" s="82">
        <v>0</v>
      </c>
    </row>
    <row r="7839" spans="3:6" ht="18">
      <c r="C7839" s="5" t="str">
        <f t="shared" si="116"/>
        <v>香川県239</v>
      </c>
      <c r="D7839" t="s">
        <v>2951</v>
      </c>
      <c r="E7839" t="s">
        <v>3116</v>
      </c>
      <c r="F7839" s="82">
        <v>9.9076854000000006E-2</v>
      </c>
    </row>
    <row r="7840" spans="3:6" ht="18">
      <c r="C7840" s="5" t="str">
        <f t="shared" si="116"/>
        <v>愛媛県239</v>
      </c>
      <c r="D7840" t="s">
        <v>2952</v>
      </c>
      <c r="E7840" t="s">
        <v>3116</v>
      </c>
      <c r="F7840" s="82">
        <v>1.465847991</v>
      </c>
    </row>
    <row r="7841" spans="3:6" ht="18">
      <c r="C7841" s="5" t="str">
        <f t="shared" si="116"/>
        <v>高知県239</v>
      </c>
      <c r="D7841" t="s">
        <v>2953</v>
      </c>
      <c r="E7841" t="s">
        <v>3116</v>
      </c>
      <c r="F7841" s="82">
        <v>0</v>
      </c>
    </row>
    <row r="7842" spans="3:6" ht="18">
      <c r="C7842" s="5" t="str">
        <f t="shared" si="116"/>
        <v>福岡県239</v>
      </c>
      <c r="D7842" t="s">
        <v>2954</v>
      </c>
      <c r="E7842" t="s">
        <v>3116</v>
      </c>
      <c r="F7842" s="82">
        <v>0.50460346599999994</v>
      </c>
    </row>
    <row r="7843" spans="3:6" ht="18">
      <c r="C7843" s="5" t="str">
        <f t="shared" si="116"/>
        <v>佐賀県239</v>
      </c>
      <c r="D7843" t="s">
        <v>2955</v>
      </c>
      <c r="E7843" t="s">
        <v>3116</v>
      </c>
      <c r="F7843" s="82">
        <v>3.6144286210000001</v>
      </c>
    </row>
    <row r="7844" spans="3:6" ht="18">
      <c r="C7844" s="5" t="str">
        <f t="shared" si="116"/>
        <v>長崎県239</v>
      </c>
      <c r="D7844" t="s">
        <v>2956</v>
      </c>
      <c r="E7844" t="s">
        <v>3116</v>
      </c>
      <c r="F7844" s="82">
        <v>1.8280096999999999E-2</v>
      </c>
    </row>
    <row r="7845" spans="3:6" ht="18">
      <c r="C7845" s="5" t="str">
        <f t="shared" si="116"/>
        <v>熊本県239</v>
      </c>
      <c r="D7845" t="s">
        <v>2957</v>
      </c>
      <c r="E7845" t="s">
        <v>3116</v>
      </c>
      <c r="F7845" s="82">
        <v>0.16093891699999999</v>
      </c>
    </row>
    <row r="7846" spans="3:6" ht="18">
      <c r="C7846" s="5" t="str">
        <f t="shared" si="116"/>
        <v>大分県239</v>
      </c>
      <c r="D7846" t="s">
        <v>2958</v>
      </c>
      <c r="E7846" t="s">
        <v>3116</v>
      </c>
      <c r="F7846" s="82">
        <v>0</v>
      </c>
    </row>
    <row r="7847" spans="3:6" ht="18">
      <c r="C7847" s="5" t="str">
        <f t="shared" si="116"/>
        <v>宮崎県239</v>
      </c>
      <c r="D7847" t="s">
        <v>2959</v>
      </c>
      <c r="E7847" t="s">
        <v>3116</v>
      </c>
      <c r="F7847" s="82">
        <v>0</v>
      </c>
    </row>
    <row r="7848" spans="3:6" ht="18">
      <c r="C7848" s="5" t="str">
        <f t="shared" si="116"/>
        <v>鹿児島県239</v>
      </c>
      <c r="D7848" t="s">
        <v>2960</v>
      </c>
      <c r="E7848" t="s">
        <v>3116</v>
      </c>
      <c r="F7848" s="82">
        <v>0.12214428400000001</v>
      </c>
    </row>
    <row r="7849" spans="3:6" ht="18">
      <c r="C7849" s="5" t="str">
        <f t="shared" si="116"/>
        <v>沖縄県239</v>
      </c>
      <c r="D7849" t="s">
        <v>2961</v>
      </c>
      <c r="E7849" t="s">
        <v>3116</v>
      </c>
      <c r="F7849" s="82">
        <v>1.1816101000000001E-2</v>
      </c>
    </row>
    <row r="7850" spans="3:6" ht="18">
      <c r="C7850" s="5" t="str">
        <f t="shared" si="116"/>
        <v>全国240</v>
      </c>
      <c r="D7850" t="s">
        <v>2913</v>
      </c>
      <c r="E7850" t="s">
        <v>3117</v>
      </c>
      <c r="F7850" s="82">
        <v>1</v>
      </c>
    </row>
    <row r="7851" spans="3:6" ht="18">
      <c r="C7851" s="5" t="str">
        <f t="shared" ref="C7851:C7914" si="117">D7851&amp;LEFT(E7851,3)</f>
        <v>北海道240</v>
      </c>
      <c r="D7851" t="s">
        <v>2915</v>
      </c>
      <c r="E7851" t="s">
        <v>3117</v>
      </c>
      <c r="F7851" s="82">
        <v>0.301426629</v>
      </c>
    </row>
    <row r="7852" spans="3:6" ht="18">
      <c r="C7852" s="5" t="str">
        <f t="shared" si="117"/>
        <v>青森県240</v>
      </c>
      <c r="D7852" t="s">
        <v>2916</v>
      </c>
      <c r="E7852" t="s">
        <v>3117</v>
      </c>
      <c r="F7852" s="82">
        <v>0.23521494200000001</v>
      </c>
    </row>
    <row r="7853" spans="3:6" ht="18">
      <c r="C7853" s="5" t="str">
        <f t="shared" si="117"/>
        <v>岩手県240</v>
      </c>
      <c r="D7853" t="s">
        <v>2917</v>
      </c>
      <c r="E7853" t="s">
        <v>3117</v>
      </c>
      <c r="F7853" s="82">
        <v>1.3965529000000001E-2</v>
      </c>
    </row>
    <row r="7854" spans="3:6" ht="18">
      <c r="C7854" s="5" t="str">
        <f t="shared" si="117"/>
        <v>宮城県240</v>
      </c>
      <c r="D7854" t="s">
        <v>2918</v>
      </c>
      <c r="E7854" t="s">
        <v>3117</v>
      </c>
      <c r="F7854" s="82">
        <v>0.60469003899999996</v>
      </c>
    </row>
    <row r="7855" spans="3:6" ht="18">
      <c r="C7855" s="5" t="str">
        <f t="shared" si="117"/>
        <v>秋田県240</v>
      </c>
      <c r="D7855" t="s">
        <v>2919</v>
      </c>
      <c r="E7855" t="s">
        <v>3117</v>
      </c>
      <c r="F7855" s="82">
        <v>0</v>
      </c>
    </row>
    <row r="7856" spans="3:6" ht="18">
      <c r="C7856" s="5" t="str">
        <f t="shared" si="117"/>
        <v>山形県240</v>
      </c>
      <c r="D7856" t="s">
        <v>2920</v>
      </c>
      <c r="E7856" t="s">
        <v>3117</v>
      </c>
      <c r="F7856" s="82">
        <v>1.5429217E-2</v>
      </c>
    </row>
    <row r="7857" spans="3:6" ht="18">
      <c r="C7857" s="5" t="str">
        <f t="shared" si="117"/>
        <v>福島県240</v>
      </c>
      <c r="D7857" t="s">
        <v>2921</v>
      </c>
      <c r="E7857" t="s">
        <v>3117</v>
      </c>
      <c r="F7857" s="82">
        <v>0.181995201</v>
      </c>
    </row>
    <row r="7858" spans="3:6" ht="18">
      <c r="C7858" s="5" t="str">
        <f t="shared" si="117"/>
        <v>茨城県240</v>
      </c>
      <c r="D7858" t="s">
        <v>2922</v>
      </c>
      <c r="E7858" t="s">
        <v>3117</v>
      </c>
      <c r="F7858" s="82">
        <v>0.30923400400000001</v>
      </c>
    </row>
    <row r="7859" spans="3:6" ht="18">
      <c r="C7859" s="5" t="str">
        <f t="shared" si="117"/>
        <v>栃木県240</v>
      </c>
      <c r="D7859" t="s">
        <v>2923</v>
      </c>
      <c r="E7859" t="s">
        <v>3117</v>
      </c>
      <c r="F7859" s="82">
        <v>0.49251417400000003</v>
      </c>
    </row>
    <row r="7860" spans="3:6" ht="18">
      <c r="C7860" s="5" t="str">
        <f t="shared" si="117"/>
        <v>群馬県240</v>
      </c>
      <c r="D7860" t="s">
        <v>2924</v>
      </c>
      <c r="E7860" t="s">
        <v>3117</v>
      </c>
      <c r="F7860" s="82">
        <v>0.62695885399999995</v>
      </c>
    </row>
    <row r="7861" spans="3:6" ht="18">
      <c r="C7861" s="5" t="str">
        <f t="shared" si="117"/>
        <v>埼玉県240</v>
      </c>
      <c r="D7861" t="s">
        <v>2925</v>
      </c>
      <c r="E7861" t="s">
        <v>3117</v>
      </c>
      <c r="F7861" s="82">
        <v>0.70349822200000001</v>
      </c>
    </row>
    <row r="7862" spans="3:6" ht="18">
      <c r="C7862" s="5" t="str">
        <f t="shared" si="117"/>
        <v>千葉県240</v>
      </c>
      <c r="D7862" t="s">
        <v>2926</v>
      </c>
      <c r="E7862" t="s">
        <v>3117</v>
      </c>
      <c r="F7862" s="82">
        <v>1.026995517</v>
      </c>
    </row>
    <row r="7863" spans="3:6" ht="18">
      <c r="C7863" s="5" t="str">
        <f t="shared" si="117"/>
        <v>東京都240</v>
      </c>
      <c r="D7863" t="s">
        <v>2927</v>
      </c>
      <c r="E7863" t="s">
        <v>3117</v>
      </c>
      <c r="F7863" s="82">
        <v>2.9919035709999999</v>
      </c>
    </row>
    <row r="7864" spans="3:6" ht="18">
      <c r="C7864" s="5" t="str">
        <f t="shared" si="117"/>
        <v>神奈川県240</v>
      </c>
      <c r="D7864" t="s">
        <v>2928</v>
      </c>
      <c r="E7864" t="s">
        <v>3117</v>
      </c>
      <c r="F7864" s="82">
        <v>0.81734390800000001</v>
      </c>
    </row>
    <row r="7865" spans="3:6" ht="18">
      <c r="C7865" s="5" t="str">
        <f t="shared" si="117"/>
        <v>新潟県240</v>
      </c>
      <c r="D7865" t="s">
        <v>2929</v>
      </c>
      <c r="E7865" t="s">
        <v>3117</v>
      </c>
      <c r="F7865" s="82">
        <v>0.67946628899999995</v>
      </c>
    </row>
    <row r="7866" spans="3:6" ht="18">
      <c r="C7866" s="5" t="str">
        <f t="shared" si="117"/>
        <v>富山県240</v>
      </c>
      <c r="D7866" t="s">
        <v>2930</v>
      </c>
      <c r="E7866" t="s">
        <v>3117</v>
      </c>
      <c r="F7866" s="82">
        <v>0.13084884099999999</v>
      </c>
    </row>
    <row r="7867" spans="3:6" ht="18">
      <c r="C7867" s="5" t="str">
        <f t="shared" si="117"/>
        <v>石川県240</v>
      </c>
      <c r="D7867" t="s">
        <v>2931</v>
      </c>
      <c r="E7867" t="s">
        <v>3117</v>
      </c>
      <c r="F7867" s="82">
        <v>0.13558563400000001</v>
      </c>
    </row>
    <row r="7868" spans="3:6" ht="18">
      <c r="C7868" s="5" t="str">
        <f t="shared" si="117"/>
        <v>福井県240</v>
      </c>
      <c r="D7868" t="s">
        <v>2932</v>
      </c>
      <c r="E7868" t="s">
        <v>3117</v>
      </c>
      <c r="F7868" s="82">
        <v>1.7695424420000001</v>
      </c>
    </row>
    <row r="7869" spans="3:6" ht="18">
      <c r="C7869" s="5" t="str">
        <f t="shared" si="117"/>
        <v>山梨県240</v>
      </c>
      <c r="D7869" t="s">
        <v>2933</v>
      </c>
      <c r="E7869" t="s">
        <v>3117</v>
      </c>
      <c r="F7869" s="82">
        <v>2.0025086000000001E-2</v>
      </c>
    </row>
    <row r="7870" spans="3:6" ht="18">
      <c r="C7870" s="5" t="str">
        <f t="shared" si="117"/>
        <v>長野県240</v>
      </c>
      <c r="D7870" t="s">
        <v>2934</v>
      </c>
      <c r="E7870" t="s">
        <v>3117</v>
      </c>
      <c r="F7870" s="82">
        <v>0.316045827</v>
      </c>
    </row>
    <row r="7871" spans="3:6" ht="18">
      <c r="C7871" s="5" t="str">
        <f t="shared" si="117"/>
        <v>岐阜県240</v>
      </c>
      <c r="D7871" t="s">
        <v>2935</v>
      </c>
      <c r="E7871" t="s">
        <v>3117</v>
      </c>
      <c r="F7871" s="82">
        <v>0.51636793999999997</v>
      </c>
    </row>
    <row r="7872" spans="3:6" ht="18">
      <c r="C7872" s="5" t="str">
        <f t="shared" si="117"/>
        <v>静岡県240</v>
      </c>
      <c r="D7872" t="s">
        <v>2936</v>
      </c>
      <c r="E7872" t="s">
        <v>3117</v>
      </c>
      <c r="F7872" s="82">
        <v>1.635856993</v>
      </c>
    </row>
    <row r="7873" spans="3:6" ht="18">
      <c r="C7873" s="5" t="str">
        <f t="shared" si="117"/>
        <v>愛知県240</v>
      </c>
      <c r="D7873" t="s">
        <v>2937</v>
      </c>
      <c r="E7873" t="s">
        <v>3117</v>
      </c>
      <c r="F7873" s="82">
        <v>1.510192035</v>
      </c>
    </row>
    <row r="7874" spans="3:6" ht="18">
      <c r="C7874" s="5" t="str">
        <f t="shared" si="117"/>
        <v>三重県240</v>
      </c>
      <c r="D7874" t="s">
        <v>2938</v>
      </c>
      <c r="E7874" t="s">
        <v>3117</v>
      </c>
      <c r="F7874" s="82">
        <v>7.3252426999999995E-2</v>
      </c>
    </row>
    <row r="7875" spans="3:6" ht="18">
      <c r="C7875" s="5" t="str">
        <f t="shared" si="117"/>
        <v>滋賀県240</v>
      </c>
      <c r="D7875" t="s">
        <v>2939</v>
      </c>
      <c r="E7875" t="s">
        <v>3117</v>
      </c>
      <c r="F7875" s="82">
        <v>0.59648836599999999</v>
      </c>
    </row>
    <row r="7876" spans="3:6" ht="18">
      <c r="C7876" s="5" t="str">
        <f t="shared" si="117"/>
        <v>京都府240</v>
      </c>
      <c r="D7876" t="s">
        <v>2940</v>
      </c>
      <c r="E7876" t="s">
        <v>3117</v>
      </c>
      <c r="F7876" s="82">
        <v>0.322480353</v>
      </c>
    </row>
    <row r="7877" spans="3:6" ht="18">
      <c r="C7877" s="5" t="str">
        <f t="shared" si="117"/>
        <v>大阪府240</v>
      </c>
      <c r="D7877" t="s">
        <v>2941</v>
      </c>
      <c r="E7877" t="s">
        <v>3117</v>
      </c>
      <c r="F7877" s="82">
        <v>1.2456582469999999</v>
      </c>
    </row>
    <row r="7878" spans="3:6" ht="18">
      <c r="C7878" s="5" t="str">
        <f t="shared" si="117"/>
        <v>兵庫県240</v>
      </c>
      <c r="D7878" t="s">
        <v>2942</v>
      </c>
      <c r="E7878" t="s">
        <v>3117</v>
      </c>
      <c r="F7878" s="82">
        <v>0.14317555500000001</v>
      </c>
    </row>
    <row r="7879" spans="3:6" ht="18">
      <c r="C7879" s="5" t="str">
        <f t="shared" si="117"/>
        <v>奈良県240</v>
      </c>
      <c r="D7879" t="s">
        <v>2943</v>
      </c>
      <c r="E7879" t="s">
        <v>3117</v>
      </c>
      <c r="F7879" s="82">
        <v>8.4485120999999996E-2</v>
      </c>
    </row>
    <row r="7880" spans="3:6" ht="18">
      <c r="C7880" s="5" t="str">
        <f t="shared" si="117"/>
        <v>和歌山県240</v>
      </c>
      <c r="D7880" t="s">
        <v>2944</v>
      </c>
      <c r="E7880" t="s">
        <v>3117</v>
      </c>
      <c r="F7880" s="82">
        <v>3.8853244000000002E-2</v>
      </c>
    </row>
    <row r="7881" spans="3:6" ht="18">
      <c r="C7881" s="5" t="str">
        <f t="shared" si="117"/>
        <v>鳥取県240</v>
      </c>
      <c r="D7881" t="s">
        <v>2945</v>
      </c>
      <c r="E7881" t="s">
        <v>3117</v>
      </c>
      <c r="F7881" s="82">
        <v>0</v>
      </c>
    </row>
    <row r="7882" spans="3:6" ht="18">
      <c r="C7882" s="5" t="str">
        <f t="shared" si="117"/>
        <v>島根県240</v>
      </c>
      <c r="D7882" t="s">
        <v>2946</v>
      </c>
      <c r="E7882" t="s">
        <v>3117</v>
      </c>
      <c r="F7882" s="82">
        <v>5.0493291000000003E-2</v>
      </c>
    </row>
    <row r="7883" spans="3:6" ht="18">
      <c r="C7883" s="5" t="str">
        <f t="shared" si="117"/>
        <v>岡山県240</v>
      </c>
      <c r="D7883" t="s">
        <v>2947</v>
      </c>
      <c r="E7883" t="s">
        <v>3117</v>
      </c>
      <c r="F7883" s="82">
        <v>0.18771249000000001</v>
      </c>
    </row>
    <row r="7884" spans="3:6" ht="18">
      <c r="C7884" s="5" t="str">
        <f t="shared" si="117"/>
        <v>広島県240</v>
      </c>
      <c r="D7884" t="s">
        <v>2948</v>
      </c>
      <c r="E7884" t="s">
        <v>3117</v>
      </c>
      <c r="F7884" s="82">
        <v>0.47323694700000002</v>
      </c>
    </row>
    <row r="7885" spans="3:6" ht="18">
      <c r="C7885" s="5" t="str">
        <f t="shared" si="117"/>
        <v>山口県240</v>
      </c>
      <c r="D7885" t="s">
        <v>2949</v>
      </c>
      <c r="E7885" t="s">
        <v>3117</v>
      </c>
      <c r="F7885" s="82">
        <v>0.66018795399999997</v>
      </c>
    </row>
    <row r="7886" spans="3:6" ht="18">
      <c r="C7886" s="5" t="str">
        <f t="shared" si="117"/>
        <v>徳島県240</v>
      </c>
      <c r="D7886" t="s">
        <v>2950</v>
      </c>
      <c r="E7886" t="s">
        <v>3117</v>
      </c>
      <c r="F7886" s="82">
        <v>2.4315152E-2</v>
      </c>
    </row>
    <row r="7887" spans="3:6" ht="18">
      <c r="C7887" s="5" t="str">
        <f t="shared" si="117"/>
        <v>香川県240</v>
      </c>
      <c r="D7887" t="s">
        <v>2951</v>
      </c>
      <c r="E7887" t="s">
        <v>3117</v>
      </c>
      <c r="F7887" s="82">
        <v>0.44440818799999998</v>
      </c>
    </row>
    <row r="7888" spans="3:6" ht="18">
      <c r="C7888" s="5" t="str">
        <f t="shared" si="117"/>
        <v>愛媛県240</v>
      </c>
      <c r="D7888" t="s">
        <v>2952</v>
      </c>
      <c r="E7888" t="s">
        <v>3117</v>
      </c>
      <c r="F7888" s="82">
        <v>7.7658020999999994E-2</v>
      </c>
    </row>
    <row r="7889" spans="3:6" ht="18">
      <c r="C7889" s="5" t="str">
        <f t="shared" si="117"/>
        <v>高知県240</v>
      </c>
      <c r="D7889" t="s">
        <v>2953</v>
      </c>
      <c r="E7889" t="s">
        <v>3117</v>
      </c>
      <c r="F7889" s="82">
        <v>0.26273978100000001</v>
      </c>
    </row>
    <row r="7890" spans="3:6" ht="18">
      <c r="C7890" s="5" t="str">
        <f t="shared" si="117"/>
        <v>福岡県240</v>
      </c>
      <c r="D7890" t="s">
        <v>2954</v>
      </c>
      <c r="E7890" t="s">
        <v>3117</v>
      </c>
      <c r="F7890" s="82">
        <v>0.38051253699999998</v>
      </c>
    </row>
    <row r="7891" spans="3:6" ht="18">
      <c r="C7891" s="5" t="str">
        <f t="shared" si="117"/>
        <v>佐賀県240</v>
      </c>
      <c r="D7891" t="s">
        <v>2955</v>
      </c>
      <c r="E7891" t="s">
        <v>3117</v>
      </c>
      <c r="F7891" s="82">
        <v>2.0679185999999999E-2</v>
      </c>
    </row>
    <row r="7892" spans="3:6" ht="18">
      <c r="C7892" s="5" t="str">
        <f t="shared" si="117"/>
        <v>長崎県240</v>
      </c>
      <c r="D7892" t="s">
        <v>2956</v>
      </c>
      <c r="E7892" t="s">
        <v>3117</v>
      </c>
      <c r="F7892" s="82">
        <v>0.38264418</v>
      </c>
    </row>
    <row r="7893" spans="3:6" ht="18">
      <c r="C7893" s="5" t="str">
        <f t="shared" si="117"/>
        <v>熊本県240</v>
      </c>
      <c r="D7893" t="s">
        <v>2957</v>
      </c>
      <c r="E7893" t="s">
        <v>3117</v>
      </c>
      <c r="F7893" s="82">
        <v>4.2464107000000001E-2</v>
      </c>
    </row>
    <row r="7894" spans="3:6" ht="18">
      <c r="C7894" s="5" t="str">
        <f t="shared" si="117"/>
        <v>大分県240</v>
      </c>
      <c r="D7894" t="s">
        <v>2958</v>
      </c>
      <c r="E7894" t="s">
        <v>3117</v>
      </c>
      <c r="F7894" s="82">
        <v>6.0724325000000003E-2</v>
      </c>
    </row>
    <row r="7895" spans="3:6" ht="18">
      <c r="C7895" s="5" t="str">
        <f t="shared" si="117"/>
        <v>宮崎県240</v>
      </c>
      <c r="D7895" t="s">
        <v>2959</v>
      </c>
      <c r="E7895" t="s">
        <v>3117</v>
      </c>
      <c r="F7895" s="82">
        <v>0</v>
      </c>
    </row>
    <row r="7896" spans="3:6" ht="18">
      <c r="C7896" s="5" t="str">
        <f t="shared" si="117"/>
        <v>鹿児島県240</v>
      </c>
      <c r="D7896" t="s">
        <v>2960</v>
      </c>
      <c r="E7896" t="s">
        <v>3117</v>
      </c>
      <c r="F7896" s="82">
        <v>8.7660303999999994E-2</v>
      </c>
    </row>
    <row r="7897" spans="3:6" ht="18">
      <c r="C7897" s="5" t="str">
        <f t="shared" si="117"/>
        <v>沖縄県240</v>
      </c>
      <c r="D7897" t="s">
        <v>2961</v>
      </c>
      <c r="E7897" t="s">
        <v>3117</v>
      </c>
      <c r="F7897" s="82">
        <v>0.33125622399999999</v>
      </c>
    </row>
    <row r="7898" spans="3:6" ht="18">
      <c r="C7898" s="5" t="str">
        <f t="shared" si="117"/>
        <v>全国241</v>
      </c>
      <c r="D7898" t="s">
        <v>2913</v>
      </c>
      <c r="E7898" t="s">
        <v>3118</v>
      </c>
      <c r="F7898" s="82">
        <v>1</v>
      </c>
    </row>
    <row r="7899" spans="3:6" ht="18">
      <c r="C7899" s="5" t="str">
        <f t="shared" si="117"/>
        <v>北海道241</v>
      </c>
      <c r="D7899" t="s">
        <v>2915</v>
      </c>
      <c r="E7899" t="s">
        <v>3118</v>
      </c>
      <c r="F7899" s="82">
        <v>0.96384683000000004</v>
      </c>
    </row>
    <row r="7900" spans="3:6" ht="18">
      <c r="C7900" s="5" t="str">
        <f t="shared" si="117"/>
        <v>青森県241</v>
      </c>
      <c r="D7900" t="s">
        <v>2916</v>
      </c>
      <c r="E7900" t="s">
        <v>3118</v>
      </c>
      <c r="F7900" s="82">
        <v>0</v>
      </c>
    </row>
    <row r="7901" spans="3:6" ht="18">
      <c r="C7901" s="5" t="str">
        <f t="shared" si="117"/>
        <v>岩手県241</v>
      </c>
      <c r="D7901" t="s">
        <v>2917</v>
      </c>
      <c r="E7901" t="s">
        <v>3118</v>
      </c>
      <c r="F7901" s="82">
        <v>3.7612811000000003E-2</v>
      </c>
    </row>
    <row r="7902" spans="3:6" ht="18">
      <c r="C7902" s="5" t="str">
        <f t="shared" si="117"/>
        <v>宮城県241</v>
      </c>
      <c r="D7902" t="s">
        <v>2918</v>
      </c>
      <c r="E7902" t="s">
        <v>3118</v>
      </c>
      <c r="F7902" s="82">
        <v>1.9621541999999999E-2</v>
      </c>
    </row>
    <row r="7903" spans="3:6" ht="18">
      <c r="C7903" s="5" t="str">
        <f t="shared" si="117"/>
        <v>秋田県241</v>
      </c>
      <c r="D7903" t="s">
        <v>2919</v>
      </c>
      <c r="E7903" t="s">
        <v>3118</v>
      </c>
      <c r="F7903" s="82">
        <v>3.1835869000000003E-2</v>
      </c>
    </row>
    <row r="7904" spans="3:6" ht="18">
      <c r="C7904" s="5" t="str">
        <f t="shared" si="117"/>
        <v>山形県241</v>
      </c>
      <c r="D7904" t="s">
        <v>2920</v>
      </c>
      <c r="E7904" t="s">
        <v>3118</v>
      </c>
      <c r="F7904" s="82">
        <v>0</v>
      </c>
    </row>
    <row r="7905" spans="3:6" ht="18">
      <c r="C7905" s="5" t="str">
        <f t="shared" si="117"/>
        <v>福島県241</v>
      </c>
      <c r="D7905" t="s">
        <v>2921</v>
      </c>
      <c r="E7905" t="s">
        <v>3118</v>
      </c>
      <c r="F7905" s="82">
        <v>0.62087001200000003</v>
      </c>
    </row>
    <row r="7906" spans="3:6" ht="18">
      <c r="C7906" s="5" t="str">
        <f t="shared" si="117"/>
        <v>茨城県241</v>
      </c>
      <c r="D7906" t="s">
        <v>2922</v>
      </c>
      <c r="E7906" t="s">
        <v>3118</v>
      </c>
      <c r="F7906" s="82">
        <v>4.6233731090000001</v>
      </c>
    </row>
    <row r="7907" spans="3:6" ht="18">
      <c r="C7907" s="5" t="str">
        <f t="shared" si="117"/>
        <v>栃木県241</v>
      </c>
      <c r="D7907" t="s">
        <v>2923</v>
      </c>
      <c r="E7907" t="s">
        <v>3118</v>
      </c>
      <c r="F7907" s="82">
        <v>0.142389339</v>
      </c>
    </row>
    <row r="7908" spans="3:6" ht="18">
      <c r="C7908" s="5" t="str">
        <f t="shared" si="117"/>
        <v>群馬県241</v>
      </c>
      <c r="D7908" t="s">
        <v>2924</v>
      </c>
      <c r="E7908" t="s">
        <v>3118</v>
      </c>
      <c r="F7908" s="82">
        <v>1.6885636850000001</v>
      </c>
    </row>
    <row r="7909" spans="3:6" ht="18">
      <c r="C7909" s="5" t="str">
        <f t="shared" si="117"/>
        <v>埼玉県241</v>
      </c>
      <c r="D7909" t="s">
        <v>2925</v>
      </c>
      <c r="E7909" t="s">
        <v>3118</v>
      </c>
      <c r="F7909" s="82">
        <v>2.730828673</v>
      </c>
    </row>
    <row r="7910" spans="3:6" ht="18">
      <c r="C7910" s="5" t="str">
        <f t="shared" si="117"/>
        <v>千葉県241</v>
      </c>
      <c r="D7910" t="s">
        <v>2926</v>
      </c>
      <c r="E7910" t="s">
        <v>3118</v>
      </c>
      <c r="F7910" s="82">
        <v>2.8905598320000001</v>
      </c>
    </row>
    <row r="7911" spans="3:6" ht="18">
      <c r="C7911" s="5" t="str">
        <f t="shared" si="117"/>
        <v>東京都241</v>
      </c>
      <c r="D7911" t="s">
        <v>2927</v>
      </c>
      <c r="E7911" t="s">
        <v>3118</v>
      </c>
      <c r="F7911" s="82">
        <v>0.198176934</v>
      </c>
    </row>
    <row r="7912" spans="3:6" ht="18">
      <c r="C7912" s="5" t="str">
        <f t="shared" si="117"/>
        <v>神奈川県241</v>
      </c>
      <c r="D7912" t="s">
        <v>2928</v>
      </c>
      <c r="E7912" t="s">
        <v>3118</v>
      </c>
      <c r="F7912" s="82">
        <v>1.2394307630000001</v>
      </c>
    </row>
    <row r="7913" spans="3:6" ht="18">
      <c r="C7913" s="5" t="str">
        <f t="shared" si="117"/>
        <v>新潟県241</v>
      </c>
      <c r="D7913" t="s">
        <v>2929</v>
      </c>
      <c r="E7913" t="s">
        <v>3118</v>
      </c>
      <c r="F7913" s="82">
        <v>0.237576338</v>
      </c>
    </row>
    <row r="7914" spans="3:6" ht="18">
      <c r="C7914" s="5" t="str">
        <f t="shared" si="117"/>
        <v>富山県241</v>
      </c>
      <c r="D7914" t="s">
        <v>2930</v>
      </c>
      <c r="E7914" t="s">
        <v>3118</v>
      </c>
      <c r="F7914" s="82">
        <v>1.3052223999999999E-2</v>
      </c>
    </row>
    <row r="7915" spans="3:6" ht="18">
      <c r="C7915" s="5" t="str">
        <f t="shared" ref="C7915:C7978" si="118">D7915&amp;LEFT(E7915,3)</f>
        <v>石川県241</v>
      </c>
      <c r="D7915" t="s">
        <v>2931</v>
      </c>
      <c r="E7915" t="s">
        <v>3118</v>
      </c>
      <c r="F7915" s="82">
        <v>0</v>
      </c>
    </row>
    <row r="7916" spans="3:6" ht="18">
      <c r="C7916" s="5" t="str">
        <f t="shared" si="118"/>
        <v>福井県241</v>
      </c>
      <c r="D7916" t="s">
        <v>2932</v>
      </c>
      <c r="E7916" t="s">
        <v>3118</v>
      </c>
      <c r="F7916" s="82">
        <v>0.104743719</v>
      </c>
    </row>
    <row r="7917" spans="3:6" ht="18">
      <c r="C7917" s="5" t="str">
        <f t="shared" si="118"/>
        <v>山梨県241</v>
      </c>
      <c r="D7917" t="s">
        <v>2933</v>
      </c>
      <c r="E7917" t="s">
        <v>3118</v>
      </c>
      <c r="F7917" s="82">
        <v>0.79101409300000003</v>
      </c>
    </row>
    <row r="7918" spans="3:6" ht="18">
      <c r="C7918" s="5" t="str">
        <f t="shared" si="118"/>
        <v>長野県241</v>
      </c>
      <c r="D7918" t="s">
        <v>2934</v>
      </c>
      <c r="E7918" t="s">
        <v>3118</v>
      </c>
      <c r="F7918" s="82">
        <v>0.33338424900000002</v>
      </c>
    </row>
    <row r="7919" spans="3:6" ht="18">
      <c r="C7919" s="5" t="str">
        <f t="shared" si="118"/>
        <v>岐阜県241</v>
      </c>
      <c r="D7919" t="s">
        <v>2935</v>
      </c>
      <c r="E7919" t="s">
        <v>3118</v>
      </c>
      <c r="F7919" s="82">
        <v>0.216831677</v>
      </c>
    </row>
    <row r="7920" spans="3:6" ht="18">
      <c r="C7920" s="5" t="str">
        <f t="shared" si="118"/>
        <v>静岡県241</v>
      </c>
      <c r="D7920" t="s">
        <v>2936</v>
      </c>
      <c r="E7920" t="s">
        <v>3118</v>
      </c>
      <c r="F7920" s="82">
        <v>1.941469178</v>
      </c>
    </row>
    <row r="7921" spans="3:6" ht="18">
      <c r="C7921" s="5" t="str">
        <f t="shared" si="118"/>
        <v>愛知県241</v>
      </c>
      <c r="D7921" t="s">
        <v>2937</v>
      </c>
      <c r="E7921" t="s">
        <v>3118</v>
      </c>
      <c r="F7921" s="82">
        <v>0.39689942</v>
      </c>
    </row>
    <row r="7922" spans="3:6" ht="18">
      <c r="C7922" s="5" t="str">
        <f t="shared" si="118"/>
        <v>三重県241</v>
      </c>
      <c r="D7922" t="s">
        <v>2938</v>
      </c>
      <c r="E7922" t="s">
        <v>3118</v>
      </c>
      <c r="F7922" s="82">
        <v>0.42745708900000001</v>
      </c>
    </row>
    <row r="7923" spans="3:6" ht="18">
      <c r="C7923" s="5" t="str">
        <f t="shared" si="118"/>
        <v>滋賀県241</v>
      </c>
      <c r="D7923" t="s">
        <v>2939</v>
      </c>
      <c r="E7923" t="s">
        <v>3118</v>
      </c>
      <c r="F7923" s="82">
        <v>2.229426788</v>
      </c>
    </row>
    <row r="7924" spans="3:6" ht="18">
      <c r="C7924" s="5" t="str">
        <f t="shared" si="118"/>
        <v>京都府241</v>
      </c>
      <c r="D7924" t="s">
        <v>2940</v>
      </c>
      <c r="E7924" t="s">
        <v>3118</v>
      </c>
      <c r="F7924" s="82">
        <v>0.44584215700000002</v>
      </c>
    </row>
    <row r="7925" spans="3:6" ht="18">
      <c r="C7925" s="5" t="str">
        <f t="shared" si="118"/>
        <v>大阪府241</v>
      </c>
      <c r="D7925" t="s">
        <v>2941</v>
      </c>
      <c r="E7925" t="s">
        <v>3118</v>
      </c>
      <c r="F7925" s="82">
        <v>2.0701933490000002</v>
      </c>
    </row>
    <row r="7926" spans="3:6" ht="18">
      <c r="C7926" s="5" t="str">
        <f t="shared" si="118"/>
        <v>兵庫県241</v>
      </c>
      <c r="D7926" t="s">
        <v>2942</v>
      </c>
      <c r="E7926" t="s">
        <v>3118</v>
      </c>
      <c r="F7926" s="82">
        <v>1.6052099980000001</v>
      </c>
    </row>
    <row r="7927" spans="3:6" ht="18">
      <c r="C7927" s="5" t="str">
        <f t="shared" si="118"/>
        <v>奈良県241</v>
      </c>
      <c r="D7927" t="s">
        <v>2943</v>
      </c>
      <c r="E7927" t="s">
        <v>3118</v>
      </c>
      <c r="F7927" s="82">
        <v>0.75846820400000003</v>
      </c>
    </row>
    <row r="7928" spans="3:6" ht="18">
      <c r="C7928" s="5" t="str">
        <f t="shared" si="118"/>
        <v>和歌山県241</v>
      </c>
      <c r="D7928" t="s">
        <v>2944</v>
      </c>
      <c r="E7928" t="s">
        <v>3118</v>
      </c>
      <c r="F7928" s="82">
        <v>1.7614722780000001</v>
      </c>
    </row>
    <row r="7929" spans="3:6" ht="18">
      <c r="C7929" s="5" t="str">
        <f t="shared" si="118"/>
        <v>鳥取県241</v>
      </c>
      <c r="D7929" t="s">
        <v>2945</v>
      </c>
      <c r="E7929" t="s">
        <v>3118</v>
      </c>
      <c r="F7929" s="82">
        <v>0</v>
      </c>
    </row>
    <row r="7930" spans="3:6" ht="18">
      <c r="C7930" s="5" t="str">
        <f t="shared" si="118"/>
        <v>島根県241</v>
      </c>
      <c r="D7930" t="s">
        <v>2946</v>
      </c>
      <c r="E7930" t="s">
        <v>3118</v>
      </c>
      <c r="F7930" s="82">
        <v>0</v>
      </c>
    </row>
    <row r="7931" spans="3:6" ht="18">
      <c r="C7931" s="5" t="str">
        <f t="shared" si="118"/>
        <v>岡山県241</v>
      </c>
      <c r="D7931" t="s">
        <v>2947</v>
      </c>
      <c r="E7931" t="s">
        <v>3118</v>
      </c>
      <c r="F7931" s="82">
        <v>0</v>
      </c>
    </row>
    <row r="7932" spans="3:6" ht="18">
      <c r="C7932" s="5" t="str">
        <f t="shared" si="118"/>
        <v>広島県241</v>
      </c>
      <c r="D7932" t="s">
        <v>2948</v>
      </c>
      <c r="E7932" t="s">
        <v>3118</v>
      </c>
      <c r="F7932" s="82">
        <v>1.901710276</v>
      </c>
    </row>
    <row r="7933" spans="3:6" ht="18">
      <c r="C7933" s="5" t="str">
        <f t="shared" si="118"/>
        <v>山口県241</v>
      </c>
      <c r="D7933" t="s">
        <v>2949</v>
      </c>
      <c r="E7933" t="s">
        <v>3118</v>
      </c>
      <c r="F7933" s="82">
        <v>0.82064230000000005</v>
      </c>
    </row>
    <row r="7934" spans="3:6" ht="18">
      <c r="C7934" s="5" t="str">
        <f t="shared" si="118"/>
        <v>徳島県241</v>
      </c>
      <c r="D7934" t="s">
        <v>2950</v>
      </c>
      <c r="E7934" t="s">
        <v>3118</v>
      </c>
      <c r="F7934" s="82">
        <v>2.1829015E-2</v>
      </c>
    </row>
    <row r="7935" spans="3:6" ht="18">
      <c r="C7935" s="5" t="str">
        <f t="shared" si="118"/>
        <v>香川県241</v>
      </c>
      <c r="D7935" t="s">
        <v>2951</v>
      </c>
      <c r="E7935" t="s">
        <v>3118</v>
      </c>
      <c r="F7935" s="82">
        <v>1.4117366259999999</v>
      </c>
    </row>
    <row r="7936" spans="3:6" ht="18">
      <c r="C7936" s="5" t="str">
        <f t="shared" si="118"/>
        <v>愛媛県241</v>
      </c>
      <c r="D7936" t="s">
        <v>2952</v>
      </c>
      <c r="E7936" t="s">
        <v>3118</v>
      </c>
      <c r="F7936" s="82">
        <v>0.26725144000000001</v>
      </c>
    </row>
    <row r="7937" spans="3:6" ht="18">
      <c r="C7937" s="5" t="str">
        <f t="shared" si="118"/>
        <v>高知県241</v>
      </c>
      <c r="D7937" t="s">
        <v>2953</v>
      </c>
      <c r="E7937" t="s">
        <v>3118</v>
      </c>
      <c r="F7937" s="82">
        <v>0.117937791</v>
      </c>
    </row>
    <row r="7938" spans="3:6" ht="18">
      <c r="C7938" s="5" t="str">
        <f t="shared" si="118"/>
        <v>福岡県241</v>
      </c>
      <c r="D7938" t="s">
        <v>2954</v>
      </c>
      <c r="E7938" t="s">
        <v>3118</v>
      </c>
      <c r="F7938" s="82">
        <v>0.59486648499999994</v>
      </c>
    </row>
    <row r="7939" spans="3:6" ht="18">
      <c r="C7939" s="5" t="str">
        <f t="shared" si="118"/>
        <v>佐賀県241</v>
      </c>
      <c r="D7939" t="s">
        <v>2955</v>
      </c>
      <c r="E7939" t="s">
        <v>3118</v>
      </c>
      <c r="F7939" s="82">
        <v>1.299536923</v>
      </c>
    </row>
    <row r="7940" spans="3:6" ht="18">
      <c r="C7940" s="5" t="str">
        <f t="shared" si="118"/>
        <v>長崎県241</v>
      </c>
      <c r="D7940" t="s">
        <v>2956</v>
      </c>
      <c r="E7940" t="s">
        <v>3118</v>
      </c>
      <c r="F7940" s="82">
        <v>9.8148625000000003E-2</v>
      </c>
    </row>
    <row r="7941" spans="3:6" ht="18">
      <c r="C7941" s="5" t="str">
        <f t="shared" si="118"/>
        <v>熊本県241</v>
      </c>
      <c r="D7941" t="s">
        <v>2957</v>
      </c>
      <c r="E7941" t="s">
        <v>3118</v>
      </c>
      <c r="F7941" s="82">
        <v>0</v>
      </c>
    </row>
    <row r="7942" spans="3:6" ht="18">
      <c r="C7942" s="5" t="str">
        <f t="shared" si="118"/>
        <v>大分県241</v>
      </c>
      <c r="D7942" t="s">
        <v>2958</v>
      </c>
      <c r="E7942" t="s">
        <v>3118</v>
      </c>
      <c r="F7942" s="82">
        <v>0.16354644300000001</v>
      </c>
    </row>
    <row r="7943" spans="3:6" ht="18">
      <c r="C7943" s="5" t="str">
        <f t="shared" si="118"/>
        <v>宮崎県241</v>
      </c>
      <c r="D7943" t="s">
        <v>2959</v>
      </c>
      <c r="E7943" t="s">
        <v>3118</v>
      </c>
      <c r="F7943" s="82">
        <v>0.146982522</v>
      </c>
    </row>
    <row r="7944" spans="3:6" ht="18">
      <c r="C7944" s="5" t="str">
        <f t="shared" si="118"/>
        <v>鹿児島県241</v>
      </c>
      <c r="D7944" t="s">
        <v>2960</v>
      </c>
      <c r="E7944" t="s">
        <v>3118</v>
      </c>
      <c r="F7944" s="82">
        <v>0.127883198</v>
      </c>
    </row>
    <row r="7945" spans="3:6" ht="18">
      <c r="C7945" s="5" t="str">
        <f t="shared" si="118"/>
        <v>沖縄県241</v>
      </c>
      <c r="D7945" t="s">
        <v>2961</v>
      </c>
      <c r="E7945" t="s">
        <v>3118</v>
      </c>
      <c r="F7945" s="82">
        <v>0.226013713</v>
      </c>
    </row>
    <row r="7946" spans="3:6" ht="18">
      <c r="C7946" s="5" t="str">
        <f t="shared" si="118"/>
        <v>全国242</v>
      </c>
      <c r="D7946" t="s">
        <v>2913</v>
      </c>
      <c r="E7946" t="s">
        <v>3119</v>
      </c>
      <c r="F7946" s="82">
        <v>1</v>
      </c>
    </row>
    <row r="7947" spans="3:6" ht="18">
      <c r="C7947" s="5" t="str">
        <f t="shared" si="118"/>
        <v>北海道242</v>
      </c>
      <c r="D7947" t="s">
        <v>2915</v>
      </c>
      <c r="E7947" t="s">
        <v>3119</v>
      </c>
      <c r="F7947" s="82">
        <v>0.26747837499999999</v>
      </c>
    </row>
    <row r="7948" spans="3:6" ht="18">
      <c r="C7948" s="5" t="str">
        <f t="shared" si="118"/>
        <v>青森県242</v>
      </c>
      <c r="D7948" t="s">
        <v>2916</v>
      </c>
      <c r="E7948" t="s">
        <v>3119</v>
      </c>
      <c r="F7948" s="82">
        <v>0.27318261500000002</v>
      </c>
    </row>
    <row r="7949" spans="3:6" ht="18">
      <c r="C7949" s="5" t="str">
        <f t="shared" si="118"/>
        <v>岩手県242</v>
      </c>
      <c r="D7949" t="s">
        <v>2917</v>
      </c>
      <c r="E7949" t="s">
        <v>3119</v>
      </c>
      <c r="F7949" s="82">
        <v>0.71583391500000004</v>
      </c>
    </row>
    <row r="7950" spans="3:6" ht="18">
      <c r="C7950" s="5" t="str">
        <f t="shared" si="118"/>
        <v>宮城県242</v>
      </c>
      <c r="D7950" t="s">
        <v>2918</v>
      </c>
      <c r="E7950" t="s">
        <v>3119</v>
      </c>
      <c r="F7950" s="82">
        <v>0.64758011400000004</v>
      </c>
    </row>
    <row r="7951" spans="3:6" ht="18">
      <c r="C7951" s="5" t="str">
        <f t="shared" si="118"/>
        <v>秋田県242</v>
      </c>
      <c r="D7951" t="s">
        <v>2919</v>
      </c>
      <c r="E7951" t="s">
        <v>3119</v>
      </c>
      <c r="F7951" s="82">
        <v>0.120811736</v>
      </c>
    </row>
    <row r="7952" spans="3:6" ht="18">
      <c r="C7952" s="5" t="str">
        <f t="shared" si="118"/>
        <v>山形県242</v>
      </c>
      <c r="D7952" t="s">
        <v>2920</v>
      </c>
      <c r="E7952" t="s">
        <v>3119</v>
      </c>
      <c r="F7952" s="82">
        <v>0.65944692299999996</v>
      </c>
    </row>
    <row r="7953" spans="3:6" ht="18">
      <c r="C7953" s="5" t="str">
        <f t="shared" si="118"/>
        <v>福島県242</v>
      </c>
      <c r="D7953" t="s">
        <v>2921</v>
      </c>
      <c r="E7953" t="s">
        <v>3119</v>
      </c>
      <c r="F7953" s="82">
        <v>0.45938248199999998</v>
      </c>
    </row>
    <row r="7954" spans="3:6" ht="18">
      <c r="C7954" s="5" t="str">
        <f t="shared" si="118"/>
        <v>茨城県242</v>
      </c>
      <c r="D7954" t="s">
        <v>2922</v>
      </c>
      <c r="E7954" t="s">
        <v>3119</v>
      </c>
      <c r="F7954" s="82">
        <v>1.245051973</v>
      </c>
    </row>
    <row r="7955" spans="3:6" ht="18">
      <c r="C7955" s="5" t="str">
        <f t="shared" si="118"/>
        <v>栃木県242</v>
      </c>
      <c r="D7955" t="s">
        <v>2923</v>
      </c>
      <c r="E7955" t="s">
        <v>3119</v>
      </c>
      <c r="F7955" s="82">
        <v>0.82861280400000004</v>
      </c>
    </row>
    <row r="7956" spans="3:6" ht="18">
      <c r="C7956" s="5" t="str">
        <f t="shared" si="118"/>
        <v>群馬県242</v>
      </c>
      <c r="D7956" t="s">
        <v>2924</v>
      </c>
      <c r="E7956" t="s">
        <v>3119</v>
      </c>
      <c r="F7956" s="82">
        <v>0.98979409900000004</v>
      </c>
    </row>
    <row r="7957" spans="3:6" ht="18">
      <c r="C7957" s="5" t="str">
        <f t="shared" si="118"/>
        <v>埼玉県242</v>
      </c>
      <c r="D7957" t="s">
        <v>2925</v>
      </c>
      <c r="E7957" t="s">
        <v>3119</v>
      </c>
      <c r="F7957" s="82">
        <v>1.286116944</v>
      </c>
    </row>
    <row r="7958" spans="3:6" ht="18">
      <c r="C7958" s="5" t="str">
        <f t="shared" si="118"/>
        <v>千葉県242</v>
      </c>
      <c r="D7958" t="s">
        <v>2926</v>
      </c>
      <c r="E7958" t="s">
        <v>3119</v>
      </c>
      <c r="F7958" s="82">
        <v>0.75864469000000001</v>
      </c>
    </row>
    <row r="7959" spans="3:6" ht="18">
      <c r="C7959" s="5" t="str">
        <f t="shared" si="118"/>
        <v>東京都242</v>
      </c>
      <c r="D7959" t="s">
        <v>2927</v>
      </c>
      <c r="E7959" t="s">
        <v>3119</v>
      </c>
      <c r="F7959" s="82">
        <v>0.41765023800000001</v>
      </c>
    </row>
    <row r="7960" spans="3:6" ht="18">
      <c r="C7960" s="5" t="str">
        <f t="shared" si="118"/>
        <v>神奈川県242</v>
      </c>
      <c r="D7960" t="s">
        <v>2928</v>
      </c>
      <c r="E7960" t="s">
        <v>3119</v>
      </c>
      <c r="F7960" s="82">
        <v>0.27051936700000001</v>
      </c>
    </row>
    <row r="7961" spans="3:6" ht="18">
      <c r="C7961" s="5" t="str">
        <f t="shared" si="118"/>
        <v>新潟県242</v>
      </c>
      <c r="D7961" t="s">
        <v>2929</v>
      </c>
      <c r="E7961" t="s">
        <v>3119</v>
      </c>
      <c r="F7961" s="82">
        <v>6.3873564009999999</v>
      </c>
    </row>
    <row r="7962" spans="3:6" ht="18">
      <c r="C7962" s="5" t="str">
        <f t="shared" si="118"/>
        <v>富山県242</v>
      </c>
      <c r="D7962" t="s">
        <v>2930</v>
      </c>
      <c r="E7962" t="s">
        <v>3119</v>
      </c>
      <c r="F7962" s="82">
        <v>2.1883688549999998</v>
      </c>
    </row>
    <row r="7963" spans="3:6" ht="18">
      <c r="C7963" s="5" t="str">
        <f t="shared" si="118"/>
        <v>石川県242</v>
      </c>
      <c r="D7963" t="s">
        <v>2931</v>
      </c>
      <c r="E7963" t="s">
        <v>3119</v>
      </c>
      <c r="F7963" s="82">
        <v>0.38842958</v>
      </c>
    </row>
    <row r="7964" spans="3:6" ht="18">
      <c r="C7964" s="5" t="str">
        <f t="shared" si="118"/>
        <v>福井県242</v>
      </c>
      <c r="D7964" t="s">
        <v>2932</v>
      </c>
      <c r="E7964" t="s">
        <v>3119</v>
      </c>
      <c r="F7964" s="82">
        <v>0.53299084100000005</v>
      </c>
    </row>
    <row r="7965" spans="3:6" ht="18">
      <c r="C7965" s="5" t="str">
        <f t="shared" si="118"/>
        <v>山梨県242</v>
      </c>
      <c r="D7965" t="s">
        <v>2933</v>
      </c>
      <c r="E7965" t="s">
        <v>3119</v>
      </c>
      <c r="F7965" s="82">
        <v>1.4140544269999999</v>
      </c>
    </row>
    <row r="7966" spans="3:6" ht="18">
      <c r="C7966" s="5" t="str">
        <f t="shared" si="118"/>
        <v>長野県242</v>
      </c>
      <c r="D7966" t="s">
        <v>2934</v>
      </c>
      <c r="E7966" t="s">
        <v>3119</v>
      </c>
      <c r="F7966" s="82">
        <v>0.40131999899999998</v>
      </c>
    </row>
    <row r="7967" spans="3:6" ht="18">
      <c r="C7967" s="5" t="str">
        <f t="shared" si="118"/>
        <v>岐阜県242</v>
      </c>
      <c r="D7967" t="s">
        <v>2935</v>
      </c>
      <c r="E7967" t="s">
        <v>3119</v>
      </c>
      <c r="F7967" s="82">
        <v>3.8523850770000001</v>
      </c>
    </row>
    <row r="7968" spans="3:6" ht="18">
      <c r="C7968" s="5" t="str">
        <f t="shared" si="118"/>
        <v>静岡県242</v>
      </c>
      <c r="D7968" t="s">
        <v>2936</v>
      </c>
      <c r="E7968" t="s">
        <v>3119</v>
      </c>
      <c r="F7968" s="82">
        <v>1.077611522</v>
      </c>
    </row>
    <row r="7969" spans="3:6" ht="18">
      <c r="C7969" s="5" t="str">
        <f t="shared" si="118"/>
        <v>愛知県242</v>
      </c>
      <c r="D7969" t="s">
        <v>2937</v>
      </c>
      <c r="E7969" t="s">
        <v>3119</v>
      </c>
      <c r="F7969" s="82">
        <v>0.71097585799999996</v>
      </c>
    </row>
    <row r="7970" spans="3:6" ht="18">
      <c r="C7970" s="5" t="str">
        <f t="shared" si="118"/>
        <v>三重県242</v>
      </c>
      <c r="D7970" t="s">
        <v>2938</v>
      </c>
      <c r="E7970" t="s">
        <v>3119</v>
      </c>
      <c r="F7970" s="82">
        <v>3.6582941670000002</v>
      </c>
    </row>
    <row r="7971" spans="3:6" ht="18">
      <c r="C7971" s="5" t="str">
        <f t="shared" si="118"/>
        <v>滋賀県242</v>
      </c>
      <c r="D7971" t="s">
        <v>2939</v>
      </c>
      <c r="E7971" t="s">
        <v>3119</v>
      </c>
      <c r="F7971" s="82">
        <v>0.54290679100000006</v>
      </c>
    </row>
    <row r="7972" spans="3:6" ht="18">
      <c r="C7972" s="5" t="str">
        <f t="shared" si="118"/>
        <v>京都府242</v>
      </c>
      <c r="D7972" t="s">
        <v>2940</v>
      </c>
      <c r="E7972" t="s">
        <v>3119</v>
      </c>
      <c r="F7972" s="82">
        <v>0.66317511900000004</v>
      </c>
    </row>
    <row r="7973" spans="3:6" ht="18">
      <c r="C7973" s="5" t="str">
        <f t="shared" si="118"/>
        <v>大阪府242</v>
      </c>
      <c r="D7973" t="s">
        <v>2941</v>
      </c>
      <c r="E7973" t="s">
        <v>3119</v>
      </c>
      <c r="F7973" s="82">
        <v>2.2033197859999998</v>
      </c>
    </row>
    <row r="7974" spans="3:6" ht="18">
      <c r="C7974" s="5" t="str">
        <f t="shared" si="118"/>
        <v>兵庫県242</v>
      </c>
      <c r="D7974" t="s">
        <v>2942</v>
      </c>
      <c r="E7974" t="s">
        <v>3119</v>
      </c>
      <c r="F7974" s="82">
        <v>2.293980463</v>
      </c>
    </row>
    <row r="7975" spans="3:6" ht="18">
      <c r="C7975" s="5" t="str">
        <f t="shared" si="118"/>
        <v>奈良県242</v>
      </c>
      <c r="D7975" t="s">
        <v>2943</v>
      </c>
      <c r="E7975" t="s">
        <v>3119</v>
      </c>
      <c r="F7975" s="82">
        <v>1.161769802</v>
      </c>
    </row>
    <row r="7976" spans="3:6" ht="18">
      <c r="C7976" s="5" t="str">
        <f t="shared" si="118"/>
        <v>和歌山県242</v>
      </c>
      <c r="D7976" t="s">
        <v>2944</v>
      </c>
      <c r="E7976" t="s">
        <v>3119</v>
      </c>
      <c r="F7976" s="82">
        <v>0.367015164</v>
      </c>
    </row>
    <row r="7977" spans="3:6" ht="18">
      <c r="C7977" s="5" t="str">
        <f t="shared" si="118"/>
        <v>鳥取県242</v>
      </c>
      <c r="D7977" t="s">
        <v>2945</v>
      </c>
      <c r="E7977" t="s">
        <v>3119</v>
      </c>
      <c r="F7977" s="82">
        <v>1.1915977790000001</v>
      </c>
    </row>
    <row r="7978" spans="3:6" ht="18">
      <c r="C7978" s="5" t="str">
        <f t="shared" si="118"/>
        <v>島根県242</v>
      </c>
      <c r="D7978" t="s">
        <v>2946</v>
      </c>
      <c r="E7978" t="s">
        <v>3119</v>
      </c>
      <c r="F7978" s="82">
        <v>0.85619893999999996</v>
      </c>
    </row>
    <row r="7979" spans="3:6" ht="18">
      <c r="C7979" s="5" t="str">
        <f t="shared" ref="C7979:C8042" si="119">D7979&amp;LEFT(E7979,3)</f>
        <v>岡山県242</v>
      </c>
      <c r="D7979" t="s">
        <v>2947</v>
      </c>
      <c r="E7979" t="s">
        <v>3119</v>
      </c>
      <c r="F7979" s="82">
        <v>0.56060347799999999</v>
      </c>
    </row>
    <row r="7980" spans="3:6" ht="18">
      <c r="C7980" s="5" t="str">
        <f t="shared" si="119"/>
        <v>広島県242</v>
      </c>
      <c r="D7980" t="s">
        <v>2948</v>
      </c>
      <c r="E7980" t="s">
        <v>3119</v>
      </c>
      <c r="F7980" s="82">
        <v>0.84886589899999998</v>
      </c>
    </row>
    <row r="7981" spans="3:6" ht="18">
      <c r="C7981" s="5" t="str">
        <f t="shared" si="119"/>
        <v>山口県242</v>
      </c>
      <c r="D7981" t="s">
        <v>2949</v>
      </c>
      <c r="E7981" t="s">
        <v>3119</v>
      </c>
      <c r="F7981" s="82">
        <v>0.23985621300000001</v>
      </c>
    </row>
    <row r="7982" spans="3:6" ht="18">
      <c r="C7982" s="5" t="str">
        <f t="shared" si="119"/>
        <v>徳島県242</v>
      </c>
      <c r="D7982" t="s">
        <v>2950</v>
      </c>
      <c r="E7982" t="s">
        <v>3119</v>
      </c>
      <c r="F7982" s="82">
        <v>0.43677911800000002</v>
      </c>
    </row>
    <row r="7983" spans="3:6" ht="18">
      <c r="C7983" s="5" t="str">
        <f t="shared" si="119"/>
        <v>香川県242</v>
      </c>
      <c r="D7983" t="s">
        <v>2951</v>
      </c>
      <c r="E7983" t="s">
        <v>3119</v>
      </c>
      <c r="F7983" s="82">
        <v>0.77289134699999995</v>
      </c>
    </row>
    <row r="7984" spans="3:6" ht="18">
      <c r="C7984" s="5" t="str">
        <f t="shared" si="119"/>
        <v>愛媛県242</v>
      </c>
      <c r="D7984" t="s">
        <v>2952</v>
      </c>
      <c r="E7984" t="s">
        <v>3119</v>
      </c>
      <c r="F7984" s="82">
        <v>0.42691514200000003</v>
      </c>
    </row>
    <row r="7985" spans="3:6" ht="18">
      <c r="C7985" s="5" t="str">
        <f t="shared" si="119"/>
        <v>高知県242</v>
      </c>
      <c r="D7985" t="s">
        <v>2953</v>
      </c>
      <c r="E7985" t="s">
        <v>3119</v>
      </c>
      <c r="F7985" s="82">
        <v>0.99275606299999997</v>
      </c>
    </row>
    <row r="7986" spans="3:6" ht="18">
      <c r="C7986" s="5" t="str">
        <f t="shared" si="119"/>
        <v>福岡県242</v>
      </c>
      <c r="D7986" t="s">
        <v>2954</v>
      </c>
      <c r="E7986" t="s">
        <v>3119</v>
      </c>
      <c r="F7986" s="82">
        <v>0.46276046300000001</v>
      </c>
    </row>
    <row r="7987" spans="3:6" ht="18">
      <c r="C7987" s="5" t="str">
        <f t="shared" si="119"/>
        <v>佐賀県242</v>
      </c>
      <c r="D7987" t="s">
        <v>2955</v>
      </c>
      <c r="E7987" t="s">
        <v>3119</v>
      </c>
      <c r="F7987" s="82">
        <v>0.86141534099999995</v>
      </c>
    </row>
    <row r="7988" spans="3:6" ht="18">
      <c r="C7988" s="5" t="str">
        <f t="shared" si="119"/>
        <v>長崎県242</v>
      </c>
      <c r="D7988" t="s">
        <v>2956</v>
      </c>
      <c r="E7988" t="s">
        <v>3119</v>
      </c>
      <c r="F7988" s="82">
        <v>0.14813647599999999</v>
      </c>
    </row>
    <row r="7989" spans="3:6" ht="18">
      <c r="C7989" s="5" t="str">
        <f t="shared" si="119"/>
        <v>熊本県242</v>
      </c>
      <c r="D7989" t="s">
        <v>2957</v>
      </c>
      <c r="E7989" t="s">
        <v>3119</v>
      </c>
      <c r="F7989" s="82">
        <v>0.31399465999999998</v>
      </c>
    </row>
    <row r="7990" spans="3:6" ht="18">
      <c r="C7990" s="5" t="str">
        <f t="shared" si="119"/>
        <v>大分県242</v>
      </c>
      <c r="D7990" t="s">
        <v>2958</v>
      </c>
      <c r="E7990" t="s">
        <v>3119</v>
      </c>
      <c r="F7990" s="82">
        <v>0.345578671</v>
      </c>
    </row>
    <row r="7991" spans="3:6" ht="18">
      <c r="C7991" s="5" t="str">
        <f t="shared" si="119"/>
        <v>宮崎県242</v>
      </c>
      <c r="D7991" t="s">
        <v>2959</v>
      </c>
      <c r="E7991" t="s">
        <v>3119</v>
      </c>
      <c r="F7991" s="82">
        <v>0.44621904200000001</v>
      </c>
    </row>
    <row r="7992" spans="3:6" ht="18">
      <c r="C7992" s="5" t="str">
        <f t="shared" si="119"/>
        <v>鹿児島県242</v>
      </c>
      <c r="D7992" t="s">
        <v>2960</v>
      </c>
      <c r="E7992" t="s">
        <v>3119</v>
      </c>
      <c r="F7992" s="82">
        <v>0.17477411000000001</v>
      </c>
    </row>
    <row r="7993" spans="3:6" ht="18">
      <c r="C7993" s="5" t="str">
        <f t="shared" si="119"/>
        <v>沖縄県242</v>
      </c>
      <c r="D7993" t="s">
        <v>2961</v>
      </c>
      <c r="E7993" t="s">
        <v>3119</v>
      </c>
      <c r="F7993" s="82">
        <v>7.7971255000000003E-2</v>
      </c>
    </row>
    <row r="7994" spans="3:6" ht="18">
      <c r="C7994" s="5" t="str">
        <f t="shared" si="119"/>
        <v>全国243</v>
      </c>
      <c r="D7994" t="s">
        <v>2913</v>
      </c>
      <c r="E7994" t="s">
        <v>3120</v>
      </c>
      <c r="F7994" s="82">
        <v>1</v>
      </c>
    </row>
    <row r="7995" spans="3:6" ht="18">
      <c r="C7995" s="5" t="str">
        <f t="shared" si="119"/>
        <v>北海道243</v>
      </c>
      <c r="D7995" t="s">
        <v>2915</v>
      </c>
      <c r="E7995" t="s">
        <v>3120</v>
      </c>
      <c r="F7995" s="82">
        <v>0.344209396</v>
      </c>
    </row>
    <row r="7996" spans="3:6" ht="18">
      <c r="C7996" s="5" t="str">
        <f t="shared" si="119"/>
        <v>青森県243</v>
      </c>
      <c r="D7996" t="s">
        <v>2916</v>
      </c>
      <c r="E7996" t="s">
        <v>3120</v>
      </c>
      <c r="F7996" s="82">
        <v>0.53976345599999997</v>
      </c>
    </row>
    <row r="7997" spans="3:6" ht="18">
      <c r="C7997" s="5" t="str">
        <f t="shared" si="119"/>
        <v>岩手県243</v>
      </c>
      <c r="D7997" t="s">
        <v>2917</v>
      </c>
      <c r="E7997" t="s">
        <v>3120</v>
      </c>
      <c r="F7997" s="82">
        <v>0.58676903499999999</v>
      </c>
    </row>
    <row r="7998" spans="3:6" ht="18">
      <c r="C7998" s="5" t="str">
        <f t="shared" si="119"/>
        <v>宮城県243</v>
      </c>
      <c r="D7998" t="s">
        <v>2918</v>
      </c>
      <c r="E7998" t="s">
        <v>3120</v>
      </c>
      <c r="F7998" s="82">
        <v>0.20268839399999999</v>
      </c>
    </row>
    <row r="7999" spans="3:6" ht="18">
      <c r="C7999" s="5" t="str">
        <f t="shared" si="119"/>
        <v>秋田県243</v>
      </c>
      <c r="D7999" t="s">
        <v>2919</v>
      </c>
      <c r="E7999" t="s">
        <v>3120</v>
      </c>
      <c r="F7999" s="82">
        <v>0.69463510699999997</v>
      </c>
    </row>
    <row r="8000" spans="3:6" ht="18">
      <c r="C8000" s="5" t="str">
        <f t="shared" si="119"/>
        <v>山形県243</v>
      </c>
      <c r="D8000" t="s">
        <v>2920</v>
      </c>
      <c r="E8000" t="s">
        <v>3120</v>
      </c>
      <c r="F8000" s="82">
        <v>0.36209488099999998</v>
      </c>
    </row>
    <row r="8001" spans="3:6" ht="18">
      <c r="C8001" s="5" t="str">
        <f t="shared" si="119"/>
        <v>福島県243</v>
      </c>
      <c r="D8001" t="s">
        <v>2921</v>
      </c>
      <c r="E8001" t="s">
        <v>3120</v>
      </c>
      <c r="F8001" s="82">
        <v>1.253770783</v>
      </c>
    </row>
    <row r="8002" spans="3:6" ht="18">
      <c r="C8002" s="5" t="str">
        <f t="shared" si="119"/>
        <v>茨城県243</v>
      </c>
      <c r="D8002" t="s">
        <v>2922</v>
      </c>
      <c r="E8002" t="s">
        <v>3120</v>
      </c>
      <c r="F8002" s="82">
        <v>1.170507132</v>
      </c>
    </row>
    <row r="8003" spans="3:6" ht="18">
      <c r="C8003" s="5" t="str">
        <f t="shared" si="119"/>
        <v>栃木県243</v>
      </c>
      <c r="D8003" t="s">
        <v>2923</v>
      </c>
      <c r="E8003" t="s">
        <v>3120</v>
      </c>
      <c r="F8003" s="82">
        <v>1.14225178</v>
      </c>
    </row>
    <row r="8004" spans="3:6" ht="18">
      <c r="C8004" s="5" t="str">
        <f t="shared" si="119"/>
        <v>群馬県243</v>
      </c>
      <c r="D8004" t="s">
        <v>2924</v>
      </c>
      <c r="E8004" t="s">
        <v>3120</v>
      </c>
      <c r="F8004" s="82">
        <v>1.138805557</v>
      </c>
    </row>
    <row r="8005" spans="3:6" ht="18">
      <c r="C8005" s="5" t="str">
        <f t="shared" si="119"/>
        <v>埼玉県243</v>
      </c>
      <c r="D8005" t="s">
        <v>2925</v>
      </c>
      <c r="E8005" t="s">
        <v>3120</v>
      </c>
      <c r="F8005" s="82">
        <v>0.89966165899999995</v>
      </c>
    </row>
    <row r="8006" spans="3:6" ht="18">
      <c r="C8006" s="5" t="str">
        <f t="shared" si="119"/>
        <v>千葉県243</v>
      </c>
      <c r="D8006" t="s">
        <v>2926</v>
      </c>
      <c r="E8006" t="s">
        <v>3120</v>
      </c>
      <c r="F8006" s="82">
        <v>0.39989958599999997</v>
      </c>
    </row>
    <row r="8007" spans="3:6" ht="18">
      <c r="C8007" s="5" t="str">
        <f t="shared" si="119"/>
        <v>東京都243</v>
      </c>
      <c r="D8007" t="s">
        <v>2927</v>
      </c>
      <c r="E8007" t="s">
        <v>3120</v>
      </c>
      <c r="F8007" s="82">
        <v>0.25945832200000002</v>
      </c>
    </row>
    <row r="8008" spans="3:6" ht="18">
      <c r="C8008" s="5" t="str">
        <f t="shared" si="119"/>
        <v>神奈川県243</v>
      </c>
      <c r="D8008" t="s">
        <v>2928</v>
      </c>
      <c r="E8008" t="s">
        <v>3120</v>
      </c>
      <c r="F8008" s="82">
        <v>0.66524625400000004</v>
      </c>
    </row>
    <row r="8009" spans="3:6" ht="18">
      <c r="C8009" s="5" t="str">
        <f t="shared" si="119"/>
        <v>新潟県243</v>
      </c>
      <c r="D8009" t="s">
        <v>2929</v>
      </c>
      <c r="E8009" t="s">
        <v>3120</v>
      </c>
      <c r="F8009" s="82">
        <v>2.9427995010000001</v>
      </c>
    </row>
    <row r="8010" spans="3:6" ht="18">
      <c r="C8010" s="5" t="str">
        <f t="shared" si="119"/>
        <v>富山県243</v>
      </c>
      <c r="D8010" t="s">
        <v>2930</v>
      </c>
      <c r="E8010" t="s">
        <v>3120</v>
      </c>
      <c r="F8010" s="82">
        <v>0.21187266099999999</v>
      </c>
    </row>
    <row r="8011" spans="3:6" ht="18">
      <c r="C8011" s="5" t="str">
        <f t="shared" si="119"/>
        <v>石川県243</v>
      </c>
      <c r="D8011" t="s">
        <v>2931</v>
      </c>
      <c r="E8011" t="s">
        <v>3120</v>
      </c>
      <c r="F8011" s="82">
        <v>1.2599461810000001</v>
      </c>
    </row>
    <row r="8012" spans="3:6" ht="18">
      <c r="C8012" s="5" t="str">
        <f t="shared" si="119"/>
        <v>福井県243</v>
      </c>
      <c r="D8012" t="s">
        <v>2932</v>
      </c>
      <c r="E8012" t="s">
        <v>3120</v>
      </c>
      <c r="F8012" s="82">
        <v>0.78389161600000001</v>
      </c>
    </row>
    <row r="8013" spans="3:6" ht="18">
      <c r="C8013" s="5" t="str">
        <f t="shared" si="119"/>
        <v>山梨県243</v>
      </c>
      <c r="D8013" t="s">
        <v>2933</v>
      </c>
      <c r="E8013" t="s">
        <v>3120</v>
      </c>
      <c r="F8013" s="82">
        <v>0.95506242699999999</v>
      </c>
    </row>
    <row r="8014" spans="3:6" ht="18">
      <c r="C8014" s="5" t="str">
        <f t="shared" si="119"/>
        <v>長野県243</v>
      </c>
      <c r="D8014" t="s">
        <v>2934</v>
      </c>
      <c r="E8014" t="s">
        <v>3120</v>
      </c>
      <c r="F8014" s="82">
        <v>0.545807826</v>
      </c>
    </row>
    <row r="8015" spans="3:6" ht="18">
      <c r="C8015" s="5" t="str">
        <f t="shared" si="119"/>
        <v>岐阜県243</v>
      </c>
      <c r="D8015" t="s">
        <v>2935</v>
      </c>
      <c r="E8015" t="s">
        <v>3120</v>
      </c>
      <c r="F8015" s="82">
        <v>3.1209700090000001</v>
      </c>
    </row>
    <row r="8016" spans="3:6" ht="18">
      <c r="C8016" s="5" t="str">
        <f t="shared" si="119"/>
        <v>静岡県243</v>
      </c>
      <c r="D8016" t="s">
        <v>2936</v>
      </c>
      <c r="E8016" t="s">
        <v>3120</v>
      </c>
      <c r="F8016" s="82">
        <v>1.1792388810000001</v>
      </c>
    </row>
    <row r="8017" spans="3:6" ht="18">
      <c r="C8017" s="5" t="str">
        <f t="shared" si="119"/>
        <v>愛知県243</v>
      </c>
      <c r="D8017" t="s">
        <v>2937</v>
      </c>
      <c r="E8017" t="s">
        <v>3120</v>
      </c>
      <c r="F8017" s="82">
        <v>2.4538849649999999</v>
      </c>
    </row>
    <row r="8018" spans="3:6" ht="18">
      <c r="C8018" s="5" t="str">
        <f t="shared" si="119"/>
        <v>三重県243</v>
      </c>
      <c r="D8018" t="s">
        <v>2938</v>
      </c>
      <c r="E8018" t="s">
        <v>3120</v>
      </c>
      <c r="F8018" s="82">
        <v>0.92020243000000002</v>
      </c>
    </row>
    <row r="8019" spans="3:6" ht="18">
      <c r="C8019" s="5" t="str">
        <f t="shared" si="119"/>
        <v>滋賀県243</v>
      </c>
      <c r="D8019" t="s">
        <v>2939</v>
      </c>
      <c r="E8019" t="s">
        <v>3120</v>
      </c>
      <c r="F8019" s="82">
        <v>1.2740540520000001</v>
      </c>
    </row>
    <row r="8020" spans="3:6" ht="18">
      <c r="C8020" s="5" t="str">
        <f t="shared" si="119"/>
        <v>京都府243</v>
      </c>
      <c r="D8020" t="s">
        <v>2940</v>
      </c>
      <c r="E8020" t="s">
        <v>3120</v>
      </c>
      <c r="F8020" s="82">
        <v>0.46628714599999999</v>
      </c>
    </row>
    <row r="8021" spans="3:6" ht="18">
      <c r="C8021" s="5" t="str">
        <f t="shared" si="119"/>
        <v>大阪府243</v>
      </c>
      <c r="D8021" t="s">
        <v>2941</v>
      </c>
      <c r="E8021" t="s">
        <v>3120</v>
      </c>
      <c r="F8021" s="82">
        <v>1.7539204349999999</v>
      </c>
    </row>
    <row r="8022" spans="3:6" ht="18">
      <c r="C8022" s="5" t="str">
        <f t="shared" si="119"/>
        <v>兵庫県243</v>
      </c>
      <c r="D8022" t="s">
        <v>2942</v>
      </c>
      <c r="E8022" t="s">
        <v>3120</v>
      </c>
      <c r="F8022" s="82">
        <v>2.9832214869999998</v>
      </c>
    </row>
    <row r="8023" spans="3:6" ht="18">
      <c r="C8023" s="5" t="str">
        <f t="shared" si="119"/>
        <v>奈良県243</v>
      </c>
      <c r="D8023" t="s">
        <v>2943</v>
      </c>
      <c r="E8023" t="s">
        <v>3120</v>
      </c>
      <c r="F8023" s="82">
        <v>0.492479061</v>
      </c>
    </row>
    <row r="8024" spans="3:6" ht="18">
      <c r="C8024" s="5" t="str">
        <f t="shared" si="119"/>
        <v>和歌山県243</v>
      </c>
      <c r="D8024" t="s">
        <v>2944</v>
      </c>
      <c r="E8024" t="s">
        <v>3120</v>
      </c>
      <c r="F8024" s="82">
        <v>0.36766654399999998</v>
      </c>
    </row>
    <row r="8025" spans="3:6" ht="18">
      <c r="C8025" s="5" t="str">
        <f t="shared" si="119"/>
        <v>鳥取県243</v>
      </c>
      <c r="D8025" t="s">
        <v>2945</v>
      </c>
      <c r="E8025" t="s">
        <v>3120</v>
      </c>
      <c r="F8025" s="82">
        <v>0.57771745299999999</v>
      </c>
    </row>
    <row r="8026" spans="3:6" ht="18">
      <c r="C8026" s="5" t="str">
        <f t="shared" si="119"/>
        <v>島根県243</v>
      </c>
      <c r="D8026" t="s">
        <v>2946</v>
      </c>
      <c r="E8026" t="s">
        <v>3120</v>
      </c>
      <c r="F8026" s="82">
        <v>2.8668948E-2</v>
      </c>
    </row>
    <row r="8027" spans="3:6" ht="18">
      <c r="C8027" s="5" t="str">
        <f t="shared" si="119"/>
        <v>岡山県243</v>
      </c>
      <c r="D8027" t="s">
        <v>2947</v>
      </c>
      <c r="E8027" t="s">
        <v>3120</v>
      </c>
      <c r="F8027" s="82">
        <v>0.46860883199999998</v>
      </c>
    </row>
    <row r="8028" spans="3:6" ht="18">
      <c r="C8028" s="5" t="str">
        <f t="shared" si="119"/>
        <v>広島県243</v>
      </c>
      <c r="D8028" t="s">
        <v>2948</v>
      </c>
      <c r="E8028" t="s">
        <v>3120</v>
      </c>
      <c r="F8028" s="82">
        <v>0.404106087</v>
      </c>
    </row>
    <row r="8029" spans="3:6" ht="18">
      <c r="C8029" s="5" t="str">
        <f t="shared" si="119"/>
        <v>山口県243</v>
      </c>
      <c r="D8029" t="s">
        <v>2949</v>
      </c>
      <c r="E8029" t="s">
        <v>3120</v>
      </c>
      <c r="F8029" s="82">
        <v>2.628684104</v>
      </c>
    </row>
    <row r="8030" spans="3:6" ht="18">
      <c r="C8030" s="5" t="str">
        <f t="shared" si="119"/>
        <v>徳島県243</v>
      </c>
      <c r="D8030" t="s">
        <v>2950</v>
      </c>
      <c r="E8030" t="s">
        <v>3120</v>
      </c>
      <c r="F8030" s="82">
        <v>0.32213050500000001</v>
      </c>
    </row>
    <row r="8031" spans="3:6" ht="18">
      <c r="C8031" s="5" t="str">
        <f t="shared" si="119"/>
        <v>香川県243</v>
      </c>
      <c r="D8031" t="s">
        <v>2951</v>
      </c>
      <c r="E8031" t="s">
        <v>3120</v>
      </c>
      <c r="F8031" s="82">
        <v>0.711685652</v>
      </c>
    </row>
    <row r="8032" spans="3:6" ht="18">
      <c r="C8032" s="5" t="str">
        <f t="shared" si="119"/>
        <v>愛媛県243</v>
      </c>
      <c r="D8032" t="s">
        <v>2952</v>
      </c>
      <c r="E8032" t="s">
        <v>3120</v>
      </c>
      <c r="F8032" s="82">
        <v>0.27925229000000001</v>
      </c>
    </row>
    <row r="8033" spans="3:6" ht="18">
      <c r="C8033" s="5" t="str">
        <f t="shared" si="119"/>
        <v>高知県243</v>
      </c>
      <c r="D8033" t="s">
        <v>2953</v>
      </c>
      <c r="E8033" t="s">
        <v>3120</v>
      </c>
      <c r="F8033" s="82">
        <v>2.4862950000000002E-2</v>
      </c>
    </row>
    <row r="8034" spans="3:6" ht="18">
      <c r="C8034" s="5" t="str">
        <f t="shared" si="119"/>
        <v>福岡県243</v>
      </c>
      <c r="D8034" t="s">
        <v>2954</v>
      </c>
      <c r="E8034" t="s">
        <v>3120</v>
      </c>
      <c r="F8034" s="82">
        <v>0.89398513599999996</v>
      </c>
    </row>
    <row r="8035" spans="3:6" ht="18">
      <c r="C8035" s="5" t="str">
        <f t="shared" si="119"/>
        <v>佐賀県243</v>
      </c>
      <c r="D8035" t="s">
        <v>2955</v>
      </c>
      <c r="E8035" t="s">
        <v>3120</v>
      </c>
      <c r="F8035" s="82">
        <v>0.48530184599999998</v>
      </c>
    </row>
    <row r="8036" spans="3:6" ht="18">
      <c r="C8036" s="5" t="str">
        <f t="shared" si="119"/>
        <v>長崎県243</v>
      </c>
      <c r="D8036" t="s">
        <v>2956</v>
      </c>
      <c r="E8036" t="s">
        <v>3120</v>
      </c>
      <c r="F8036" s="82">
        <v>0.416408687</v>
      </c>
    </row>
    <row r="8037" spans="3:6" ht="18">
      <c r="C8037" s="5" t="str">
        <f t="shared" si="119"/>
        <v>熊本県243</v>
      </c>
      <c r="D8037" t="s">
        <v>2957</v>
      </c>
      <c r="E8037" t="s">
        <v>3120</v>
      </c>
      <c r="F8037" s="82">
        <v>0.13461505500000001</v>
      </c>
    </row>
    <row r="8038" spans="3:6" ht="18">
      <c r="C8038" s="5" t="str">
        <f t="shared" si="119"/>
        <v>大分県243</v>
      </c>
      <c r="D8038" t="s">
        <v>2958</v>
      </c>
      <c r="E8038" t="s">
        <v>3120</v>
      </c>
      <c r="F8038" s="82">
        <v>1.2555701100000001</v>
      </c>
    </row>
    <row r="8039" spans="3:6" ht="18">
      <c r="C8039" s="5" t="str">
        <f t="shared" si="119"/>
        <v>宮崎県243</v>
      </c>
      <c r="D8039" t="s">
        <v>2959</v>
      </c>
      <c r="E8039" t="s">
        <v>3120</v>
      </c>
      <c r="F8039" s="82">
        <v>0.95436847300000005</v>
      </c>
    </row>
    <row r="8040" spans="3:6" ht="18">
      <c r="C8040" s="5" t="str">
        <f t="shared" si="119"/>
        <v>鹿児島県243</v>
      </c>
      <c r="D8040" t="s">
        <v>2960</v>
      </c>
      <c r="E8040" t="s">
        <v>3120</v>
      </c>
      <c r="F8040" s="82">
        <v>0.47282960200000002</v>
      </c>
    </row>
    <row r="8041" spans="3:6" ht="18">
      <c r="C8041" s="5" t="str">
        <f t="shared" si="119"/>
        <v>沖縄県243</v>
      </c>
      <c r="D8041" t="s">
        <v>2961</v>
      </c>
      <c r="E8041" t="s">
        <v>3120</v>
      </c>
      <c r="F8041" s="82">
        <v>4.5139149000000003E-2</v>
      </c>
    </row>
    <row r="8042" spans="3:6" ht="18">
      <c r="C8042" s="5" t="str">
        <f t="shared" si="119"/>
        <v>全国244</v>
      </c>
      <c r="D8042" t="s">
        <v>2913</v>
      </c>
      <c r="E8042" t="s">
        <v>3121</v>
      </c>
      <c r="F8042" s="82">
        <v>1</v>
      </c>
    </row>
    <row r="8043" spans="3:6" ht="18">
      <c r="C8043" s="5" t="str">
        <f t="shared" ref="C8043:C8106" si="120">D8043&amp;LEFT(E8043,3)</f>
        <v>北海道244</v>
      </c>
      <c r="D8043" t="s">
        <v>2915</v>
      </c>
      <c r="E8043" t="s">
        <v>3121</v>
      </c>
      <c r="F8043" s="82">
        <v>0.89779861999999999</v>
      </c>
    </row>
    <row r="8044" spans="3:6" ht="18">
      <c r="C8044" s="5" t="str">
        <f t="shared" si="120"/>
        <v>青森県244</v>
      </c>
      <c r="D8044" t="s">
        <v>2916</v>
      </c>
      <c r="E8044" t="s">
        <v>3121</v>
      </c>
      <c r="F8044" s="82">
        <v>0.80189654300000002</v>
      </c>
    </row>
    <row r="8045" spans="3:6" ht="18">
      <c r="C8045" s="5" t="str">
        <f t="shared" si="120"/>
        <v>岩手県244</v>
      </c>
      <c r="D8045" t="s">
        <v>2917</v>
      </c>
      <c r="E8045" t="s">
        <v>3121</v>
      </c>
      <c r="F8045" s="82">
        <v>0.909928552</v>
      </c>
    </row>
    <row r="8046" spans="3:6" ht="18">
      <c r="C8046" s="5" t="str">
        <f t="shared" si="120"/>
        <v>宮城県244</v>
      </c>
      <c r="D8046" t="s">
        <v>2918</v>
      </c>
      <c r="E8046" t="s">
        <v>3121</v>
      </c>
      <c r="F8046" s="82">
        <v>1.151797712</v>
      </c>
    </row>
    <row r="8047" spans="3:6" ht="18">
      <c r="C8047" s="5" t="str">
        <f t="shared" si="120"/>
        <v>秋田県244</v>
      </c>
      <c r="D8047" t="s">
        <v>2919</v>
      </c>
      <c r="E8047" t="s">
        <v>3121</v>
      </c>
      <c r="F8047" s="82">
        <v>1.175429665</v>
      </c>
    </row>
    <row r="8048" spans="3:6" ht="18">
      <c r="C8048" s="5" t="str">
        <f t="shared" si="120"/>
        <v>山形県244</v>
      </c>
      <c r="D8048" t="s">
        <v>2920</v>
      </c>
      <c r="E8048" t="s">
        <v>3121</v>
      </c>
      <c r="F8048" s="82">
        <v>1.023725282</v>
      </c>
    </row>
    <row r="8049" spans="3:6" ht="18">
      <c r="C8049" s="5" t="str">
        <f t="shared" si="120"/>
        <v>福島県244</v>
      </c>
      <c r="D8049" t="s">
        <v>2921</v>
      </c>
      <c r="E8049" t="s">
        <v>3121</v>
      </c>
      <c r="F8049" s="82">
        <v>0.88326504699999997</v>
      </c>
    </row>
    <row r="8050" spans="3:6" ht="18">
      <c r="C8050" s="5" t="str">
        <f t="shared" si="120"/>
        <v>茨城県244</v>
      </c>
      <c r="D8050" t="s">
        <v>2922</v>
      </c>
      <c r="E8050" t="s">
        <v>3121</v>
      </c>
      <c r="F8050" s="82">
        <v>1.9907745269999999</v>
      </c>
    </row>
    <row r="8051" spans="3:6" ht="18">
      <c r="C8051" s="5" t="str">
        <f t="shared" si="120"/>
        <v>栃木県244</v>
      </c>
      <c r="D8051" t="s">
        <v>2923</v>
      </c>
      <c r="E8051" t="s">
        <v>3121</v>
      </c>
      <c r="F8051" s="82">
        <v>1.489247309</v>
      </c>
    </row>
    <row r="8052" spans="3:6" ht="18">
      <c r="C8052" s="5" t="str">
        <f t="shared" si="120"/>
        <v>群馬県244</v>
      </c>
      <c r="D8052" t="s">
        <v>2924</v>
      </c>
      <c r="E8052" t="s">
        <v>3121</v>
      </c>
      <c r="F8052" s="82">
        <v>1.663332204</v>
      </c>
    </row>
    <row r="8053" spans="3:6" ht="18">
      <c r="C8053" s="5" t="str">
        <f t="shared" si="120"/>
        <v>埼玉県244</v>
      </c>
      <c r="D8053" t="s">
        <v>2925</v>
      </c>
      <c r="E8053" t="s">
        <v>3121</v>
      </c>
      <c r="F8053" s="82">
        <v>1.2760101800000001</v>
      </c>
    </row>
    <row r="8054" spans="3:6" ht="18">
      <c r="C8054" s="5" t="str">
        <f t="shared" si="120"/>
        <v>千葉県244</v>
      </c>
      <c r="D8054" t="s">
        <v>2926</v>
      </c>
      <c r="E8054" t="s">
        <v>3121</v>
      </c>
      <c r="F8054" s="82">
        <v>1.134649499</v>
      </c>
    </row>
    <row r="8055" spans="3:6" ht="18">
      <c r="C8055" s="5" t="str">
        <f t="shared" si="120"/>
        <v>東京都244</v>
      </c>
      <c r="D8055" t="s">
        <v>2927</v>
      </c>
      <c r="E8055" t="s">
        <v>3121</v>
      </c>
      <c r="F8055" s="82">
        <v>0.27928956999999999</v>
      </c>
    </row>
    <row r="8056" spans="3:6" ht="18">
      <c r="C8056" s="5" t="str">
        <f t="shared" si="120"/>
        <v>神奈川県244</v>
      </c>
      <c r="D8056" t="s">
        <v>2928</v>
      </c>
      <c r="E8056" t="s">
        <v>3121</v>
      </c>
      <c r="F8056" s="82">
        <v>0.57967984100000003</v>
      </c>
    </row>
    <row r="8057" spans="3:6" ht="18">
      <c r="C8057" s="5" t="str">
        <f t="shared" si="120"/>
        <v>新潟県244</v>
      </c>
      <c r="D8057" t="s">
        <v>2929</v>
      </c>
      <c r="E8057" t="s">
        <v>3121</v>
      </c>
      <c r="F8057" s="82">
        <v>1.7163610300000001</v>
      </c>
    </row>
    <row r="8058" spans="3:6" ht="18">
      <c r="C8058" s="5" t="str">
        <f t="shared" si="120"/>
        <v>富山県244</v>
      </c>
      <c r="D8058" t="s">
        <v>2930</v>
      </c>
      <c r="E8058" t="s">
        <v>3121</v>
      </c>
      <c r="F8058" s="82">
        <v>6.1595786370000001</v>
      </c>
    </row>
    <row r="8059" spans="3:6" ht="18">
      <c r="C8059" s="5" t="str">
        <f t="shared" si="120"/>
        <v>石川県244</v>
      </c>
      <c r="D8059" t="s">
        <v>2931</v>
      </c>
      <c r="E8059" t="s">
        <v>3121</v>
      </c>
      <c r="F8059" s="82">
        <v>1.2798107240000001</v>
      </c>
    </row>
    <row r="8060" spans="3:6" ht="18">
      <c r="C8060" s="5" t="str">
        <f t="shared" si="120"/>
        <v>福井県244</v>
      </c>
      <c r="D8060" t="s">
        <v>2932</v>
      </c>
      <c r="E8060" t="s">
        <v>3121</v>
      </c>
      <c r="F8060" s="82">
        <v>1.3936218499999999</v>
      </c>
    </row>
    <row r="8061" spans="3:6" ht="18">
      <c r="C8061" s="5" t="str">
        <f t="shared" si="120"/>
        <v>山梨県244</v>
      </c>
      <c r="D8061" t="s">
        <v>2933</v>
      </c>
      <c r="E8061" t="s">
        <v>3121</v>
      </c>
      <c r="F8061" s="82">
        <v>0.77965533899999995</v>
      </c>
    </row>
    <row r="8062" spans="3:6" ht="18">
      <c r="C8062" s="5" t="str">
        <f t="shared" si="120"/>
        <v>長野県244</v>
      </c>
      <c r="D8062" t="s">
        <v>2934</v>
      </c>
      <c r="E8062" t="s">
        <v>3121</v>
      </c>
      <c r="F8062" s="82">
        <v>0.88421854899999996</v>
      </c>
    </row>
    <row r="8063" spans="3:6" ht="18">
      <c r="C8063" s="5" t="str">
        <f t="shared" si="120"/>
        <v>岐阜県244</v>
      </c>
      <c r="D8063" t="s">
        <v>2935</v>
      </c>
      <c r="E8063" t="s">
        <v>3121</v>
      </c>
      <c r="F8063" s="82">
        <v>1.532723426</v>
      </c>
    </row>
    <row r="8064" spans="3:6" ht="18">
      <c r="C8064" s="5" t="str">
        <f t="shared" si="120"/>
        <v>静岡県244</v>
      </c>
      <c r="D8064" t="s">
        <v>2936</v>
      </c>
      <c r="E8064" t="s">
        <v>3121</v>
      </c>
      <c r="F8064" s="82">
        <v>1.008531742</v>
      </c>
    </row>
    <row r="8065" spans="3:6" ht="18">
      <c r="C8065" s="5" t="str">
        <f t="shared" si="120"/>
        <v>愛知県244</v>
      </c>
      <c r="D8065" t="s">
        <v>2937</v>
      </c>
      <c r="E8065" t="s">
        <v>3121</v>
      </c>
      <c r="F8065" s="82">
        <v>0.88190895800000002</v>
      </c>
    </row>
    <row r="8066" spans="3:6" ht="18">
      <c r="C8066" s="5" t="str">
        <f t="shared" si="120"/>
        <v>三重県244</v>
      </c>
      <c r="D8066" t="s">
        <v>2938</v>
      </c>
      <c r="E8066" t="s">
        <v>3121</v>
      </c>
      <c r="F8066" s="82">
        <v>1.6496942619999999</v>
      </c>
    </row>
    <row r="8067" spans="3:6" ht="18">
      <c r="C8067" s="5" t="str">
        <f t="shared" si="120"/>
        <v>滋賀県244</v>
      </c>
      <c r="D8067" t="s">
        <v>2939</v>
      </c>
      <c r="E8067" t="s">
        <v>3121</v>
      </c>
      <c r="F8067" s="82">
        <v>1.809948807</v>
      </c>
    </row>
    <row r="8068" spans="3:6" ht="18">
      <c r="C8068" s="5" t="str">
        <f t="shared" si="120"/>
        <v>京都府244</v>
      </c>
      <c r="D8068" t="s">
        <v>2940</v>
      </c>
      <c r="E8068" t="s">
        <v>3121</v>
      </c>
      <c r="F8068" s="82">
        <v>0.74488814199999998</v>
      </c>
    </row>
    <row r="8069" spans="3:6" ht="18">
      <c r="C8069" s="5" t="str">
        <f t="shared" si="120"/>
        <v>大阪府244</v>
      </c>
      <c r="D8069" t="s">
        <v>2941</v>
      </c>
      <c r="E8069" t="s">
        <v>3121</v>
      </c>
      <c r="F8069" s="82">
        <v>1.0705719760000001</v>
      </c>
    </row>
    <row r="8070" spans="3:6" ht="18">
      <c r="C8070" s="5" t="str">
        <f t="shared" si="120"/>
        <v>兵庫県244</v>
      </c>
      <c r="D8070" t="s">
        <v>2942</v>
      </c>
      <c r="E8070" t="s">
        <v>3121</v>
      </c>
      <c r="F8070" s="82">
        <v>0.97649076300000004</v>
      </c>
    </row>
    <row r="8071" spans="3:6" ht="18">
      <c r="C8071" s="5" t="str">
        <f t="shared" si="120"/>
        <v>奈良県244</v>
      </c>
      <c r="D8071" t="s">
        <v>2943</v>
      </c>
      <c r="E8071" t="s">
        <v>3121</v>
      </c>
      <c r="F8071" s="82">
        <v>0.96013106999999998</v>
      </c>
    </row>
    <row r="8072" spans="3:6" ht="18">
      <c r="C8072" s="5" t="str">
        <f t="shared" si="120"/>
        <v>和歌山県244</v>
      </c>
      <c r="D8072" t="s">
        <v>2944</v>
      </c>
      <c r="E8072" t="s">
        <v>3121</v>
      </c>
      <c r="F8072" s="82">
        <v>1.235361046</v>
      </c>
    </row>
    <row r="8073" spans="3:6" ht="18">
      <c r="C8073" s="5" t="str">
        <f t="shared" si="120"/>
        <v>鳥取県244</v>
      </c>
      <c r="D8073" t="s">
        <v>2945</v>
      </c>
      <c r="E8073" t="s">
        <v>3121</v>
      </c>
      <c r="F8073" s="82">
        <v>0.87084032700000003</v>
      </c>
    </row>
    <row r="8074" spans="3:6" ht="18">
      <c r="C8074" s="5" t="str">
        <f t="shared" si="120"/>
        <v>島根県244</v>
      </c>
      <c r="D8074" t="s">
        <v>2946</v>
      </c>
      <c r="E8074" t="s">
        <v>3121</v>
      </c>
      <c r="F8074" s="82">
        <v>0.65554011700000003</v>
      </c>
    </row>
    <row r="8075" spans="3:6" ht="18">
      <c r="C8075" s="5" t="str">
        <f t="shared" si="120"/>
        <v>岡山県244</v>
      </c>
      <c r="D8075" t="s">
        <v>2947</v>
      </c>
      <c r="E8075" t="s">
        <v>3121</v>
      </c>
      <c r="F8075" s="82">
        <v>0.97389210000000004</v>
      </c>
    </row>
    <row r="8076" spans="3:6" ht="18">
      <c r="C8076" s="5" t="str">
        <f t="shared" si="120"/>
        <v>広島県244</v>
      </c>
      <c r="D8076" t="s">
        <v>2948</v>
      </c>
      <c r="E8076" t="s">
        <v>3121</v>
      </c>
      <c r="F8076" s="82">
        <v>1.193819687</v>
      </c>
    </row>
    <row r="8077" spans="3:6" ht="18">
      <c r="C8077" s="5" t="str">
        <f t="shared" si="120"/>
        <v>山口県244</v>
      </c>
      <c r="D8077" t="s">
        <v>2949</v>
      </c>
      <c r="E8077" t="s">
        <v>3121</v>
      </c>
      <c r="F8077" s="82">
        <v>1.2673488749999999</v>
      </c>
    </row>
    <row r="8078" spans="3:6" ht="18">
      <c r="C8078" s="5" t="str">
        <f t="shared" si="120"/>
        <v>徳島県244</v>
      </c>
      <c r="D8078" t="s">
        <v>2950</v>
      </c>
      <c r="E8078" t="s">
        <v>3121</v>
      </c>
      <c r="F8078" s="82">
        <v>1.1672778539999999</v>
      </c>
    </row>
    <row r="8079" spans="3:6" ht="18">
      <c r="C8079" s="5" t="str">
        <f t="shared" si="120"/>
        <v>香川県244</v>
      </c>
      <c r="D8079" t="s">
        <v>2951</v>
      </c>
      <c r="E8079" t="s">
        <v>3121</v>
      </c>
      <c r="F8079" s="82">
        <v>2.404294326</v>
      </c>
    </row>
    <row r="8080" spans="3:6" ht="18">
      <c r="C8080" s="5" t="str">
        <f t="shared" si="120"/>
        <v>愛媛県244</v>
      </c>
      <c r="D8080" t="s">
        <v>2952</v>
      </c>
      <c r="E8080" t="s">
        <v>3121</v>
      </c>
      <c r="F8080" s="82">
        <v>0.98134118800000003</v>
      </c>
    </row>
    <row r="8081" spans="3:6" ht="18">
      <c r="C8081" s="5" t="str">
        <f t="shared" si="120"/>
        <v>高知県244</v>
      </c>
      <c r="D8081" t="s">
        <v>2953</v>
      </c>
      <c r="E8081" t="s">
        <v>3121</v>
      </c>
      <c r="F8081" s="82">
        <v>0.68669859600000005</v>
      </c>
    </row>
    <row r="8082" spans="3:6" ht="18">
      <c r="C8082" s="5" t="str">
        <f t="shared" si="120"/>
        <v>福岡県244</v>
      </c>
      <c r="D8082" t="s">
        <v>2954</v>
      </c>
      <c r="E8082" t="s">
        <v>3121</v>
      </c>
      <c r="F8082" s="82">
        <v>0.938312339</v>
      </c>
    </row>
    <row r="8083" spans="3:6" ht="18">
      <c r="C8083" s="5" t="str">
        <f t="shared" si="120"/>
        <v>佐賀県244</v>
      </c>
      <c r="D8083" t="s">
        <v>2955</v>
      </c>
      <c r="E8083" t="s">
        <v>3121</v>
      </c>
      <c r="F8083" s="82">
        <v>0.94509208199999994</v>
      </c>
    </row>
    <row r="8084" spans="3:6" ht="18">
      <c r="C8084" s="5" t="str">
        <f t="shared" si="120"/>
        <v>長崎県244</v>
      </c>
      <c r="D8084" t="s">
        <v>2956</v>
      </c>
      <c r="E8084" t="s">
        <v>3121</v>
      </c>
      <c r="F8084" s="82">
        <v>0.93587614699999999</v>
      </c>
    </row>
    <row r="8085" spans="3:6" ht="18">
      <c r="C8085" s="5" t="str">
        <f t="shared" si="120"/>
        <v>熊本県244</v>
      </c>
      <c r="D8085" t="s">
        <v>2957</v>
      </c>
      <c r="E8085" t="s">
        <v>3121</v>
      </c>
      <c r="F8085" s="82">
        <v>1.4827118370000001</v>
      </c>
    </row>
    <row r="8086" spans="3:6" ht="18">
      <c r="C8086" s="5" t="str">
        <f t="shared" si="120"/>
        <v>大分県244</v>
      </c>
      <c r="D8086" t="s">
        <v>2958</v>
      </c>
      <c r="E8086" t="s">
        <v>3121</v>
      </c>
      <c r="F8086" s="82">
        <v>0.72835415800000003</v>
      </c>
    </row>
    <row r="8087" spans="3:6" ht="18">
      <c r="C8087" s="5" t="str">
        <f t="shared" si="120"/>
        <v>宮崎県244</v>
      </c>
      <c r="D8087" t="s">
        <v>2959</v>
      </c>
      <c r="E8087" t="s">
        <v>3121</v>
      </c>
      <c r="F8087" s="82">
        <v>0.63091761599999996</v>
      </c>
    </row>
    <row r="8088" spans="3:6" ht="18">
      <c r="C8088" s="5" t="str">
        <f t="shared" si="120"/>
        <v>鹿児島県244</v>
      </c>
      <c r="D8088" t="s">
        <v>2960</v>
      </c>
      <c r="E8088" t="s">
        <v>3121</v>
      </c>
      <c r="F8088" s="82">
        <v>0.52883433400000002</v>
      </c>
    </row>
    <row r="8089" spans="3:6" ht="18">
      <c r="C8089" s="5" t="str">
        <f t="shared" si="120"/>
        <v>沖縄県244</v>
      </c>
      <c r="D8089" t="s">
        <v>2961</v>
      </c>
      <c r="E8089" t="s">
        <v>3121</v>
      </c>
      <c r="F8089" s="82">
        <v>1.084902021</v>
      </c>
    </row>
    <row r="8090" spans="3:6" ht="18">
      <c r="C8090" s="5" t="str">
        <f t="shared" si="120"/>
        <v>全国245</v>
      </c>
      <c r="D8090" t="s">
        <v>2913</v>
      </c>
      <c r="E8090" t="s">
        <v>3122</v>
      </c>
      <c r="F8090" s="82">
        <v>1</v>
      </c>
    </row>
    <row r="8091" spans="3:6" ht="18">
      <c r="C8091" s="5" t="str">
        <f t="shared" si="120"/>
        <v>北海道245</v>
      </c>
      <c r="D8091" t="s">
        <v>2915</v>
      </c>
      <c r="E8091" t="s">
        <v>3122</v>
      </c>
      <c r="F8091" s="82">
        <v>0.25164651999999998</v>
      </c>
    </row>
    <row r="8092" spans="3:6" ht="18">
      <c r="C8092" s="5" t="str">
        <f t="shared" si="120"/>
        <v>青森県245</v>
      </c>
      <c r="D8092" t="s">
        <v>2916</v>
      </c>
      <c r="E8092" t="s">
        <v>3122</v>
      </c>
      <c r="F8092" s="82">
        <v>0.13289526300000001</v>
      </c>
    </row>
    <row r="8093" spans="3:6" ht="18">
      <c r="C8093" s="5" t="str">
        <f t="shared" si="120"/>
        <v>岩手県245</v>
      </c>
      <c r="D8093" t="s">
        <v>2917</v>
      </c>
      <c r="E8093" t="s">
        <v>3122</v>
      </c>
      <c r="F8093" s="82">
        <v>0.88816055900000002</v>
      </c>
    </row>
    <row r="8094" spans="3:6" ht="18">
      <c r="C8094" s="5" t="str">
        <f t="shared" si="120"/>
        <v>宮城県245</v>
      </c>
      <c r="D8094" t="s">
        <v>2918</v>
      </c>
      <c r="E8094" t="s">
        <v>3122</v>
      </c>
      <c r="F8094" s="82">
        <v>0.55345199599999995</v>
      </c>
    </row>
    <row r="8095" spans="3:6" ht="18">
      <c r="C8095" s="5" t="str">
        <f t="shared" si="120"/>
        <v>秋田県245</v>
      </c>
      <c r="D8095" t="s">
        <v>2919</v>
      </c>
      <c r="E8095" t="s">
        <v>3122</v>
      </c>
      <c r="F8095" s="82">
        <v>0.66785609700000004</v>
      </c>
    </row>
    <row r="8096" spans="3:6" ht="18">
      <c r="C8096" s="5" t="str">
        <f t="shared" si="120"/>
        <v>山形県245</v>
      </c>
      <c r="D8096" t="s">
        <v>2920</v>
      </c>
      <c r="E8096" t="s">
        <v>3122</v>
      </c>
      <c r="F8096" s="82">
        <v>1.355636839</v>
      </c>
    </row>
    <row r="8097" spans="3:6" ht="18">
      <c r="C8097" s="5" t="str">
        <f t="shared" si="120"/>
        <v>福島県245</v>
      </c>
      <c r="D8097" t="s">
        <v>2921</v>
      </c>
      <c r="E8097" t="s">
        <v>3122</v>
      </c>
      <c r="F8097" s="82">
        <v>1.922312051</v>
      </c>
    </row>
    <row r="8098" spans="3:6" ht="18">
      <c r="C8098" s="5" t="str">
        <f t="shared" si="120"/>
        <v>茨城県245</v>
      </c>
      <c r="D8098" t="s">
        <v>2922</v>
      </c>
      <c r="E8098" t="s">
        <v>3122</v>
      </c>
      <c r="F8098" s="82">
        <v>1.8579749270000001</v>
      </c>
    </row>
    <row r="8099" spans="3:6" ht="18">
      <c r="C8099" s="5" t="str">
        <f t="shared" si="120"/>
        <v>栃木県245</v>
      </c>
      <c r="D8099" t="s">
        <v>2923</v>
      </c>
      <c r="E8099" t="s">
        <v>3122</v>
      </c>
      <c r="F8099" s="82">
        <v>1.843536106</v>
      </c>
    </row>
    <row r="8100" spans="3:6" ht="18">
      <c r="C8100" s="5" t="str">
        <f t="shared" si="120"/>
        <v>群馬県245</v>
      </c>
      <c r="D8100" t="s">
        <v>2924</v>
      </c>
      <c r="E8100" t="s">
        <v>3122</v>
      </c>
      <c r="F8100" s="82">
        <v>2.7046956450000001</v>
      </c>
    </row>
    <row r="8101" spans="3:6" ht="18">
      <c r="C8101" s="5" t="str">
        <f t="shared" si="120"/>
        <v>埼玉県245</v>
      </c>
      <c r="D8101" t="s">
        <v>2925</v>
      </c>
      <c r="E8101" t="s">
        <v>3122</v>
      </c>
      <c r="F8101" s="82">
        <v>1.381090822</v>
      </c>
    </row>
    <row r="8102" spans="3:6" ht="18">
      <c r="C8102" s="5" t="str">
        <f t="shared" si="120"/>
        <v>千葉県245</v>
      </c>
      <c r="D8102" t="s">
        <v>2926</v>
      </c>
      <c r="E8102" t="s">
        <v>3122</v>
      </c>
      <c r="F8102" s="82">
        <v>0.79980035999999999</v>
      </c>
    </row>
    <row r="8103" spans="3:6" ht="18">
      <c r="C8103" s="5" t="str">
        <f t="shared" si="120"/>
        <v>東京都245</v>
      </c>
      <c r="D8103" t="s">
        <v>2927</v>
      </c>
      <c r="E8103" t="s">
        <v>3122</v>
      </c>
      <c r="F8103" s="82">
        <v>0.315085332</v>
      </c>
    </row>
    <row r="8104" spans="3:6" ht="18">
      <c r="C8104" s="5" t="str">
        <f t="shared" si="120"/>
        <v>神奈川県245</v>
      </c>
      <c r="D8104" t="s">
        <v>2928</v>
      </c>
      <c r="E8104" t="s">
        <v>3122</v>
      </c>
      <c r="F8104" s="82">
        <v>1.007461602</v>
      </c>
    </row>
    <row r="8105" spans="3:6" ht="18">
      <c r="C8105" s="5" t="str">
        <f t="shared" si="120"/>
        <v>新潟県245</v>
      </c>
      <c r="D8105" t="s">
        <v>2929</v>
      </c>
      <c r="E8105" t="s">
        <v>3122</v>
      </c>
      <c r="F8105" s="82">
        <v>2.942415526</v>
      </c>
    </row>
    <row r="8106" spans="3:6" ht="18">
      <c r="C8106" s="5" t="str">
        <f t="shared" si="120"/>
        <v>富山県245</v>
      </c>
      <c r="D8106" t="s">
        <v>2930</v>
      </c>
      <c r="E8106" t="s">
        <v>3122</v>
      </c>
      <c r="F8106" s="82">
        <v>1.056045358</v>
      </c>
    </row>
    <row r="8107" spans="3:6" ht="18">
      <c r="C8107" s="5" t="str">
        <f t="shared" ref="C8107:C8170" si="121">D8107&amp;LEFT(E8107,3)</f>
        <v>石川県245</v>
      </c>
      <c r="D8107" t="s">
        <v>2931</v>
      </c>
      <c r="E8107" t="s">
        <v>3122</v>
      </c>
      <c r="F8107" s="82">
        <v>0.99022305700000002</v>
      </c>
    </row>
    <row r="8108" spans="3:6" ht="18">
      <c r="C8108" s="5" t="str">
        <f t="shared" si="121"/>
        <v>福井県245</v>
      </c>
      <c r="D8108" t="s">
        <v>2932</v>
      </c>
      <c r="E8108" t="s">
        <v>3122</v>
      </c>
      <c r="F8108" s="82">
        <v>0.62296074800000001</v>
      </c>
    </row>
    <row r="8109" spans="3:6" ht="18">
      <c r="C8109" s="5" t="str">
        <f t="shared" si="121"/>
        <v>山梨県245</v>
      </c>
      <c r="D8109" t="s">
        <v>2933</v>
      </c>
      <c r="E8109" t="s">
        <v>3122</v>
      </c>
      <c r="F8109" s="82">
        <v>1.1830153880000001</v>
      </c>
    </row>
    <row r="8110" spans="3:6" ht="18">
      <c r="C8110" s="5" t="str">
        <f t="shared" si="121"/>
        <v>長野県245</v>
      </c>
      <c r="D8110" t="s">
        <v>2934</v>
      </c>
      <c r="E8110" t="s">
        <v>3122</v>
      </c>
      <c r="F8110" s="82">
        <v>2.173472233</v>
      </c>
    </row>
    <row r="8111" spans="3:6" ht="18">
      <c r="C8111" s="5" t="str">
        <f t="shared" si="121"/>
        <v>岐阜県245</v>
      </c>
      <c r="D8111" t="s">
        <v>2935</v>
      </c>
      <c r="E8111" t="s">
        <v>3122</v>
      </c>
      <c r="F8111" s="82">
        <v>2.254050259</v>
      </c>
    </row>
    <row r="8112" spans="3:6" ht="18">
      <c r="C8112" s="5" t="str">
        <f t="shared" si="121"/>
        <v>静岡県245</v>
      </c>
      <c r="D8112" t="s">
        <v>2936</v>
      </c>
      <c r="E8112" t="s">
        <v>3122</v>
      </c>
      <c r="F8112" s="82">
        <v>1.575649729</v>
      </c>
    </row>
    <row r="8113" spans="3:6" ht="18">
      <c r="C8113" s="5" t="str">
        <f t="shared" si="121"/>
        <v>愛知県245</v>
      </c>
      <c r="D8113" t="s">
        <v>2937</v>
      </c>
      <c r="E8113" t="s">
        <v>3122</v>
      </c>
      <c r="F8113" s="82">
        <v>1.4883997250000001</v>
      </c>
    </row>
    <row r="8114" spans="3:6" ht="18">
      <c r="C8114" s="5" t="str">
        <f t="shared" si="121"/>
        <v>三重県245</v>
      </c>
      <c r="D8114" t="s">
        <v>2938</v>
      </c>
      <c r="E8114" t="s">
        <v>3122</v>
      </c>
      <c r="F8114" s="82">
        <v>1.6627510809999999</v>
      </c>
    </row>
    <row r="8115" spans="3:6" ht="18">
      <c r="C8115" s="5" t="str">
        <f t="shared" si="121"/>
        <v>滋賀県245</v>
      </c>
      <c r="D8115" t="s">
        <v>2939</v>
      </c>
      <c r="E8115" t="s">
        <v>3122</v>
      </c>
      <c r="F8115" s="82">
        <v>2.060931246</v>
      </c>
    </row>
    <row r="8116" spans="3:6" ht="18">
      <c r="C8116" s="5" t="str">
        <f t="shared" si="121"/>
        <v>京都府245</v>
      </c>
      <c r="D8116" t="s">
        <v>2940</v>
      </c>
      <c r="E8116" t="s">
        <v>3122</v>
      </c>
      <c r="F8116" s="82">
        <v>0.76715698200000004</v>
      </c>
    </row>
    <row r="8117" spans="3:6" ht="18">
      <c r="C8117" s="5" t="str">
        <f t="shared" si="121"/>
        <v>大阪府245</v>
      </c>
      <c r="D8117" t="s">
        <v>2941</v>
      </c>
      <c r="E8117" t="s">
        <v>3122</v>
      </c>
      <c r="F8117" s="82">
        <v>1.2359121550000001</v>
      </c>
    </row>
    <row r="8118" spans="3:6" ht="18">
      <c r="C8118" s="5" t="str">
        <f t="shared" si="121"/>
        <v>兵庫県245</v>
      </c>
      <c r="D8118" t="s">
        <v>2942</v>
      </c>
      <c r="E8118" t="s">
        <v>3122</v>
      </c>
      <c r="F8118" s="82">
        <v>1.1678231670000001</v>
      </c>
    </row>
    <row r="8119" spans="3:6" ht="18">
      <c r="C8119" s="5" t="str">
        <f t="shared" si="121"/>
        <v>奈良県245</v>
      </c>
      <c r="D8119" t="s">
        <v>2943</v>
      </c>
      <c r="E8119" t="s">
        <v>3122</v>
      </c>
      <c r="F8119" s="82">
        <v>0.81063495399999996</v>
      </c>
    </row>
    <row r="8120" spans="3:6" ht="18">
      <c r="C8120" s="5" t="str">
        <f t="shared" si="121"/>
        <v>和歌山県245</v>
      </c>
      <c r="D8120" t="s">
        <v>2944</v>
      </c>
      <c r="E8120" t="s">
        <v>3122</v>
      </c>
      <c r="F8120" s="82">
        <v>0.63621963299999995</v>
      </c>
    </row>
    <row r="8121" spans="3:6" ht="18">
      <c r="C8121" s="5" t="str">
        <f t="shared" si="121"/>
        <v>鳥取県245</v>
      </c>
      <c r="D8121" t="s">
        <v>2945</v>
      </c>
      <c r="E8121" t="s">
        <v>3122</v>
      </c>
      <c r="F8121" s="82">
        <v>1.132122699</v>
      </c>
    </row>
    <row r="8122" spans="3:6" ht="18">
      <c r="C8122" s="5" t="str">
        <f t="shared" si="121"/>
        <v>島根県245</v>
      </c>
      <c r="D8122" t="s">
        <v>2946</v>
      </c>
      <c r="E8122" t="s">
        <v>3122</v>
      </c>
      <c r="F8122" s="82">
        <v>0.51651521</v>
      </c>
    </row>
    <row r="8123" spans="3:6" ht="18">
      <c r="C8123" s="5" t="str">
        <f t="shared" si="121"/>
        <v>岡山県245</v>
      </c>
      <c r="D8123" t="s">
        <v>2947</v>
      </c>
      <c r="E8123" t="s">
        <v>3122</v>
      </c>
      <c r="F8123" s="82">
        <v>1.518284188</v>
      </c>
    </row>
    <row r="8124" spans="3:6" ht="18">
      <c r="C8124" s="5" t="str">
        <f t="shared" si="121"/>
        <v>広島県245</v>
      </c>
      <c r="D8124" t="s">
        <v>2948</v>
      </c>
      <c r="E8124" t="s">
        <v>3122</v>
      </c>
      <c r="F8124" s="82">
        <v>0.69692121200000001</v>
      </c>
    </row>
    <row r="8125" spans="3:6" ht="18">
      <c r="C8125" s="5" t="str">
        <f t="shared" si="121"/>
        <v>山口県245</v>
      </c>
      <c r="D8125" t="s">
        <v>2949</v>
      </c>
      <c r="E8125" t="s">
        <v>3122</v>
      </c>
      <c r="F8125" s="82">
        <v>0.18725650899999999</v>
      </c>
    </row>
    <row r="8126" spans="3:6" ht="18">
      <c r="C8126" s="5" t="str">
        <f t="shared" si="121"/>
        <v>徳島県245</v>
      </c>
      <c r="D8126" t="s">
        <v>2950</v>
      </c>
      <c r="E8126" t="s">
        <v>3122</v>
      </c>
      <c r="F8126" s="82">
        <v>0.48010481599999999</v>
      </c>
    </row>
    <row r="8127" spans="3:6" ht="18">
      <c r="C8127" s="5" t="str">
        <f t="shared" si="121"/>
        <v>香川県245</v>
      </c>
      <c r="D8127" t="s">
        <v>2951</v>
      </c>
      <c r="E8127" t="s">
        <v>3122</v>
      </c>
      <c r="F8127" s="82">
        <v>0.31174268199999999</v>
      </c>
    </row>
    <row r="8128" spans="3:6" ht="18">
      <c r="C8128" s="5" t="str">
        <f t="shared" si="121"/>
        <v>愛媛県245</v>
      </c>
      <c r="D8128" t="s">
        <v>2952</v>
      </c>
      <c r="E8128" t="s">
        <v>3122</v>
      </c>
      <c r="F8128" s="82">
        <v>0.146767816</v>
      </c>
    </row>
    <row r="8129" spans="3:6" ht="18">
      <c r="C8129" s="5" t="str">
        <f t="shared" si="121"/>
        <v>高知県245</v>
      </c>
      <c r="D8129" t="s">
        <v>2953</v>
      </c>
      <c r="E8129" t="s">
        <v>3122</v>
      </c>
      <c r="F8129" s="82">
        <v>7.9171552000000006E-2</v>
      </c>
    </row>
    <row r="8130" spans="3:6" ht="18">
      <c r="C8130" s="5" t="str">
        <f t="shared" si="121"/>
        <v>福岡県245</v>
      </c>
      <c r="D8130" t="s">
        <v>2954</v>
      </c>
      <c r="E8130" t="s">
        <v>3122</v>
      </c>
      <c r="F8130" s="82">
        <v>0.646653798</v>
      </c>
    </row>
    <row r="8131" spans="3:6" ht="18">
      <c r="C8131" s="5" t="str">
        <f t="shared" si="121"/>
        <v>佐賀県245</v>
      </c>
      <c r="D8131" t="s">
        <v>2955</v>
      </c>
      <c r="E8131" t="s">
        <v>3122</v>
      </c>
      <c r="F8131" s="82">
        <v>1.151145638</v>
      </c>
    </row>
    <row r="8132" spans="3:6" ht="18">
      <c r="C8132" s="5" t="str">
        <f t="shared" si="121"/>
        <v>長崎県245</v>
      </c>
      <c r="D8132" t="s">
        <v>2956</v>
      </c>
      <c r="E8132" t="s">
        <v>3122</v>
      </c>
      <c r="F8132" s="82">
        <v>0.672958693</v>
      </c>
    </row>
    <row r="8133" spans="3:6" ht="18">
      <c r="C8133" s="5" t="str">
        <f t="shared" si="121"/>
        <v>熊本県245</v>
      </c>
      <c r="D8133" t="s">
        <v>2957</v>
      </c>
      <c r="E8133" t="s">
        <v>3122</v>
      </c>
      <c r="F8133" s="82">
        <v>0.32662803499999998</v>
      </c>
    </row>
    <row r="8134" spans="3:6" ht="18">
      <c r="C8134" s="5" t="str">
        <f t="shared" si="121"/>
        <v>大分県245</v>
      </c>
      <c r="D8134" t="s">
        <v>2958</v>
      </c>
      <c r="E8134" t="s">
        <v>3122</v>
      </c>
      <c r="F8134" s="82">
        <v>0.31419765599999999</v>
      </c>
    </row>
    <row r="8135" spans="3:6" ht="18">
      <c r="C8135" s="5" t="str">
        <f t="shared" si="121"/>
        <v>宮崎県245</v>
      </c>
      <c r="D8135" t="s">
        <v>2959</v>
      </c>
      <c r="E8135" t="s">
        <v>3122</v>
      </c>
      <c r="F8135" s="82">
        <v>5.9720866999999997E-2</v>
      </c>
    </row>
    <row r="8136" spans="3:6" ht="18">
      <c r="C8136" s="5" t="str">
        <f t="shared" si="121"/>
        <v>鹿児島県245</v>
      </c>
      <c r="D8136" t="s">
        <v>2960</v>
      </c>
      <c r="E8136" t="s">
        <v>3122</v>
      </c>
      <c r="F8136" s="82">
        <v>0.110351041</v>
      </c>
    </row>
    <row r="8137" spans="3:6" ht="18">
      <c r="C8137" s="5" t="str">
        <f t="shared" si="121"/>
        <v>沖縄県245</v>
      </c>
      <c r="D8137" t="s">
        <v>2961</v>
      </c>
      <c r="E8137" t="s">
        <v>3122</v>
      </c>
      <c r="F8137" s="82">
        <v>2.3115667999999999E-2</v>
      </c>
    </row>
    <row r="8138" spans="3:6" ht="18">
      <c r="C8138" s="5" t="str">
        <f t="shared" si="121"/>
        <v>全国246</v>
      </c>
      <c r="D8138" t="s">
        <v>2913</v>
      </c>
      <c r="E8138" t="s">
        <v>3123</v>
      </c>
      <c r="F8138" s="82">
        <v>1</v>
      </c>
    </row>
    <row r="8139" spans="3:6" ht="18">
      <c r="C8139" s="5" t="str">
        <f t="shared" si="121"/>
        <v>北海道246</v>
      </c>
      <c r="D8139" t="s">
        <v>2915</v>
      </c>
      <c r="E8139" t="s">
        <v>3123</v>
      </c>
      <c r="F8139" s="82">
        <v>0.164195007</v>
      </c>
    </row>
    <row r="8140" spans="3:6" ht="18">
      <c r="C8140" s="5" t="str">
        <f t="shared" si="121"/>
        <v>青森県246</v>
      </c>
      <c r="D8140" t="s">
        <v>2916</v>
      </c>
      <c r="E8140" t="s">
        <v>3123</v>
      </c>
      <c r="F8140" s="82">
        <v>0.13320786000000001</v>
      </c>
    </row>
    <row r="8141" spans="3:6" ht="18">
      <c r="C8141" s="5" t="str">
        <f t="shared" si="121"/>
        <v>岩手県246</v>
      </c>
      <c r="D8141" t="s">
        <v>2917</v>
      </c>
      <c r="E8141" t="s">
        <v>3123</v>
      </c>
      <c r="F8141" s="82">
        <v>0.79251782299999995</v>
      </c>
    </row>
    <row r="8142" spans="3:6" ht="18">
      <c r="C8142" s="5" t="str">
        <f t="shared" si="121"/>
        <v>宮城県246</v>
      </c>
      <c r="D8142" t="s">
        <v>2918</v>
      </c>
      <c r="E8142" t="s">
        <v>3123</v>
      </c>
      <c r="F8142" s="82">
        <v>0.30019754100000001</v>
      </c>
    </row>
    <row r="8143" spans="3:6" ht="18">
      <c r="C8143" s="5" t="str">
        <f t="shared" si="121"/>
        <v>秋田県246</v>
      </c>
      <c r="D8143" t="s">
        <v>2919</v>
      </c>
      <c r="E8143" t="s">
        <v>3123</v>
      </c>
      <c r="F8143" s="82">
        <v>0.69424958299999995</v>
      </c>
    </row>
    <row r="8144" spans="3:6" ht="18">
      <c r="C8144" s="5" t="str">
        <f t="shared" si="121"/>
        <v>山形県246</v>
      </c>
      <c r="D8144" t="s">
        <v>2920</v>
      </c>
      <c r="E8144" t="s">
        <v>3123</v>
      </c>
      <c r="F8144" s="82">
        <v>1.4766472740000001</v>
      </c>
    </row>
    <row r="8145" spans="3:6" ht="18">
      <c r="C8145" s="5" t="str">
        <f t="shared" si="121"/>
        <v>福島県246</v>
      </c>
      <c r="D8145" t="s">
        <v>2921</v>
      </c>
      <c r="E8145" t="s">
        <v>3123</v>
      </c>
      <c r="F8145" s="82">
        <v>0.94792692999999995</v>
      </c>
    </row>
    <row r="8146" spans="3:6" ht="18">
      <c r="C8146" s="5" t="str">
        <f t="shared" si="121"/>
        <v>茨城県246</v>
      </c>
      <c r="D8146" t="s">
        <v>2922</v>
      </c>
      <c r="E8146" t="s">
        <v>3123</v>
      </c>
      <c r="F8146" s="82">
        <v>0.92706000399999999</v>
      </c>
    </row>
    <row r="8147" spans="3:6" ht="18">
      <c r="C8147" s="5" t="str">
        <f t="shared" si="121"/>
        <v>栃木県246</v>
      </c>
      <c r="D8147" t="s">
        <v>2923</v>
      </c>
      <c r="E8147" t="s">
        <v>3123</v>
      </c>
      <c r="F8147" s="82">
        <v>1.3029960119999999</v>
      </c>
    </row>
    <row r="8148" spans="3:6" ht="18">
      <c r="C8148" s="5" t="str">
        <f t="shared" si="121"/>
        <v>群馬県246</v>
      </c>
      <c r="D8148" t="s">
        <v>2924</v>
      </c>
      <c r="E8148" t="s">
        <v>3123</v>
      </c>
      <c r="F8148" s="82">
        <v>2.6528157299999999</v>
      </c>
    </row>
    <row r="8149" spans="3:6" ht="18">
      <c r="C8149" s="5" t="str">
        <f t="shared" si="121"/>
        <v>埼玉県246</v>
      </c>
      <c r="D8149" t="s">
        <v>2925</v>
      </c>
      <c r="E8149" t="s">
        <v>3123</v>
      </c>
      <c r="F8149" s="82">
        <v>1.5202112699999999</v>
      </c>
    </row>
    <row r="8150" spans="3:6" ht="18">
      <c r="C8150" s="5" t="str">
        <f t="shared" si="121"/>
        <v>千葉県246</v>
      </c>
      <c r="D8150" t="s">
        <v>2926</v>
      </c>
      <c r="E8150" t="s">
        <v>3123</v>
      </c>
      <c r="F8150" s="82">
        <v>0.56841719300000004</v>
      </c>
    </row>
    <row r="8151" spans="3:6" ht="18">
      <c r="C8151" s="5" t="str">
        <f t="shared" si="121"/>
        <v>東京都246</v>
      </c>
      <c r="D8151" t="s">
        <v>2927</v>
      </c>
      <c r="E8151" t="s">
        <v>3123</v>
      </c>
      <c r="F8151" s="82">
        <v>0.43283547999999999</v>
      </c>
    </row>
    <row r="8152" spans="3:6" ht="18">
      <c r="C8152" s="5" t="str">
        <f t="shared" si="121"/>
        <v>神奈川県246</v>
      </c>
      <c r="D8152" t="s">
        <v>2928</v>
      </c>
      <c r="E8152" t="s">
        <v>3123</v>
      </c>
      <c r="F8152" s="82">
        <v>1.030484991</v>
      </c>
    </row>
    <row r="8153" spans="3:6" ht="18">
      <c r="C8153" s="5" t="str">
        <f t="shared" si="121"/>
        <v>新潟県246</v>
      </c>
      <c r="D8153" t="s">
        <v>2929</v>
      </c>
      <c r="E8153" t="s">
        <v>3123</v>
      </c>
      <c r="F8153" s="82">
        <v>1.740830511</v>
      </c>
    </row>
    <row r="8154" spans="3:6" ht="18">
      <c r="C8154" s="5" t="str">
        <f t="shared" si="121"/>
        <v>富山県246</v>
      </c>
      <c r="D8154" t="s">
        <v>2930</v>
      </c>
      <c r="E8154" t="s">
        <v>3123</v>
      </c>
      <c r="F8154" s="82">
        <v>1.9943459029999999</v>
      </c>
    </row>
    <row r="8155" spans="3:6" ht="18">
      <c r="C8155" s="5" t="str">
        <f t="shared" si="121"/>
        <v>石川県246</v>
      </c>
      <c r="D8155" t="s">
        <v>2931</v>
      </c>
      <c r="E8155" t="s">
        <v>3123</v>
      </c>
      <c r="F8155" s="82">
        <v>1.5128404289999999</v>
      </c>
    </row>
    <row r="8156" spans="3:6" ht="18">
      <c r="C8156" s="5" t="str">
        <f t="shared" si="121"/>
        <v>福井県246</v>
      </c>
      <c r="D8156" t="s">
        <v>2932</v>
      </c>
      <c r="E8156" t="s">
        <v>3123</v>
      </c>
      <c r="F8156" s="82">
        <v>1.2372544519999999</v>
      </c>
    </row>
    <row r="8157" spans="3:6" ht="18">
      <c r="C8157" s="5" t="str">
        <f t="shared" si="121"/>
        <v>山梨県246</v>
      </c>
      <c r="D8157" t="s">
        <v>2933</v>
      </c>
      <c r="E8157" t="s">
        <v>3123</v>
      </c>
      <c r="F8157" s="82">
        <v>1.0171850680000001</v>
      </c>
    </row>
    <row r="8158" spans="3:6" ht="18">
      <c r="C8158" s="5" t="str">
        <f t="shared" si="121"/>
        <v>長野県246</v>
      </c>
      <c r="D8158" t="s">
        <v>2934</v>
      </c>
      <c r="E8158" t="s">
        <v>3123</v>
      </c>
      <c r="F8158" s="82">
        <v>2.245534776</v>
      </c>
    </row>
    <row r="8159" spans="3:6" ht="18">
      <c r="C8159" s="5" t="str">
        <f t="shared" si="121"/>
        <v>岐阜県246</v>
      </c>
      <c r="D8159" t="s">
        <v>2935</v>
      </c>
      <c r="E8159" t="s">
        <v>3123</v>
      </c>
      <c r="F8159" s="82">
        <v>1.502713916</v>
      </c>
    </row>
    <row r="8160" spans="3:6" ht="18">
      <c r="C8160" s="5" t="str">
        <f t="shared" si="121"/>
        <v>静岡県246</v>
      </c>
      <c r="D8160" t="s">
        <v>2936</v>
      </c>
      <c r="E8160" t="s">
        <v>3123</v>
      </c>
      <c r="F8160" s="82">
        <v>1.3957801990000001</v>
      </c>
    </row>
    <row r="8161" spans="3:6" ht="18">
      <c r="C8161" s="5" t="str">
        <f t="shared" si="121"/>
        <v>愛知県246</v>
      </c>
      <c r="D8161" t="s">
        <v>2937</v>
      </c>
      <c r="E8161" t="s">
        <v>3123</v>
      </c>
      <c r="F8161" s="82">
        <v>1.8278021440000001</v>
      </c>
    </row>
    <row r="8162" spans="3:6" ht="18">
      <c r="C8162" s="5" t="str">
        <f t="shared" si="121"/>
        <v>三重県246</v>
      </c>
      <c r="D8162" t="s">
        <v>2938</v>
      </c>
      <c r="E8162" t="s">
        <v>3123</v>
      </c>
      <c r="F8162" s="82">
        <v>1.0767828960000001</v>
      </c>
    </row>
    <row r="8163" spans="3:6" ht="18">
      <c r="C8163" s="5" t="str">
        <f t="shared" si="121"/>
        <v>滋賀県246</v>
      </c>
      <c r="D8163" t="s">
        <v>2939</v>
      </c>
      <c r="E8163" t="s">
        <v>3123</v>
      </c>
      <c r="F8163" s="82">
        <v>0.99756583300000001</v>
      </c>
    </row>
    <row r="8164" spans="3:6" ht="18">
      <c r="C8164" s="5" t="str">
        <f t="shared" si="121"/>
        <v>京都府246</v>
      </c>
      <c r="D8164" t="s">
        <v>2940</v>
      </c>
      <c r="E8164" t="s">
        <v>3123</v>
      </c>
      <c r="F8164" s="82">
        <v>0.82670657299999994</v>
      </c>
    </row>
    <row r="8165" spans="3:6" ht="18">
      <c r="C8165" s="5" t="str">
        <f t="shared" si="121"/>
        <v>大阪府246</v>
      </c>
      <c r="D8165" t="s">
        <v>2941</v>
      </c>
      <c r="E8165" t="s">
        <v>3123</v>
      </c>
      <c r="F8165" s="82">
        <v>1.815625423</v>
      </c>
    </row>
    <row r="8166" spans="3:6" ht="18">
      <c r="C8166" s="5" t="str">
        <f t="shared" si="121"/>
        <v>兵庫県246</v>
      </c>
      <c r="D8166" t="s">
        <v>2942</v>
      </c>
      <c r="E8166" t="s">
        <v>3123</v>
      </c>
      <c r="F8166" s="82">
        <v>1.2684906359999999</v>
      </c>
    </row>
    <row r="8167" spans="3:6" ht="18">
      <c r="C8167" s="5" t="str">
        <f t="shared" si="121"/>
        <v>奈良県246</v>
      </c>
      <c r="D8167" t="s">
        <v>2943</v>
      </c>
      <c r="E8167" t="s">
        <v>3123</v>
      </c>
      <c r="F8167" s="82">
        <v>0.53755098599999995</v>
      </c>
    </row>
    <row r="8168" spans="3:6" ht="18">
      <c r="C8168" s="5" t="str">
        <f t="shared" si="121"/>
        <v>和歌山県246</v>
      </c>
      <c r="D8168" t="s">
        <v>2944</v>
      </c>
      <c r="E8168" t="s">
        <v>3123</v>
      </c>
      <c r="F8168" s="82">
        <v>0.66685130999999997</v>
      </c>
    </row>
    <row r="8169" spans="3:6" ht="18">
      <c r="C8169" s="5" t="str">
        <f t="shared" si="121"/>
        <v>鳥取県246</v>
      </c>
      <c r="D8169" t="s">
        <v>2945</v>
      </c>
      <c r="E8169" t="s">
        <v>3123</v>
      </c>
      <c r="F8169" s="82">
        <v>0.36382948799999998</v>
      </c>
    </row>
    <row r="8170" spans="3:6" ht="18">
      <c r="C8170" s="5" t="str">
        <f t="shared" si="121"/>
        <v>島根県246</v>
      </c>
      <c r="D8170" t="s">
        <v>2946</v>
      </c>
      <c r="E8170" t="s">
        <v>3123</v>
      </c>
      <c r="F8170" s="82">
        <v>0.11020771</v>
      </c>
    </row>
    <row r="8171" spans="3:6" ht="18">
      <c r="C8171" s="5" t="str">
        <f t="shared" ref="C8171:C8234" si="122">D8171&amp;LEFT(E8171,3)</f>
        <v>岡山県246</v>
      </c>
      <c r="D8171" t="s">
        <v>2947</v>
      </c>
      <c r="E8171" t="s">
        <v>3123</v>
      </c>
      <c r="F8171" s="82">
        <v>0.62431267999999995</v>
      </c>
    </row>
    <row r="8172" spans="3:6" ht="18">
      <c r="C8172" s="5" t="str">
        <f t="shared" si="122"/>
        <v>広島県246</v>
      </c>
      <c r="D8172" t="s">
        <v>2948</v>
      </c>
      <c r="E8172" t="s">
        <v>3123</v>
      </c>
      <c r="F8172" s="82">
        <v>1.182316613</v>
      </c>
    </row>
    <row r="8173" spans="3:6" ht="18">
      <c r="C8173" s="5" t="str">
        <f t="shared" si="122"/>
        <v>山口県246</v>
      </c>
      <c r="D8173" t="s">
        <v>2949</v>
      </c>
      <c r="E8173" t="s">
        <v>3123</v>
      </c>
      <c r="F8173" s="82">
        <v>0.60626962699999998</v>
      </c>
    </row>
    <row r="8174" spans="3:6" ht="18">
      <c r="C8174" s="5" t="str">
        <f t="shared" si="122"/>
        <v>徳島県246</v>
      </c>
      <c r="D8174" t="s">
        <v>2950</v>
      </c>
      <c r="E8174" t="s">
        <v>3123</v>
      </c>
      <c r="F8174" s="82">
        <v>0.26535378999999998</v>
      </c>
    </row>
    <row r="8175" spans="3:6" ht="18">
      <c r="C8175" s="5" t="str">
        <f t="shared" si="122"/>
        <v>香川県246</v>
      </c>
      <c r="D8175" t="s">
        <v>2951</v>
      </c>
      <c r="E8175" t="s">
        <v>3123</v>
      </c>
      <c r="F8175" s="82">
        <v>0.68734795599999998</v>
      </c>
    </row>
    <row r="8176" spans="3:6" ht="18">
      <c r="C8176" s="5" t="str">
        <f t="shared" si="122"/>
        <v>愛媛県246</v>
      </c>
      <c r="D8176" t="s">
        <v>2952</v>
      </c>
      <c r="E8176" t="s">
        <v>3123</v>
      </c>
      <c r="F8176" s="82">
        <v>0.45028260799999997</v>
      </c>
    </row>
    <row r="8177" spans="3:6" ht="18">
      <c r="C8177" s="5" t="str">
        <f t="shared" si="122"/>
        <v>高知県246</v>
      </c>
      <c r="D8177" t="s">
        <v>2953</v>
      </c>
      <c r="E8177" t="s">
        <v>3123</v>
      </c>
      <c r="F8177" s="82">
        <v>0.14770973600000001</v>
      </c>
    </row>
    <row r="8178" spans="3:6" ht="18">
      <c r="C8178" s="5" t="str">
        <f t="shared" si="122"/>
        <v>福岡県246</v>
      </c>
      <c r="D8178" t="s">
        <v>2954</v>
      </c>
      <c r="E8178" t="s">
        <v>3123</v>
      </c>
      <c r="F8178" s="82">
        <v>0.59229489599999996</v>
      </c>
    </row>
    <row r="8179" spans="3:6" ht="18">
      <c r="C8179" s="5" t="str">
        <f t="shared" si="122"/>
        <v>佐賀県246</v>
      </c>
      <c r="D8179" t="s">
        <v>2955</v>
      </c>
      <c r="E8179" t="s">
        <v>3123</v>
      </c>
      <c r="F8179" s="82">
        <v>0.56350141499999995</v>
      </c>
    </row>
    <row r="8180" spans="3:6" ht="18">
      <c r="C8180" s="5" t="str">
        <f t="shared" si="122"/>
        <v>長崎県246</v>
      </c>
      <c r="D8180" t="s">
        <v>2956</v>
      </c>
      <c r="E8180" t="s">
        <v>3123</v>
      </c>
      <c r="F8180" s="82">
        <v>0.46096889200000002</v>
      </c>
    </row>
    <row r="8181" spans="3:6" ht="18">
      <c r="C8181" s="5" t="str">
        <f t="shared" si="122"/>
        <v>熊本県246</v>
      </c>
      <c r="D8181" t="s">
        <v>2957</v>
      </c>
      <c r="E8181" t="s">
        <v>3123</v>
      </c>
      <c r="F8181" s="82">
        <v>0.64737703400000002</v>
      </c>
    </row>
    <row r="8182" spans="3:6" ht="18">
      <c r="C8182" s="5" t="str">
        <f t="shared" si="122"/>
        <v>大分県246</v>
      </c>
      <c r="D8182" t="s">
        <v>2958</v>
      </c>
      <c r="E8182" t="s">
        <v>3123</v>
      </c>
      <c r="F8182" s="82">
        <v>0.48597332300000001</v>
      </c>
    </row>
    <row r="8183" spans="3:6" ht="18">
      <c r="C8183" s="5" t="str">
        <f t="shared" si="122"/>
        <v>宮崎県246</v>
      </c>
      <c r="D8183" t="s">
        <v>2959</v>
      </c>
      <c r="E8183" t="s">
        <v>3123</v>
      </c>
      <c r="F8183" s="82">
        <v>0.30753266000000001</v>
      </c>
    </row>
    <row r="8184" spans="3:6" ht="18">
      <c r="C8184" s="5" t="str">
        <f t="shared" si="122"/>
        <v>鹿児島県246</v>
      </c>
      <c r="D8184" t="s">
        <v>2960</v>
      </c>
      <c r="E8184" t="s">
        <v>3123</v>
      </c>
      <c r="F8184" s="82">
        <v>0.17610983999999999</v>
      </c>
    </row>
    <row r="8185" spans="3:6" ht="18">
      <c r="C8185" s="5" t="str">
        <f t="shared" si="122"/>
        <v>沖縄県246</v>
      </c>
      <c r="D8185" t="s">
        <v>2961</v>
      </c>
      <c r="E8185" t="s">
        <v>3123</v>
      </c>
      <c r="F8185" s="82">
        <v>9.5524527999999997E-2</v>
      </c>
    </row>
    <row r="8186" spans="3:6" ht="18">
      <c r="C8186" s="5" t="str">
        <f t="shared" si="122"/>
        <v>全国247</v>
      </c>
      <c r="D8186" t="s">
        <v>2913</v>
      </c>
      <c r="E8186" t="s">
        <v>3124</v>
      </c>
      <c r="F8186" s="82">
        <v>1</v>
      </c>
    </row>
    <row r="8187" spans="3:6" ht="18">
      <c r="C8187" s="5" t="str">
        <f t="shared" si="122"/>
        <v>北海道247</v>
      </c>
      <c r="D8187" t="s">
        <v>2915</v>
      </c>
      <c r="E8187" t="s">
        <v>3124</v>
      </c>
      <c r="F8187" s="82">
        <v>0.51865916999999995</v>
      </c>
    </row>
    <row r="8188" spans="3:6" ht="18">
      <c r="C8188" s="5" t="str">
        <f t="shared" si="122"/>
        <v>青森県247</v>
      </c>
      <c r="D8188" t="s">
        <v>2916</v>
      </c>
      <c r="E8188" t="s">
        <v>3124</v>
      </c>
      <c r="F8188" s="82">
        <v>0.88551541600000006</v>
      </c>
    </row>
    <row r="8189" spans="3:6" ht="18">
      <c r="C8189" s="5" t="str">
        <f t="shared" si="122"/>
        <v>岩手県247</v>
      </c>
      <c r="D8189" t="s">
        <v>2917</v>
      </c>
      <c r="E8189" t="s">
        <v>3124</v>
      </c>
      <c r="F8189" s="82">
        <v>6.5729072620000002</v>
      </c>
    </row>
    <row r="8190" spans="3:6" ht="18">
      <c r="C8190" s="5" t="str">
        <f t="shared" si="122"/>
        <v>宮城県247</v>
      </c>
      <c r="D8190" t="s">
        <v>2918</v>
      </c>
      <c r="E8190" t="s">
        <v>3124</v>
      </c>
      <c r="F8190" s="82">
        <v>0.32355131599999998</v>
      </c>
    </row>
    <row r="8191" spans="3:6" ht="18">
      <c r="C8191" s="5" t="str">
        <f t="shared" si="122"/>
        <v>秋田県247</v>
      </c>
      <c r="D8191" t="s">
        <v>2919</v>
      </c>
      <c r="E8191" t="s">
        <v>3124</v>
      </c>
      <c r="F8191" s="82">
        <v>0.92320665400000002</v>
      </c>
    </row>
    <row r="8192" spans="3:6" ht="18">
      <c r="C8192" s="5" t="str">
        <f t="shared" si="122"/>
        <v>山形県247</v>
      </c>
      <c r="D8192" t="s">
        <v>2920</v>
      </c>
      <c r="E8192" t="s">
        <v>3124</v>
      </c>
      <c r="F8192" s="82">
        <v>0.96876442399999996</v>
      </c>
    </row>
    <row r="8193" spans="3:6" ht="18">
      <c r="C8193" s="5" t="str">
        <f t="shared" si="122"/>
        <v>福島県247</v>
      </c>
      <c r="D8193" t="s">
        <v>2921</v>
      </c>
      <c r="E8193" t="s">
        <v>3124</v>
      </c>
      <c r="F8193" s="82">
        <v>0.724642389</v>
      </c>
    </row>
    <row r="8194" spans="3:6" ht="18">
      <c r="C8194" s="5" t="str">
        <f t="shared" si="122"/>
        <v>茨城県247</v>
      </c>
      <c r="D8194" t="s">
        <v>2922</v>
      </c>
      <c r="E8194" t="s">
        <v>3124</v>
      </c>
      <c r="F8194" s="82">
        <v>2.0612129870000002</v>
      </c>
    </row>
    <row r="8195" spans="3:6" ht="18">
      <c r="C8195" s="5" t="str">
        <f t="shared" si="122"/>
        <v>栃木県247</v>
      </c>
      <c r="D8195" t="s">
        <v>2923</v>
      </c>
      <c r="E8195" t="s">
        <v>3124</v>
      </c>
      <c r="F8195" s="82">
        <v>1.4786500140000001</v>
      </c>
    </row>
    <row r="8196" spans="3:6" ht="18">
      <c r="C8196" s="5" t="str">
        <f t="shared" si="122"/>
        <v>群馬県247</v>
      </c>
      <c r="D8196" t="s">
        <v>2924</v>
      </c>
      <c r="E8196" t="s">
        <v>3124</v>
      </c>
      <c r="F8196" s="82">
        <v>1.030787613</v>
      </c>
    </row>
    <row r="8197" spans="3:6" ht="18">
      <c r="C8197" s="5" t="str">
        <f t="shared" si="122"/>
        <v>埼玉県247</v>
      </c>
      <c r="D8197" t="s">
        <v>2925</v>
      </c>
      <c r="E8197" t="s">
        <v>3124</v>
      </c>
      <c r="F8197" s="82">
        <v>0.46815656500000002</v>
      </c>
    </row>
    <row r="8198" spans="3:6" ht="18">
      <c r="C8198" s="5" t="str">
        <f t="shared" si="122"/>
        <v>千葉県247</v>
      </c>
      <c r="D8198" t="s">
        <v>2926</v>
      </c>
      <c r="E8198" t="s">
        <v>3124</v>
      </c>
      <c r="F8198" s="82">
        <v>0.43746467100000003</v>
      </c>
    </row>
    <row r="8199" spans="3:6" ht="18">
      <c r="C8199" s="5" t="str">
        <f t="shared" si="122"/>
        <v>東京都247</v>
      </c>
      <c r="D8199" t="s">
        <v>2927</v>
      </c>
      <c r="E8199" t="s">
        <v>3124</v>
      </c>
      <c r="F8199" s="82">
        <v>0.20249990300000001</v>
      </c>
    </row>
    <row r="8200" spans="3:6" ht="18">
      <c r="C8200" s="5" t="str">
        <f t="shared" si="122"/>
        <v>神奈川県247</v>
      </c>
      <c r="D8200" t="s">
        <v>2928</v>
      </c>
      <c r="E8200" t="s">
        <v>3124</v>
      </c>
      <c r="F8200" s="82">
        <v>0.66043173099999997</v>
      </c>
    </row>
    <row r="8201" spans="3:6" ht="18">
      <c r="C8201" s="5" t="str">
        <f t="shared" si="122"/>
        <v>新潟県247</v>
      </c>
      <c r="D8201" t="s">
        <v>2929</v>
      </c>
      <c r="E8201" t="s">
        <v>3124</v>
      </c>
      <c r="F8201" s="82">
        <v>3.12526803</v>
      </c>
    </row>
    <row r="8202" spans="3:6" ht="18">
      <c r="C8202" s="5" t="str">
        <f t="shared" si="122"/>
        <v>富山県247</v>
      </c>
      <c r="D8202" t="s">
        <v>2930</v>
      </c>
      <c r="E8202" t="s">
        <v>3124</v>
      </c>
      <c r="F8202" s="82">
        <v>0.58630508100000001</v>
      </c>
    </row>
    <row r="8203" spans="3:6" ht="18">
      <c r="C8203" s="5" t="str">
        <f t="shared" si="122"/>
        <v>石川県247</v>
      </c>
      <c r="D8203" t="s">
        <v>2931</v>
      </c>
      <c r="E8203" t="s">
        <v>3124</v>
      </c>
      <c r="F8203" s="82">
        <v>0.740570913</v>
      </c>
    </row>
    <row r="8204" spans="3:6" ht="18">
      <c r="C8204" s="5" t="str">
        <f t="shared" si="122"/>
        <v>福井県247</v>
      </c>
      <c r="D8204" t="s">
        <v>2932</v>
      </c>
      <c r="E8204" t="s">
        <v>3124</v>
      </c>
      <c r="F8204" s="82">
        <v>0.42683226600000002</v>
      </c>
    </row>
    <row r="8205" spans="3:6" ht="18">
      <c r="C8205" s="5" t="str">
        <f t="shared" si="122"/>
        <v>山梨県247</v>
      </c>
      <c r="D8205" t="s">
        <v>2933</v>
      </c>
      <c r="E8205" t="s">
        <v>3124</v>
      </c>
      <c r="F8205" s="82">
        <v>0.69510834499999996</v>
      </c>
    </row>
    <row r="8206" spans="3:6" ht="18">
      <c r="C8206" s="5" t="str">
        <f t="shared" si="122"/>
        <v>長野県247</v>
      </c>
      <c r="D8206" t="s">
        <v>2934</v>
      </c>
      <c r="E8206" t="s">
        <v>3124</v>
      </c>
      <c r="F8206" s="82">
        <v>0.50819432399999998</v>
      </c>
    </row>
    <row r="8207" spans="3:6" ht="18">
      <c r="C8207" s="5" t="str">
        <f t="shared" si="122"/>
        <v>岐阜県247</v>
      </c>
      <c r="D8207" t="s">
        <v>2935</v>
      </c>
      <c r="E8207" t="s">
        <v>3124</v>
      </c>
      <c r="F8207" s="82">
        <v>0.514425095</v>
      </c>
    </row>
    <row r="8208" spans="3:6" ht="18">
      <c r="C8208" s="5" t="str">
        <f t="shared" si="122"/>
        <v>静岡県247</v>
      </c>
      <c r="D8208" t="s">
        <v>2936</v>
      </c>
      <c r="E8208" t="s">
        <v>3124</v>
      </c>
      <c r="F8208" s="82">
        <v>1.044910429</v>
      </c>
    </row>
    <row r="8209" spans="3:6" ht="18">
      <c r="C8209" s="5" t="str">
        <f t="shared" si="122"/>
        <v>愛知県247</v>
      </c>
      <c r="D8209" t="s">
        <v>2937</v>
      </c>
      <c r="E8209" t="s">
        <v>3124</v>
      </c>
      <c r="F8209" s="82">
        <v>1.1343900330000001</v>
      </c>
    </row>
    <row r="8210" spans="3:6" ht="18">
      <c r="C8210" s="5" t="str">
        <f t="shared" si="122"/>
        <v>三重県247</v>
      </c>
      <c r="D8210" t="s">
        <v>2938</v>
      </c>
      <c r="E8210" t="s">
        <v>3124</v>
      </c>
      <c r="F8210" s="82">
        <v>1.5611609950000001</v>
      </c>
    </row>
    <row r="8211" spans="3:6" ht="18">
      <c r="C8211" s="5" t="str">
        <f t="shared" si="122"/>
        <v>滋賀県247</v>
      </c>
      <c r="D8211" t="s">
        <v>2939</v>
      </c>
      <c r="E8211" t="s">
        <v>3124</v>
      </c>
      <c r="F8211" s="82">
        <v>0.65868983000000003</v>
      </c>
    </row>
    <row r="8212" spans="3:6" ht="18">
      <c r="C8212" s="5" t="str">
        <f t="shared" si="122"/>
        <v>京都府247</v>
      </c>
      <c r="D8212" t="s">
        <v>2940</v>
      </c>
      <c r="E8212" t="s">
        <v>3124</v>
      </c>
      <c r="F8212" s="82">
        <v>0.516894729</v>
      </c>
    </row>
    <row r="8213" spans="3:6" ht="18">
      <c r="C8213" s="5" t="str">
        <f t="shared" si="122"/>
        <v>大阪府247</v>
      </c>
      <c r="D8213" t="s">
        <v>2941</v>
      </c>
      <c r="E8213" t="s">
        <v>3124</v>
      </c>
      <c r="F8213" s="82">
        <v>2.850332629</v>
      </c>
    </row>
    <row r="8214" spans="3:6" ht="18">
      <c r="C8214" s="5" t="str">
        <f t="shared" si="122"/>
        <v>兵庫県247</v>
      </c>
      <c r="D8214" t="s">
        <v>2942</v>
      </c>
      <c r="E8214" t="s">
        <v>3124</v>
      </c>
      <c r="F8214" s="82">
        <v>0.72746714599999995</v>
      </c>
    </row>
    <row r="8215" spans="3:6" ht="18">
      <c r="C8215" s="5" t="str">
        <f t="shared" si="122"/>
        <v>奈良県247</v>
      </c>
      <c r="D8215" t="s">
        <v>2943</v>
      </c>
      <c r="E8215" t="s">
        <v>3124</v>
      </c>
      <c r="F8215" s="82">
        <v>4.0970666580000001</v>
      </c>
    </row>
    <row r="8216" spans="3:6" ht="18">
      <c r="C8216" s="5" t="str">
        <f t="shared" si="122"/>
        <v>和歌山県247</v>
      </c>
      <c r="D8216" t="s">
        <v>2944</v>
      </c>
      <c r="E8216" t="s">
        <v>3124</v>
      </c>
      <c r="F8216" s="82">
        <v>0.73383463199999999</v>
      </c>
    </row>
    <row r="8217" spans="3:6" ht="18">
      <c r="C8217" s="5" t="str">
        <f t="shared" si="122"/>
        <v>鳥取県247</v>
      </c>
      <c r="D8217" t="s">
        <v>2945</v>
      </c>
      <c r="E8217" t="s">
        <v>3124</v>
      </c>
      <c r="F8217" s="82">
        <v>0.63302554099999997</v>
      </c>
    </row>
    <row r="8218" spans="3:6" ht="18">
      <c r="C8218" s="5" t="str">
        <f t="shared" si="122"/>
        <v>島根県247</v>
      </c>
      <c r="D8218" t="s">
        <v>2946</v>
      </c>
      <c r="E8218" t="s">
        <v>3124</v>
      </c>
      <c r="F8218" s="82">
        <v>0.412403988</v>
      </c>
    </row>
    <row r="8219" spans="3:6" ht="18">
      <c r="C8219" s="5" t="str">
        <f t="shared" si="122"/>
        <v>岡山県247</v>
      </c>
      <c r="D8219" t="s">
        <v>2947</v>
      </c>
      <c r="E8219" t="s">
        <v>3124</v>
      </c>
      <c r="F8219" s="82">
        <v>1.0814125800000001</v>
      </c>
    </row>
    <row r="8220" spans="3:6" ht="18">
      <c r="C8220" s="5" t="str">
        <f t="shared" si="122"/>
        <v>広島県247</v>
      </c>
      <c r="D8220" t="s">
        <v>2948</v>
      </c>
      <c r="E8220" t="s">
        <v>3124</v>
      </c>
      <c r="F8220" s="82">
        <v>0.81386990400000003</v>
      </c>
    </row>
    <row r="8221" spans="3:6" ht="18">
      <c r="C8221" s="5" t="str">
        <f t="shared" si="122"/>
        <v>山口県247</v>
      </c>
      <c r="D8221" t="s">
        <v>2949</v>
      </c>
      <c r="E8221" t="s">
        <v>3124</v>
      </c>
      <c r="F8221" s="82">
        <v>0.46662278800000001</v>
      </c>
    </row>
    <row r="8222" spans="3:6" ht="18">
      <c r="C8222" s="5" t="str">
        <f t="shared" si="122"/>
        <v>徳島県247</v>
      </c>
      <c r="D8222" t="s">
        <v>2950</v>
      </c>
      <c r="E8222" t="s">
        <v>3124</v>
      </c>
      <c r="F8222" s="82">
        <v>2.4824253000000001E-2</v>
      </c>
    </row>
    <row r="8223" spans="3:6" ht="18">
      <c r="C8223" s="5" t="str">
        <f t="shared" si="122"/>
        <v>香川県247</v>
      </c>
      <c r="D8223" t="s">
        <v>2951</v>
      </c>
      <c r="E8223" t="s">
        <v>3124</v>
      </c>
      <c r="F8223" s="82">
        <v>5.8720935289999998</v>
      </c>
    </row>
    <row r="8224" spans="3:6" ht="18">
      <c r="C8224" s="5" t="str">
        <f t="shared" si="122"/>
        <v>愛媛県247</v>
      </c>
      <c r="D8224" t="s">
        <v>2952</v>
      </c>
      <c r="E8224" t="s">
        <v>3124</v>
      </c>
      <c r="F8224" s="82">
        <v>0.79944691800000001</v>
      </c>
    </row>
    <row r="8225" spans="3:6" ht="18">
      <c r="C8225" s="5" t="str">
        <f t="shared" si="122"/>
        <v>高知県247</v>
      </c>
      <c r="D8225" t="s">
        <v>2953</v>
      </c>
      <c r="E8225" t="s">
        <v>3124</v>
      </c>
      <c r="F8225" s="82">
        <v>4.0236136999999998E-2</v>
      </c>
    </row>
    <row r="8226" spans="3:6" ht="18">
      <c r="C8226" s="5" t="str">
        <f t="shared" si="122"/>
        <v>福岡県247</v>
      </c>
      <c r="D8226" t="s">
        <v>2954</v>
      </c>
      <c r="E8226" t="s">
        <v>3124</v>
      </c>
      <c r="F8226" s="82">
        <v>0.52578697699999999</v>
      </c>
    </row>
    <row r="8227" spans="3:6" ht="18">
      <c r="C8227" s="5" t="str">
        <f t="shared" si="122"/>
        <v>佐賀県247</v>
      </c>
      <c r="D8227" t="s">
        <v>2955</v>
      </c>
      <c r="E8227" t="s">
        <v>3124</v>
      </c>
      <c r="F8227" s="82">
        <v>1.308953786</v>
      </c>
    </row>
    <row r="8228" spans="3:6" ht="18">
      <c r="C8228" s="5" t="str">
        <f t="shared" si="122"/>
        <v>長崎県247</v>
      </c>
      <c r="D8228" t="s">
        <v>2956</v>
      </c>
      <c r="E8228" t="s">
        <v>3124</v>
      </c>
      <c r="F8228" s="82">
        <v>0.11161595000000001</v>
      </c>
    </row>
    <row r="8229" spans="3:6" ht="18">
      <c r="C8229" s="5" t="str">
        <f t="shared" si="122"/>
        <v>熊本県247</v>
      </c>
      <c r="D8229" t="s">
        <v>2957</v>
      </c>
      <c r="E8229" t="s">
        <v>3124</v>
      </c>
      <c r="F8229" s="82">
        <v>0.50398098300000005</v>
      </c>
    </row>
    <row r="8230" spans="3:6" ht="18">
      <c r="C8230" s="5" t="str">
        <f t="shared" si="122"/>
        <v>大分県247</v>
      </c>
      <c r="D8230" t="s">
        <v>2958</v>
      </c>
      <c r="E8230" t="s">
        <v>3124</v>
      </c>
      <c r="F8230" s="82">
        <v>0.71295107700000004</v>
      </c>
    </row>
    <row r="8231" spans="3:6" ht="18">
      <c r="C8231" s="5" t="str">
        <f t="shared" si="122"/>
        <v>宮崎県247</v>
      </c>
      <c r="D8231" t="s">
        <v>2959</v>
      </c>
      <c r="E8231" t="s">
        <v>3124</v>
      </c>
      <c r="F8231" s="82">
        <v>0.61845692699999999</v>
      </c>
    </row>
    <row r="8232" spans="3:6" ht="18">
      <c r="C8232" s="5" t="str">
        <f t="shared" si="122"/>
        <v>鹿児島県247</v>
      </c>
      <c r="D8232" t="s">
        <v>2960</v>
      </c>
      <c r="E8232" t="s">
        <v>3124</v>
      </c>
      <c r="F8232" s="82">
        <v>1.694824801</v>
      </c>
    </row>
    <row r="8233" spans="3:6" ht="18">
      <c r="C8233" s="5" t="str">
        <f t="shared" si="122"/>
        <v>沖縄県247</v>
      </c>
      <c r="D8233" t="s">
        <v>2961</v>
      </c>
      <c r="E8233" t="s">
        <v>3124</v>
      </c>
      <c r="F8233" s="82">
        <v>0.19615131799999999</v>
      </c>
    </row>
    <row r="8234" spans="3:6" ht="18">
      <c r="C8234" s="5" t="str">
        <f t="shared" si="122"/>
        <v>全国248</v>
      </c>
      <c r="D8234" t="s">
        <v>2913</v>
      </c>
      <c r="E8234" t="s">
        <v>3125</v>
      </c>
      <c r="F8234" s="82">
        <v>1</v>
      </c>
    </row>
    <row r="8235" spans="3:6" ht="18">
      <c r="C8235" s="5" t="str">
        <f t="shared" ref="C8235:C8298" si="123">D8235&amp;LEFT(E8235,3)</f>
        <v>北海道248</v>
      </c>
      <c r="D8235" t="s">
        <v>2915</v>
      </c>
      <c r="E8235" t="s">
        <v>3125</v>
      </c>
      <c r="F8235" s="82">
        <v>6.4162333000000002E-2</v>
      </c>
    </row>
    <row r="8236" spans="3:6" ht="18">
      <c r="C8236" s="5" t="str">
        <f t="shared" si="123"/>
        <v>青森県248</v>
      </c>
      <c r="D8236" t="s">
        <v>2916</v>
      </c>
      <c r="E8236" t="s">
        <v>3125</v>
      </c>
      <c r="F8236" s="82">
        <v>1.3014266E-2</v>
      </c>
    </row>
    <row r="8237" spans="3:6" ht="18">
      <c r="C8237" s="5" t="str">
        <f t="shared" si="123"/>
        <v>岩手県248</v>
      </c>
      <c r="D8237" t="s">
        <v>2917</v>
      </c>
      <c r="E8237" t="s">
        <v>3125</v>
      </c>
      <c r="F8237" s="82">
        <v>0.19039382999999999</v>
      </c>
    </row>
    <row r="8238" spans="3:6" ht="18">
      <c r="C8238" s="5" t="str">
        <f t="shared" si="123"/>
        <v>宮城県248</v>
      </c>
      <c r="D8238" t="s">
        <v>2918</v>
      </c>
      <c r="E8238" t="s">
        <v>3125</v>
      </c>
      <c r="F8238" s="82">
        <v>0.27862060500000002</v>
      </c>
    </row>
    <row r="8239" spans="3:6" ht="18">
      <c r="C8239" s="5" t="str">
        <f t="shared" si="123"/>
        <v>秋田県248</v>
      </c>
      <c r="D8239" t="s">
        <v>2919</v>
      </c>
      <c r="E8239" t="s">
        <v>3125</v>
      </c>
      <c r="F8239" s="82">
        <v>0.48031455299999998</v>
      </c>
    </row>
    <row r="8240" spans="3:6" ht="18">
      <c r="C8240" s="5" t="str">
        <f t="shared" si="123"/>
        <v>山形県248</v>
      </c>
      <c r="D8240" t="s">
        <v>2920</v>
      </c>
      <c r="E8240" t="s">
        <v>3125</v>
      </c>
      <c r="F8240" s="82">
        <v>0.753976333</v>
      </c>
    </row>
    <row r="8241" spans="3:6" ht="18">
      <c r="C8241" s="5" t="str">
        <f t="shared" si="123"/>
        <v>福島県248</v>
      </c>
      <c r="D8241" t="s">
        <v>2921</v>
      </c>
      <c r="E8241" t="s">
        <v>3125</v>
      </c>
      <c r="F8241" s="82">
        <v>1.1729137489999999</v>
      </c>
    </row>
    <row r="8242" spans="3:6" ht="18">
      <c r="C8242" s="5" t="str">
        <f t="shared" si="123"/>
        <v>茨城県248</v>
      </c>
      <c r="D8242" t="s">
        <v>2922</v>
      </c>
      <c r="E8242" t="s">
        <v>3125</v>
      </c>
      <c r="F8242" s="82">
        <v>0.73913840600000003</v>
      </c>
    </row>
    <row r="8243" spans="3:6" ht="18">
      <c r="C8243" s="5" t="str">
        <f t="shared" si="123"/>
        <v>栃木県248</v>
      </c>
      <c r="D8243" t="s">
        <v>2923</v>
      </c>
      <c r="E8243" t="s">
        <v>3125</v>
      </c>
      <c r="F8243" s="82">
        <v>0.55572421699999996</v>
      </c>
    </row>
    <row r="8244" spans="3:6" ht="18">
      <c r="C8244" s="5" t="str">
        <f t="shared" si="123"/>
        <v>群馬県248</v>
      </c>
      <c r="D8244" t="s">
        <v>2924</v>
      </c>
      <c r="E8244" t="s">
        <v>3125</v>
      </c>
      <c r="F8244" s="82">
        <v>1.183576213</v>
      </c>
    </row>
    <row r="8245" spans="3:6" ht="18">
      <c r="C8245" s="5" t="str">
        <f t="shared" si="123"/>
        <v>埼玉県248</v>
      </c>
      <c r="D8245" t="s">
        <v>2925</v>
      </c>
      <c r="E8245" t="s">
        <v>3125</v>
      </c>
      <c r="F8245" s="82">
        <v>1.3156636829999999</v>
      </c>
    </row>
    <row r="8246" spans="3:6" ht="18">
      <c r="C8246" s="5" t="str">
        <f t="shared" si="123"/>
        <v>千葉県248</v>
      </c>
      <c r="D8246" t="s">
        <v>2926</v>
      </c>
      <c r="E8246" t="s">
        <v>3125</v>
      </c>
      <c r="F8246" s="82">
        <v>0.65791693299999998</v>
      </c>
    </row>
    <row r="8247" spans="3:6" ht="18">
      <c r="C8247" s="5" t="str">
        <f t="shared" si="123"/>
        <v>東京都248</v>
      </c>
      <c r="D8247" t="s">
        <v>2927</v>
      </c>
      <c r="E8247" t="s">
        <v>3125</v>
      </c>
      <c r="F8247" s="82">
        <v>0.34180606600000002</v>
      </c>
    </row>
    <row r="8248" spans="3:6" ht="18">
      <c r="C8248" s="5" t="str">
        <f t="shared" si="123"/>
        <v>神奈川県248</v>
      </c>
      <c r="D8248" t="s">
        <v>2928</v>
      </c>
      <c r="E8248" t="s">
        <v>3125</v>
      </c>
      <c r="F8248" s="82">
        <v>0.77942937800000001</v>
      </c>
    </row>
    <row r="8249" spans="3:6" ht="18">
      <c r="C8249" s="5" t="str">
        <f t="shared" si="123"/>
        <v>新潟県248</v>
      </c>
      <c r="D8249" t="s">
        <v>2929</v>
      </c>
      <c r="E8249" t="s">
        <v>3125</v>
      </c>
      <c r="F8249" s="82">
        <v>1.121973986</v>
      </c>
    </row>
    <row r="8250" spans="3:6" ht="18">
      <c r="C8250" s="5" t="str">
        <f t="shared" si="123"/>
        <v>富山県248</v>
      </c>
      <c r="D8250" t="s">
        <v>2930</v>
      </c>
      <c r="E8250" t="s">
        <v>3125</v>
      </c>
      <c r="F8250" s="82">
        <v>0.66155392599999996</v>
      </c>
    </row>
    <row r="8251" spans="3:6" ht="18">
      <c r="C8251" s="5" t="str">
        <f t="shared" si="123"/>
        <v>石川県248</v>
      </c>
      <c r="D8251" t="s">
        <v>2931</v>
      </c>
      <c r="E8251" t="s">
        <v>3125</v>
      </c>
      <c r="F8251" s="82">
        <v>2.0068952800000002</v>
      </c>
    </row>
    <row r="8252" spans="3:6" ht="18">
      <c r="C8252" s="5" t="str">
        <f t="shared" si="123"/>
        <v>福井県248</v>
      </c>
      <c r="D8252" t="s">
        <v>2932</v>
      </c>
      <c r="E8252" t="s">
        <v>3125</v>
      </c>
      <c r="F8252" s="82">
        <v>1.191243233</v>
      </c>
    </row>
    <row r="8253" spans="3:6" ht="18">
      <c r="C8253" s="5" t="str">
        <f t="shared" si="123"/>
        <v>山梨県248</v>
      </c>
      <c r="D8253" t="s">
        <v>2933</v>
      </c>
      <c r="E8253" t="s">
        <v>3125</v>
      </c>
      <c r="F8253" s="82">
        <v>0.97501622899999996</v>
      </c>
    </row>
    <row r="8254" spans="3:6" ht="18">
      <c r="C8254" s="5" t="str">
        <f t="shared" si="123"/>
        <v>長野県248</v>
      </c>
      <c r="D8254" t="s">
        <v>2934</v>
      </c>
      <c r="E8254" t="s">
        <v>3125</v>
      </c>
      <c r="F8254" s="82">
        <v>0.63091574800000005</v>
      </c>
    </row>
    <row r="8255" spans="3:6" ht="18">
      <c r="C8255" s="5" t="str">
        <f t="shared" si="123"/>
        <v>岐阜県248</v>
      </c>
      <c r="D8255" t="s">
        <v>2935</v>
      </c>
      <c r="E8255" t="s">
        <v>3125</v>
      </c>
      <c r="F8255" s="82">
        <v>3.133511344</v>
      </c>
    </row>
    <row r="8256" spans="3:6" ht="18">
      <c r="C8256" s="5" t="str">
        <f t="shared" si="123"/>
        <v>静岡県248</v>
      </c>
      <c r="D8256" t="s">
        <v>2936</v>
      </c>
      <c r="E8256" t="s">
        <v>3125</v>
      </c>
      <c r="F8256" s="82">
        <v>1.291981571</v>
      </c>
    </row>
    <row r="8257" spans="3:6" ht="18">
      <c r="C8257" s="5" t="str">
        <f t="shared" si="123"/>
        <v>愛知県248</v>
      </c>
      <c r="D8257" t="s">
        <v>2937</v>
      </c>
      <c r="E8257" t="s">
        <v>3125</v>
      </c>
      <c r="F8257" s="82">
        <v>2.2585714389999998</v>
      </c>
    </row>
    <row r="8258" spans="3:6" ht="18">
      <c r="C8258" s="5" t="str">
        <f t="shared" si="123"/>
        <v>三重県248</v>
      </c>
      <c r="D8258" t="s">
        <v>2938</v>
      </c>
      <c r="E8258" t="s">
        <v>3125</v>
      </c>
      <c r="F8258" s="82">
        <v>1.1040376860000001</v>
      </c>
    </row>
    <row r="8259" spans="3:6" ht="18">
      <c r="C8259" s="5" t="str">
        <f t="shared" si="123"/>
        <v>滋賀県248</v>
      </c>
      <c r="D8259" t="s">
        <v>2939</v>
      </c>
      <c r="E8259" t="s">
        <v>3125</v>
      </c>
      <c r="F8259" s="82">
        <v>1.125074178</v>
      </c>
    </row>
    <row r="8260" spans="3:6" ht="18">
      <c r="C8260" s="5" t="str">
        <f t="shared" si="123"/>
        <v>京都府248</v>
      </c>
      <c r="D8260" t="s">
        <v>2940</v>
      </c>
      <c r="E8260" t="s">
        <v>3125</v>
      </c>
      <c r="F8260" s="82">
        <v>1.549593765</v>
      </c>
    </row>
    <row r="8261" spans="3:6" ht="18">
      <c r="C8261" s="5" t="str">
        <f t="shared" si="123"/>
        <v>大阪府248</v>
      </c>
      <c r="D8261" t="s">
        <v>2941</v>
      </c>
      <c r="E8261" t="s">
        <v>3125</v>
      </c>
      <c r="F8261" s="82">
        <v>2.8077037030000001</v>
      </c>
    </row>
    <row r="8262" spans="3:6" ht="18">
      <c r="C8262" s="5" t="str">
        <f t="shared" si="123"/>
        <v>兵庫県248</v>
      </c>
      <c r="D8262" t="s">
        <v>2942</v>
      </c>
      <c r="E8262" t="s">
        <v>3125</v>
      </c>
      <c r="F8262" s="82">
        <v>0.907874666</v>
      </c>
    </row>
    <row r="8263" spans="3:6" ht="18">
      <c r="C8263" s="5" t="str">
        <f t="shared" si="123"/>
        <v>奈良県248</v>
      </c>
      <c r="D8263" t="s">
        <v>2943</v>
      </c>
      <c r="E8263" t="s">
        <v>3125</v>
      </c>
      <c r="F8263" s="82">
        <v>1.7710739200000001</v>
      </c>
    </row>
    <row r="8264" spans="3:6" ht="18">
      <c r="C8264" s="5" t="str">
        <f t="shared" si="123"/>
        <v>和歌山県248</v>
      </c>
      <c r="D8264" t="s">
        <v>2944</v>
      </c>
      <c r="E8264" t="s">
        <v>3125</v>
      </c>
      <c r="F8264" s="82">
        <v>1.166008572</v>
      </c>
    </row>
    <row r="8265" spans="3:6" ht="18">
      <c r="C8265" s="5" t="str">
        <f t="shared" si="123"/>
        <v>鳥取県248</v>
      </c>
      <c r="D8265" t="s">
        <v>2945</v>
      </c>
      <c r="E8265" t="s">
        <v>3125</v>
      </c>
      <c r="F8265" s="82">
        <v>0.88387701299999999</v>
      </c>
    </row>
    <row r="8266" spans="3:6" ht="18">
      <c r="C8266" s="5" t="str">
        <f t="shared" si="123"/>
        <v>島根県248</v>
      </c>
      <c r="D8266" t="s">
        <v>2946</v>
      </c>
      <c r="E8266" t="s">
        <v>3125</v>
      </c>
      <c r="F8266" s="82">
        <v>0</v>
      </c>
    </row>
    <row r="8267" spans="3:6" ht="18">
      <c r="C8267" s="5" t="str">
        <f t="shared" si="123"/>
        <v>岡山県248</v>
      </c>
      <c r="D8267" t="s">
        <v>2947</v>
      </c>
      <c r="E8267" t="s">
        <v>3125</v>
      </c>
      <c r="F8267" s="82">
        <v>0.39565680600000003</v>
      </c>
    </row>
    <row r="8268" spans="3:6" ht="18">
      <c r="C8268" s="5" t="str">
        <f t="shared" si="123"/>
        <v>広島県248</v>
      </c>
      <c r="D8268" t="s">
        <v>2948</v>
      </c>
      <c r="E8268" t="s">
        <v>3125</v>
      </c>
      <c r="F8268" s="82">
        <v>0.837883041</v>
      </c>
    </row>
    <row r="8269" spans="3:6" ht="18">
      <c r="C8269" s="5" t="str">
        <f t="shared" si="123"/>
        <v>山口県248</v>
      </c>
      <c r="D8269" t="s">
        <v>2949</v>
      </c>
      <c r="E8269" t="s">
        <v>3125</v>
      </c>
      <c r="F8269" s="82">
        <v>0.10340149999999999</v>
      </c>
    </row>
    <row r="8270" spans="3:6" ht="18">
      <c r="C8270" s="5" t="str">
        <f t="shared" si="123"/>
        <v>徳島県248</v>
      </c>
      <c r="D8270" t="s">
        <v>2950</v>
      </c>
      <c r="E8270" t="s">
        <v>3125</v>
      </c>
      <c r="F8270" s="82">
        <v>1.6144069299999999</v>
      </c>
    </row>
    <row r="8271" spans="3:6" ht="18">
      <c r="C8271" s="5" t="str">
        <f t="shared" si="123"/>
        <v>香川県248</v>
      </c>
      <c r="D8271" t="s">
        <v>2951</v>
      </c>
      <c r="E8271" t="s">
        <v>3125</v>
      </c>
      <c r="F8271" s="82">
        <v>0.11802610299999999</v>
      </c>
    </row>
    <row r="8272" spans="3:6" ht="18">
      <c r="C8272" s="5" t="str">
        <f t="shared" si="123"/>
        <v>愛媛県248</v>
      </c>
      <c r="D8272" t="s">
        <v>2952</v>
      </c>
      <c r="E8272" t="s">
        <v>3125</v>
      </c>
      <c r="F8272" s="82">
        <v>7.5622975999999995E-2</v>
      </c>
    </row>
    <row r="8273" spans="3:6" ht="18">
      <c r="C8273" s="5" t="str">
        <f t="shared" si="123"/>
        <v>高知県248</v>
      </c>
      <c r="D8273" t="s">
        <v>2953</v>
      </c>
      <c r="E8273" t="s">
        <v>3125</v>
      </c>
      <c r="F8273" s="82">
        <v>0.26050653099999999</v>
      </c>
    </row>
    <row r="8274" spans="3:6" ht="18">
      <c r="C8274" s="5" t="str">
        <f t="shared" si="123"/>
        <v>福岡県248</v>
      </c>
      <c r="D8274" t="s">
        <v>2954</v>
      </c>
      <c r="E8274" t="s">
        <v>3125</v>
      </c>
      <c r="F8274" s="82">
        <v>0.51399513500000005</v>
      </c>
    </row>
    <row r="8275" spans="3:6" ht="18">
      <c r="C8275" s="5" t="str">
        <f t="shared" si="123"/>
        <v>佐賀県248</v>
      </c>
      <c r="D8275" t="s">
        <v>2955</v>
      </c>
      <c r="E8275" t="s">
        <v>3125</v>
      </c>
      <c r="F8275" s="82">
        <v>2.460409882</v>
      </c>
    </row>
    <row r="8276" spans="3:6" ht="18">
      <c r="C8276" s="5" t="str">
        <f t="shared" si="123"/>
        <v>長崎県248</v>
      </c>
      <c r="D8276" t="s">
        <v>2956</v>
      </c>
      <c r="E8276" t="s">
        <v>3125</v>
      </c>
      <c r="F8276" s="82">
        <v>0.83233906800000002</v>
      </c>
    </row>
    <row r="8277" spans="3:6" ht="18">
      <c r="C8277" s="5" t="str">
        <f t="shared" si="123"/>
        <v>熊本県248</v>
      </c>
      <c r="D8277" t="s">
        <v>2957</v>
      </c>
      <c r="E8277" t="s">
        <v>3125</v>
      </c>
      <c r="F8277" s="82">
        <v>0.24622835200000001</v>
      </c>
    </row>
    <row r="8278" spans="3:6" ht="18">
      <c r="C8278" s="5" t="str">
        <f t="shared" si="123"/>
        <v>大分県248</v>
      </c>
      <c r="D8278" t="s">
        <v>2958</v>
      </c>
      <c r="E8278" t="s">
        <v>3125</v>
      </c>
      <c r="F8278" s="82">
        <v>0.63433615600000004</v>
      </c>
    </row>
    <row r="8279" spans="3:6" ht="18">
      <c r="C8279" s="5" t="str">
        <f t="shared" si="123"/>
        <v>宮崎県248</v>
      </c>
      <c r="D8279" t="s">
        <v>2959</v>
      </c>
      <c r="E8279" t="s">
        <v>3125</v>
      </c>
      <c r="F8279" s="82">
        <v>0</v>
      </c>
    </row>
    <row r="8280" spans="3:6" ht="18">
      <c r="C8280" s="5" t="str">
        <f t="shared" si="123"/>
        <v>鹿児島県248</v>
      </c>
      <c r="D8280" t="s">
        <v>2960</v>
      </c>
      <c r="E8280" t="s">
        <v>3125</v>
      </c>
      <c r="F8280" s="82">
        <v>0.34727280399999999</v>
      </c>
    </row>
    <row r="8281" spans="3:6" ht="18">
      <c r="C8281" s="5" t="str">
        <f t="shared" si="123"/>
        <v>沖縄県248</v>
      </c>
      <c r="D8281" t="s">
        <v>2961</v>
      </c>
      <c r="E8281" t="s">
        <v>3125</v>
      </c>
      <c r="F8281" s="82">
        <v>6.3342115000000004E-2</v>
      </c>
    </row>
    <row r="8282" spans="3:6" ht="18">
      <c r="C8282" s="5" t="str">
        <f t="shared" si="123"/>
        <v>全国249</v>
      </c>
      <c r="D8282" t="s">
        <v>2913</v>
      </c>
      <c r="E8282" t="s">
        <v>3126</v>
      </c>
      <c r="F8282" s="82">
        <v>1</v>
      </c>
    </row>
    <row r="8283" spans="3:6" ht="18">
      <c r="C8283" s="5" t="str">
        <f t="shared" si="123"/>
        <v>北海道249</v>
      </c>
      <c r="D8283" t="s">
        <v>2915</v>
      </c>
      <c r="E8283" t="s">
        <v>3126</v>
      </c>
      <c r="F8283" s="82">
        <v>0.259634533</v>
      </c>
    </row>
    <row r="8284" spans="3:6" ht="18">
      <c r="C8284" s="5" t="str">
        <f t="shared" si="123"/>
        <v>青森県249</v>
      </c>
      <c r="D8284" t="s">
        <v>2916</v>
      </c>
      <c r="E8284" t="s">
        <v>3126</v>
      </c>
      <c r="F8284" s="82">
        <v>0.272656175</v>
      </c>
    </row>
    <row r="8285" spans="3:6" ht="18">
      <c r="C8285" s="5" t="str">
        <f t="shared" si="123"/>
        <v>岩手県249</v>
      </c>
      <c r="D8285" t="s">
        <v>2917</v>
      </c>
      <c r="E8285" t="s">
        <v>3126</v>
      </c>
      <c r="F8285" s="82">
        <v>0.33192513200000001</v>
      </c>
    </row>
    <row r="8286" spans="3:6" ht="18">
      <c r="C8286" s="5" t="str">
        <f t="shared" si="123"/>
        <v>宮城県249</v>
      </c>
      <c r="D8286" t="s">
        <v>2918</v>
      </c>
      <c r="E8286" t="s">
        <v>3126</v>
      </c>
      <c r="F8286" s="82">
        <v>0.645581509</v>
      </c>
    </row>
    <row r="8287" spans="3:6" ht="18">
      <c r="C8287" s="5" t="str">
        <f t="shared" si="123"/>
        <v>秋田県249</v>
      </c>
      <c r="D8287" t="s">
        <v>2919</v>
      </c>
      <c r="E8287" t="s">
        <v>3126</v>
      </c>
      <c r="F8287" s="82">
        <v>0.39462193200000001</v>
      </c>
    </row>
    <row r="8288" spans="3:6" ht="18">
      <c r="C8288" s="5" t="str">
        <f t="shared" si="123"/>
        <v>山形県249</v>
      </c>
      <c r="D8288" t="s">
        <v>2920</v>
      </c>
      <c r="E8288" t="s">
        <v>3126</v>
      </c>
      <c r="F8288" s="82">
        <v>0.532052199</v>
      </c>
    </row>
    <row r="8289" spans="3:6" ht="18">
      <c r="C8289" s="5" t="str">
        <f t="shared" si="123"/>
        <v>福島県249</v>
      </c>
      <c r="D8289" t="s">
        <v>2921</v>
      </c>
      <c r="E8289" t="s">
        <v>3126</v>
      </c>
      <c r="F8289" s="82">
        <v>2.0740201580000002</v>
      </c>
    </row>
    <row r="8290" spans="3:6" ht="18">
      <c r="C8290" s="5" t="str">
        <f t="shared" si="123"/>
        <v>茨城県249</v>
      </c>
      <c r="D8290" t="s">
        <v>2922</v>
      </c>
      <c r="E8290" t="s">
        <v>3126</v>
      </c>
      <c r="F8290" s="82">
        <v>1.447718965</v>
      </c>
    </row>
    <row r="8291" spans="3:6" ht="18">
      <c r="C8291" s="5" t="str">
        <f t="shared" si="123"/>
        <v>栃木県249</v>
      </c>
      <c r="D8291" t="s">
        <v>2923</v>
      </c>
      <c r="E8291" t="s">
        <v>3126</v>
      </c>
      <c r="F8291" s="82">
        <v>1.730583693</v>
      </c>
    </row>
    <row r="8292" spans="3:6" ht="18">
      <c r="C8292" s="5" t="str">
        <f t="shared" si="123"/>
        <v>群馬県249</v>
      </c>
      <c r="D8292" t="s">
        <v>2924</v>
      </c>
      <c r="E8292" t="s">
        <v>3126</v>
      </c>
      <c r="F8292" s="82">
        <v>0.88035876599999996</v>
      </c>
    </row>
    <row r="8293" spans="3:6" ht="18">
      <c r="C8293" s="5" t="str">
        <f t="shared" si="123"/>
        <v>埼玉県249</v>
      </c>
      <c r="D8293" t="s">
        <v>2925</v>
      </c>
      <c r="E8293" t="s">
        <v>3126</v>
      </c>
      <c r="F8293" s="82">
        <v>1.3354849099999999</v>
      </c>
    </row>
    <row r="8294" spans="3:6" ht="18">
      <c r="C8294" s="5" t="str">
        <f t="shared" si="123"/>
        <v>千葉県249</v>
      </c>
      <c r="D8294" t="s">
        <v>2926</v>
      </c>
      <c r="E8294" t="s">
        <v>3126</v>
      </c>
      <c r="F8294" s="82">
        <v>0.97001376299999997</v>
      </c>
    </row>
    <row r="8295" spans="3:6" ht="18">
      <c r="C8295" s="5" t="str">
        <f t="shared" si="123"/>
        <v>東京都249</v>
      </c>
      <c r="D8295" t="s">
        <v>2927</v>
      </c>
      <c r="E8295" t="s">
        <v>3126</v>
      </c>
      <c r="F8295" s="82">
        <v>0.38183200900000003</v>
      </c>
    </row>
    <row r="8296" spans="3:6" ht="18">
      <c r="C8296" s="5" t="str">
        <f t="shared" si="123"/>
        <v>神奈川県249</v>
      </c>
      <c r="D8296" t="s">
        <v>2928</v>
      </c>
      <c r="E8296" t="s">
        <v>3126</v>
      </c>
      <c r="F8296" s="82">
        <v>1.2517728189999999</v>
      </c>
    </row>
    <row r="8297" spans="3:6" ht="18">
      <c r="C8297" s="5" t="str">
        <f t="shared" si="123"/>
        <v>新潟県249</v>
      </c>
      <c r="D8297" t="s">
        <v>2929</v>
      </c>
      <c r="E8297" t="s">
        <v>3126</v>
      </c>
      <c r="F8297" s="82">
        <v>1.0071747289999999</v>
      </c>
    </row>
    <row r="8298" spans="3:6" ht="18">
      <c r="C8298" s="5" t="str">
        <f t="shared" si="123"/>
        <v>富山県249</v>
      </c>
      <c r="D8298" t="s">
        <v>2930</v>
      </c>
      <c r="E8298" t="s">
        <v>3126</v>
      </c>
      <c r="F8298" s="82">
        <v>1.859574997</v>
      </c>
    </row>
    <row r="8299" spans="3:6" ht="18">
      <c r="C8299" s="5" t="str">
        <f t="shared" ref="C8299:C8362" si="124">D8299&amp;LEFT(E8299,3)</f>
        <v>石川県249</v>
      </c>
      <c r="D8299" t="s">
        <v>2931</v>
      </c>
      <c r="E8299" t="s">
        <v>3126</v>
      </c>
      <c r="F8299" s="82">
        <v>1.249893022</v>
      </c>
    </row>
    <row r="8300" spans="3:6" ht="18">
      <c r="C8300" s="5" t="str">
        <f t="shared" si="124"/>
        <v>福井県249</v>
      </c>
      <c r="D8300" t="s">
        <v>2932</v>
      </c>
      <c r="E8300" t="s">
        <v>3126</v>
      </c>
      <c r="F8300" s="82">
        <v>0.42209802899999999</v>
      </c>
    </row>
    <row r="8301" spans="3:6" ht="18">
      <c r="C8301" s="5" t="str">
        <f t="shared" si="124"/>
        <v>山梨県249</v>
      </c>
      <c r="D8301" t="s">
        <v>2933</v>
      </c>
      <c r="E8301" t="s">
        <v>3126</v>
      </c>
      <c r="F8301" s="82">
        <v>0.85009902800000003</v>
      </c>
    </row>
    <row r="8302" spans="3:6" ht="18">
      <c r="C8302" s="5" t="str">
        <f t="shared" si="124"/>
        <v>長野県249</v>
      </c>
      <c r="D8302" t="s">
        <v>2934</v>
      </c>
      <c r="E8302" t="s">
        <v>3126</v>
      </c>
      <c r="F8302" s="82">
        <v>2.6062668219999998</v>
      </c>
    </row>
    <row r="8303" spans="3:6" ht="18">
      <c r="C8303" s="5" t="str">
        <f t="shared" si="124"/>
        <v>岐阜県249</v>
      </c>
      <c r="D8303" t="s">
        <v>2935</v>
      </c>
      <c r="E8303" t="s">
        <v>3126</v>
      </c>
      <c r="F8303" s="82">
        <v>1.46687211</v>
      </c>
    </row>
    <row r="8304" spans="3:6" ht="18">
      <c r="C8304" s="5" t="str">
        <f t="shared" si="124"/>
        <v>静岡県249</v>
      </c>
      <c r="D8304" t="s">
        <v>2936</v>
      </c>
      <c r="E8304" t="s">
        <v>3126</v>
      </c>
      <c r="F8304" s="82">
        <v>0.94426448200000002</v>
      </c>
    </row>
    <row r="8305" spans="3:6" ht="18">
      <c r="C8305" s="5" t="str">
        <f t="shared" si="124"/>
        <v>愛知県249</v>
      </c>
      <c r="D8305" t="s">
        <v>2937</v>
      </c>
      <c r="E8305" t="s">
        <v>3126</v>
      </c>
      <c r="F8305" s="82">
        <v>1.7968751110000001</v>
      </c>
    </row>
    <row r="8306" spans="3:6" ht="18">
      <c r="C8306" s="5" t="str">
        <f t="shared" si="124"/>
        <v>三重県249</v>
      </c>
      <c r="D8306" t="s">
        <v>2938</v>
      </c>
      <c r="E8306" t="s">
        <v>3126</v>
      </c>
      <c r="F8306" s="82">
        <v>0.523313582</v>
      </c>
    </row>
    <row r="8307" spans="3:6" ht="18">
      <c r="C8307" s="5" t="str">
        <f t="shared" si="124"/>
        <v>滋賀県249</v>
      </c>
      <c r="D8307" t="s">
        <v>2939</v>
      </c>
      <c r="E8307" t="s">
        <v>3126</v>
      </c>
      <c r="F8307" s="82">
        <v>1.8965120129999999</v>
      </c>
    </row>
    <row r="8308" spans="3:6" ht="18">
      <c r="C8308" s="5" t="str">
        <f t="shared" si="124"/>
        <v>京都府249</v>
      </c>
      <c r="D8308" t="s">
        <v>2940</v>
      </c>
      <c r="E8308" t="s">
        <v>3126</v>
      </c>
      <c r="F8308" s="82">
        <v>0.94987112799999995</v>
      </c>
    </row>
    <row r="8309" spans="3:6" ht="18">
      <c r="C8309" s="5" t="str">
        <f t="shared" si="124"/>
        <v>大阪府249</v>
      </c>
      <c r="D8309" t="s">
        <v>2941</v>
      </c>
      <c r="E8309" t="s">
        <v>3126</v>
      </c>
      <c r="F8309" s="82">
        <v>1.5248334299999999</v>
      </c>
    </row>
    <row r="8310" spans="3:6" ht="18">
      <c r="C8310" s="5" t="str">
        <f t="shared" si="124"/>
        <v>兵庫県249</v>
      </c>
      <c r="D8310" t="s">
        <v>2942</v>
      </c>
      <c r="E8310" t="s">
        <v>3126</v>
      </c>
      <c r="F8310" s="82">
        <v>1.3270423870000001</v>
      </c>
    </row>
    <row r="8311" spans="3:6" ht="18">
      <c r="C8311" s="5" t="str">
        <f t="shared" si="124"/>
        <v>奈良県249</v>
      </c>
      <c r="D8311" t="s">
        <v>2943</v>
      </c>
      <c r="E8311" t="s">
        <v>3126</v>
      </c>
      <c r="F8311" s="82">
        <v>1.0492652870000001</v>
      </c>
    </row>
    <row r="8312" spans="3:6" ht="18">
      <c r="C8312" s="5" t="str">
        <f t="shared" si="124"/>
        <v>和歌山県249</v>
      </c>
      <c r="D8312" t="s">
        <v>2944</v>
      </c>
      <c r="E8312" t="s">
        <v>3126</v>
      </c>
      <c r="F8312" s="82">
        <v>0.33094484400000002</v>
      </c>
    </row>
    <row r="8313" spans="3:6" ht="18">
      <c r="C8313" s="5" t="str">
        <f t="shared" si="124"/>
        <v>鳥取県249</v>
      </c>
      <c r="D8313" t="s">
        <v>2945</v>
      </c>
      <c r="E8313" t="s">
        <v>3126</v>
      </c>
      <c r="F8313" s="82">
        <v>0.41936802000000001</v>
      </c>
    </row>
    <row r="8314" spans="3:6" ht="18">
      <c r="C8314" s="5" t="str">
        <f t="shared" si="124"/>
        <v>島根県249</v>
      </c>
      <c r="D8314" t="s">
        <v>2946</v>
      </c>
      <c r="E8314" t="s">
        <v>3126</v>
      </c>
      <c r="F8314" s="82">
        <v>1.3423052630000001</v>
      </c>
    </row>
    <row r="8315" spans="3:6" ht="18">
      <c r="C8315" s="5" t="str">
        <f t="shared" si="124"/>
        <v>岡山県249</v>
      </c>
      <c r="D8315" t="s">
        <v>2947</v>
      </c>
      <c r="E8315" t="s">
        <v>3126</v>
      </c>
      <c r="F8315" s="82">
        <v>1.552235442</v>
      </c>
    </row>
    <row r="8316" spans="3:6" ht="18">
      <c r="C8316" s="5" t="str">
        <f t="shared" si="124"/>
        <v>広島県249</v>
      </c>
      <c r="D8316" t="s">
        <v>2948</v>
      </c>
      <c r="E8316" t="s">
        <v>3126</v>
      </c>
      <c r="F8316" s="82">
        <v>1.4349796210000001</v>
      </c>
    </row>
    <row r="8317" spans="3:6" ht="18">
      <c r="C8317" s="5" t="str">
        <f t="shared" si="124"/>
        <v>山口県249</v>
      </c>
      <c r="D8317" t="s">
        <v>2949</v>
      </c>
      <c r="E8317" t="s">
        <v>3126</v>
      </c>
      <c r="F8317" s="82">
        <v>0.77268881199999995</v>
      </c>
    </row>
    <row r="8318" spans="3:6" ht="18">
      <c r="C8318" s="5" t="str">
        <f t="shared" si="124"/>
        <v>徳島県249</v>
      </c>
      <c r="D8318" t="s">
        <v>2950</v>
      </c>
      <c r="E8318" t="s">
        <v>3126</v>
      </c>
      <c r="F8318" s="82">
        <v>2.351723689</v>
      </c>
    </row>
    <row r="8319" spans="3:6" ht="18">
      <c r="C8319" s="5" t="str">
        <f t="shared" si="124"/>
        <v>香川県249</v>
      </c>
      <c r="D8319" t="s">
        <v>2951</v>
      </c>
      <c r="E8319" t="s">
        <v>3126</v>
      </c>
      <c r="F8319" s="82">
        <v>0.34284530499999999</v>
      </c>
    </row>
    <row r="8320" spans="3:6" ht="18">
      <c r="C8320" s="5" t="str">
        <f t="shared" si="124"/>
        <v>愛媛県249</v>
      </c>
      <c r="D8320" t="s">
        <v>2952</v>
      </c>
      <c r="E8320" t="s">
        <v>3126</v>
      </c>
      <c r="F8320" s="82">
        <v>0.20804513999999999</v>
      </c>
    </row>
    <row r="8321" spans="3:6" ht="18">
      <c r="C8321" s="5" t="str">
        <f t="shared" si="124"/>
        <v>高知県249</v>
      </c>
      <c r="D8321" t="s">
        <v>2953</v>
      </c>
      <c r="E8321" t="s">
        <v>3126</v>
      </c>
      <c r="F8321" s="82">
        <v>0.31403765900000002</v>
      </c>
    </row>
    <row r="8322" spans="3:6" ht="18">
      <c r="C8322" s="5" t="str">
        <f t="shared" si="124"/>
        <v>福岡県249</v>
      </c>
      <c r="D8322" t="s">
        <v>2954</v>
      </c>
      <c r="E8322" t="s">
        <v>3126</v>
      </c>
      <c r="F8322" s="82">
        <v>0.497076395</v>
      </c>
    </row>
    <row r="8323" spans="3:6" ht="18">
      <c r="C8323" s="5" t="str">
        <f t="shared" si="124"/>
        <v>佐賀県249</v>
      </c>
      <c r="D8323" t="s">
        <v>2955</v>
      </c>
      <c r="E8323" t="s">
        <v>3126</v>
      </c>
      <c r="F8323" s="82">
        <v>0.87218468100000002</v>
      </c>
    </row>
    <row r="8324" spans="3:6" ht="18">
      <c r="C8324" s="5" t="str">
        <f t="shared" si="124"/>
        <v>長崎県249</v>
      </c>
      <c r="D8324" t="s">
        <v>2956</v>
      </c>
      <c r="E8324" t="s">
        <v>3126</v>
      </c>
      <c r="F8324" s="82">
        <v>0.41492155800000002</v>
      </c>
    </row>
    <row r="8325" spans="3:6" ht="18">
      <c r="C8325" s="5" t="str">
        <f t="shared" si="124"/>
        <v>熊本県249</v>
      </c>
      <c r="D8325" t="s">
        <v>2957</v>
      </c>
      <c r="E8325" t="s">
        <v>3126</v>
      </c>
      <c r="F8325" s="82">
        <v>0.58338954600000004</v>
      </c>
    </row>
    <row r="8326" spans="3:6" ht="18">
      <c r="C8326" s="5" t="str">
        <f t="shared" si="124"/>
        <v>大分県249</v>
      </c>
      <c r="D8326" t="s">
        <v>2958</v>
      </c>
      <c r="E8326" t="s">
        <v>3126</v>
      </c>
      <c r="F8326" s="82">
        <v>0.86136933000000004</v>
      </c>
    </row>
    <row r="8327" spans="3:6" ht="18">
      <c r="C8327" s="5" t="str">
        <f t="shared" si="124"/>
        <v>宮崎県249</v>
      </c>
      <c r="D8327" t="s">
        <v>2959</v>
      </c>
      <c r="E8327" t="s">
        <v>3126</v>
      </c>
      <c r="F8327" s="82">
        <v>0.20693455399999999</v>
      </c>
    </row>
    <row r="8328" spans="3:6" ht="18">
      <c r="C8328" s="5" t="str">
        <f t="shared" si="124"/>
        <v>鹿児島県249</v>
      </c>
      <c r="D8328" t="s">
        <v>2960</v>
      </c>
      <c r="E8328" t="s">
        <v>3126</v>
      </c>
      <c r="F8328" s="82">
        <v>0.174625484</v>
      </c>
    </row>
    <row r="8329" spans="3:6" ht="18">
      <c r="C8329" s="5" t="str">
        <f t="shared" si="124"/>
        <v>沖縄県249</v>
      </c>
      <c r="D8329" t="s">
        <v>2961</v>
      </c>
      <c r="E8329" t="s">
        <v>3126</v>
      </c>
      <c r="F8329" s="82">
        <v>0.100120584</v>
      </c>
    </row>
    <row r="8330" spans="3:6" ht="18">
      <c r="C8330" s="5" t="str">
        <f t="shared" si="124"/>
        <v>全国250</v>
      </c>
      <c r="D8330" t="s">
        <v>2913</v>
      </c>
      <c r="E8330" t="s">
        <v>3127</v>
      </c>
      <c r="F8330" s="82">
        <v>1</v>
      </c>
    </row>
    <row r="8331" spans="3:6" ht="18">
      <c r="C8331" s="5" t="str">
        <f t="shared" si="124"/>
        <v>北海道250</v>
      </c>
      <c r="D8331" t="s">
        <v>2915</v>
      </c>
      <c r="E8331" t="s">
        <v>3127</v>
      </c>
      <c r="F8331" s="82">
        <v>2.1805939E-2</v>
      </c>
    </row>
    <row r="8332" spans="3:6" ht="18">
      <c r="C8332" s="5" t="str">
        <f t="shared" si="124"/>
        <v>青森県250</v>
      </c>
      <c r="D8332" t="s">
        <v>2916</v>
      </c>
      <c r="E8332" t="s">
        <v>3127</v>
      </c>
      <c r="F8332" s="82">
        <v>1.5775272E-2</v>
      </c>
    </row>
    <row r="8333" spans="3:6" ht="18">
      <c r="C8333" s="5" t="str">
        <f t="shared" si="124"/>
        <v>岩手県250</v>
      </c>
      <c r="D8333" t="s">
        <v>2917</v>
      </c>
      <c r="E8333" t="s">
        <v>3127</v>
      </c>
      <c r="F8333" s="82">
        <v>0.17983348800000001</v>
      </c>
    </row>
    <row r="8334" spans="3:6" ht="18">
      <c r="C8334" s="5" t="str">
        <f t="shared" si="124"/>
        <v>宮城県250</v>
      </c>
      <c r="D8334" t="s">
        <v>2918</v>
      </c>
      <c r="E8334" t="s">
        <v>3127</v>
      </c>
      <c r="F8334" s="82">
        <v>0</v>
      </c>
    </row>
    <row r="8335" spans="3:6" ht="18">
      <c r="C8335" s="5" t="str">
        <f t="shared" si="124"/>
        <v>秋田県250</v>
      </c>
      <c r="D8335" t="s">
        <v>2919</v>
      </c>
      <c r="E8335" t="s">
        <v>3127</v>
      </c>
      <c r="F8335" s="82">
        <v>0</v>
      </c>
    </row>
    <row r="8336" spans="3:6" ht="18">
      <c r="C8336" s="5" t="str">
        <f t="shared" si="124"/>
        <v>山形県250</v>
      </c>
      <c r="D8336" t="s">
        <v>2920</v>
      </c>
      <c r="E8336" t="s">
        <v>3127</v>
      </c>
      <c r="F8336" s="82">
        <v>0.54637365100000002</v>
      </c>
    </row>
    <row r="8337" spans="3:6" ht="18">
      <c r="C8337" s="5" t="str">
        <f t="shared" si="124"/>
        <v>福島県250</v>
      </c>
      <c r="D8337" t="s">
        <v>2921</v>
      </c>
      <c r="E8337" t="s">
        <v>3127</v>
      </c>
      <c r="F8337" s="82">
        <v>9.7647670000000006E-3</v>
      </c>
    </row>
    <row r="8338" spans="3:6" ht="18">
      <c r="C8338" s="5" t="str">
        <f t="shared" si="124"/>
        <v>茨城県250</v>
      </c>
      <c r="D8338" t="s">
        <v>2922</v>
      </c>
      <c r="E8338" t="s">
        <v>3127</v>
      </c>
      <c r="F8338" s="82">
        <v>5.7432582000000003E-2</v>
      </c>
    </row>
    <row r="8339" spans="3:6" ht="18">
      <c r="C8339" s="5" t="str">
        <f t="shared" si="124"/>
        <v>栃木県250</v>
      </c>
      <c r="D8339" t="s">
        <v>2923</v>
      </c>
      <c r="E8339" t="s">
        <v>3127</v>
      </c>
      <c r="F8339" s="82">
        <v>1.7915488E-2</v>
      </c>
    </row>
    <row r="8340" spans="3:6" ht="18">
      <c r="C8340" s="5" t="str">
        <f t="shared" si="124"/>
        <v>群馬県250</v>
      </c>
      <c r="D8340" t="s">
        <v>2924</v>
      </c>
      <c r="E8340" t="s">
        <v>3127</v>
      </c>
      <c r="F8340" s="82">
        <v>8.7373599999999996E-3</v>
      </c>
    </row>
    <row r="8341" spans="3:6" ht="18">
      <c r="C8341" s="5" t="str">
        <f t="shared" si="124"/>
        <v>埼玉県250</v>
      </c>
      <c r="D8341" t="s">
        <v>2925</v>
      </c>
      <c r="E8341" t="s">
        <v>3127</v>
      </c>
      <c r="F8341" s="82">
        <v>0.443165543</v>
      </c>
    </row>
    <row r="8342" spans="3:6" ht="18">
      <c r="C8342" s="5" t="str">
        <f t="shared" si="124"/>
        <v>千葉県250</v>
      </c>
      <c r="D8342" t="s">
        <v>2926</v>
      </c>
      <c r="E8342" t="s">
        <v>3127</v>
      </c>
      <c r="F8342" s="82">
        <v>1.0164158210000001</v>
      </c>
    </row>
    <row r="8343" spans="3:6" ht="18">
      <c r="C8343" s="5" t="str">
        <f t="shared" si="124"/>
        <v>東京都250</v>
      </c>
      <c r="D8343" t="s">
        <v>2927</v>
      </c>
      <c r="E8343" t="s">
        <v>3127</v>
      </c>
      <c r="F8343" s="82">
        <v>2.4631994850000001</v>
      </c>
    </row>
    <row r="8344" spans="3:6" ht="18">
      <c r="C8344" s="5" t="str">
        <f t="shared" si="124"/>
        <v>神奈川県250</v>
      </c>
      <c r="D8344" t="s">
        <v>2928</v>
      </c>
      <c r="E8344" t="s">
        <v>3127</v>
      </c>
      <c r="F8344" s="82">
        <v>4.6216856850000001</v>
      </c>
    </row>
    <row r="8345" spans="3:6" ht="18">
      <c r="C8345" s="5" t="str">
        <f t="shared" si="124"/>
        <v>新潟県250</v>
      </c>
      <c r="D8345" t="s">
        <v>2929</v>
      </c>
      <c r="E8345" t="s">
        <v>3127</v>
      </c>
      <c r="F8345" s="82">
        <v>3.8374811000000002E-2</v>
      </c>
    </row>
    <row r="8346" spans="3:6" ht="18">
      <c r="C8346" s="5" t="str">
        <f t="shared" si="124"/>
        <v>富山県250</v>
      </c>
      <c r="D8346" t="s">
        <v>2930</v>
      </c>
      <c r="E8346" t="s">
        <v>3127</v>
      </c>
      <c r="F8346" s="82">
        <v>0.15601246699999999</v>
      </c>
    </row>
    <row r="8347" spans="3:6" ht="18">
      <c r="C8347" s="5" t="str">
        <f t="shared" si="124"/>
        <v>石川県250</v>
      </c>
      <c r="D8347" t="s">
        <v>2931</v>
      </c>
      <c r="E8347" t="s">
        <v>3127</v>
      </c>
      <c r="F8347" s="82">
        <v>0.26188951700000002</v>
      </c>
    </row>
    <row r="8348" spans="3:6" ht="18">
      <c r="C8348" s="5" t="str">
        <f t="shared" si="124"/>
        <v>福井県250</v>
      </c>
      <c r="D8348" t="s">
        <v>2932</v>
      </c>
      <c r="E8348" t="s">
        <v>3127</v>
      </c>
      <c r="F8348" s="82">
        <v>0</v>
      </c>
    </row>
    <row r="8349" spans="3:6" ht="18">
      <c r="C8349" s="5" t="str">
        <f t="shared" si="124"/>
        <v>山梨県250</v>
      </c>
      <c r="D8349" t="s">
        <v>2933</v>
      </c>
      <c r="E8349" t="s">
        <v>3127</v>
      </c>
      <c r="F8349" s="82">
        <v>0</v>
      </c>
    </row>
    <row r="8350" spans="3:6" ht="18">
      <c r="C8350" s="5" t="str">
        <f t="shared" si="124"/>
        <v>長野県250</v>
      </c>
      <c r="D8350" t="s">
        <v>2934</v>
      </c>
      <c r="E8350" t="s">
        <v>3127</v>
      </c>
      <c r="F8350" s="82">
        <v>2.5435673999999998E-2</v>
      </c>
    </row>
    <row r="8351" spans="3:6" ht="18">
      <c r="C8351" s="5" t="str">
        <f t="shared" si="124"/>
        <v>岐阜県250</v>
      </c>
      <c r="D8351" t="s">
        <v>2935</v>
      </c>
      <c r="E8351" t="s">
        <v>3127</v>
      </c>
      <c r="F8351" s="82">
        <v>0.50941809599999999</v>
      </c>
    </row>
    <row r="8352" spans="3:6" ht="18">
      <c r="C8352" s="5" t="str">
        <f t="shared" si="124"/>
        <v>静岡県250</v>
      </c>
      <c r="D8352" t="s">
        <v>2936</v>
      </c>
      <c r="E8352" t="s">
        <v>3127</v>
      </c>
      <c r="F8352" s="82">
        <v>0.86391647000000005</v>
      </c>
    </row>
    <row r="8353" spans="3:6" ht="18">
      <c r="C8353" s="5" t="str">
        <f t="shared" si="124"/>
        <v>愛知県250</v>
      </c>
      <c r="D8353" t="s">
        <v>2937</v>
      </c>
      <c r="E8353" t="s">
        <v>3127</v>
      </c>
      <c r="F8353" s="82">
        <v>0.37155240299999998</v>
      </c>
    </row>
    <row r="8354" spans="3:6" ht="18">
      <c r="C8354" s="5" t="str">
        <f t="shared" si="124"/>
        <v>三重県250</v>
      </c>
      <c r="D8354" t="s">
        <v>2938</v>
      </c>
      <c r="E8354" t="s">
        <v>3127</v>
      </c>
      <c r="F8354" s="82">
        <v>0.70745115300000005</v>
      </c>
    </row>
    <row r="8355" spans="3:6" ht="18">
      <c r="C8355" s="5" t="str">
        <f t="shared" si="124"/>
        <v>滋賀県250</v>
      </c>
      <c r="D8355" t="s">
        <v>2939</v>
      </c>
      <c r="E8355" t="s">
        <v>3127</v>
      </c>
      <c r="F8355" s="82">
        <v>3.9188540000000001E-2</v>
      </c>
    </row>
    <row r="8356" spans="3:6" ht="18">
      <c r="C8356" s="5" t="str">
        <f t="shared" si="124"/>
        <v>京都府250</v>
      </c>
      <c r="D8356" t="s">
        <v>2940</v>
      </c>
      <c r="E8356" t="s">
        <v>3127</v>
      </c>
      <c r="F8356" s="82">
        <v>0.44294026600000003</v>
      </c>
    </row>
    <row r="8357" spans="3:6" ht="18">
      <c r="C8357" s="5" t="str">
        <f t="shared" si="124"/>
        <v>大阪府250</v>
      </c>
      <c r="D8357" t="s">
        <v>2941</v>
      </c>
      <c r="E8357" t="s">
        <v>3127</v>
      </c>
      <c r="F8357" s="82">
        <v>1.6448817950000001</v>
      </c>
    </row>
    <row r="8358" spans="3:6" ht="18">
      <c r="C8358" s="5" t="str">
        <f t="shared" si="124"/>
        <v>兵庫県250</v>
      </c>
      <c r="D8358" t="s">
        <v>2942</v>
      </c>
      <c r="E8358" t="s">
        <v>3127</v>
      </c>
      <c r="F8358" s="82">
        <v>0.50021923599999996</v>
      </c>
    </row>
    <row r="8359" spans="3:6" ht="18">
      <c r="C8359" s="5" t="str">
        <f t="shared" si="124"/>
        <v>奈良県250</v>
      </c>
      <c r="D8359" t="s">
        <v>2943</v>
      </c>
      <c r="E8359" t="s">
        <v>3127</v>
      </c>
      <c r="F8359" s="82">
        <v>1.2873614680000001</v>
      </c>
    </row>
    <row r="8360" spans="3:6" ht="18">
      <c r="C8360" s="5" t="str">
        <f t="shared" si="124"/>
        <v>和歌山県250</v>
      </c>
      <c r="D8360" t="s">
        <v>2944</v>
      </c>
      <c r="E8360" t="s">
        <v>3127</v>
      </c>
      <c r="F8360" s="82">
        <v>0</v>
      </c>
    </row>
    <row r="8361" spans="3:6" ht="18">
      <c r="C8361" s="5" t="str">
        <f t="shared" si="124"/>
        <v>鳥取県250</v>
      </c>
      <c r="D8361" t="s">
        <v>2945</v>
      </c>
      <c r="E8361" t="s">
        <v>3127</v>
      </c>
      <c r="F8361" s="82">
        <v>0</v>
      </c>
    </row>
    <row r="8362" spans="3:6" ht="18">
      <c r="C8362" s="5" t="str">
        <f t="shared" si="124"/>
        <v>島根県250</v>
      </c>
      <c r="D8362" t="s">
        <v>2946</v>
      </c>
      <c r="E8362" t="s">
        <v>3127</v>
      </c>
      <c r="F8362" s="82">
        <v>0</v>
      </c>
    </row>
    <row r="8363" spans="3:6" ht="18">
      <c r="C8363" s="5" t="str">
        <f t="shared" ref="C8363:C8426" si="125">D8363&amp;LEFT(E8363,3)</f>
        <v>岡山県250</v>
      </c>
      <c r="D8363" t="s">
        <v>2947</v>
      </c>
      <c r="E8363" t="s">
        <v>3127</v>
      </c>
      <c r="F8363" s="82">
        <v>4.7959628999999997E-2</v>
      </c>
    </row>
    <row r="8364" spans="3:6" ht="18">
      <c r="C8364" s="5" t="str">
        <f t="shared" si="125"/>
        <v>広島県250</v>
      </c>
      <c r="D8364" t="s">
        <v>2948</v>
      </c>
      <c r="E8364" t="s">
        <v>3127</v>
      </c>
      <c r="F8364" s="82">
        <v>0.22368301800000001</v>
      </c>
    </row>
    <row r="8365" spans="3:6" ht="18">
      <c r="C8365" s="5" t="str">
        <f t="shared" si="125"/>
        <v>山口県250</v>
      </c>
      <c r="D8365" t="s">
        <v>2949</v>
      </c>
      <c r="E8365" t="s">
        <v>3127</v>
      </c>
      <c r="F8365" s="82">
        <v>0.108989879</v>
      </c>
    </row>
    <row r="8366" spans="3:6" ht="18">
      <c r="C8366" s="5" t="str">
        <f t="shared" si="125"/>
        <v>徳島県250</v>
      </c>
      <c r="D8366" t="s">
        <v>2950</v>
      </c>
      <c r="E8366" t="s">
        <v>3127</v>
      </c>
      <c r="F8366" s="82">
        <v>0</v>
      </c>
    </row>
    <row r="8367" spans="3:6" ht="18">
      <c r="C8367" s="5" t="str">
        <f t="shared" si="125"/>
        <v>香川県250</v>
      </c>
      <c r="D8367" t="s">
        <v>2951</v>
      </c>
      <c r="E8367" t="s">
        <v>3127</v>
      </c>
      <c r="F8367" s="82">
        <v>0.18341744400000001</v>
      </c>
    </row>
    <row r="8368" spans="3:6" ht="18">
      <c r="C8368" s="5" t="str">
        <f t="shared" si="125"/>
        <v>愛媛県250</v>
      </c>
      <c r="D8368" t="s">
        <v>2952</v>
      </c>
      <c r="E8368" t="s">
        <v>3127</v>
      </c>
      <c r="F8368" s="82">
        <v>0.72222138400000002</v>
      </c>
    </row>
    <row r="8369" spans="3:6" ht="18">
      <c r="C8369" s="5" t="str">
        <f t="shared" si="125"/>
        <v>高知県250</v>
      </c>
      <c r="D8369" t="s">
        <v>2953</v>
      </c>
      <c r="E8369" t="s">
        <v>3127</v>
      </c>
      <c r="F8369" s="82">
        <v>0</v>
      </c>
    </row>
    <row r="8370" spans="3:6" ht="18">
      <c r="C8370" s="5" t="str">
        <f t="shared" si="125"/>
        <v>福岡県250</v>
      </c>
      <c r="D8370" t="s">
        <v>2954</v>
      </c>
      <c r="E8370" t="s">
        <v>3127</v>
      </c>
      <c r="F8370" s="82">
        <v>0.18304010600000001</v>
      </c>
    </row>
    <row r="8371" spans="3:6" ht="18">
      <c r="C8371" s="5" t="str">
        <f t="shared" si="125"/>
        <v>佐賀県250</v>
      </c>
      <c r="D8371" t="s">
        <v>2955</v>
      </c>
      <c r="E8371" t="s">
        <v>3127</v>
      </c>
      <c r="F8371" s="82">
        <v>0</v>
      </c>
    </row>
    <row r="8372" spans="3:6" ht="18">
      <c r="C8372" s="5" t="str">
        <f t="shared" si="125"/>
        <v>長崎県250</v>
      </c>
      <c r="D8372" t="s">
        <v>2956</v>
      </c>
      <c r="E8372" t="s">
        <v>3127</v>
      </c>
      <c r="F8372" s="82">
        <v>0</v>
      </c>
    </row>
    <row r="8373" spans="3:6" ht="18">
      <c r="C8373" s="5" t="str">
        <f t="shared" si="125"/>
        <v>熊本県250</v>
      </c>
      <c r="D8373" t="s">
        <v>2957</v>
      </c>
      <c r="E8373" t="s">
        <v>3127</v>
      </c>
      <c r="F8373" s="82">
        <v>0</v>
      </c>
    </row>
    <row r="8374" spans="3:6" ht="18">
      <c r="C8374" s="5" t="str">
        <f t="shared" si="125"/>
        <v>大分県250</v>
      </c>
      <c r="D8374" t="s">
        <v>2958</v>
      </c>
      <c r="E8374" t="s">
        <v>3127</v>
      </c>
      <c r="F8374" s="82">
        <v>0</v>
      </c>
    </row>
    <row r="8375" spans="3:6" ht="18">
      <c r="C8375" s="5" t="str">
        <f t="shared" si="125"/>
        <v>宮崎県250</v>
      </c>
      <c r="D8375" t="s">
        <v>2959</v>
      </c>
      <c r="E8375" t="s">
        <v>3127</v>
      </c>
      <c r="F8375" s="82">
        <v>0</v>
      </c>
    </row>
    <row r="8376" spans="3:6" ht="18">
      <c r="C8376" s="5" t="str">
        <f t="shared" si="125"/>
        <v>鹿児島県250</v>
      </c>
      <c r="D8376" t="s">
        <v>2960</v>
      </c>
      <c r="E8376" t="s">
        <v>3127</v>
      </c>
      <c r="F8376" s="82">
        <v>0</v>
      </c>
    </row>
    <row r="8377" spans="3:6" ht="18">
      <c r="C8377" s="5" t="str">
        <f t="shared" si="125"/>
        <v>沖縄県250</v>
      </c>
      <c r="D8377" t="s">
        <v>2961</v>
      </c>
      <c r="E8377" t="s">
        <v>3127</v>
      </c>
      <c r="F8377" s="82">
        <v>0</v>
      </c>
    </row>
    <row r="8378" spans="3:6" ht="18">
      <c r="C8378" s="5" t="str">
        <f t="shared" si="125"/>
        <v>全国251</v>
      </c>
      <c r="D8378" t="s">
        <v>2913</v>
      </c>
      <c r="E8378" t="s">
        <v>3128</v>
      </c>
      <c r="F8378" s="82">
        <v>1</v>
      </c>
    </row>
    <row r="8379" spans="3:6" ht="18">
      <c r="C8379" s="5" t="str">
        <f t="shared" si="125"/>
        <v>北海道251</v>
      </c>
      <c r="D8379" t="s">
        <v>2915</v>
      </c>
      <c r="E8379" t="s">
        <v>3128</v>
      </c>
      <c r="F8379" s="82">
        <v>3.2094990000000002E-3</v>
      </c>
    </row>
    <row r="8380" spans="3:6" ht="18">
      <c r="C8380" s="5" t="str">
        <f t="shared" si="125"/>
        <v>青森県251</v>
      </c>
      <c r="D8380" t="s">
        <v>2916</v>
      </c>
      <c r="E8380" t="s">
        <v>3128</v>
      </c>
      <c r="F8380" s="82">
        <v>0</v>
      </c>
    </row>
    <row r="8381" spans="3:6" ht="18">
      <c r="C8381" s="5" t="str">
        <f t="shared" si="125"/>
        <v>岩手県251</v>
      </c>
      <c r="D8381" t="s">
        <v>2917</v>
      </c>
      <c r="E8381" t="s">
        <v>3128</v>
      </c>
      <c r="F8381" s="82">
        <v>3.9703093000000002E-2</v>
      </c>
    </row>
    <row r="8382" spans="3:6" ht="18">
      <c r="C8382" s="5" t="str">
        <f t="shared" si="125"/>
        <v>宮城県251</v>
      </c>
      <c r="D8382" t="s">
        <v>2918</v>
      </c>
      <c r="E8382" t="s">
        <v>3128</v>
      </c>
      <c r="F8382" s="82">
        <v>0.121970564</v>
      </c>
    </row>
    <row r="8383" spans="3:6" ht="18">
      <c r="C8383" s="5" t="str">
        <f t="shared" si="125"/>
        <v>秋田県251</v>
      </c>
      <c r="D8383" t="s">
        <v>2919</v>
      </c>
      <c r="E8383" t="s">
        <v>3128</v>
      </c>
      <c r="F8383" s="82">
        <v>3.0804679000000001E-2</v>
      </c>
    </row>
    <row r="8384" spans="3:6" ht="18">
      <c r="C8384" s="5" t="str">
        <f t="shared" si="125"/>
        <v>山形県251</v>
      </c>
      <c r="D8384" t="s">
        <v>2920</v>
      </c>
      <c r="E8384" t="s">
        <v>3128</v>
      </c>
      <c r="F8384" s="82">
        <v>0.39721526099999999</v>
      </c>
    </row>
    <row r="8385" spans="3:6" ht="18">
      <c r="C8385" s="5" t="str">
        <f t="shared" si="125"/>
        <v>福島県251</v>
      </c>
      <c r="D8385" t="s">
        <v>2921</v>
      </c>
      <c r="E8385" t="s">
        <v>3128</v>
      </c>
      <c r="F8385" s="82">
        <v>0.29031919899999997</v>
      </c>
    </row>
    <row r="8386" spans="3:6" ht="18">
      <c r="C8386" s="5" t="str">
        <f t="shared" si="125"/>
        <v>茨城県251</v>
      </c>
      <c r="D8386" t="s">
        <v>2922</v>
      </c>
      <c r="E8386" t="s">
        <v>3128</v>
      </c>
      <c r="F8386" s="82">
        <v>3.7532183059999999</v>
      </c>
    </row>
    <row r="8387" spans="3:6" ht="18">
      <c r="C8387" s="5" t="str">
        <f t="shared" si="125"/>
        <v>栃木県251</v>
      </c>
      <c r="D8387" t="s">
        <v>2923</v>
      </c>
      <c r="E8387" t="s">
        <v>3128</v>
      </c>
      <c r="F8387" s="82">
        <v>2.1068709860000001</v>
      </c>
    </row>
    <row r="8388" spans="3:6" ht="18">
      <c r="C8388" s="5" t="str">
        <f t="shared" si="125"/>
        <v>群馬県251</v>
      </c>
      <c r="D8388" t="s">
        <v>2924</v>
      </c>
      <c r="E8388" t="s">
        <v>3128</v>
      </c>
      <c r="F8388" s="82">
        <v>0.456531884</v>
      </c>
    </row>
    <row r="8389" spans="3:6" ht="18">
      <c r="C8389" s="5" t="str">
        <f t="shared" si="125"/>
        <v>埼玉県251</v>
      </c>
      <c r="D8389" t="s">
        <v>2925</v>
      </c>
      <c r="E8389" t="s">
        <v>3128</v>
      </c>
      <c r="F8389" s="82">
        <v>0.284300469</v>
      </c>
    </row>
    <row r="8390" spans="3:6" ht="18">
      <c r="C8390" s="5" t="str">
        <f t="shared" si="125"/>
        <v>千葉県251</v>
      </c>
      <c r="D8390" t="s">
        <v>2926</v>
      </c>
      <c r="E8390" t="s">
        <v>3128</v>
      </c>
      <c r="F8390" s="82">
        <v>0.102473811</v>
      </c>
    </row>
    <row r="8391" spans="3:6" ht="18">
      <c r="C8391" s="5" t="str">
        <f t="shared" si="125"/>
        <v>東京都251</v>
      </c>
      <c r="D8391" t="s">
        <v>2927</v>
      </c>
      <c r="E8391" t="s">
        <v>3128</v>
      </c>
      <c r="F8391" s="82">
        <v>3.3964485000000003E-2</v>
      </c>
    </row>
    <row r="8392" spans="3:6" ht="18">
      <c r="C8392" s="5" t="str">
        <f t="shared" si="125"/>
        <v>神奈川県251</v>
      </c>
      <c r="D8392" t="s">
        <v>2928</v>
      </c>
      <c r="E8392" t="s">
        <v>3128</v>
      </c>
      <c r="F8392" s="82">
        <v>2.3965625859999999</v>
      </c>
    </row>
    <row r="8393" spans="3:6" ht="18">
      <c r="C8393" s="5" t="str">
        <f t="shared" si="125"/>
        <v>新潟県251</v>
      </c>
      <c r="D8393" t="s">
        <v>2929</v>
      </c>
      <c r="E8393" t="s">
        <v>3128</v>
      </c>
      <c r="F8393" s="82">
        <v>0.434910091</v>
      </c>
    </row>
    <row r="8394" spans="3:6" ht="18">
      <c r="C8394" s="5" t="str">
        <f t="shared" si="125"/>
        <v>富山県251</v>
      </c>
      <c r="D8394" t="s">
        <v>2930</v>
      </c>
      <c r="E8394" t="s">
        <v>3128</v>
      </c>
      <c r="F8394" s="82">
        <v>0.156145952</v>
      </c>
    </row>
    <row r="8395" spans="3:6" ht="18">
      <c r="C8395" s="5" t="str">
        <f t="shared" si="125"/>
        <v>石川県251</v>
      </c>
      <c r="D8395" t="s">
        <v>2931</v>
      </c>
      <c r="E8395" t="s">
        <v>3128</v>
      </c>
      <c r="F8395" s="82">
        <v>0.33406634200000002</v>
      </c>
    </row>
    <row r="8396" spans="3:6" ht="18">
      <c r="C8396" s="5" t="str">
        <f t="shared" si="125"/>
        <v>福井県251</v>
      </c>
      <c r="D8396" t="s">
        <v>2932</v>
      </c>
      <c r="E8396" t="s">
        <v>3128</v>
      </c>
      <c r="F8396" s="82">
        <v>0</v>
      </c>
    </row>
    <row r="8397" spans="3:6" ht="18">
      <c r="C8397" s="5" t="str">
        <f t="shared" si="125"/>
        <v>山梨県251</v>
      </c>
      <c r="D8397" t="s">
        <v>2933</v>
      </c>
      <c r="E8397" t="s">
        <v>3128</v>
      </c>
      <c r="F8397" s="82">
        <v>0.117022821</v>
      </c>
    </row>
    <row r="8398" spans="3:6" ht="18">
      <c r="C8398" s="5" t="str">
        <f t="shared" si="125"/>
        <v>長野県251</v>
      </c>
      <c r="D8398" t="s">
        <v>2934</v>
      </c>
      <c r="E8398" t="s">
        <v>3128</v>
      </c>
      <c r="F8398" s="82">
        <v>1.2029887050000001</v>
      </c>
    </row>
    <row r="8399" spans="3:6" ht="18">
      <c r="C8399" s="5" t="str">
        <f t="shared" si="125"/>
        <v>岐阜県251</v>
      </c>
      <c r="D8399" t="s">
        <v>2935</v>
      </c>
      <c r="E8399" t="s">
        <v>3128</v>
      </c>
      <c r="F8399" s="82">
        <v>0.174949887</v>
      </c>
    </row>
    <row r="8400" spans="3:6" ht="18">
      <c r="C8400" s="5" t="str">
        <f t="shared" si="125"/>
        <v>静岡県251</v>
      </c>
      <c r="D8400" t="s">
        <v>2936</v>
      </c>
      <c r="E8400" t="s">
        <v>3128</v>
      </c>
      <c r="F8400" s="82">
        <v>3.9905101999999998E-2</v>
      </c>
    </row>
    <row r="8401" spans="3:6" ht="18">
      <c r="C8401" s="5" t="str">
        <f t="shared" si="125"/>
        <v>愛知県251</v>
      </c>
      <c r="D8401" t="s">
        <v>2937</v>
      </c>
      <c r="E8401" t="s">
        <v>3128</v>
      </c>
      <c r="F8401" s="82">
        <v>5.9630250000000003E-2</v>
      </c>
    </row>
    <row r="8402" spans="3:6" ht="18">
      <c r="C8402" s="5" t="str">
        <f t="shared" si="125"/>
        <v>三重県251</v>
      </c>
      <c r="D8402" t="s">
        <v>2938</v>
      </c>
      <c r="E8402" t="s">
        <v>3128</v>
      </c>
      <c r="F8402" s="82">
        <v>5.7847749999999998E-3</v>
      </c>
    </row>
    <row r="8403" spans="3:6" ht="18">
      <c r="C8403" s="5" t="str">
        <f t="shared" si="125"/>
        <v>滋賀県251</v>
      </c>
      <c r="D8403" t="s">
        <v>2939</v>
      </c>
      <c r="E8403" t="s">
        <v>3128</v>
      </c>
      <c r="F8403" s="82">
        <v>3.6261188290000002</v>
      </c>
    </row>
    <row r="8404" spans="3:6" ht="18">
      <c r="C8404" s="5" t="str">
        <f t="shared" si="125"/>
        <v>京都府251</v>
      </c>
      <c r="D8404" t="s">
        <v>2940</v>
      </c>
      <c r="E8404" t="s">
        <v>3128</v>
      </c>
      <c r="F8404" s="82">
        <v>0.161966362</v>
      </c>
    </row>
    <row r="8405" spans="3:6" ht="18">
      <c r="C8405" s="5" t="str">
        <f t="shared" si="125"/>
        <v>大阪府251</v>
      </c>
      <c r="D8405" t="s">
        <v>2941</v>
      </c>
      <c r="E8405" t="s">
        <v>3128</v>
      </c>
      <c r="F8405" s="82">
        <v>0.96260339900000003</v>
      </c>
    </row>
    <row r="8406" spans="3:6" ht="18">
      <c r="C8406" s="5" t="str">
        <f t="shared" si="125"/>
        <v>兵庫県251</v>
      </c>
      <c r="D8406" t="s">
        <v>2942</v>
      </c>
      <c r="E8406" t="s">
        <v>3128</v>
      </c>
      <c r="F8406" s="82">
        <v>9.1241905229999993</v>
      </c>
    </row>
    <row r="8407" spans="3:6" ht="18">
      <c r="C8407" s="5" t="str">
        <f t="shared" si="125"/>
        <v>奈良県251</v>
      </c>
      <c r="D8407" t="s">
        <v>2943</v>
      </c>
      <c r="E8407" t="s">
        <v>3128</v>
      </c>
      <c r="F8407" s="82">
        <v>0.18947984400000001</v>
      </c>
    </row>
    <row r="8408" spans="3:6" ht="18">
      <c r="C8408" s="5" t="str">
        <f t="shared" si="125"/>
        <v>和歌山県251</v>
      </c>
      <c r="D8408" t="s">
        <v>2944</v>
      </c>
      <c r="E8408" t="s">
        <v>3128</v>
      </c>
      <c r="F8408" s="82">
        <v>2.1477798999999999E-2</v>
      </c>
    </row>
    <row r="8409" spans="3:6" ht="18">
      <c r="C8409" s="5" t="str">
        <f t="shared" si="125"/>
        <v>鳥取県251</v>
      </c>
      <c r="D8409" t="s">
        <v>2945</v>
      </c>
      <c r="E8409" t="s">
        <v>3128</v>
      </c>
      <c r="F8409" s="82">
        <v>0</v>
      </c>
    </row>
    <row r="8410" spans="3:6" ht="18">
      <c r="C8410" s="5" t="str">
        <f t="shared" si="125"/>
        <v>島根県251</v>
      </c>
      <c r="D8410" t="s">
        <v>2946</v>
      </c>
      <c r="E8410" t="s">
        <v>3128</v>
      </c>
      <c r="F8410" s="82">
        <v>3.9874764E-2</v>
      </c>
    </row>
    <row r="8411" spans="3:6" ht="18">
      <c r="C8411" s="5" t="str">
        <f t="shared" si="125"/>
        <v>岡山県251</v>
      </c>
      <c r="D8411" t="s">
        <v>2947</v>
      </c>
      <c r="E8411" t="s">
        <v>3128</v>
      </c>
      <c r="F8411" s="82">
        <v>0.34165178000000002</v>
      </c>
    </row>
    <row r="8412" spans="3:6" ht="18">
      <c r="C8412" s="5" t="str">
        <f t="shared" si="125"/>
        <v>広島県251</v>
      </c>
      <c r="D8412" t="s">
        <v>2948</v>
      </c>
      <c r="E8412" t="s">
        <v>3128</v>
      </c>
      <c r="F8412" s="82">
        <v>2.1106124159999999</v>
      </c>
    </row>
    <row r="8413" spans="3:6" ht="18">
      <c r="C8413" s="5" t="str">
        <f t="shared" si="125"/>
        <v>山口県251</v>
      </c>
      <c r="D8413" t="s">
        <v>2949</v>
      </c>
      <c r="E8413" t="s">
        <v>3128</v>
      </c>
      <c r="F8413" s="82">
        <v>0</v>
      </c>
    </row>
    <row r="8414" spans="3:6" ht="18">
      <c r="C8414" s="5" t="str">
        <f t="shared" si="125"/>
        <v>徳島県251</v>
      </c>
      <c r="D8414" t="s">
        <v>2950</v>
      </c>
      <c r="E8414" t="s">
        <v>3128</v>
      </c>
      <c r="F8414" s="82">
        <v>1.9201777999999999E-2</v>
      </c>
    </row>
    <row r="8415" spans="3:6" ht="18">
      <c r="C8415" s="5" t="str">
        <f t="shared" si="125"/>
        <v>香川県251</v>
      </c>
      <c r="D8415" t="s">
        <v>2951</v>
      </c>
      <c r="E8415" t="s">
        <v>3128</v>
      </c>
      <c r="F8415" s="82">
        <v>0.53992463899999998</v>
      </c>
    </row>
    <row r="8416" spans="3:6" ht="18">
      <c r="C8416" s="5" t="str">
        <f t="shared" si="125"/>
        <v>愛媛県251</v>
      </c>
      <c r="D8416" t="s">
        <v>2952</v>
      </c>
      <c r="E8416" t="s">
        <v>3128</v>
      </c>
      <c r="F8416" s="82">
        <v>4.3010574989999997</v>
      </c>
    </row>
    <row r="8417" spans="3:6" ht="18">
      <c r="C8417" s="5" t="str">
        <f t="shared" si="125"/>
        <v>高知県251</v>
      </c>
      <c r="D8417" t="s">
        <v>2953</v>
      </c>
      <c r="E8417" t="s">
        <v>3128</v>
      </c>
      <c r="F8417" s="82">
        <v>0.86314471100000001</v>
      </c>
    </row>
    <row r="8418" spans="3:6" ht="18">
      <c r="C8418" s="5" t="str">
        <f t="shared" si="125"/>
        <v>福岡県251</v>
      </c>
      <c r="D8418" t="s">
        <v>2954</v>
      </c>
      <c r="E8418" t="s">
        <v>3128</v>
      </c>
      <c r="F8418" s="82">
        <v>8.9111524999999997E-2</v>
      </c>
    </row>
    <row r="8419" spans="3:6" ht="18">
      <c r="C8419" s="5" t="str">
        <f t="shared" si="125"/>
        <v>佐賀県251</v>
      </c>
      <c r="D8419" t="s">
        <v>2955</v>
      </c>
      <c r="E8419" t="s">
        <v>3128</v>
      </c>
      <c r="F8419" s="82">
        <v>0.244956598</v>
      </c>
    </row>
    <row r="8420" spans="3:6" ht="18">
      <c r="C8420" s="5" t="str">
        <f t="shared" si="125"/>
        <v>長崎県251</v>
      </c>
      <c r="D8420" t="s">
        <v>2956</v>
      </c>
      <c r="E8420" t="s">
        <v>3128</v>
      </c>
      <c r="F8420" s="82">
        <v>8.221337922</v>
      </c>
    </row>
    <row r="8421" spans="3:6" ht="18">
      <c r="C8421" s="5" t="str">
        <f t="shared" si="125"/>
        <v>熊本県251</v>
      </c>
      <c r="D8421" t="s">
        <v>2957</v>
      </c>
      <c r="E8421" t="s">
        <v>3128</v>
      </c>
      <c r="F8421" s="82">
        <v>0</v>
      </c>
    </row>
    <row r="8422" spans="3:6" ht="18">
      <c r="C8422" s="5" t="str">
        <f t="shared" si="125"/>
        <v>大分県251</v>
      </c>
      <c r="D8422" t="s">
        <v>2958</v>
      </c>
      <c r="E8422" t="s">
        <v>3128</v>
      </c>
      <c r="F8422" s="82">
        <v>1.1988564E-2</v>
      </c>
    </row>
    <row r="8423" spans="3:6" ht="18">
      <c r="C8423" s="5" t="str">
        <f t="shared" si="125"/>
        <v>宮崎県251</v>
      </c>
      <c r="D8423" t="s">
        <v>2959</v>
      </c>
      <c r="E8423" t="s">
        <v>3128</v>
      </c>
      <c r="F8423" s="82">
        <v>0.15515087899999999</v>
      </c>
    </row>
    <row r="8424" spans="3:6" ht="18">
      <c r="C8424" s="5" t="str">
        <f t="shared" si="125"/>
        <v>鹿児島県251</v>
      </c>
      <c r="D8424" t="s">
        <v>2960</v>
      </c>
      <c r="E8424" t="s">
        <v>3128</v>
      </c>
      <c r="F8424" s="82">
        <v>0</v>
      </c>
    </row>
    <row r="8425" spans="3:6" ht="18">
      <c r="C8425" s="5" t="str">
        <f t="shared" si="125"/>
        <v>沖縄県251</v>
      </c>
      <c r="D8425" t="s">
        <v>2961</v>
      </c>
      <c r="E8425" t="s">
        <v>3128</v>
      </c>
      <c r="F8425" s="82">
        <v>0</v>
      </c>
    </row>
    <row r="8426" spans="3:6" ht="18">
      <c r="C8426" s="5" t="str">
        <f t="shared" si="125"/>
        <v>全国252</v>
      </c>
      <c r="D8426" t="s">
        <v>2913</v>
      </c>
      <c r="E8426" t="s">
        <v>3129</v>
      </c>
      <c r="F8426" s="82">
        <v>1</v>
      </c>
    </row>
    <row r="8427" spans="3:6" ht="18">
      <c r="C8427" s="5" t="str">
        <f t="shared" ref="C8427:C8490" si="126">D8427&amp;LEFT(E8427,3)</f>
        <v>北海道252</v>
      </c>
      <c r="D8427" t="s">
        <v>2915</v>
      </c>
      <c r="E8427" t="s">
        <v>3129</v>
      </c>
      <c r="F8427" s="82">
        <v>1.5626175999999999E-2</v>
      </c>
    </row>
    <row r="8428" spans="3:6" ht="18">
      <c r="C8428" s="5" t="str">
        <f t="shared" si="126"/>
        <v>青森県252</v>
      </c>
      <c r="D8428" t="s">
        <v>2916</v>
      </c>
      <c r="E8428" t="s">
        <v>3129</v>
      </c>
      <c r="F8428" s="82">
        <v>4.0000852000000003E-2</v>
      </c>
    </row>
    <row r="8429" spans="3:6" ht="18">
      <c r="C8429" s="5" t="str">
        <f t="shared" si="126"/>
        <v>岩手県252</v>
      </c>
      <c r="D8429" t="s">
        <v>2917</v>
      </c>
      <c r="E8429" t="s">
        <v>3129</v>
      </c>
      <c r="F8429" s="82">
        <v>2.9606827529999999</v>
      </c>
    </row>
    <row r="8430" spans="3:6" ht="18">
      <c r="C8430" s="5" t="str">
        <f t="shared" si="126"/>
        <v>宮城県252</v>
      </c>
      <c r="D8430" t="s">
        <v>2918</v>
      </c>
      <c r="E8430" t="s">
        <v>3129</v>
      </c>
      <c r="F8430" s="82">
        <v>2.2409107000000001E-2</v>
      </c>
    </row>
    <row r="8431" spans="3:6" ht="18">
      <c r="C8431" s="5" t="str">
        <f t="shared" si="126"/>
        <v>秋田県252</v>
      </c>
      <c r="D8431" t="s">
        <v>2919</v>
      </c>
      <c r="E8431" t="s">
        <v>3129</v>
      </c>
      <c r="F8431" s="82">
        <v>0.20346877599999999</v>
      </c>
    </row>
    <row r="8432" spans="3:6" ht="18">
      <c r="C8432" s="5" t="str">
        <f t="shared" si="126"/>
        <v>山形県252</v>
      </c>
      <c r="D8432" t="s">
        <v>2920</v>
      </c>
      <c r="E8432" t="s">
        <v>3129</v>
      </c>
      <c r="F8432" s="82">
        <v>2.3875259419999999</v>
      </c>
    </row>
    <row r="8433" spans="3:6" ht="18">
      <c r="C8433" s="5" t="str">
        <f t="shared" si="126"/>
        <v>福島県252</v>
      </c>
      <c r="D8433" t="s">
        <v>2921</v>
      </c>
      <c r="E8433" t="s">
        <v>3129</v>
      </c>
      <c r="F8433" s="82">
        <v>2.2833216250000001</v>
      </c>
    </row>
    <row r="8434" spans="3:6" ht="18">
      <c r="C8434" s="5" t="str">
        <f t="shared" si="126"/>
        <v>茨城県252</v>
      </c>
      <c r="D8434" t="s">
        <v>2922</v>
      </c>
      <c r="E8434" t="s">
        <v>3129</v>
      </c>
      <c r="F8434" s="82">
        <v>4.928905748</v>
      </c>
    </row>
    <row r="8435" spans="3:6" ht="18">
      <c r="C8435" s="5" t="str">
        <f t="shared" si="126"/>
        <v>栃木県252</v>
      </c>
      <c r="D8435" t="s">
        <v>2923</v>
      </c>
      <c r="E8435" t="s">
        <v>3129</v>
      </c>
      <c r="F8435" s="82">
        <v>1.7568680699999999</v>
      </c>
    </row>
    <row r="8436" spans="3:6" ht="18">
      <c r="C8436" s="5" t="str">
        <f t="shared" si="126"/>
        <v>群馬県252</v>
      </c>
      <c r="D8436" t="s">
        <v>2924</v>
      </c>
      <c r="E8436" t="s">
        <v>3129</v>
      </c>
      <c r="F8436" s="82">
        <v>0.780242879</v>
      </c>
    </row>
    <row r="8437" spans="3:6" ht="18">
      <c r="C8437" s="5" t="str">
        <f t="shared" si="126"/>
        <v>埼玉県252</v>
      </c>
      <c r="D8437" t="s">
        <v>2925</v>
      </c>
      <c r="E8437" t="s">
        <v>3129</v>
      </c>
      <c r="F8437" s="82">
        <v>1.4205716180000001</v>
      </c>
    </row>
    <row r="8438" spans="3:6" ht="18">
      <c r="C8438" s="5" t="str">
        <f t="shared" si="126"/>
        <v>千葉県252</v>
      </c>
      <c r="D8438" t="s">
        <v>2926</v>
      </c>
      <c r="E8438" t="s">
        <v>3129</v>
      </c>
      <c r="F8438" s="82">
        <v>0.78644584399999995</v>
      </c>
    </row>
    <row r="8439" spans="3:6" ht="18">
      <c r="C8439" s="5" t="str">
        <f t="shared" si="126"/>
        <v>東京都252</v>
      </c>
      <c r="D8439" t="s">
        <v>2927</v>
      </c>
      <c r="E8439" t="s">
        <v>3129</v>
      </c>
      <c r="F8439" s="82">
        <v>0.362624683</v>
      </c>
    </row>
    <row r="8440" spans="3:6" ht="18">
      <c r="C8440" s="5" t="str">
        <f t="shared" si="126"/>
        <v>神奈川県252</v>
      </c>
      <c r="D8440" t="s">
        <v>2928</v>
      </c>
      <c r="E8440" t="s">
        <v>3129</v>
      </c>
      <c r="F8440" s="82">
        <v>1.2840815539999999</v>
      </c>
    </row>
    <row r="8441" spans="3:6" ht="18">
      <c r="C8441" s="5" t="str">
        <f t="shared" si="126"/>
        <v>新潟県252</v>
      </c>
      <c r="D8441" t="s">
        <v>2929</v>
      </c>
      <c r="E8441" t="s">
        <v>3129</v>
      </c>
      <c r="F8441" s="82">
        <v>1.185438218</v>
      </c>
    </row>
    <row r="8442" spans="3:6" ht="18">
      <c r="C8442" s="5" t="str">
        <f t="shared" si="126"/>
        <v>富山県252</v>
      </c>
      <c r="D8442" t="s">
        <v>2930</v>
      </c>
      <c r="E8442" t="s">
        <v>3129</v>
      </c>
      <c r="F8442" s="82">
        <v>0.93911006299999999</v>
      </c>
    </row>
    <row r="8443" spans="3:6" ht="18">
      <c r="C8443" s="5" t="str">
        <f t="shared" si="126"/>
        <v>石川県252</v>
      </c>
      <c r="D8443" t="s">
        <v>2931</v>
      </c>
      <c r="E8443" t="s">
        <v>3129</v>
      </c>
      <c r="F8443" s="82">
        <v>0.680105073</v>
      </c>
    </row>
    <row r="8444" spans="3:6" ht="18">
      <c r="C8444" s="5" t="str">
        <f t="shared" si="126"/>
        <v>福井県252</v>
      </c>
      <c r="D8444" t="s">
        <v>2932</v>
      </c>
      <c r="E8444" t="s">
        <v>3129</v>
      </c>
      <c r="F8444" s="82">
        <v>0.38647851300000002</v>
      </c>
    </row>
    <row r="8445" spans="3:6" ht="18">
      <c r="C8445" s="5" t="str">
        <f t="shared" si="126"/>
        <v>山梨県252</v>
      </c>
      <c r="D8445" t="s">
        <v>2933</v>
      </c>
      <c r="E8445" t="s">
        <v>3129</v>
      </c>
      <c r="F8445" s="82">
        <v>0.26533155200000003</v>
      </c>
    </row>
    <row r="8446" spans="3:6" ht="18">
      <c r="C8446" s="5" t="str">
        <f t="shared" si="126"/>
        <v>長野県252</v>
      </c>
      <c r="D8446" t="s">
        <v>2934</v>
      </c>
      <c r="E8446" t="s">
        <v>3129</v>
      </c>
      <c r="F8446" s="82">
        <v>3.434200932</v>
      </c>
    </row>
    <row r="8447" spans="3:6" ht="18">
      <c r="C8447" s="5" t="str">
        <f t="shared" si="126"/>
        <v>岐阜県252</v>
      </c>
      <c r="D8447" t="s">
        <v>2935</v>
      </c>
      <c r="E8447" t="s">
        <v>3129</v>
      </c>
      <c r="F8447" s="82">
        <v>2.7952676369999998</v>
      </c>
    </row>
    <row r="8448" spans="3:6" ht="18">
      <c r="C8448" s="5" t="str">
        <f t="shared" si="126"/>
        <v>静岡県252</v>
      </c>
      <c r="D8448" t="s">
        <v>2936</v>
      </c>
      <c r="E8448" t="s">
        <v>3129</v>
      </c>
      <c r="F8448" s="82">
        <v>0.814637685</v>
      </c>
    </row>
    <row r="8449" spans="3:6" ht="18">
      <c r="C8449" s="5" t="str">
        <f t="shared" si="126"/>
        <v>愛知県252</v>
      </c>
      <c r="D8449" t="s">
        <v>2937</v>
      </c>
      <c r="E8449" t="s">
        <v>3129</v>
      </c>
      <c r="F8449" s="82">
        <v>0.83567775899999996</v>
      </c>
    </row>
    <row r="8450" spans="3:6" ht="18">
      <c r="C8450" s="5" t="str">
        <f t="shared" si="126"/>
        <v>三重県252</v>
      </c>
      <c r="D8450" t="s">
        <v>2938</v>
      </c>
      <c r="E8450" t="s">
        <v>3129</v>
      </c>
      <c r="F8450" s="82">
        <v>1.4255563840000001</v>
      </c>
    </row>
    <row r="8451" spans="3:6" ht="18">
      <c r="C8451" s="5" t="str">
        <f t="shared" si="126"/>
        <v>滋賀県252</v>
      </c>
      <c r="D8451" t="s">
        <v>2939</v>
      </c>
      <c r="E8451" t="s">
        <v>3129</v>
      </c>
      <c r="F8451" s="82">
        <v>1.66623302</v>
      </c>
    </row>
    <row r="8452" spans="3:6" ht="18">
      <c r="C8452" s="5" t="str">
        <f t="shared" si="126"/>
        <v>京都府252</v>
      </c>
      <c r="D8452" t="s">
        <v>2940</v>
      </c>
      <c r="E8452" t="s">
        <v>3129</v>
      </c>
      <c r="F8452" s="82">
        <v>0.85609624699999998</v>
      </c>
    </row>
    <row r="8453" spans="3:6" ht="18">
      <c r="C8453" s="5" t="str">
        <f t="shared" si="126"/>
        <v>大阪府252</v>
      </c>
      <c r="D8453" t="s">
        <v>2941</v>
      </c>
      <c r="E8453" t="s">
        <v>3129</v>
      </c>
      <c r="F8453" s="82">
        <v>0.96557887899999995</v>
      </c>
    </row>
    <row r="8454" spans="3:6" ht="18">
      <c r="C8454" s="5" t="str">
        <f t="shared" si="126"/>
        <v>兵庫県252</v>
      </c>
      <c r="D8454" t="s">
        <v>2942</v>
      </c>
      <c r="E8454" t="s">
        <v>3129</v>
      </c>
      <c r="F8454" s="82">
        <v>2.1511419859999998</v>
      </c>
    </row>
    <row r="8455" spans="3:6" ht="18">
      <c r="C8455" s="5" t="str">
        <f t="shared" si="126"/>
        <v>奈良県252</v>
      </c>
      <c r="D8455" t="s">
        <v>2943</v>
      </c>
      <c r="E8455" t="s">
        <v>3129</v>
      </c>
      <c r="F8455" s="82">
        <v>1.215374959</v>
      </c>
    </row>
    <row r="8456" spans="3:6" ht="18">
      <c r="C8456" s="5" t="str">
        <f t="shared" si="126"/>
        <v>和歌山県252</v>
      </c>
      <c r="D8456" t="s">
        <v>2944</v>
      </c>
      <c r="E8456" t="s">
        <v>3129</v>
      </c>
      <c r="F8456" s="82">
        <v>6.6648712999999998E-2</v>
      </c>
    </row>
    <row r="8457" spans="3:6" ht="18">
      <c r="C8457" s="5" t="str">
        <f t="shared" si="126"/>
        <v>鳥取県252</v>
      </c>
      <c r="D8457" t="s">
        <v>2945</v>
      </c>
      <c r="E8457" t="s">
        <v>3129</v>
      </c>
      <c r="F8457" s="82">
        <v>0.12413602999999999</v>
      </c>
    </row>
    <row r="8458" spans="3:6" ht="18">
      <c r="C8458" s="5" t="str">
        <f t="shared" si="126"/>
        <v>島根県252</v>
      </c>
      <c r="D8458" t="s">
        <v>2946</v>
      </c>
      <c r="E8458" t="s">
        <v>3129</v>
      </c>
      <c r="F8458" s="82">
        <v>0.60631205099999996</v>
      </c>
    </row>
    <row r="8459" spans="3:6" ht="18">
      <c r="C8459" s="5" t="str">
        <f t="shared" si="126"/>
        <v>岡山県252</v>
      </c>
      <c r="D8459" t="s">
        <v>2947</v>
      </c>
      <c r="E8459" t="s">
        <v>3129</v>
      </c>
      <c r="F8459" s="82">
        <v>0.34050714399999998</v>
      </c>
    </row>
    <row r="8460" spans="3:6" ht="18">
      <c r="C8460" s="5" t="str">
        <f t="shared" si="126"/>
        <v>広島県252</v>
      </c>
      <c r="D8460" t="s">
        <v>2948</v>
      </c>
      <c r="E8460" t="s">
        <v>3129</v>
      </c>
      <c r="F8460" s="82">
        <v>1.9661554619999999</v>
      </c>
    </row>
    <row r="8461" spans="3:6" ht="18">
      <c r="C8461" s="5" t="str">
        <f t="shared" si="126"/>
        <v>山口県252</v>
      </c>
      <c r="D8461" t="s">
        <v>2949</v>
      </c>
      <c r="E8461" t="s">
        <v>3129</v>
      </c>
      <c r="F8461" s="82">
        <v>1.0273462360000001</v>
      </c>
    </row>
    <row r="8462" spans="3:6" ht="18">
      <c r="C8462" s="5" t="str">
        <f t="shared" si="126"/>
        <v>徳島県252</v>
      </c>
      <c r="D8462" t="s">
        <v>2950</v>
      </c>
      <c r="E8462" t="s">
        <v>3129</v>
      </c>
      <c r="F8462" s="82">
        <v>7.1914005000000003E-2</v>
      </c>
    </row>
    <row r="8463" spans="3:6" ht="18">
      <c r="C8463" s="5" t="str">
        <f t="shared" si="126"/>
        <v>香川県252</v>
      </c>
      <c r="D8463" t="s">
        <v>2951</v>
      </c>
      <c r="E8463" t="s">
        <v>3129</v>
      </c>
      <c r="F8463" s="82">
        <v>1.2537093770000001</v>
      </c>
    </row>
    <row r="8464" spans="3:6" ht="18">
      <c r="C8464" s="5" t="str">
        <f t="shared" si="126"/>
        <v>愛媛県252</v>
      </c>
      <c r="D8464" t="s">
        <v>2952</v>
      </c>
      <c r="E8464" t="s">
        <v>3129</v>
      </c>
      <c r="F8464" s="82">
        <v>0.31542692900000002</v>
      </c>
    </row>
    <row r="8465" spans="3:6" ht="18">
      <c r="C8465" s="5" t="str">
        <f t="shared" si="126"/>
        <v>高知県252</v>
      </c>
      <c r="D8465" t="s">
        <v>2953</v>
      </c>
      <c r="E8465" t="s">
        <v>3129</v>
      </c>
      <c r="F8465" s="82">
        <v>0.37921206299999999</v>
      </c>
    </row>
    <row r="8466" spans="3:6" ht="18">
      <c r="C8466" s="5" t="str">
        <f t="shared" si="126"/>
        <v>福岡県252</v>
      </c>
      <c r="D8466" t="s">
        <v>2954</v>
      </c>
      <c r="E8466" t="s">
        <v>3129</v>
      </c>
      <c r="F8466" s="82">
        <v>0.215377556</v>
      </c>
    </row>
    <row r="8467" spans="3:6" ht="18">
      <c r="C8467" s="5" t="str">
        <f t="shared" si="126"/>
        <v>佐賀県252</v>
      </c>
      <c r="D8467" t="s">
        <v>2955</v>
      </c>
      <c r="E8467" t="s">
        <v>3129</v>
      </c>
      <c r="F8467" s="82">
        <v>1.1326895770000001</v>
      </c>
    </row>
    <row r="8468" spans="3:6" ht="18">
      <c r="C8468" s="5" t="str">
        <f t="shared" si="126"/>
        <v>長崎県252</v>
      </c>
      <c r="D8468" t="s">
        <v>2956</v>
      </c>
      <c r="E8468" t="s">
        <v>3129</v>
      </c>
      <c r="F8468" s="82">
        <v>0.339510223</v>
      </c>
    </row>
    <row r="8469" spans="3:6" ht="18">
      <c r="C8469" s="5" t="str">
        <f t="shared" si="126"/>
        <v>熊本県252</v>
      </c>
      <c r="D8469" t="s">
        <v>2957</v>
      </c>
      <c r="E8469" t="s">
        <v>3129</v>
      </c>
      <c r="F8469" s="82">
        <v>1.2559100000000001E-3</v>
      </c>
    </row>
    <row r="8470" spans="3:6" ht="18">
      <c r="C8470" s="5" t="str">
        <f t="shared" si="126"/>
        <v>大分県252</v>
      </c>
      <c r="D8470" t="s">
        <v>2958</v>
      </c>
      <c r="E8470" t="s">
        <v>3129</v>
      </c>
      <c r="F8470" s="82">
        <v>5.7471054000000001E-2</v>
      </c>
    </row>
    <row r="8471" spans="3:6" ht="18">
      <c r="C8471" s="5" t="str">
        <f t="shared" si="126"/>
        <v>宮崎県252</v>
      </c>
      <c r="D8471" t="s">
        <v>2959</v>
      </c>
      <c r="E8471" t="s">
        <v>3129</v>
      </c>
      <c r="F8471" s="82">
        <v>0.17625701699999999</v>
      </c>
    </row>
    <row r="8472" spans="3:6" ht="18">
      <c r="C8472" s="5" t="str">
        <f t="shared" si="126"/>
        <v>鹿児島県252</v>
      </c>
      <c r="D8472" t="s">
        <v>2960</v>
      </c>
      <c r="E8472" t="s">
        <v>3129</v>
      </c>
      <c r="F8472" s="82">
        <v>4.4074599999999999E-2</v>
      </c>
    </row>
    <row r="8473" spans="3:6" ht="18">
      <c r="C8473" s="5" t="str">
        <f t="shared" si="126"/>
        <v>沖縄県252</v>
      </c>
      <c r="D8473" t="s">
        <v>2961</v>
      </c>
      <c r="E8473" t="s">
        <v>3129</v>
      </c>
      <c r="F8473" s="82">
        <v>0</v>
      </c>
    </row>
    <row r="8474" spans="3:6" ht="18">
      <c r="C8474" s="5" t="str">
        <f t="shared" si="126"/>
        <v>全国253</v>
      </c>
      <c r="D8474" t="s">
        <v>2913</v>
      </c>
      <c r="E8474" t="s">
        <v>3130</v>
      </c>
      <c r="F8474" s="82">
        <v>1</v>
      </c>
    </row>
    <row r="8475" spans="3:6" ht="18">
      <c r="C8475" s="5" t="str">
        <f t="shared" si="126"/>
        <v>北海道253</v>
      </c>
      <c r="D8475" t="s">
        <v>2915</v>
      </c>
      <c r="E8475" t="s">
        <v>3130</v>
      </c>
      <c r="F8475" s="82">
        <v>0.15597802</v>
      </c>
    </row>
    <row r="8476" spans="3:6" ht="18">
      <c r="C8476" s="5" t="str">
        <f t="shared" si="126"/>
        <v>青森県253</v>
      </c>
      <c r="D8476" t="s">
        <v>2916</v>
      </c>
      <c r="E8476" t="s">
        <v>3130</v>
      </c>
      <c r="F8476" s="82">
        <v>6.4778875E-2</v>
      </c>
    </row>
    <row r="8477" spans="3:6" ht="18">
      <c r="C8477" s="5" t="str">
        <f t="shared" si="126"/>
        <v>岩手県253</v>
      </c>
      <c r="D8477" t="s">
        <v>2917</v>
      </c>
      <c r="E8477" t="s">
        <v>3130</v>
      </c>
      <c r="F8477" s="82">
        <v>9.6277744999999998E-2</v>
      </c>
    </row>
    <row r="8478" spans="3:6" ht="18">
      <c r="C8478" s="5" t="str">
        <f t="shared" si="126"/>
        <v>宮城県253</v>
      </c>
      <c r="D8478" t="s">
        <v>2918</v>
      </c>
      <c r="E8478" t="s">
        <v>3130</v>
      </c>
      <c r="F8478" s="82">
        <v>0.18122560300000001</v>
      </c>
    </row>
    <row r="8479" spans="3:6" ht="18">
      <c r="C8479" s="5" t="str">
        <f t="shared" si="126"/>
        <v>秋田県253</v>
      </c>
      <c r="D8479" t="s">
        <v>2919</v>
      </c>
      <c r="E8479" t="s">
        <v>3130</v>
      </c>
      <c r="F8479" s="82">
        <v>6.3008095E-2</v>
      </c>
    </row>
    <row r="8480" spans="3:6" ht="18">
      <c r="C8480" s="5" t="str">
        <f t="shared" si="126"/>
        <v>山形県253</v>
      </c>
      <c r="D8480" t="s">
        <v>2920</v>
      </c>
      <c r="E8480" t="s">
        <v>3130</v>
      </c>
      <c r="F8480" s="82">
        <v>0.90029288399999996</v>
      </c>
    </row>
    <row r="8481" spans="3:6" ht="18">
      <c r="C8481" s="5" t="str">
        <f t="shared" si="126"/>
        <v>福島県253</v>
      </c>
      <c r="D8481" t="s">
        <v>2921</v>
      </c>
      <c r="E8481" t="s">
        <v>3130</v>
      </c>
      <c r="F8481" s="82">
        <v>0.55554582799999996</v>
      </c>
    </row>
    <row r="8482" spans="3:6" ht="18">
      <c r="C8482" s="5" t="str">
        <f t="shared" si="126"/>
        <v>茨城県253</v>
      </c>
      <c r="D8482" t="s">
        <v>2922</v>
      </c>
      <c r="E8482" t="s">
        <v>3130</v>
      </c>
      <c r="F8482" s="82">
        <v>1.6707347290000001</v>
      </c>
    </row>
    <row r="8483" spans="3:6" ht="18">
      <c r="C8483" s="5" t="str">
        <f t="shared" si="126"/>
        <v>栃木県253</v>
      </c>
      <c r="D8483" t="s">
        <v>2923</v>
      </c>
      <c r="E8483" t="s">
        <v>3130</v>
      </c>
      <c r="F8483" s="82">
        <v>0.59506504500000001</v>
      </c>
    </row>
    <row r="8484" spans="3:6" ht="18">
      <c r="C8484" s="5" t="str">
        <f t="shared" si="126"/>
        <v>群馬県253</v>
      </c>
      <c r="D8484" t="s">
        <v>2924</v>
      </c>
      <c r="E8484" t="s">
        <v>3130</v>
      </c>
      <c r="F8484" s="82">
        <v>2.0311977959999998</v>
      </c>
    </row>
    <row r="8485" spans="3:6" ht="18">
      <c r="C8485" s="5" t="str">
        <f t="shared" si="126"/>
        <v>埼玉県253</v>
      </c>
      <c r="D8485" t="s">
        <v>2925</v>
      </c>
      <c r="E8485" t="s">
        <v>3130</v>
      </c>
      <c r="F8485" s="82">
        <v>1.036615295</v>
      </c>
    </row>
    <row r="8486" spans="3:6" ht="18">
      <c r="C8486" s="5" t="str">
        <f t="shared" si="126"/>
        <v>千葉県253</v>
      </c>
      <c r="D8486" t="s">
        <v>2926</v>
      </c>
      <c r="E8486" t="s">
        <v>3130</v>
      </c>
      <c r="F8486" s="82">
        <v>0.62337688199999997</v>
      </c>
    </row>
    <row r="8487" spans="3:6" ht="18">
      <c r="C8487" s="5" t="str">
        <f t="shared" si="126"/>
        <v>東京都253</v>
      </c>
      <c r="D8487" t="s">
        <v>2927</v>
      </c>
      <c r="E8487" t="s">
        <v>3130</v>
      </c>
      <c r="F8487" s="82">
        <v>0.29351574899999999</v>
      </c>
    </row>
    <row r="8488" spans="3:6" ht="18">
      <c r="C8488" s="5" t="str">
        <f t="shared" si="126"/>
        <v>神奈川県253</v>
      </c>
      <c r="D8488" t="s">
        <v>2928</v>
      </c>
      <c r="E8488" t="s">
        <v>3130</v>
      </c>
      <c r="F8488" s="82">
        <v>0.73199460000000005</v>
      </c>
    </row>
    <row r="8489" spans="3:6" ht="18">
      <c r="C8489" s="5" t="str">
        <f t="shared" si="126"/>
        <v>新潟県253</v>
      </c>
      <c r="D8489" t="s">
        <v>2929</v>
      </c>
      <c r="E8489" t="s">
        <v>3130</v>
      </c>
      <c r="F8489" s="82">
        <v>0.77417830700000001</v>
      </c>
    </row>
    <row r="8490" spans="3:6" ht="18">
      <c r="C8490" s="5" t="str">
        <f t="shared" si="126"/>
        <v>富山県253</v>
      </c>
      <c r="D8490" t="s">
        <v>2930</v>
      </c>
      <c r="E8490" t="s">
        <v>3130</v>
      </c>
      <c r="F8490" s="82">
        <v>0.41745101600000001</v>
      </c>
    </row>
    <row r="8491" spans="3:6" ht="18">
      <c r="C8491" s="5" t="str">
        <f t="shared" ref="C8491:C8554" si="127">D8491&amp;LEFT(E8491,3)</f>
        <v>石川県253</v>
      </c>
      <c r="D8491" t="s">
        <v>2931</v>
      </c>
      <c r="E8491" t="s">
        <v>3130</v>
      </c>
      <c r="F8491" s="82">
        <v>1.9918239019999999</v>
      </c>
    </row>
    <row r="8492" spans="3:6" ht="18">
      <c r="C8492" s="5" t="str">
        <f t="shared" si="127"/>
        <v>福井県253</v>
      </c>
      <c r="D8492" t="s">
        <v>2932</v>
      </c>
      <c r="E8492" t="s">
        <v>3130</v>
      </c>
      <c r="F8492" s="82">
        <v>0.54728250199999995</v>
      </c>
    </row>
    <row r="8493" spans="3:6" ht="18">
      <c r="C8493" s="5" t="str">
        <f t="shared" si="127"/>
        <v>山梨県253</v>
      </c>
      <c r="D8493" t="s">
        <v>2933</v>
      </c>
      <c r="E8493" t="s">
        <v>3130</v>
      </c>
      <c r="F8493" s="82">
        <v>1.586887164</v>
      </c>
    </row>
    <row r="8494" spans="3:6" ht="18">
      <c r="C8494" s="5" t="str">
        <f t="shared" si="127"/>
        <v>長野県253</v>
      </c>
      <c r="D8494" t="s">
        <v>2934</v>
      </c>
      <c r="E8494" t="s">
        <v>3130</v>
      </c>
      <c r="F8494" s="82">
        <v>1.183181555</v>
      </c>
    </row>
    <row r="8495" spans="3:6" ht="18">
      <c r="C8495" s="5" t="str">
        <f t="shared" si="127"/>
        <v>岐阜県253</v>
      </c>
      <c r="D8495" t="s">
        <v>2935</v>
      </c>
      <c r="E8495" t="s">
        <v>3130</v>
      </c>
      <c r="F8495" s="82">
        <v>1.597597052</v>
      </c>
    </row>
    <row r="8496" spans="3:6" ht="18">
      <c r="C8496" s="5" t="str">
        <f t="shared" si="127"/>
        <v>静岡県253</v>
      </c>
      <c r="D8496" t="s">
        <v>2936</v>
      </c>
      <c r="E8496" t="s">
        <v>3130</v>
      </c>
      <c r="F8496" s="82">
        <v>1.9451252649999999</v>
      </c>
    </row>
    <row r="8497" spans="3:6" ht="18">
      <c r="C8497" s="5" t="str">
        <f t="shared" si="127"/>
        <v>愛知県253</v>
      </c>
      <c r="D8497" t="s">
        <v>2937</v>
      </c>
      <c r="E8497" t="s">
        <v>3130</v>
      </c>
      <c r="F8497" s="82">
        <v>2.6912231549999999</v>
      </c>
    </row>
    <row r="8498" spans="3:6" ht="18">
      <c r="C8498" s="5" t="str">
        <f t="shared" si="127"/>
        <v>三重県253</v>
      </c>
      <c r="D8498" t="s">
        <v>2938</v>
      </c>
      <c r="E8498" t="s">
        <v>3130</v>
      </c>
      <c r="F8498" s="82">
        <v>1.1277877629999999</v>
      </c>
    </row>
    <row r="8499" spans="3:6" ht="18">
      <c r="C8499" s="5" t="str">
        <f t="shared" si="127"/>
        <v>滋賀県253</v>
      </c>
      <c r="D8499" t="s">
        <v>2939</v>
      </c>
      <c r="E8499" t="s">
        <v>3130</v>
      </c>
      <c r="F8499" s="82">
        <v>3.5662408509999999</v>
      </c>
    </row>
    <row r="8500" spans="3:6" ht="18">
      <c r="C8500" s="5" t="str">
        <f t="shared" si="127"/>
        <v>京都府253</v>
      </c>
      <c r="D8500" t="s">
        <v>2940</v>
      </c>
      <c r="E8500" t="s">
        <v>3130</v>
      </c>
      <c r="F8500" s="82">
        <v>0.94977294199999995</v>
      </c>
    </row>
    <row r="8501" spans="3:6" ht="18">
      <c r="C8501" s="5" t="str">
        <f t="shared" si="127"/>
        <v>大阪府253</v>
      </c>
      <c r="D8501" t="s">
        <v>2941</v>
      </c>
      <c r="E8501" t="s">
        <v>3130</v>
      </c>
      <c r="F8501" s="82">
        <v>1.4231428180000001</v>
      </c>
    </row>
    <row r="8502" spans="3:6" ht="18">
      <c r="C8502" s="5" t="str">
        <f t="shared" si="127"/>
        <v>兵庫県253</v>
      </c>
      <c r="D8502" t="s">
        <v>2942</v>
      </c>
      <c r="E8502" t="s">
        <v>3130</v>
      </c>
      <c r="F8502" s="82">
        <v>1.1330559280000001</v>
      </c>
    </row>
    <row r="8503" spans="3:6" ht="18">
      <c r="C8503" s="5" t="str">
        <f t="shared" si="127"/>
        <v>奈良県253</v>
      </c>
      <c r="D8503" t="s">
        <v>2943</v>
      </c>
      <c r="E8503" t="s">
        <v>3130</v>
      </c>
      <c r="F8503" s="82">
        <v>0.35186383399999999</v>
      </c>
    </row>
    <row r="8504" spans="3:6" ht="18">
      <c r="C8504" s="5" t="str">
        <f t="shared" si="127"/>
        <v>和歌山県253</v>
      </c>
      <c r="D8504" t="s">
        <v>2944</v>
      </c>
      <c r="E8504" t="s">
        <v>3130</v>
      </c>
      <c r="F8504" s="82">
        <v>3.7513165449999999</v>
      </c>
    </row>
    <row r="8505" spans="3:6" ht="18">
      <c r="C8505" s="5" t="str">
        <f t="shared" si="127"/>
        <v>鳥取県253</v>
      </c>
      <c r="D8505" t="s">
        <v>2945</v>
      </c>
      <c r="E8505" t="s">
        <v>3130</v>
      </c>
      <c r="F8505" s="82">
        <v>0.27344474800000002</v>
      </c>
    </row>
    <row r="8506" spans="3:6" ht="18">
      <c r="C8506" s="5" t="str">
        <f t="shared" si="127"/>
        <v>島根県253</v>
      </c>
      <c r="D8506" t="s">
        <v>2946</v>
      </c>
      <c r="E8506" t="s">
        <v>3130</v>
      </c>
      <c r="F8506" s="82">
        <v>0.84153718399999999</v>
      </c>
    </row>
    <row r="8507" spans="3:6" ht="18">
      <c r="C8507" s="5" t="str">
        <f t="shared" si="127"/>
        <v>岡山県253</v>
      </c>
      <c r="D8507" t="s">
        <v>2947</v>
      </c>
      <c r="E8507" t="s">
        <v>3130</v>
      </c>
      <c r="F8507" s="82">
        <v>1.106036432</v>
      </c>
    </row>
    <row r="8508" spans="3:6" ht="18">
      <c r="C8508" s="5" t="str">
        <f t="shared" si="127"/>
        <v>広島県253</v>
      </c>
      <c r="D8508" t="s">
        <v>2948</v>
      </c>
      <c r="E8508" t="s">
        <v>3130</v>
      </c>
      <c r="F8508" s="82">
        <v>1.1547591159999999</v>
      </c>
    </row>
    <row r="8509" spans="3:6" ht="18">
      <c r="C8509" s="5" t="str">
        <f t="shared" si="127"/>
        <v>山口県253</v>
      </c>
      <c r="D8509" t="s">
        <v>2949</v>
      </c>
      <c r="E8509" t="s">
        <v>3130</v>
      </c>
      <c r="F8509" s="82">
        <v>1.385964969</v>
      </c>
    </row>
    <row r="8510" spans="3:6" ht="18">
      <c r="C8510" s="5" t="str">
        <f t="shared" si="127"/>
        <v>徳島県253</v>
      </c>
      <c r="D8510" t="s">
        <v>2950</v>
      </c>
      <c r="E8510" t="s">
        <v>3130</v>
      </c>
      <c r="F8510" s="82">
        <v>0.29723655700000001</v>
      </c>
    </row>
    <row r="8511" spans="3:6" ht="18">
      <c r="C8511" s="5" t="str">
        <f t="shared" si="127"/>
        <v>香川県253</v>
      </c>
      <c r="D8511" t="s">
        <v>2951</v>
      </c>
      <c r="E8511" t="s">
        <v>3130</v>
      </c>
      <c r="F8511" s="82">
        <v>1.529435689</v>
      </c>
    </row>
    <row r="8512" spans="3:6" ht="18">
      <c r="C8512" s="5" t="str">
        <f t="shared" si="127"/>
        <v>愛媛県253</v>
      </c>
      <c r="D8512" t="s">
        <v>2952</v>
      </c>
      <c r="E8512" t="s">
        <v>3130</v>
      </c>
      <c r="F8512" s="82">
        <v>1.484688631</v>
      </c>
    </row>
    <row r="8513" spans="3:6" ht="18">
      <c r="C8513" s="5" t="str">
        <f t="shared" si="127"/>
        <v>高知県253</v>
      </c>
      <c r="D8513" t="s">
        <v>2953</v>
      </c>
      <c r="E8513" t="s">
        <v>3130</v>
      </c>
      <c r="F8513" s="82">
        <v>0.73012862599999995</v>
      </c>
    </row>
    <row r="8514" spans="3:6" ht="18">
      <c r="C8514" s="5" t="str">
        <f t="shared" si="127"/>
        <v>福岡県253</v>
      </c>
      <c r="D8514" t="s">
        <v>2954</v>
      </c>
      <c r="E8514" t="s">
        <v>3130</v>
      </c>
      <c r="F8514" s="82">
        <v>0.829028612</v>
      </c>
    </row>
    <row r="8515" spans="3:6" ht="18">
      <c r="C8515" s="5" t="str">
        <f t="shared" si="127"/>
        <v>佐賀県253</v>
      </c>
      <c r="D8515" t="s">
        <v>2955</v>
      </c>
      <c r="E8515" t="s">
        <v>3130</v>
      </c>
      <c r="F8515" s="82">
        <v>0.19547078600000001</v>
      </c>
    </row>
    <row r="8516" spans="3:6" ht="18">
      <c r="C8516" s="5" t="str">
        <f t="shared" si="127"/>
        <v>長崎県253</v>
      </c>
      <c r="D8516" t="s">
        <v>2956</v>
      </c>
      <c r="E8516" t="s">
        <v>3130</v>
      </c>
      <c r="F8516" s="82">
        <v>0.87607321800000004</v>
      </c>
    </row>
    <row r="8517" spans="3:6" ht="18">
      <c r="C8517" s="5" t="str">
        <f t="shared" si="127"/>
        <v>熊本県253</v>
      </c>
      <c r="D8517" t="s">
        <v>2957</v>
      </c>
      <c r="E8517" t="s">
        <v>3130</v>
      </c>
      <c r="F8517" s="82">
        <v>0.103366392</v>
      </c>
    </row>
    <row r="8518" spans="3:6" ht="18">
      <c r="C8518" s="5" t="str">
        <f t="shared" si="127"/>
        <v>大分県253</v>
      </c>
      <c r="D8518" t="s">
        <v>2958</v>
      </c>
      <c r="E8518" t="s">
        <v>3130</v>
      </c>
      <c r="F8518" s="82">
        <v>1.396155426</v>
      </c>
    </row>
    <row r="8519" spans="3:6" ht="18">
      <c r="C8519" s="5" t="str">
        <f t="shared" si="127"/>
        <v>宮崎県253</v>
      </c>
      <c r="D8519" t="s">
        <v>2959</v>
      </c>
      <c r="E8519" t="s">
        <v>3130</v>
      </c>
      <c r="F8519" s="82">
        <v>4.1889756E-2</v>
      </c>
    </row>
    <row r="8520" spans="3:6" ht="18">
      <c r="C8520" s="5" t="str">
        <f t="shared" si="127"/>
        <v>鹿児島県253</v>
      </c>
      <c r="D8520" t="s">
        <v>2960</v>
      </c>
      <c r="E8520" t="s">
        <v>3130</v>
      </c>
      <c r="F8520" s="82">
        <v>9.8125145999999996E-2</v>
      </c>
    </row>
    <row r="8521" spans="3:6" ht="18">
      <c r="C8521" s="5" t="str">
        <f t="shared" si="127"/>
        <v>沖縄県253</v>
      </c>
      <c r="D8521" t="s">
        <v>2961</v>
      </c>
      <c r="E8521" t="s">
        <v>3130</v>
      </c>
      <c r="F8521" s="82">
        <v>3.7668720000000001E-3</v>
      </c>
    </row>
    <row r="8522" spans="3:6" ht="18">
      <c r="C8522" s="5" t="str">
        <f t="shared" si="127"/>
        <v>全国259</v>
      </c>
      <c r="D8522" t="s">
        <v>2913</v>
      </c>
      <c r="E8522" t="s">
        <v>3131</v>
      </c>
      <c r="F8522" s="82">
        <v>1</v>
      </c>
    </row>
    <row r="8523" spans="3:6" ht="18">
      <c r="C8523" s="5" t="str">
        <f t="shared" si="127"/>
        <v>北海道259</v>
      </c>
      <c r="D8523" t="s">
        <v>2915</v>
      </c>
      <c r="E8523" t="s">
        <v>3131</v>
      </c>
      <c r="F8523" s="82">
        <v>0.46629186900000003</v>
      </c>
    </row>
    <row r="8524" spans="3:6" ht="18">
      <c r="C8524" s="5" t="str">
        <f t="shared" si="127"/>
        <v>青森県259</v>
      </c>
      <c r="D8524" t="s">
        <v>2916</v>
      </c>
      <c r="E8524" t="s">
        <v>3131</v>
      </c>
      <c r="F8524" s="82">
        <v>0.17496811500000001</v>
      </c>
    </row>
    <row r="8525" spans="3:6" ht="18">
      <c r="C8525" s="5" t="str">
        <f t="shared" si="127"/>
        <v>岩手県259</v>
      </c>
      <c r="D8525" t="s">
        <v>2917</v>
      </c>
      <c r="E8525" t="s">
        <v>3131</v>
      </c>
      <c r="F8525" s="82">
        <v>1.487586472</v>
      </c>
    </row>
    <row r="8526" spans="3:6" ht="18">
      <c r="C8526" s="5" t="str">
        <f t="shared" si="127"/>
        <v>宮城県259</v>
      </c>
      <c r="D8526" t="s">
        <v>2918</v>
      </c>
      <c r="E8526" t="s">
        <v>3131</v>
      </c>
      <c r="F8526" s="82">
        <v>0.39781981599999999</v>
      </c>
    </row>
    <row r="8527" spans="3:6" ht="18">
      <c r="C8527" s="5" t="str">
        <f t="shared" si="127"/>
        <v>秋田県259</v>
      </c>
      <c r="D8527" t="s">
        <v>2919</v>
      </c>
      <c r="E8527" t="s">
        <v>3131</v>
      </c>
      <c r="F8527" s="82">
        <v>0.52068127900000005</v>
      </c>
    </row>
    <row r="8528" spans="3:6" ht="18">
      <c r="C8528" s="5" t="str">
        <f t="shared" si="127"/>
        <v>山形県259</v>
      </c>
      <c r="D8528" t="s">
        <v>2920</v>
      </c>
      <c r="E8528" t="s">
        <v>3131</v>
      </c>
      <c r="F8528" s="82">
        <v>0.48538967300000002</v>
      </c>
    </row>
    <row r="8529" spans="3:6" ht="18">
      <c r="C8529" s="5" t="str">
        <f t="shared" si="127"/>
        <v>福島県259</v>
      </c>
      <c r="D8529" t="s">
        <v>2921</v>
      </c>
      <c r="E8529" t="s">
        <v>3131</v>
      </c>
      <c r="F8529" s="82">
        <v>1.1499801679999999</v>
      </c>
    </row>
    <row r="8530" spans="3:6" ht="18">
      <c r="C8530" s="5" t="str">
        <f t="shared" si="127"/>
        <v>茨城県259</v>
      </c>
      <c r="D8530" t="s">
        <v>2922</v>
      </c>
      <c r="E8530" t="s">
        <v>3131</v>
      </c>
      <c r="F8530" s="82">
        <v>0.72591842200000001</v>
      </c>
    </row>
    <row r="8531" spans="3:6" ht="18">
      <c r="C8531" s="5" t="str">
        <f t="shared" si="127"/>
        <v>栃木県259</v>
      </c>
      <c r="D8531" t="s">
        <v>2923</v>
      </c>
      <c r="E8531" t="s">
        <v>3131</v>
      </c>
      <c r="F8531" s="82">
        <v>0.88718677999999995</v>
      </c>
    </row>
    <row r="8532" spans="3:6" ht="18">
      <c r="C8532" s="5" t="str">
        <f t="shared" si="127"/>
        <v>群馬県259</v>
      </c>
      <c r="D8532" t="s">
        <v>2924</v>
      </c>
      <c r="E8532" t="s">
        <v>3131</v>
      </c>
      <c r="F8532" s="82">
        <v>2.1436765910000002</v>
      </c>
    </row>
    <row r="8533" spans="3:6" ht="18">
      <c r="C8533" s="5" t="str">
        <f t="shared" si="127"/>
        <v>埼玉県259</v>
      </c>
      <c r="D8533" t="s">
        <v>2925</v>
      </c>
      <c r="E8533" t="s">
        <v>3131</v>
      </c>
      <c r="F8533" s="82">
        <v>0.94983841199999997</v>
      </c>
    </row>
    <row r="8534" spans="3:6" ht="18">
      <c r="C8534" s="5" t="str">
        <f t="shared" si="127"/>
        <v>千葉県259</v>
      </c>
      <c r="D8534" t="s">
        <v>2926</v>
      </c>
      <c r="E8534" t="s">
        <v>3131</v>
      </c>
      <c r="F8534" s="82">
        <v>0.50113517200000002</v>
      </c>
    </row>
    <row r="8535" spans="3:6" ht="18">
      <c r="C8535" s="5" t="str">
        <f t="shared" si="127"/>
        <v>東京都259</v>
      </c>
      <c r="D8535" t="s">
        <v>2927</v>
      </c>
      <c r="E8535" t="s">
        <v>3131</v>
      </c>
      <c r="F8535" s="82">
        <v>0.33698095099999997</v>
      </c>
    </row>
    <row r="8536" spans="3:6" ht="18">
      <c r="C8536" s="5" t="str">
        <f t="shared" si="127"/>
        <v>神奈川県259</v>
      </c>
      <c r="D8536" t="s">
        <v>2928</v>
      </c>
      <c r="E8536" t="s">
        <v>3131</v>
      </c>
      <c r="F8536" s="82">
        <v>0.94158473899999995</v>
      </c>
    </row>
    <row r="8537" spans="3:6" ht="18">
      <c r="C8537" s="5" t="str">
        <f t="shared" si="127"/>
        <v>新潟県259</v>
      </c>
      <c r="D8537" t="s">
        <v>2929</v>
      </c>
      <c r="E8537" t="s">
        <v>3131</v>
      </c>
      <c r="F8537" s="82">
        <v>2.3364522929999998</v>
      </c>
    </row>
    <row r="8538" spans="3:6" ht="18">
      <c r="C8538" s="5" t="str">
        <f t="shared" si="127"/>
        <v>富山県259</v>
      </c>
      <c r="D8538" t="s">
        <v>2930</v>
      </c>
      <c r="E8538" t="s">
        <v>3131</v>
      </c>
      <c r="F8538" s="82">
        <v>3.7850964560000002</v>
      </c>
    </row>
    <row r="8539" spans="3:6" ht="18">
      <c r="C8539" s="5" t="str">
        <f t="shared" si="127"/>
        <v>石川県259</v>
      </c>
      <c r="D8539" t="s">
        <v>2931</v>
      </c>
      <c r="E8539" t="s">
        <v>3131</v>
      </c>
      <c r="F8539" s="82">
        <v>1.0679732260000001</v>
      </c>
    </row>
    <row r="8540" spans="3:6" ht="18">
      <c r="C8540" s="5" t="str">
        <f t="shared" si="127"/>
        <v>福井県259</v>
      </c>
      <c r="D8540" t="s">
        <v>2932</v>
      </c>
      <c r="E8540" t="s">
        <v>3131</v>
      </c>
      <c r="F8540" s="82">
        <v>0.32564059200000001</v>
      </c>
    </row>
    <row r="8541" spans="3:6" ht="18">
      <c r="C8541" s="5" t="str">
        <f t="shared" si="127"/>
        <v>山梨県259</v>
      </c>
      <c r="D8541" t="s">
        <v>2933</v>
      </c>
      <c r="E8541" t="s">
        <v>3131</v>
      </c>
      <c r="F8541" s="82">
        <v>2.4444339770000001</v>
      </c>
    </row>
    <row r="8542" spans="3:6" ht="18">
      <c r="C8542" s="5" t="str">
        <f t="shared" si="127"/>
        <v>長野県259</v>
      </c>
      <c r="D8542" t="s">
        <v>2934</v>
      </c>
      <c r="E8542" t="s">
        <v>3131</v>
      </c>
      <c r="F8542" s="82">
        <v>2.721435595</v>
      </c>
    </row>
    <row r="8543" spans="3:6" ht="18">
      <c r="C8543" s="5" t="str">
        <f t="shared" si="127"/>
        <v>岐阜県259</v>
      </c>
      <c r="D8543" t="s">
        <v>2935</v>
      </c>
      <c r="E8543" t="s">
        <v>3131</v>
      </c>
      <c r="F8543" s="82">
        <v>2.1767569010000001</v>
      </c>
    </row>
    <row r="8544" spans="3:6" ht="18">
      <c r="C8544" s="5" t="str">
        <f t="shared" si="127"/>
        <v>静岡県259</v>
      </c>
      <c r="D8544" t="s">
        <v>2936</v>
      </c>
      <c r="E8544" t="s">
        <v>3131</v>
      </c>
      <c r="F8544" s="82">
        <v>0.82419300500000003</v>
      </c>
    </row>
    <row r="8545" spans="3:6" ht="18">
      <c r="C8545" s="5" t="str">
        <f t="shared" si="127"/>
        <v>愛知県259</v>
      </c>
      <c r="D8545" t="s">
        <v>2937</v>
      </c>
      <c r="E8545" t="s">
        <v>3131</v>
      </c>
      <c r="F8545" s="82">
        <v>0.88005358600000005</v>
      </c>
    </row>
    <row r="8546" spans="3:6" ht="18">
      <c r="C8546" s="5" t="str">
        <f t="shared" si="127"/>
        <v>三重県259</v>
      </c>
      <c r="D8546" t="s">
        <v>2938</v>
      </c>
      <c r="E8546" t="s">
        <v>3131</v>
      </c>
      <c r="F8546" s="82">
        <v>3.7376239</v>
      </c>
    </row>
    <row r="8547" spans="3:6" ht="18">
      <c r="C8547" s="5" t="str">
        <f t="shared" si="127"/>
        <v>滋賀県259</v>
      </c>
      <c r="D8547" t="s">
        <v>2939</v>
      </c>
      <c r="E8547" t="s">
        <v>3131</v>
      </c>
      <c r="F8547" s="82">
        <v>3.237680128</v>
      </c>
    </row>
    <row r="8548" spans="3:6" ht="18">
      <c r="C8548" s="5" t="str">
        <f t="shared" si="127"/>
        <v>京都府259</v>
      </c>
      <c r="D8548" t="s">
        <v>2940</v>
      </c>
      <c r="E8548" t="s">
        <v>3131</v>
      </c>
      <c r="F8548" s="82">
        <v>0.39384007999999998</v>
      </c>
    </row>
    <row r="8549" spans="3:6" ht="18">
      <c r="C8549" s="5" t="str">
        <f t="shared" si="127"/>
        <v>大阪府259</v>
      </c>
      <c r="D8549" t="s">
        <v>2941</v>
      </c>
      <c r="E8549" t="s">
        <v>3131</v>
      </c>
      <c r="F8549" s="82">
        <v>1.7955046130000001</v>
      </c>
    </row>
    <row r="8550" spans="3:6" ht="18">
      <c r="C8550" s="5" t="str">
        <f t="shared" si="127"/>
        <v>兵庫県259</v>
      </c>
      <c r="D8550" t="s">
        <v>2942</v>
      </c>
      <c r="E8550" t="s">
        <v>3131</v>
      </c>
      <c r="F8550" s="82">
        <v>0.89812725199999999</v>
      </c>
    </row>
    <row r="8551" spans="3:6" ht="18">
      <c r="C8551" s="5" t="str">
        <f t="shared" si="127"/>
        <v>奈良県259</v>
      </c>
      <c r="D8551" t="s">
        <v>2943</v>
      </c>
      <c r="E8551" t="s">
        <v>3131</v>
      </c>
      <c r="F8551" s="82">
        <v>1.115681446</v>
      </c>
    </row>
    <row r="8552" spans="3:6" ht="18">
      <c r="C8552" s="5" t="str">
        <f t="shared" si="127"/>
        <v>和歌山県259</v>
      </c>
      <c r="D8552" t="s">
        <v>2944</v>
      </c>
      <c r="E8552" t="s">
        <v>3131</v>
      </c>
      <c r="F8552" s="82">
        <v>0.80052965200000004</v>
      </c>
    </row>
    <row r="8553" spans="3:6" ht="18">
      <c r="C8553" s="5" t="str">
        <f t="shared" si="127"/>
        <v>鳥取県259</v>
      </c>
      <c r="D8553" t="s">
        <v>2945</v>
      </c>
      <c r="E8553" t="s">
        <v>3131</v>
      </c>
      <c r="F8553" s="82">
        <v>0.29666952800000002</v>
      </c>
    </row>
    <row r="8554" spans="3:6" ht="18">
      <c r="C8554" s="5" t="str">
        <f t="shared" si="127"/>
        <v>島根県259</v>
      </c>
      <c r="D8554" t="s">
        <v>2946</v>
      </c>
      <c r="E8554" t="s">
        <v>3131</v>
      </c>
      <c r="F8554" s="82">
        <v>0.57529363700000002</v>
      </c>
    </row>
    <row r="8555" spans="3:6" ht="18">
      <c r="C8555" s="5" t="str">
        <f t="shared" ref="C8555:C8618" si="128">D8555&amp;LEFT(E8555,3)</f>
        <v>岡山県259</v>
      </c>
      <c r="D8555" t="s">
        <v>2947</v>
      </c>
      <c r="E8555" t="s">
        <v>3131</v>
      </c>
      <c r="F8555" s="82">
        <v>2.5265535400000001</v>
      </c>
    </row>
    <row r="8556" spans="3:6" ht="18">
      <c r="C8556" s="5" t="str">
        <f t="shared" si="128"/>
        <v>広島県259</v>
      </c>
      <c r="D8556" t="s">
        <v>2948</v>
      </c>
      <c r="E8556" t="s">
        <v>3131</v>
      </c>
      <c r="F8556" s="82">
        <v>0.68096781200000001</v>
      </c>
    </row>
    <row r="8557" spans="3:6" ht="18">
      <c r="C8557" s="5" t="str">
        <f t="shared" si="128"/>
        <v>山口県259</v>
      </c>
      <c r="D8557" t="s">
        <v>2949</v>
      </c>
      <c r="E8557" t="s">
        <v>3131</v>
      </c>
      <c r="F8557" s="82">
        <v>0.88536778400000005</v>
      </c>
    </row>
    <row r="8558" spans="3:6" ht="18">
      <c r="C8558" s="5" t="str">
        <f t="shared" si="128"/>
        <v>徳島県259</v>
      </c>
      <c r="D8558" t="s">
        <v>2950</v>
      </c>
      <c r="E8558" t="s">
        <v>3131</v>
      </c>
      <c r="F8558" s="82">
        <v>2.9550280330000001</v>
      </c>
    </row>
    <row r="8559" spans="3:6" ht="18">
      <c r="C8559" s="5" t="str">
        <f t="shared" si="128"/>
        <v>香川県259</v>
      </c>
      <c r="D8559" t="s">
        <v>2951</v>
      </c>
      <c r="E8559" t="s">
        <v>3131</v>
      </c>
      <c r="F8559" s="82">
        <v>1.788988982</v>
      </c>
    </row>
    <row r="8560" spans="3:6" ht="18">
      <c r="C8560" s="5" t="str">
        <f t="shared" si="128"/>
        <v>愛媛県259</v>
      </c>
      <c r="D8560" t="s">
        <v>2952</v>
      </c>
      <c r="E8560" t="s">
        <v>3131</v>
      </c>
      <c r="F8560" s="82">
        <v>0.58986272200000001</v>
      </c>
    </row>
    <row r="8561" spans="3:6" ht="18">
      <c r="C8561" s="5" t="str">
        <f t="shared" si="128"/>
        <v>高知県259</v>
      </c>
      <c r="D8561" t="s">
        <v>2953</v>
      </c>
      <c r="E8561" t="s">
        <v>3131</v>
      </c>
      <c r="F8561" s="82">
        <v>0.213710398</v>
      </c>
    </row>
    <row r="8562" spans="3:6" ht="18">
      <c r="C8562" s="5" t="str">
        <f t="shared" si="128"/>
        <v>福岡県259</v>
      </c>
      <c r="D8562" t="s">
        <v>2954</v>
      </c>
      <c r="E8562" t="s">
        <v>3131</v>
      </c>
      <c r="F8562" s="82">
        <v>0.63486357000000004</v>
      </c>
    </row>
    <row r="8563" spans="3:6" ht="18">
      <c r="C8563" s="5" t="str">
        <f t="shared" si="128"/>
        <v>佐賀県259</v>
      </c>
      <c r="D8563" t="s">
        <v>2955</v>
      </c>
      <c r="E8563" t="s">
        <v>3131</v>
      </c>
      <c r="F8563" s="82">
        <v>0.64931232900000002</v>
      </c>
    </row>
    <row r="8564" spans="3:6" ht="18">
      <c r="C8564" s="5" t="str">
        <f t="shared" si="128"/>
        <v>長崎県259</v>
      </c>
      <c r="D8564" t="s">
        <v>2956</v>
      </c>
      <c r="E8564" t="s">
        <v>3131</v>
      </c>
      <c r="F8564" s="82">
        <v>1.2366218659999999</v>
      </c>
    </row>
    <row r="8565" spans="3:6" ht="18">
      <c r="C8565" s="5" t="str">
        <f t="shared" si="128"/>
        <v>熊本県259</v>
      </c>
      <c r="D8565" t="s">
        <v>2957</v>
      </c>
      <c r="E8565" t="s">
        <v>3131</v>
      </c>
      <c r="F8565" s="82">
        <v>0.14857261799999999</v>
      </c>
    </row>
    <row r="8566" spans="3:6" ht="18">
      <c r="C8566" s="5" t="str">
        <f t="shared" si="128"/>
        <v>大分県259</v>
      </c>
      <c r="D8566" t="s">
        <v>2958</v>
      </c>
      <c r="E8566" t="s">
        <v>3131</v>
      </c>
      <c r="F8566" s="82">
        <v>0.50754602100000001</v>
      </c>
    </row>
    <row r="8567" spans="3:6" ht="18">
      <c r="C8567" s="5" t="str">
        <f t="shared" si="128"/>
        <v>宮崎県259</v>
      </c>
      <c r="D8567" t="s">
        <v>2959</v>
      </c>
      <c r="E8567" t="s">
        <v>3131</v>
      </c>
      <c r="F8567" s="82">
        <v>0.34859363599999998</v>
      </c>
    </row>
    <row r="8568" spans="3:6" ht="18">
      <c r="C8568" s="5" t="str">
        <f t="shared" si="128"/>
        <v>鹿児島県259</v>
      </c>
      <c r="D8568" t="s">
        <v>2960</v>
      </c>
      <c r="E8568" t="s">
        <v>3131</v>
      </c>
      <c r="F8568" s="82">
        <v>0.15007535599999999</v>
      </c>
    </row>
    <row r="8569" spans="3:6" ht="18">
      <c r="C8569" s="5" t="str">
        <f t="shared" si="128"/>
        <v>沖縄県259</v>
      </c>
      <c r="D8569" t="s">
        <v>2961</v>
      </c>
      <c r="E8569" t="s">
        <v>3131</v>
      </c>
      <c r="F8569" s="82">
        <v>5.0718328E-2</v>
      </c>
    </row>
    <row r="8570" spans="3:6" ht="18">
      <c r="C8570" s="5" t="str">
        <f t="shared" si="128"/>
        <v>全国260</v>
      </c>
      <c r="D8570" t="s">
        <v>2913</v>
      </c>
      <c r="E8570" t="s">
        <v>3132</v>
      </c>
      <c r="F8570" s="82">
        <v>1</v>
      </c>
    </row>
    <row r="8571" spans="3:6" ht="18">
      <c r="C8571" s="5" t="str">
        <f t="shared" si="128"/>
        <v>北海道260</v>
      </c>
      <c r="D8571" t="s">
        <v>2915</v>
      </c>
      <c r="E8571" t="s">
        <v>3132</v>
      </c>
      <c r="F8571" s="82">
        <v>4.5661881000000001E-2</v>
      </c>
    </row>
    <row r="8572" spans="3:6" ht="18">
      <c r="C8572" s="5" t="str">
        <f t="shared" si="128"/>
        <v>青森県260</v>
      </c>
      <c r="D8572" t="s">
        <v>2916</v>
      </c>
      <c r="E8572" t="s">
        <v>3132</v>
      </c>
      <c r="F8572" s="82">
        <v>0</v>
      </c>
    </row>
    <row r="8573" spans="3:6" ht="18">
      <c r="C8573" s="5" t="str">
        <f t="shared" si="128"/>
        <v>岩手県260</v>
      </c>
      <c r="D8573" t="s">
        <v>2917</v>
      </c>
      <c r="E8573" t="s">
        <v>3132</v>
      </c>
      <c r="F8573" s="82">
        <v>1.9819650000000001E-2</v>
      </c>
    </row>
    <row r="8574" spans="3:6" ht="18">
      <c r="C8574" s="5" t="str">
        <f t="shared" si="128"/>
        <v>宮城県260</v>
      </c>
      <c r="D8574" t="s">
        <v>2918</v>
      </c>
      <c r="E8574" t="s">
        <v>3132</v>
      </c>
      <c r="F8574" s="82">
        <v>7.2375461000000002E-2</v>
      </c>
    </row>
    <row r="8575" spans="3:6" ht="18">
      <c r="C8575" s="5" t="str">
        <f t="shared" si="128"/>
        <v>秋田県260</v>
      </c>
      <c r="D8575" t="s">
        <v>2919</v>
      </c>
      <c r="E8575" t="s">
        <v>3132</v>
      </c>
      <c r="F8575" s="82">
        <v>0</v>
      </c>
    </row>
    <row r="8576" spans="3:6" ht="18">
      <c r="C8576" s="5" t="str">
        <f t="shared" si="128"/>
        <v>山形県260</v>
      </c>
      <c r="D8576" t="s">
        <v>2920</v>
      </c>
      <c r="E8576" t="s">
        <v>3132</v>
      </c>
      <c r="F8576" s="82">
        <v>4.3793782000000003E-2</v>
      </c>
    </row>
    <row r="8577" spans="3:6" ht="18">
      <c r="C8577" s="5" t="str">
        <f t="shared" si="128"/>
        <v>福島県260</v>
      </c>
      <c r="D8577" t="s">
        <v>2921</v>
      </c>
      <c r="E8577" t="s">
        <v>3132</v>
      </c>
      <c r="F8577" s="82">
        <v>5.8114036000000001E-2</v>
      </c>
    </row>
    <row r="8578" spans="3:6" ht="18">
      <c r="C8578" s="5" t="str">
        <f t="shared" si="128"/>
        <v>茨城県260</v>
      </c>
      <c r="D8578" t="s">
        <v>2922</v>
      </c>
      <c r="E8578" t="s">
        <v>3132</v>
      </c>
      <c r="F8578" s="82">
        <v>1.2321833600000001</v>
      </c>
    </row>
    <row r="8579" spans="3:6" ht="18">
      <c r="C8579" s="5" t="str">
        <f t="shared" si="128"/>
        <v>栃木県260</v>
      </c>
      <c r="D8579" t="s">
        <v>2923</v>
      </c>
      <c r="E8579" t="s">
        <v>3132</v>
      </c>
      <c r="F8579" s="82">
        <v>5.3311121000000003E-2</v>
      </c>
    </row>
    <row r="8580" spans="3:6" ht="18">
      <c r="C8580" s="5" t="str">
        <f t="shared" si="128"/>
        <v>群馬県260</v>
      </c>
      <c r="D8580" t="s">
        <v>2924</v>
      </c>
      <c r="E8580" t="s">
        <v>3132</v>
      </c>
      <c r="F8580" s="82">
        <v>0.10399905800000001</v>
      </c>
    </row>
    <row r="8581" spans="3:6" ht="18">
      <c r="C8581" s="5" t="str">
        <f t="shared" si="128"/>
        <v>埼玉県260</v>
      </c>
      <c r="D8581" t="s">
        <v>2925</v>
      </c>
      <c r="E8581" t="s">
        <v>3132</v>
      </c>
      <c r="F8581" s="82">
        <v>0.307197889</v>
      </c>
    </row>
    <row r="8582" spans="3:6" ht="18">
      <c r="C8582" s="5" t="str">
        <f t="shared" si="128"/>
        <v>千葉県260</v>
      </c>
      <c r="D8582" t="s">
        <v>2926</v>
      </c>
      <c r="E8582" t="s">
        <v>3132</v>
      </c>
      <c r="F8582" s="82">
        <v>0.15756704799999999</v>
      </c>
    </row>
    <row r="8583" spans="3:6" ht="18">
      <c r="C8583" s="5" t="str">
        <f t="shared" si="128"/>
        <v>東京都260</v>
      </c>
      <c r="D8583" t="s">
        <v>2927</v>
      </c>
      <c r="E8583" t="s">
        <v>3132</v>
      </c>
      <c r="F8583" s="82">
        <v>3.3541912539999998</v>
      </c>
    </row>
    <row r="8584" spans="3:6" ht="18">
      <c r="C8584" s="5" t="str">
        <f t="shared" si="128"/>
        <v>神奈川県260</v>
      </c>
      <c r="D8584" t="s">
        <v>2928</v>
      </c>
      <c r="E8584" t="s">
        <v>3132</v>
      </c>
      <c r="F8584" s="82">
        <v>0.32304615199999998</v>
      </c>
    </row>
    <row r="8585" spans="3:6" ht="18">
      <c r="C8585" s="5" t="str">
        <f t="shared" si="128"/>
        <v>新潟県260</v>
      </c>
      <c r="D8585" t="s">
        <v>2929</v>
      </c>
      <c r="E8585" t="s">
        <v>3132</v>
      </c>
      <c r="F8585" s="82">
        <v>0.233459058</v>
      </c>
    </row>
    <row r="8586" spans="3:6" ht="18">
      <c r="C8586" s="5" t="str">
        <f t="shared" si="128"/>
        <v>富山県260</v>
      </c>
      <c r="D8586" t="s">
        <v>2930</v>
      </c>
      <c r="E8586" t="s">
        <v>3132</v>
      </c>
      <c r="F8586" s="82">
        <v>7.2216094999999994E-2</v>
      </c>
    </row>
    <row r="8587" spans="3:6" ht="18">
      <c r="C8587" s="5" t="str">
        <f t="shared" si="128"/>
        <v>石川県260</v>
      </c>
      <c r="D8587" t="s">
        <v>2931</v>
      </c>
      <c r="E8587" t="s">
        <v>3132</v>
      </c>
      <c r="F8587" s="82">
        <v>5.7726273000000002E-2</v>
      </c>
    </row>
    <row r="8588" spans="3:6" ht="18">
      <c r="C8588" s="5" t="str">
        <f t="shared" si="128"/>
        <v>福井県260</v>
      </c>
      <c r="D8588" t="s">
        <v>2932</v>
      </c>
      <c r="E8588" t="s">
        <v>3132</v>
      </c>
      <c r="F8588" s="82">
        <v>2.7596764999999999E-2</v>
      </c>
    </row>
    <row r="8589" spans="3:6" ht="18">
      <c r="C8589" s="5" t="str">
        <f t="shared" si="128"/>
        <v>山梨県260</v>
      </c>
      <c r="D8589" t="s">
        <v>2933</v>
      </c>
      <c r="E8589" t="s">
        <v>3132</v>
      </c>
      <c r="F8589" s="82">
        <v>0.14209637</v>
      </c>
    </row>
    <row r="8590" spans="3:6" ht="18">
      <c r="C8590" s="5" t="str">
        <f t="shared" si="128"/>
        <v>長野県260</v>
      </c>
      <c r="D8590" t="s">
        <v>2934</v>
      </c>
      <c r="E8590" t="s">
        <v>3132</v>
      </c>
      <c r="F8590" s="82">
        <v>0.33639529099999999</v>
      </c>
    </row>
    <row r="8591" spans="3:6" ht="18">
      <c r="C8591" s="5" t="str">
        <f t="shared" si="128"/>
        <v>岐阜県260</v>
      </c>
      <c r="D8591" t="s">
        <v>2935</v>
      </c>
      <c r="E8591" t="s">
        <v>3132</v>
      </c>
      <c r="F8591" s="82">
        <v>0.33095137899999999</v>
      </c>
    </row>
    <row r="8592" spans="3:6" ht="18">
      <c r="C8592" s="5" t="str">
        <f t="shared" si="128"/>
        <v>静岡県260</v>
      </c>
      <c r="D8592" t="s">
        <v>2936</v>
      </c>
      <c r="E8592" t="s">
        <v>3132</v>
      </c>
      <c r="F8592" s="82">
        <v>1.0422806609999999</v>
      </c>
    </row>
    <row r="8593" spans="3:6" ht="18">
      <c r="C8593" s="5" t="str">
        <f t="shared" si="128"/>
        <v>愛知県260</v>
      </c>
      <c r="D8593" t="s">
        <v>2937</v>
      </c>
      <c r="E8593" t="s">
        <v>3132</v>
      </c>
      <c r="F8593" s="82">
        <v>1.547741153</v>
      </c>
    </row>
    <row r="8594" spans="3:6" ht="18">
      <c r="C8594" s="5" t="str">
        <f t="shared" si="128"/>
        <v>三重県260</v>
      </c>
      <c r="D8594" t="s">
        <v>2938</v>
      </c>
      <c r="E8594" t="s">
        <v>3132</v>
      </c>
      <c r="F8594" s="82">
        <v>8.4466396999999999E-2</v>
      </c>
    </row>
    <row r="8595" spans="3:6" ht="18">
      <c r="C8595" s="5" t="str">
        <f t="shared" si="128"/>
        <v>滋賀県260</v>
      </c>
      <c r="D8595" t="s">
        <v>2939</v>
      </c>
      <c r="E8595" t="s">
        <v>3132</v>
      </c>
      <c r="F8595" s="82">
        <v>5.1828153000000002E-2</v>
      </c>
    </row>
    <row r="8596" spans="3:6" ht="18">
      <c r="C8596" s="5" t="str">
        <f t="shared" si="128"/>
        <v>京都府260</v>
      </c>
      <c r="D8596" t="s">
        <v>2940</v>
      </c>
      <c r="E8596" t="s">
        <v>3132</v>
      </c>
      <c r="F8596" s="82">
        <v>0.50800129900000002</v>
      </c>
    </row>
    <row r="8597" spans="3:6" ht="18">
      <c r="C8597" s="5" t="str">
        <f t="shared" si="128"/>
        <v>大阪府260</v>
      </c>
      <c r="D8597" t="s">
        <v>2941</v>
      </c>
      <c r="E8597" t="s">
        <v>3132</v>
      </c>
      <c r="F8597" s="82">
        <v>2.6813482419999999</v>
      </c>
    </row>
    <row r="8598" spans="3:6" ht="18">
      <c r="C8598" s="5" t="str">
        <f t="shared" si="128"/>
        <v>兵庫県260</v>
      </c>
      <c r="D8598" t="s">
        <v>2942</v>
      </c>
      <c r="E8598" t="s">
        <v>3132</v>
      </c>
      <c r="F8598" s="82">
        <v>0.18665348300000001</v>
      </c>
    </row>
    <row r="8599" spans="3:6" ht="18">
      <c r="C8599" s="5" t="str">
        <f t="shared" si="128"/>
        <v>奈良県260</v>
      </c>
      <c r="D8599" t="s">
        <v>2943</v>
      </c>
      <c r="E8599" t="s">
        <v>3132</v>
      </c>
      <c r="F8599" s="82">
        <v>3.5969968999999997E-2</v>
      </c>
    </row>
    <row r="8600" spans="3:6" ht="18">
      <c r="C8600" s="5" t="str">
        <f t="shared" si="128"/>
        <v>和歌山県260</v>
      </c>
      <c r="D8600" t="s">
        <v>2944</v>
      </c>
      <c r="E8600" t="s">
        <v>3132</v>
      </c>
      <c r="F8600" s="82">
        <v>6.8924858000000006E-2</v>
      </c>
    </row>
    <row r="8601" spans="3:6" ht="18">
      <c r="C8601" s="5" t="str">
        <f t="shared" si="128"/>
        <v>鳥取県260</v>
      </c>
      <c r="D8601" t="s">
        <v>2945</v>
      </c>
      <c r="E8601" t="s">
        <v>3132</v>
      </c>
      <c r="F8601" s="82">
        <v>0</v>
      </c>
    </row>
    <row r="8602" spans="3:6" ht="18">
      <c r="C8602" s="5" t="str">
        <f t="shared" si="128"/>
        <v>島根県260</v>
      </c>
      <c r="D8602" t="s">
        <v>2946</v>
      </c>
      <c r="E8602" t="s">
        <v>3132</v>
      </c>
      <c r="F8602" s="82">
        <v>0</v>
      </c>
    </row>
    <row r="8603" spans="3:6" ht="18">
      <c r="C8603" s="5" t="str">
        <f t="shared" si="128"/>
        <v>岡山県260</v>
      </c>
      <c r="D8603" t="s">
        <v>2947</v>
      </c>
      <c r="E8603" t="s">
        <v>3132</v>
      </c>
      <c r="F8603" s="82">
        <v>0.27908412900000001</v>
      </c>
    </row>
    <row r="8604" spans="3:6" ht="18">
      <c r="C8604" s="5" t="str">
        <f t="shared" si="128"/>
        <v>広島県260</v>
      </c>
      <c r="D8604" t="s">
        <v>2948</v>
      </c>
      <c r="E8604" t="s">
        <v>3132</v>
      </c>
      <c r="F8604" s="82">
        <v>0.35579345299999998</v>
      </c>
    </row>
    <row r="8605" spans="3:6" ht="18">
      <c r="C8605" s="5" t="str">
        <f t="shared" si="128"/>
        <v>山口県260</v>
      </c>
      <c r="D8605" t="s">
        <v>2949</v>
      </c>
      <c r="E8605" t="s">
        <v>3132</v>
      </c>
      <c r="F8605" s="82">
        <v>1.8017845000000001E-2</v>
      </c>
    </row>
    <row r="8606" spans="3:6" ht="18">
      <c r="C8606" s="5" t="str">
        <f t="shared" si="128"/>
        <v>徳島県260</v>
      </c>
      <c r="D8606" t="s">
        <v>2950</v>
      </c>
      <c r="E8606" t="s">
        <v>3132</v>
      </c>
      <c r="F8606" s="82">
        <v>1.7253832E-2</v>
      </c>
    </row>
    <row r="8607" spans="3:6" ht="18">
      <c r="C8607" s="5" t="str">
        <f t="shared" si="128"/>
        <v>香川県260</v>
      </c>
      <c r="D8607" t="s">
        <v>2951</v>
      </c>
      <c r="E8607" t="s">
        <v>3132</v>
      </c>
      <c r="F8607" s="82">
        <v>4.8515138999999999E-2</v>
      </c>
    </row>
    <row r="8608" spans="3:6" ht="18">
      <c r="C8608" s="5" t="str">
        <f t="shared" si="128"/>
        <v>愛媛県260</v>
      </c>
      <c r="D8608" t="s">
        <v>2952</v>
      </c>
      <c r="E8608" t="s">
        <v>3132</v>
      </c>
      <c r="F8608" s="82">
        <v>0.10102674</v>
      </c>
    </row>
    <row r="8609" spans="3:6" ht="18">
      <c r="C8609" s="5" t="str">
        <f t="shared" si="128"/>
        <v>高知県260</v>
      </c>
      <c r="D8609" t="s">
        <v>2953</v>
      </c>
      <c r="E8609" t="s">
        <v>3132</v>
      </c>
      <c r="F8609" s="82">
        <v>3.7287598999999998E-2</v>
      </c>
    </row>
    <row r="8610" spans="3:6" ht="18">
      <c r="C8610" s="5" t="str">
        <f t="shared" si="128"/>
        <v>福岡県260</v>
      </c>
      <c r="D8610" t="s">
        <v>2954</v>
      </c>
      <c r="E8610" t="s">
        <v>3132</v>
      </c>
      <c r="F8610" s="82">
        <v>7.6812784999999995E-2</v>
      </c>
    </row>
    <row r="8611" spans="3:6" ht="18">
      <c r="C8611" s="5" t="str">
        <f t="shared" si="128"/>
        <v>佐賀県260</v>
      </c>
      <c r="D8611" t="s">
        <v>2955</v>
      </c>
      <c r="E8611" t="s">
        <v>3132</v>
      </c>
      <c r="F8611" s="82">
        <v>2.9347561000000001E-2</v>
      </c>
    </row>
    <row r="8612" spans="3:6" ht="18">
      <c r="C8612" s="5" t="str">
        <f t="shared" si="128"/>
        <v>長崎県260</v>
      </c>
      <c r="D8612" t="s">
        <v>2956</v>
      </c>
      <c r="E8612" t="s">
        <v>3132</v>
      </c>
      <c r="F8612" s="82">
        <v>0</v>
      </c>
    </row>
    <row r="8613" spans="3:6" ht="18">
      <c r="C8613" s="5" t="str">
        <f t="shared" si="128"/>
        <v>熊本県260</v>
      </c>
      <c r="D8613" t="s">
        <v>2957</v>
      </c>
      <c r="E8613" t="s">
        <v>3132</v>
      </c>
      <c r="F8613" s="82">
        <v>6.0264364000000001E-2</v>
      </c>
    </row>
    <row r="8614" spans="3:6" ht="18">
      <c r="C8614" s="5" t="str">
        <f t="shared" si="128"/>
        <v>大分県260</v>
      </c>
      <c r="D8614" t="s">
        <v>2958</v>
      </c>
      <c r="E8614" t="s">
        <v>3132</v>
      </c>
      <c r="F8614" s="82">
        <v>3.2317112000000002E-2</v>
      </c>
    </row>
    <row r="8615" spans="3:6" ht="18">
      <c r="C8615" s="5" t="str">
        <f t="shared" si="128"/>
        <v>宮崎県260</v>
      </c>
      <c r="D8615" t="s">
        <v>2959</v>
      </c>
      <c r="E8615" t="s">
        <v>3132</v>
      </c>
      <c r="F8615" s="82">
        <v>0</v>
      </c>
    </row>
    <row r="8616" spans="3:6" ht="18">
      <c r="C8616" s="5" t="str">
        <f t="shared" si="128"/>
        <v>鹿児島県260</v>
      </c>
      <c r="D8616" t="s">
        <v>2960</v>
      </c>
      <c r="E8616" t="s">
        <v>3132</v>
      </c>
      <c r="F8616" s="82">
        <v>0</v>
      </c>
    </row>
    <row r="8617" spans="3:6" ht="18">
      <c r="C8617" s="5" t="str">
        <f t="shared" si="128"/>
        <v>沖縄県260</v>
      </c>
      <c r="D8617" t="s">
        <v>2961</v>
      </c>
      <c r="E8617" t="s">
        <v>3132</v>
      </c>
      <c r="F8617" s="82">
        <v>9.4022680000000001E-3</v>
      </c>
    </row>
    <row r="8618" spans="3:6" ht="18">
      <c r="C8618" s="5" t="str">
        <f t="shared" si="128"/>
        <v>全国261</v>
      </c>
      <c r="D8618" t="s">
        <v>2913</v>
      </c>
      <c r="E8618" t="s">
        <v>3133</v>
      </c>
      <c r="F8618" s="82">
        <v>1</v>
      </c>
    </row>
    <row r="8619" spans="3:6" ht="18">
      <c r="C8619" s="5" t="str">
        <f t="shared" ref="C8619:C8682" si="129">D8619&amp;LEFT(E8619,3)</f>
        <v>北海道261</v>
      </c>
      <c r="D8619" t="s">
        <v>2915</v>
      </c>
      <c r="E8619" t="s">
        <v>3133</v>
      </c>
      <c r="F8619" s="82">
        <v>1.3929197520000001</v>
      </c>
    </row>
    <row r="8620" spans="3:6" ht="18">
      <c r="C8620" s="5" t="str">
        <f t="shared" si="129"/>
        <v>青森県261</v>
      </c>
      <c r="D8620" t="s">
        <v>2916</v>
      </c>
      <c r="E8620" t="s">
        <v>3133</v>
      </c>
      <c r="F8620" s="82">
        <v>0.86224061299999999</v>
      </c>
    </row>
    <row r="8621" spans="3:6" ht="18">
      <c r="C8621" s="5" t="str">
        <f t="shared" si="129"/>
        <v>岩手県261</v>
      </c>
      <c r="D8621" t="s">
        <v>2917</v>
      </c>
      <c r="E8621" t="s">
        <v>3133</v>
      </c>
      <c r="F8621" s="82">
        <v>1.538728391</v>
      </c>
    </row>
    <row r="8622" spans="3:6" ht="18">
      <c r="C8622" s="5" t="str">
        <f t="shared" si="129"/>
        <v>宮城県261</v>
      </c>
      <c r="D8622" t="s">
        <v>2918</v>
      </c>
      <c r="E8622" t="s">
        <v>3133</v>
      </c>
      <c r="F8622" s="82">
        <v>0.10379885699999999</v>
      </c>
    </row>
    <row r="8623" spans="3:6" ht="18">
      <c r="C8623" s="5" t="str">
        <f t="shared" si="129"/>
        <v>秋田県261</v>
      </c>
      <c r="D8623" t="s">
        <v>2919</v>
      </c>
      <c r="E8623" t="s">
        <v>3133</v>
      </c>
      <c r="F8623" s="82">
        <v>0.39577103899999999</v>
      </c>
    </row>
    <row r="8624" spans="3:6" ht="18">
      <c r="C8624" s="5" t="str">
        <f t="shared" si="129"/>
        <v>山形県261</v>
      </c>
      <c r="D8624" t="s">
        <v>2920</v>
      </c>
      <c r="E8624" t="s">
        <v>3133</v>
      </c>
      <c r="F8624" s="82">
        <v>3.0043071100000001</v>
      </c>
    </row>
    <row r="8625" spans="3:6" ht="18">
      <c r="C8625" s="5" t="str">
        <f t="shared" si="129"/>
        <v>福島県261</v>
      </c>
      <c r="D8625" t="s">
        <v>2921</v>
      </c>
      <c r="E8625" t="s">
        <v>3133</v>
      </c>
      <c r="F8625" s="82">
        <v>0.114522919</v>
      </c>
    </row>
    <row r="8626" spans="3:6" ht="18">
      <c r="C8626" s="5" t="str">
        <f t="shared" si="129"/>
        <v>茨城県261</v>
      </c>
      <c r="D8626" t="s">
        <v>2922</v>
      </c>
      <c r="E8626" t="s">
        <v>3133</v>
      </c>
      <c r="F8626" s="82">
        <v>4.0132348259999997</v>
      </c>
    </row>
    <row r="8627" spans="3:6" ht="18">
      <c r="C8627" s="5" t="str">
        <f t="shared" si="129"/>
        <v>栃木県261</v>
      </c>
      <c r="D8627" t="s">
        <v>2923</v>
      </c>
      <c r="E8627" t="s">
        <v>3133</v>
      </c>
      <c r="F8627" s="82">
        <v>2.8643175699999999</v>
      </c>
    </row>
    <row r="8628" spans="3:6" ht="18">
      <c r="C8628" s="5" t="str">
        <f t="shared" si="129"/>
        <v>群馬県261</v>
      </c>
      <c r="D8628" t="s">
        <v>2924</v>
      </c>
      <c r="E8628" t="s">
        <v>3133</v>
      </c>
      <c r="F8628" s="82">
        <v>0.78885117400000004</v>
      </c>
    </row>
    <row r="8629" spans="3:6" ht="18">
      <c r="C8629" s="5" t="str">
        <f t="shared" si="129"/>
        <v>埼玉県261</v>
      </c>
      <c r="D8629" t="s">
        <v>2925</v>
      </c>
      <c r="E8629" t="s">
        <v>3133</v>
      </c>
      <c r="F8629" s="82">
        <v>0.25903081</v>
      </c>
    </row>
    <row r="8630" spans="3:6" ht="18">
      <c r="C8630" s="5" t="str">
        <f t="shared" si="129"/>
        <v>千葉県261</v>
      </c>
      <c r="D8630" t="s">
        <v>2926</v>
      </c>
      <c r="E8630" t="s">
        <v>3133</v>
      </c>
      <c r="F8630" s="82">
        <v>0.49597516000000003</v>
      </c>
    </row>
    <row r="8631" spans="3:6" ht="18">
      <c r="C8631" s="5" t="str">
        <f t="shared" si="129"/>
        <v>東京都261</v>
      </c>
      <c r="D8631" t="s">
        <v>2927</v>
      </c>
      <c r="E8631" t="s">
        <v>3133</v>
      </c>
      <c r="F8631" s="82">
        <v>6.9052828999999996E-2</v>
      </c>
    </row>
    <row r="8632" spans="3:6" ht="18">
      <c r="C8632" s="5" t="str">
        <f t="shared" si="129"/>
        <v>神奈川県261</v>
      </c>
      <c r="D8632" t="s">
        <v>2928</v>
      </c>
      <c r="E8632" t="s">
        <v>3133</v>
      </c>
      <c r="F8632" s="82">
        <v>0.14631778300000001</v>
      </c>
    </row>
    <row r="8633" spans="3:6" ht="18">
      <c r="C8633" s="5" t="str">
        <f t="shared" si="129"/>
        <v>新潟県261</v>
      </c>
      <c r="D8633" t="s">
        <v>2929</v>
      </c>
      <c r="E8633" t="s">
        <v>3133</v>
      </c>
      <c r="F8633" s="82">
        <v>1.795171294</v>
      </c>
    </row>
    <row r="8634" spans="3:6" ht="18">
      <c r="C8634" s="5" t="str">
        <f t="shared" si="129"/>
        <v>富山県261</v>
      </c>
      <c r="D8634" t="s">
        <v>2930</v>
      </c>
      <c r="E8634" t="s">
        <v>3133</v>
      </c>
      <c r="F8634" s="82">
        <v>8.2856237999999999E-2</v>
      </c>
    </row>
    <row r="8635" spans="3:6" ht="18">
      <c r="C8635" s="5" t="str">
        <f t="shared" si="129"/>
        <v>石川県261</v>
      </c>
      <c r="D8635" t="s">
        <v>2931</v>
      </c>
      <c r="E8635" t="s">
        <v>3133</v>
      </c>
      <c r="F8635" s="82">
        <v>0.84997118500000002</v>
      </c>
    </row>
    <row r="8636" spans="3:6" ht="18">
      <c r="C8636" s="5" t="str">
        <f t="shared" si="129"/>
        <v>福井県261</v>
      </c>
      <c r="D8636" t="s">
        <v>2932</v>
      </c>
      <c r="E8636" t="s">
        <v>3133</v>
      </c>
      <c r="F8636" s="82">
        <v>0.35092942300000002</v>
      </c>
    </row>
    <row r="8637" spans="3:6" ht="18">
      <c r="C8637" s="5" t="str">
        <f t="shared" si="129"/>
        <v>山梨県261</v>
      </c>
      <c r="D8637" t="s">
        <v>2933</v>
      </c>
      <c r="E8637" t="s">
        <v>3133</v>
      </c>
      <c r="F8637" s="82">
        <v>0.26628642000000002</v>
      </c>
    </row>
    <row r="8638" spans="3:6" ht="18">
      <c r="C8638" s="5" t="str">
        <f t="shared" si="129"/>
        <v>長野県261</v>
      </c>
      <c r="D8638" t="s">
        <v>2934</v>
      </c>
      <c r="E8638" t="s">
        <v>3133</v>
      </c>
      <c r="F8638" s="82">
        <v>2.3358557489999998</v>
      </c>
    </row>
    <row r="8639" spans="3:6" ht="18">
      <c r="C8639" s="5" t="str">
        <f t="shared" si="129"/>
        <v>岐阜県261</v>
      </c>
      <c r="D8639" t="s">
        <v>2935</v>
      </c>
      <c r="E8639" t="s">
        <v>3133</v>
      </c>
      <c r="F8639" s="82">
        <v>1.02047855</v>
      </c>
    </row>
    <row r="8640" spans="3:6" ht="18">
      <c r="C8640" s="5" t="str">
        <f t="shared" si="129"/>
        <v>静岡県261</v>
      </c>
      <c r="D8640" t="s">
        <v>2936</v>
      </c>
      <c r="E8640" t="s">
        <v>3133</v>
      </c>
      <c r="F8640" s="82">
        <v>1.4470164569999999</v>
      </c>
    </row>
    <row r="8641" spans="3:6" ht="18">
      <c r="C8641" s="5" t="str">
        <f t="shared" si="129"/>
        <v>愛知県261</v>
      </c>
      <c r="D8641" t="s">
        <v>2937</v>
      </c>
      <c r="E8641" t="s">
        <v>3133</v>
      </c>
      <c r="F8641" s="82">
        <v>0.364181211</v>
      </c>
    </row>
    <row r="8642" spans="3:6" ht="18">
      <c r="C8642" s="5" t="str">
        <f t="shared" si="129"/>
        <v>三重県261</v>
      </c>
      <c r="D8642" t="s">
        <v>2938</v>
      </c>
      <c r="E8642" t="s">
        <v>3133</v>
      </c>
      <c r="F8642" s="82">
        <v>0.55879402199999995</v>
      </c>
    </row>
    <row r="8643" spans="3:6" ht="18">
      <c r="C8643" s="5" t="str">
        <f t="shared" si="129"/>
        <v>滋賀県261</v>
      </c>
      <c r="D8643" t="s">
        <v>2939</v>
      </c>
      <c r="E8643" t="s">
        <v>3133</v>
      </c>
      <c r="F8643" s="82">
        <v>2.4281291450000002</v>
      </c>
    </row>
    <row r="8644" spans="3:6" ht="18">
      <c r="C8644" s="5" t="str">
        <f t="shared" si="129"/>
        <v>京都府261</v>
      </c>
      <c r="D8644" t="s">
        <v>2940</v>
      </c>
      <c r="E8644" t="s">
        <v>3133</v>
      </c>
      <c r="F8644" s="82">
        <v>0.14243043599999999</v>
      </c>
    </row>
    <row r="8645" spans="3:6" ht="18">
      <c r="C8645" s="5" t="str">
        <f t="shared" si="129"/>
        <v>大阪府261</v>
      </c>
      <c r="D8645" t="s">
        <v>2941</v>
      </c>
      <c r="E8645" t="s">
        <v>3133</v>
      </c>
      <c r="F8645" s="82">
        <v>2.3659344959999999</v>
      </c>
    </row>
    <row r="8646" spans="3:6" ht="18">
      <c r="C8646" s="5" t="str">
        <f t="shared" si="129"/>
        <v>兵庫県261</v>
      </c>
      <c r="D8646" t="s">
        <v>2942</v>
      </c>
      <c r="E8646" t="s">
        <v>3133</v>
      </c>
      <c r="F8646" s="82">
        <v>0.68312591499999997</v>
      </c>
    </row>
    <row r="8647" spans="3:6" ht="18">
      <c r="C8647" s="5" t="str">
        <f t="shared" si="129"/>
        <v>奈良県261</v>
      </c>
      <c r="D8647" t="s">
        <v>2943</v>
      </c>
      <c r="E8647" t="s">
        <v>3133</v>
      </c>
      <c r="F8647" s="82">
        <v>0.28888787799999999</v>
      </c>
    </row>
    <row r="8648" spans="3:6" ht="18">
      <c r="C8648" s="5" t="str">
        <f t="shared" si="129"/>
        <v>和歌山県261</v>
      </c>
      <c r="D8648" t="s">
        <v>2944</v>
      </c>
      <c r="E8648" t="s">
        <v>3133</v>
      </c>
      <c r="F8648" s="82">
        <v>0.99640899199999999</v>
      </c>
    </row>
    <row r="8649" spans="3:6" ht="18">
      <c r="C8649" s="5" t="str">
        <f t="shared" si="129"/>
        <v>鳥取県261</v>
      </c>
      <c r="D8649" t="s">
        <v>2945</v>
      </c>
      <c r="E8649" t="s">
        <v>3133</v>
      </c>
      <c r="F8649" s="82">
        <v>0.800349898</v>
      </c>
    </row>
    <row r="8650" spans="3:6" ht="18">
      <c r="C8650" s="5" t="str">
        <f t="shared" si="129"/>
        <v>島根県261</v>
      </c>
      <c r="D8650" t="s">
        <v>2946</v>
      </c>
      <c r="E8650" t="s">
        <v>3133</v>
      </c>
      <c r="F8650" s="82">
        <v>5.5333989260000003</v>
      </c>
    </row>
    <row r="8651" spans="3:6" ht="18">
      <c r="C8651" s="5" t="str">
        <f t="shared" si="129"/>
        <v>岡山県261</v>
      </c>
      <c r="D8651" t="s">
        <v>2947</v>
      </c>
      <c r="E8651" t="s">
        <v>3133</v>
      </c>
      <c r="F8651" s="82">
        <v>4.8054813559999996</v>
      </c>
    </row>
    <row r="8652" spans="3:6" ht="18">
      <c r="C8652" s="5" t="str">
        <f t="shared" si="129"/>
        <v>広島県261</v>
      </c>
      <c r="D8652" t="s">
        <v>2948</v>
      </c>
      <c r="E8652" t="s">
        <v>3133</v>
      </c>
      <c r="F8652" s="82">
        <v>1.3230682499999999</v>
      </c>
    </row>
    <row r="8653" spans="3:6" ht="18">
      <c r="C8653" s="5" t="str">
        <f t="shared" si="129"/>
        <v>山口県261</v>
      </c>
      <c r="D8653" t="s">
        <v>2949</v>
      </c>
      <c r="E8653" t="s">
        <v>3133</v>
      </c>
      <c r="F8653" s="82">
        <v>0.14772259600000001</v>
      </c>
    </row>
    <row r="8654" spans="3:6" ht="18">
      <c r="C8654" s="5" t="str">
        <f t="shared" si="129"/>
        <v>徳島県261</v>
      </c>
      <c r="D8654" t="s">
        <v>2950</v>
      </c>
      <c r="E8654" t="s">
        <v>3133</v>
      </c>
      <c r="F8654" s="82">
        <v>0.16166708900000001</v>
      </c>
    </row>
    <row r="8655" spans="3:6" ht="18">
      <c r="C8655" s="5" t="str">
        <f t="shared" si="129"/>
        <v>香川県261</v>
      </c>
      <c r="D8655" t="s">
        <v>2951</v>
      </c>
      <c r="E8655" t="s">
        <v>3133</v>
      </c>
      <c r="F8655" s="82">
        <v>0.80769683199999998</v>
      </c>
    </row>
    <row r="8656" spans="3:6" ht="18">
      <c r="C8656" s="5" t="str">
        <f t="shared" si="129"/>
        <v>愛媛県261</v>
      </c>
      <c r="D8656" t="s">
        <v>2952</v>
      </c>
      <c r="E8656" t="s">
        <v>3133</v>
      </c>
      <c r="F8656" s="82">
        <v>6.0269731809999998</v>
      </c>
    </row>
    <row r="8657" spans="3:6" ht="18">
      <c r="C8657" s="5" t="str">
        <f t="shared" si="129"/>
        <v>高知県261</v>
      </c>
      <c r="D8657" t="s">
        <v>2953</v>
      </c>
      <c r="E8657" t="s">
        <v>3133</v>
      </c>
      <c r="F8657" s="82">
        <v>7.0625064609999999</v>
      </c>
    </row>
    <row r="8658" spans="3:6" ht="18">
      <c r="C8658" s="5" t="str">
        <f t="shared" si="129"/>
        <v>福岡県261</v>
      </c>
      <c r="D8658" t="s">
        <v>2954</v>
      </c>
      <c r="E8658" t="s">
        <v>3133</v>
      </c>
      <c r="F8658" s="82">
        <v>0.35051781300000001</v>
      </c>
    </row>
    <row r="8659" spans="3:6" ht="18">
      <c r="C8659" s="5" t="str">
        <f t="shared" si="129"/>
        <v>佐賀県261</v>
      </c>
      <c r="D8659" t="s">
        <v>2955</v>
      </c>
      <c r="E8659" t="s">
        <v>3133</v>
      </c>
      <c r="F8659" s="82">
        <v>0.61380446700000002</v>
      </c>
    </row>
    <row r="8660" spans="3:6" ht="18">
      <c r="C8660" s="5" t="str">
        <f t="shared" si="129"/>
        <v>長崎県261</v>
      </c>
      <c r="D8660" t="s">
        <v>2956</v>
      </c>
      <c r="E8660" t="s">
        <v>3133</v>
      </c>
      <c r="F8660" s="82">
        <v>0.20768429299999999</v>
      </c>
    </row>
    <row r="8661" spans="3:6" ht="18">
      <c r="C8661" s="5" t="str">
        <f t="shared" si="129"/>
        <v>熊本県261</v>
      </c>
      <c r="D8661" t="s">
        <v>2957</v>
      </c>
      <c r="E8661" t="s">
        <v>3133</v>
      </c>
      <c r="F8661" s="82">
        <v>1.2427836269999999</v>
      </c>
    </row>
    <row r="8662" spans="3:6" ht="18">
      <c r="C8662" s="5" t="str">
        <f t="shared" si="129"/>
        <v>大分県261</v>
      </c>
      <c r="D8662" t="s">
        <v>2958</v>
      </c>
      <c r="E8662" t="s">
        <v>3133</v>
      </c>
      <c r="F8662" s="82">
        <v>7.2097350000000001E-3</v>
      </c>
    </row>
    <row r="8663" spans="3:6" ht="18">
      <c r="C8663" s="5" t="str">
        <f t="shared" si="129"/>
        <v>宮崎県261</v>
      </c>
      <c r="D8663" t="s">
        <v>2959</v>
      </c>
      <c r="E8663" t="s">
        <v>3133</v>
      </c>
      <c r="F8663" s="82">
        <v>0.124407087</v>
      </c>
    </row>
    <row r="8664" spans="3:6" ht="18">
      <c r="C8664" s="5" t="str">
        <f t="shared" si="129"/>
        <v>鹿児島県261</v>
      </c>
      <c r="D8664" t="s">
        <v>2960</v>
      </c>
      <c r="E8664" t="s">
        <v>3133</v>
      </c>
      <c r="F8664" s="82">
        <v>0.697323625</v>
      </c>
    </row>
    <row r="8665" spans="3:6" ht="18">
      <c r="C8665" s="5" t="str">
        <f t="shared" si="129"/>
        <v>沖縄県261</v>
      </c>
      <c r="D8665" t="s">
        <v>2961</v>
      </c>
      <c r="E8665" t="s">
        <v>3133</v>
      </c>
      <c r="F8665" s="82">
        <v>4.0902889999999997E-2</v>
      </c>
    </row>
    <row r="8666" spans="3:6" ht="18">
      <c r="C8666" s="5" t="str">
        <f t="shared" si="129"/>
        <v>全国262</v>
      </c>
      <c r="D8666" t="s">
        <v>2913</v>
      </c>
      <c r="E8666" t="s">
        <v>3134</v>
      </c>
      <c r="F8666" s="82">
        <v>1</v>
      </c>
    </row>
    <row r="8667" spans="3:6" ht="18">
      <c r="C8667" s="5" t="str">
        <f t="shared" si="129"/>
        <v>北海道262</v>
      </c>
      <c r="D8667" t="s">
        <v>2915</v>
      </c>
      <c r="E8667" t="s">
        <v>3134</v>
      </c>
      <c r="F8667" s="82">
        <v>0.19854290099999999</v>
      </c>
    </row>
    <row r="8668" spans="3:6" ht="18">
      <c r="C8668" s="5" t="str">
        <f t="shared" si="129"/>
        <v>青森県262</v>
      </c>
      <c r="D8668" t="s">
        <v>2916</v>
      </c>
      <c r="E8668" t="s">
        <v>3134</v>
      </c>
      <c r="F8668" s="82">
        <v>3.7728675000000003E-2</v>
      </c>
    </row>
    <row r="8669" spans="3:6" ht="18">
      <c r="C8669" s="5" t="str">
        <f t="shared" si="129"/>
        <v>岩手県262</v>
      </c>
      <c r="D8669" t="s">
        <v>2917</v>
      </c>
      <c r="E8669" t="s">
        <v>3134</v>
      </c>
      <c r="F8669" s="82">
        <v>0.139592515</v>
      </c>
    </row>
    <row r="8670" spans="3:6" ht="18">
      <c r="C8670" s="5" t="str">
        <f t="shared" si="129"/>
        <v>宮城県262</v>
      </c>
      <c r="D8670" t="s">
        <v>2918</v>
      </c>
      <c r="E8670" t="s">
        <v>3134</v>
      </c>
      <c r="F8670" s="82">
        <v>0.129897765</v>
      </c>
    </row>
    <row r="8671" spans="3:6" ht="18">
      <c r="C8671" s="5" t="str">
        <f t="shared" si="129"/>
        <v>秋田県262</v>
      </c>
      <c r="D8671" t="s">
        <v>2919</v>
      </c>
      <c r="E8671" t="s">
        <v>3134</v>
      </c>
      <c r="F8671" s="82">
        <v>0.158068932</v>
      </c>
    </row>
    <row r="8672" spans="3:6" ht="18">
      <c r="C8672" s="5" t="str">
        <f t="shared" si="129"/>
        <v>山形県262</v>
      </c>
      <c r="D8672" t="s">
        <v>2920</v>
      </c>
      <c r="E8672" t="s">
        <v>3134</v>
      </c>
      <c r="F8672" s="82">
        <v>1.312977998</v>
      </c>
    </row>
    <row r="8673" spans="3:6" ht="18">
      <c r="C8673" s="5" t="str">
        <f t="shared" si="129"/>
        <v>福島県262</v>
      </c>
      <c r="D8673" t="s">
        <v>2921</v>
      </c>
      <c r="E8673" t="s">
        <v>3134</v>
      </c>
      <c r="F8673" s="82">
        <v>1.3815584910000001</v>
      </c>
    </row>
    <row r="8674" spans="3:6" ht="18">
      <c r="C8674" s="5" t="str">
        <f t="shared" si="129"/>
        <v>茨城県262</v>
      </c>
      <c r="D8674" t="s">
        <v>2922</v>
      </c>
      <c r="E8674" t="s">
        <v>3134</v>
      </c>
      <c r="F8674" s="82">
        <v>5.0613503910000004</v>
      </c>
    </row>
    <row r="8675" spans="3:6" ht="18">
      <c r="C8675" s="5" t="str">
        <f t="shared" si="129"/>
        <v>栃木県262</v>
      </c>
      <c r="D8675" t="s">
        <v>2923</v>
      </c>
      <c r="E8675" t="s">
        <v>3134</v>
      </c>
      <c r="F8675" s="82">
        <v>1.536864579</v>
      </c>
    </row>
    <row r="8676" spans="3:6" ht="18">
      <c r="C8676" s="5" t="str">
        <f t="shared" si="129"/>
        <v>群馬県262</v>
      </c>
      <c r="D8676" t="s">
        <v>2924</v>
      </c>
      <c r="E8676" t="s">
        <v>3134</v>
      </c>
      <c r="F8676" s="82">
        <v>1.976375292</v>
      </c>
    </row>
    <row r="8677" spans="3:6" ht="18">
      <c r="C8677" s="5" t="str">
        <f t="shared" si="129"/>
        <v>埼玉県262</v>
      </c>
      <c r="D8677" t="s">
        <v>2925</v>
      </c>
      <c r="E8677" t="s">
        <v>3134</v>
      </c>
      <c r="F8677" s="82">
        <v>0.57284057600000005</v>
      </c>
    </row>
    <row r="8678" spans="3:6" ht="18">
      <c r="C8678" s="5" t="str">
        <f t="shared" si="129"/>
        <v>千葉県262</v>
      </c>
      <c r="D8678" t="s">
        <v>2926</v>
      </c>
      <c r="E8678" t="s">
        <v>3134</v>
      </c>
      <c r="F8678" s="82">
        <v>1.5343644789999999</v>
      </c>
    </row>
    <row r="8679" spans="3:6" ht="18">
      <c r="C8679" s="5" t="str">
        <f t="shared" si="129"/>
        <v>東京都262</v>
      </c>
      <c r="D8679" t="s">
        <v>2927</v>
      </c>
      <c r="E8679" t="s">
        <v>3134</v>
      </c>
      <c r="F8679" s="82">
        <v>0.161519791</v>
      </c>
    </row>
    <row r="8680" spans="3:6" ht="18">
      <c r="C8680" s="5" t="str">
        <f t="shared" si="129"/>
        <v>神奈川県262</v>
      </c>
      <c r="D8680" t="s">
        <v>2928</v>
      </c>
      <c r="E8680" t="s">
        <v>3134</v>
      </c>
      <c r="F8680" s="82">
        <v>0.94156514999999996</v>
      </c>
    </row>
    <row r="8681" spans="3:6" ht="18">
      <c r="C8681" s="5" t="str">
        <f t="shared" si="129"/>
        <v>新潟県262</v>
      </c>
      <c r="D8681" t="s">
        <v>2929</v>
      </c>
      <c r="E8681" t="s">
        <v>3134</v>
      </c>
      <c r="F8681" s="82">
        <v>0.99603820899999995</v>
      </c>
    </row>
    <row r="8682" spans="3:6" ht="18">
      <c r="C8682" s="5" t="str">
        <f t="shared" si="129"/>
        <v>富山県262</v>
      </c>
      <c r="D8682" t="s">
        <v>2930</v>
      </c>
      <c r="E8682" t="s">
        <v>3134</v>
      </c>
      <c r="F8682" s="82">
        <v>0.80909144899999996</v>
      </c>
    </row>
    <row r="8683" spans="3:6" ht="18">
      <c r="C8683" s="5" t="str">
        <f t="shared" ref="C8683:C8746" si="130">D8683&amp;LEFT(E8683,3)</f>
        <v>石川県262</v>
      </c>
      <c r="D8683" t="s">
        <v>2931</v>
      </c>
      <c r="E8683" t="s">
        <v>3134</v>
      </c>
      <c r="F8683" s="82">
        <v>11.90053288</v>
      </c>
    </row>
    <row r="8684" spans="3:6" ht="18">
      <c r="C8684" s="5" t="str">
        <f t="shared" si="130"/>
        <v>福井県262</v>
      </c>
      <c r="D8684" t="s">
        <v>2932</v>
      </c>
      <c r="E8684" t="s">
        <v>3134</v>
      </c>
      <c r="F8684" s="82">
        <v>0.307311263</v>
      </c>
    </row>
    <row r="8685" spans="3:6" ht="18">
      <c r="C8685" s="5" t="str">
        <f t="shared" si="130"/>
        <v>山梨県262</v>
      </c>
      <c r="D8685" t="s">
        <v>2933</v>
      </c>
      <c r="E8685" t="s">
        <v>3134</v>
      </c>
      <c r="F8685" s="82">
        <v>0.41655096000000003</v>
      </c>
    </row>
    <row r="8686" spans="3:6" ht="18">
      <c r="C8686" s="5" t="str">
        <f t="shared" si="130"/>
        <v>長野県262</v>
      </c>
      <c r="D8686" t="s">
        <v>2934</v>
      </c>
      <c r="E8686" t="s">
        <v>3134</v>
      </c>
      <c r="F8686" s="82">
        <v>1.6446206249999999</v>
      </c>
    </row>
    <row r="8687" spans="3:6" ht="18">
      <c r="C8687" s="5" t="str">
        <f t="shared" si="130"/>
        <v>岐阜県262</v>
      </c>
      <c r="D8687" t="s">
        <v>2935</v>
      </c>
      <c r="E8687" t="s">
        <v>3134</v>
      </c>
      <c r="F8687" s="82">
        <v>1.2239664109999999</v>
      </c>
    </row>
    <row r="8688" spans="3:6" ht="18">
      <c r="C8688" s="5" t="str">
        <f t="shared" si="130"/>
        <v>静岡県262</v>
      </c>
      <c r="D8688" t="s">
        <v>2936</v>
      </c>
      <c r="E8688" t="s">
        <v>3134</v>
      </c>
      <c r="F8688" s="82">
        <v>0.44481695799999998</v>
      </c>
    </row>
    <row r="8689" spans="3:6" ht="18">
      <c r="C8689" s="5" t="str">
        <f t="shared" si="130"/>
        <v>愛知県262</v>
      </c>
      <c r="D8689" t="s">
        <v>2937</v>
      </c>
      <c r="E8689" t="s">
        <v>3134</v>
      </c>
      <c r="F8689" s="82">
        <v>0.34614590200000001</v>
      </c>
    </row>
    <row r="8690" spans="3:6" ht="18">
      <c r="C8690" s="5" t="str">
        <f t="shared" si="130"/>
        <v>三重県262</v>
      </c>
      <c r="D8690" t="s">
        <v>2938</v>
      </c>
      <c r="E8690" t="s">
        <v>3134</v>
      </c>
      <c r="F8690" s="82">
        <v>0.46009550799999999</v>
      </c>
    </row>
    <row r="8691" spans="3:6" ht="18">
      <c r="C8691" s="5" t="str">
        <f t="shared" si="130"/>
        <v>滋賀県262</v>
      </c>
      <c r="D8691" t="s">
        <v>2939</v>
      </c>
      <c r="E8691" t="s">
        <v>3134</v>
      </c>
      <c r="F8691" s="82">
        <v>2.6226456050000002</v>
      </c>
    </row>
    <row r="8692" spans="3:6" ht="18">
      <c r="C8692" s="5" t="str">
        <f t="shared" si="130"/>
        <v>京都府262</v>
      </c>
      <c r="D8692" t="s">
        <v>2940</v>
      </c>
      <c r="E8692" t="s">
        <v>3134</v>
      </c>
      <c r="F8692" s="82">
        <v>0.53664488200000005</v>
      </c>
    </row>
    <row r="8693" spans="3:6" ht="18">
      <c r="C8693" s="5" t="str">
        <f t="shared" si="130"/>
        <v>大阪府262</v>
      </c>
      <c r="D8693" t="s">
        <v>2941</v>
      </c>
      <c r="E8693" t="s">
        <v>3134</v>
      </c>
      <c r="F8693" s="82">
        <v>1.273877868</v>
      </c>
    </row>
    <row r="8694" spans="3:6" ht="18">
      <c r="C8694" s="5" t="str">
        <f t="shared" si="130"/>
        <v>兵庫県262</v>
      </c>
      <c r="D8694" t="s">
        <v>2942</v>
      </c>
      <c r="E8694" t="s">
        <v>3134</v>
      </c>
      <c r="F8694" s="82">
        <v>2.6036163710000002</v>
      </c>
    </row>
    <row r="8695" spans="3:6" ht="18">
      <c r="C8695" s="5" t="str">
        <f t="shared" si="130"/>
        <v>奈良県262</v>
      </c>
      <c r="D8695" t="s">
        <v>2943</v>
      </c>
      <c r="E8695" t="s">
        <v>3134</v>
      </c>
      <c r="F8695" s="82">
        <v>0.805671413</v>
      </c>
    </row>
    <row r="8696" spans="3:6" ht="18">
      <c r="C8696" s="5" t="str">
        <f t="shared" si="130"/>
        <v>和歌山県262</v>
      </c>
      <c r="D8696" t="s">
        <v>2944</v>
      </c>
      <c r="E8696" t="s">
        <v>3134</v>
      </c>
      <c r="F8696" s="82">
        <v>0.48807128399999999</v>
      </c>
    </row>
    <row r="8697" spans="3:6" ht="18">
      <c r="C8697" s="5" t="str">
        <f t="shared" si="130"/>
        <v>鳥取県262</v>
      </c>
      <c r="D8697" t="s">
        <v>2945</v>
      </c>
      <c r="E8697" t="s">
        <v>3134</v>
      </c>
      <c r="F8697" s="82">
        <v>0.35218779900000002</v>
      </c>
    </row>
    <row r="8698" spans="3:6" ht="18">
      <c r="C8698" s="5" t="str">
        <f t="shared" si="130"/>
        <v>島根県262</v>
      </c>
      <c r="D8698" t="s">
        <v>2946</v>
      </c>
      <c r="E8698" t="s">
        <v>3134</v>
      </c>
      <c r="F8698" s="82">
        <v>0.29668525200000001</v>
      </c>
    </row>
    <row r="8699" spans="3:6" ht="18">
      <c r="C8699" s="5" t="str">
        <f t="shared" si="130"/>
        <v>岡山県262</v>
      </c>
      <c r="D8699" t="s">
        <v>2947</v>
      </c>
      <c r="E8699" t="s">
        <v>3134</v>
      </c>
      <c r="F8699" s="82">
        <v>0.63508615300000004</v>
      </c>
    </row>
    <row r="8700" spans="3:6" ht="18">
      <c r="C8700" s="5" t="str">
        <f t="shared" si="130"/>
        <v>広島県262</v>
      </c>
      <c r="D8700" t="s">
        <v>2948</v>
      </c>
      <c r="E8700" t="s">
        <v>3134</v>
      </c>
      <c r="F8700" s="82">
        <v>2.064534648</v>
      </c>
    </row>
    <row r="8701" spans="3:6" ht="18">
      <c r="C8701" s="5" t="str">
        <f t="shared" si="130"/>
        <v>山口県262</v>
      </c>
      <c r="D8701" t="s">
        <v>2949</v>
      </c>
      <c r="E8701" t="s">
        <v>3134</v>
      </c>
      <c r="F8701" s="82">
        <v>9.7748956999999997E-2</v>
      </c>
    </row>
    <row r="8702" spans="3:6" ht="18">
      <c r="C8702" s="5" t="str">
        <f t="shared" si="130"/>
        <v>徳島県262</v>
      </c>
      <c r="D8702" t="s">
        <v>2950</v>
      </c>
      <c r="E8702" t="s">
        <v>3134</v>
      </c>
      <c r="F8702" s="82">
        <v>0.11166804900000001</v>
      </c>
    </row>
    <row r="8703" spans="3:6" ht="18">
      <c r="C8703" s="5" t="str">
        <f t="shared" si="130"/>
        <v>香川県262</v>
      </c>
      <c r="D8703" t="s">
        <v>2951</v>
      </c>
      <c r="E8703" t="s">
        <v>3134</v>
      </c>
      <c r="F8703" s="82">
        <v>3.6016899740000001</v>
      </c>
    </row>
    <row r="8704" spans="3:6" ht="18">
      <c r="C8704" s="5" t="str">
        <f t="shared" si="130"/>
        <v>愛媛県262</v>
      </c>
      <c r="D8704" t="s">
        <v>2952</v>
      </c>
      <c r="E8704" t="s">
        <v>3134</v>
      </c>
      <c r="F8704" s="82">
        <v>0.72203482100000005</v>
      </c>
    </row>
    <row r="8705" spans="3:6" ht="18">
      <c r="C8705" s="5" t="str">
        <f t="shared" si="130"/>
        <v>高知県262</v>
      </c>
      <c r="D8705" t="s">
        <v>2953</v>
      </c>
      <c r="E8705" t="s">
        <v>3134</v>
      </c>
      <c r="F8705" s="82">
        <v>2.147109688</v>
      </c>
    </row>
    <row r="8706" spans="3:6" ht="18">
      <c r="C8706" s="5" t="str">
        <f t="shared" si="130"/>
        <v>福岡県262</v>
      </c>
      <c r="D8706" t="s">
        <v>2954</v>
      </c>
      <c r="E8706" t="s">
        <v>3134</v>
      </c>
      <c r="F8706" s="82">
        <v>0.55030771499999998</v>
      </c>
    </row>
    <row r="8707" spans="3:6" ht="18">
      <c r="C8707" s="5" t="str">
        <f t="shared" si="130"/>
        <v>佐賀県262</v>
      </c>
      <c r="D8707" t="s">
        <v>2955</v>
      </c>
      <c r="E8707" t="s">
        <v>3134</v>
      </c>
      <c r="F8707" s="82">
        <v>1.9077750330000001</v>
      </c>
    </row>
    <row r="8708" spans="3:6" ht="18">
      <c r="C8708" s="5" t="str">
        <f t="shared" si="130"/>
        <v>長崎県262</v>
      </c>
      <c r="D8708" t="s">
        <v>2956</v>
      </c>
      <c r="E8708" t="s">
        <v>3134</v>
      </c>
      <c r="F8708" s="82">
        <v>0.121829943</v>
      </c>
    </row>
    <row r="8709" spans="3:6" ht="18">
      <c r="C8709" s="5" t="str">
        <f t="shared" si="130"/>
        <v>熊本県262</v>
      </c>
      <c r="D8709" t="s">
        <v>2957</v>
      </c>
      <c r="E8709" t="s">
        <v>3134</v>
      </c>
      <c r="F8709" s="82">
        <v>0.25811160700000002</v>
      </c>
    </row>
    <row r="8710" spans="3:6" ht="18">
      <c r="C8710" s="5" t="str">
        <f t="shared" si="130"/>
        <v>大分県262</v>
      </c>
      <c r="D8710" t="s">
        <v>2958</v>
      </c>
      <c r="E8710" t="s">
        <v>3134</v>
      </c>
      <c r="F8710" s="82">
        <v>0.184551781</v>
      </c>
    </row>
    <row r="8711" spans="3:6" ht="18">
      <c r="C8711" s="5" t="str">
        <f t="shared" si="130"/>
        <v>宮崎県262</v>
      </c>
      <c r="D8711" t="s">
        <v>2959</v>
      </c>
      <c r="E8711" t="s">
        <v>3134</v>
      </c>
      <c r="F8711" s="82">
        <v>0.157014556</v>
      </c>
    </row>
    <row r="8712" spans="3:6" ht="18">
      <c r="C8712" s="5" t="str">
        <f t="shared" si="130"/>
        <v>鹿児島県262</v>
      </c>
      <c r="D8712" t="s">
        <v>2960</v>
      </c>
      <c r="E8712" t="s">
        <v>3134</v>
      </c>
      <c r="F8712" s="82">
        <v>6.9563891000000003E-2</v>
      </c>
    </row>
    <row r="8713" spans="3:6" ht="18">
      <c r="C8713" s="5" t="str">
        <f t="shared" si="130"/>
        <v>沖縄県262</v>
      </c>
      <c r="D8713" t="s">
        <v>2961</v>
      </c>
      <c r="E8713" t="s">
        <v>3134</v>
      </c>
      <c r="F8713" s="82">
        <v>0</v>
      </c>
    </row>
    <row r="8714" spans="3:6" ht="18">
      <c r="C8714" s="5" t="str">
        <f t="shared" si="130"/>
        <v>全国263</v>
      </c>
      <c r="D8714" t="s">
        <v>2913</v>
      </c>
      <c r="E8714" t="s">
        <v>3135</v>
      </c>
      <c r="F8714" s="82">
        <v>1</v>
      </c>
    </row>
    <row r="8715" spans="3:6" ht="18">
      <c r="C8715" s="5" t="str">
        <f t="shared" si="130"/>
        <v>北海道263</v>
      </c>
      <c r="D8715" t="s">
        <v>2915</v>
      </c>
      <c r="E8715" t="s">
        <v>3135</v>
      </c>
      <c r="F8715" s="82">
        <v>5.5059357000000003E-2</v>
      </c>
    </row>
    <row r="8716" spans="3:6" ht="18">
      <c r="C8716" s="5" t="str">
        <f t="shared" si="130"/>
        <v>青森県263</v>
      </c>
      <c r="D8716" t="s">
        <v>2916</v>
      </c>
      <c r="E8716" t="s">
        <v>3135</v>
      </c>
      <c r="F8716" s="82">
        <v>0</v>
      </c>
    </row>
    <row r="8717" spans="3:6" ht="18">
      <c r="C8717" s="5" t="str">
        <f t="shared" si="130"/>
        <v>岩手県263</v>
      </c>
      <c r="D8717" t="s">
        <v>2917</v>
      </c>
      <c r="E8717" t="s">
        <v>3135</v>
      </c>
      <c r="F8717" s="82">
        <v>7.3237789999999999E-3</v>
      </c>
    </row>
    <row r="8718" spans="3:6" ht="18">
      <c r="C8718" s="5" t="str">
        <f t="shared" si="130"/>
        <v>宮城県263</v>
      </c>
      <c r="D8718" t="s">
        <v>2918</v>
      </c>
      <c r="E8718" t="s">
        <v>3135</v>
      </c>
      <c r="F8718" s="82">
        <v>0</v>
      </c>
    </row>
    <row r="8719" spans="3:6" ht="18">
      <c r="C8719" s="5" t="str">
        <f t="shared" si="130"/>
        <v>秋田県263</v>
      </c>
      <c r="D8719" t="s">
        <v>2919</v>
      </c>
      <c r="E8719" t="s">
        <v>3135</v>
      </c>
      <c r="F8719" s="82">
        <v>9.2983819999999991E-3</v>
      </c>
    </row>
    <row r="8720" spans="3:6" ht="18">
      <c r="C8720" s="5" t="str">
        <f t="shared" si="130"/>
        <v>山形県263</v>
      </c>
      <c r="D8720" t="s">
        <v>2920</v>
      </c>
      <c r="E8720" t="s">
        <v>3135</v>
      </c>
      <c r="F8720" s="82">
        <v>2.3545867399999998</v>
      </c>
    </row>
    <row r="8721" spans="3:6" ht="18">
      <c r="C8721" s="5" t="str">
        <f t="shared" si="130"/>
        <v>福島県263</v>
      </c>
      <c r="D8721" t="s">
        <v>2921</v>
      </c>
      <c r="E8721" t="s">
        <v>3135</v>
      </c>
      <c r="F8721" s="82">
        <v>1.40776378</v>
      </c>
    </row>
    <row r="8722" spans="3:6" ht="18">
      <c r="C8722" s="5" t="str">
        <f t="shared" si="130"/>
        <v>茨城県263</v>
      </c>
      <c r="D8722" t="s">
        <v>2922</v>
      </c>
      <c r="E8722" t="s">
        <v>3135</v>
      </c>
      <c r="F8722" s="82">
        <v>9.3558440000000003E-3</v>
      </c>
    </row>
    <row r="8723" spans="3:6" ht="18">
      <c r="C8723" s="5" t="str">
        <f t="shared" si="130"/>
        <v>栃木県263</v>
      </c>
      <c r="D8723" t="s">
        <v>2923</v>
      </c>
      <c r="E8723" t="s">
        <v>3135</v>
      </c>
      <c r="F8723" s="82">
        <v>2.0662675259999999</v>
      </c>
    </row>
    <row r="8724" spans="3:6" ht="18">
      <c r="C8724" s="5" t="str">
        <f t="shared" si="130"/>
        <v>群馬県263</v>
      </c>
      <c r="D8724" t="s">
        <v>2924</v>
      </c>
      <c r="E8724" t="s">
        <v>3135</v>
      </c>
      <c r="F8724" s="82">
        <v>0.71308715899999997</v>
      </c>
    </row>
    <row r="8725" spans="3:6" ht="18">
      <c r="C8725" s="5" t="str">
        <f t="shared" si="130"/>
        <v>埼玉県263</v>
      </c>
      <c r="D8725" t="s">
        <v>2925</v>
      </c>
      <c r="E8725" t="s">
        <v>3135</v>
      </c>
      <c r="F8725" s="82">
        <v>0.17475505299999999</v>
      </c>
    </row>
    <row r="8726" spans="3:6" ht="18">
      <c r="C8726" s="5" t="str">
        <f t="shared" si="130"/>
        <v>千葉県263</v>
      </c>
      <c r="D8726" t="s">
        <v>2926</v>
      </c>
      <c r="E8726" t="s">
        <v>3135</v>
      </c>
      <c r="F8726" s="82">
        <v>0.103712123</v>
      </c>
    </row>
    <row r="8727" spans="3:6" ht="18">
      <c r="C8727" s="5" t="str">
        <f t="shared" si="130"/>
        <v>東京都263</v>
      </c>
      <c r="D8727" t="s">
        <v>2927</v>
      </c>
      <c r="E8727" t="s">
        <v>3135</v>
      </c>
      <c r="F8727" s="82">
        <v>6.6211922000000006E-2</v>
      </c>
    </row>
    <row r="8728" spans="3:6" ht="18">
      <c r="C8728" s="5" t="str">
        <f t="shared" si="130"/>
        <v>神奈川県263</v>
      </c>
      <c r="D8728" t="s">
        <v>2928</v>
      </c>
      <c r="E8728" t="s">
        <v>3135</v>
      </c>
      <c r="F8728" s="82">
        <v>7.6620405000000003E-2</v>
      </c>
    </row>
    <row r="8729" spans="3:6" ht="18">
      <c r="C8729" s="5" t="str">
        <f t="shared" si="130"/>
        <v>新潟県263</v>
      </c>
      <c r="D8729" t="s">
        <v>2929</v>
      </c>
      <c r="E8729" t="s">
        <v>3135</v>
      </c>
      <c r="F8729" s="82">
        <v>3.0306340619999999</v>
      </c>
    </row>
    <row r="8730" spans="3:6" ht="18">
      <c r="C8730" s="5" t="str">
        <f t="shared" si="130"/>
        <v>富山県263</v>
      </c>
      <c r="D8730" t="s">
        <v>2930</v>
      </c>
      <c r="E8730" t="s">
        <v>3135</v>
      </c>
      <c r="F8730" s="82">
        <v>0.73194160600000002</v>
      </c>
    </row>
    <row r="8731" spans="3:6" ht="18">
      <c r="C8731" s="5" t="str">
        <f t="shared" si="130"/>
        <v>石川県263</v>
      </c>
      <c r="D8731" t="s">
        <v>2931</v>
      </c>
      <c r="E8731" t="s">
        <v>3135</v>
      </c>
      <c r="F8731" s="82">
        <v>13.758543997</v>
      </c>
    </row>
    <row r="8732" spans="3:6" ht="18">
      <c r="C8732" s="5" t="str">
        <f t="shared" si="130"/>
        <v>福井県263</v>
      </c>
      <c r="D8732" t="s">
        <v>2932</v>
      </c>
      <c r="E8732" t="s">
        <v>3135</v>
      </c>
      <c r="F8732" s="82">
        <v>5.5066970059999996</v>
      </c>
    </row>
    <row r="8733" spans="3:6" ht="18">
      <c r="C8733" s="5" t="str">
        <f t="shared" si="130"/>
        <v>山梨県263</v>
      </c>
      <c r="D8733" t="s">
        <v>2933</v>
      </c>
      <c r="E8733" t="s">
        <v>3135</v>
      </c>
      <c r="F8733" s="82">
        <v>2.1003042999999999E-2</v>
      </c>
    </row>
    <row r="8734" spans="3:6" ht="18">
      <c r="C8734" s="5" t="str">
        <f t="shared" si="130"/>
        <v>長野県263</v>
      </c>
      <c r="D8734" t="s">
        <v>2934</v>
      </c>
      <c r="E8734" t="s">
        <v>3135</v>
      </c>
      <c r="F8734" s="82">
        <v>0.116018149</v>
      </c>
    </row>
    <row r="8735" spans="3:6" ht="18">
      <c r="C8735" s="5" t="str">
        <f t="shared" si="130"/>
        <v>岐阜県263</v>
      </c>
      <c r="D8735" t="s">
        <v>2935</v>
      </c>
      <c r="E8735" t="s">
        <v>3135</v>
      </c>
      <c r="F8735" s="82">
        <v>1.5374042379999999</v>
      </c>
    </row>
    <row r="8736" spans="3:6" ht="18">
      <c r="C8736" s="5" t="str">
        <f t="shared" si="130"/>
        <v>静岡県263</v>
      </c>
      <c r="D8736" t="s">
        <v>2936</v>
      </c>
      <c r="E8736" t="s">
        <v>3135</v>
      </c>
      <c r="F8736" s="82">
        <v>0.22232842799999999</v>
      </c>
    </row>
    <row r="8737" spans="3:6" ht="18">
      <c r="C8737" s="5" t="str">
        <f t="shared" si="130"/>
        <v>愛知県263</v>
      </c>
      <c r="D8737" t="s">
        <v>2937</v>
      </c>
      <c r="E8737" t="s">
        <v>3135</v>
      </c>
      <c r="F8737" s="82">
        <v>1.8014292780000001</v>
      </c>
    </row>
    <row r="8738" spans="3:6" ht="18">
      <c r="C8738" s="5" t="str">
        <f t="shared" si="130"/>
        <v>三重県263</v>
      </c>
      <c r="D8738" t="s">
        <v>2938</v>
      </c>
      <c r="E8738" t="s">
        <v>3135</v>
      </c>
      <c r="F8738" s="82">
        <v>0.80671316000000004</v>
      </c>
    </row>
    <row r="8739" spans="3:6" ht="18">
      <c r="C8739" s="5" t="str">
        <f t="shared" si="130"/>
        <v>滋賀県263</v>
      </c>
      <c r="D8739" t="s">
        <v>2939</v>
      </c>
      <c r="E8739" t="s">
        <v>3135</v>
      </c>
      <c r="F8739" s="82">
        <v>2.2790399790000002</v>
      </c>
    </row>
    <row r="8740" spans="3:6" ht="18">
      <c r="C8740" s="5" t="str">
        <f t="shared" si="130"/>
        <v>京都府263</v>
      </c>
      <c r="D8740" t="s">
        <v>2940</v>
      </c>
      <c r="E8740" t="s">
        <v>3135</v>
      </c>
      <c r="F8740" s="82">
        <v>3.4296439909999998</v>
      </c>
    </row>
    <row r="8741" spans="3:6" ht="18">
      <c r="C8741" s="5" t="str">
        <f t="shared" si="130"/>
        <v>大阪府263</v>
      </c>
      <c r="D8741" t="s">
        <v>2941</v>
      </c>
      <c r="E8741" t="s">
        <v>3135</v>
      </c>
      <c r="F8741" s="82">
        <v>1.2504493860000001</v>
      </c>
    </row>
    <row r="8742" spans="3:6" ht="18">
      <c r="C8742" s="5" t="str">
        <f t="shared" si="130"/>
        <v>兵庫県263</v>
      </c>
      <c r="D8742" t="s">
        <v>2942</v>
      </c>
      <c r="E8742" t="s">
        <v>3135</v>
      </c>
      <c r="F8742" s="82">
        <v>1.5488232879999999</v>
      </c>
    </row>
    <row r="8743" spans="3:6" ht="18">
      <c r="C8743" s="5" t="str">
        <f t="shared" si="130"/>
        <v>奈良県263</v>
      </c>
      <c r="D8743" t="s">
        <v>2943</v>
      </c>
      <c r="E8743" t="s">
        <v>3135</v>
      </c>
      <c r="F8743" s="82">
        <v>1.7279161590000001</v>
      </c>
    </row>
    <row r="8744" spans="3:6" ht="18">
      <c r="C8744" s="5" t="str">
        <f t="shared" si="130"/>
        <v>和歌山県263</v>
      </c>
      <c r="D8744" t="s">
        <v>2944</v>
      </c>
      <c r="E8744" t="s">
        <v>3135</v>
      </c>
      <c r="F8744" s="82">
        <v>20.630043615999998</v>
      </c>
    </row>
    <row r="8745" spans="3:6" ht="18">
      <c r="C8745" s="5" t="str">
        <f t="shared" si="130"/>
        <v>鳥取県263</v>
      </c>
      <c r="D8745" t="s">
        <v>2945</v>
      </c>
      <c r="E8745" t="s">
        <v>3135</v>
      </c>
      <c r="F8745" s="82">
        <v>0.65032412799999995</v>
      </c>
    </row>
    <row r="8746" spans="3:6" ht="18">
      <c r="C8746" s="5" t="str">
        <f t="shared" si="130"/>
        <v>島根県263</v>
      </c>
      <c r="D8746" t="s">
        <v>2946</v>
      </c>
      <c r="E8746" t="s">
        <v>3135</v>
      </c>
      <c r="F8746" s="82">
        <v>2.2507664529999998</v>
      </c>
    </row>
    <row r="8747" spans="3:6" ht="18">
      <c r="C8747" s="5" t="str">
        <f t="shared" ref="C8747:C8810" si="131">D8747&amp;LEFT(E8747,3)</f>
        <v>岡山県263</v>
      </c>
      <c r="D8747" t="s">
        <v>2947</v>
      </c>
      <c r="E8747" t="s">
        <v>3135</v>
      </c>
      <c r="F8747" s="82">
        <v>0.76876845400000005</v>
      </c>
    </row>
    <row r="8748" spans="3:6" ht="18">
      <c r="C8748" s="5" t="str">
        <f t="shared" si="131"/>
        <v>広島県263</v>
      </c>
      <c r="D8748" t="s">
        <v>2948</v>
      </c>
      <c r="E8748" t="s">
        <v>3135</v>
      </c>
      <c r="F8748" s="82">
        <v>0.29839982300000001</v>
      </c>
    </row>
    <row r="8749" spans="3:6" ht="18">
      <c r="C8749" s="5" t="str">
        <f t="shared" si="131"/>
        <v>山口県263</v>
      </c>
      <c r="D8749" t="s">
        <v>2949</v>
      </c>
      <c r="E8749" t="s">
        <v>3135</v>
      </c>
      <c r="F8749" s="82">
        <v>0.79229888299999995</v>
      </c>
    </row>
    <row r="8750" spans="3:6" ht="18">
      <c r="C8750" s="5" t="str">
        <f t="shared" si="131"/>
        <v>徳島県263</v>
      </c>
      <c r="D8750" t="s">
        <v>2950</v>
      </c>
      <c r="E8750" t="s">
        <v>3135</v>
      </c>
      <c r="F8750" s="82">
        <v>3.8763983729999998</v>
      </c>
    </row>
    <row r="8751" spans="3:6" ht="18">
      <c r="C8751" s="5" t="str">
        <f t="shared" si="131"/>
        <v>香川県263</v>
      </c>
      <c r="D8751" t="s">
        <v>2951</v>
      </c>
      <c r="E8751" t="s">
        <v>3135</v>
      </c>
      <c r="F8751" s="82">
        <v>5.3782103999999997E-2</v>
      </c>
    </row>
    <row r="8752" spans="3:6" ht="18">
      <c r="C8752" s="5" t="str">
        <f t="shared" si="131"/>
        <v>愛媛県263</v>
      </c>
      <c r="D8752" t="s">
        <v>2952</v>
      </c>
      <c r="E8752" t="s">
        <v>3135</v>
      </c>
      <c r="F8752" s="82">
        <v>1.7919126030000001</v>
      </c>
    </row>
    <row r="8753" spans="3:6" ht="18">
      <c r="C8753" s="5" t="str">
        <f t="shared" si="131"/>
        <v>高知県263</v>
      </c>
      <c r="D8753" t="s">
        <v>2953</v>
      </c>
      <c r="E8753" t="s">
        <v>3135</v>
      </c>
      <c r="F8753" s="82">
        <v>1.7774335489999999</v>
      </c>
    </row>
    <row r="8754" spans="3:6" ht="18">
      <c r="C8754" s="5" t="str">
        <f t="shared" si="131"/>
        <v>福岡県263</v>
      </c>
      <c r="D8754" t="s">
        <v>2954</v>
      </c>
      <c r="E8754" t="s">
        <v>3135</v>
      </c>
      <c r="F8754" s="82">
        <v>0.13245841</v>
      </c>
    </row>
    <row r="8755" spans="3:6" ht="18">
      <c r="C8755" s="5" t="str">
        <f t="shared" si="131"/>
        <v>佐賀県263</v>
      </c>
      <c r="D8755" t="s">
        <v>2955</v>
      </c>
      <c r="E8755" t="s">
        <v>3135</v>
      </c>
      <c r="F8755" s="82">
        <v>0</v>
      </c>
    </row>
    <row r="8756" spans="3:6" ht="18">
      <c r="C8756" s="5" t="str">
        <f t="shared" si="131"/>
        <v>長崎県263</v>
      </c>
      <c r="D8756" t="s">
        <v>2956</v>
      </c>
      <c r="E8756" t="s">
        <v>3135</v>
      </c>
      <c r="F8756" s="82">
        <v>0</v>
      </c>
    </row>
    <row r="8757" spans="3:6" ht="18">
      <c r="C8757" s="5" t="str">
        <f t="shared" si="131"/>
        <v>熊本県263</v>
      </c>
      <c r="D8757" t="s">
        <v>2957</v>
      </c>
      <c r="E8757" t="s">
        <v>3135</v>
      </c>
      <c r="F8757" s="82">
        <v>0.16144992</v>
      </c>
    </row>
    <row r="8758" spans="3:6" ht="18">
      <c r="C8758" s="5" t="str">
        <f t="shared" si="131"/>
        <v>大分県263</v>
      </c>
      <c r="D8758" t="s">
        <v>2958</v>
      </c>
      <c r="E8758" t="s">
        <v>3135</v>
      </c>
      <c r="F8758" s="82">
        <v>3.1844946999999998E-2</v>
      </c>
    </row>
    <row r="8759" spans="3:6" ht="18">
      <c r="C8759" s="5" t="str">
        <f t="shared" si="131"/>
        <v>宮崎県263</v>
      </c>
      <c r="D8759" t="s">
        <v>2959</v>
      </c>
      <c r="E8759" t="s">
        <v>3135</v>
      </c>
      <c r="F8759" s="82">
        <v>0.18889003800000001</v>
      </c>
    </row>
    <row r="8760" spans="3:6" ht="18">
      <c r="C8760" s="5" t="str">
        <f t="shared" si="131"/>
        <v>鹿児島県263</v>
      </c>
      <c r="D8760" t="s">
        <v>2960</v>
      </c>
      <c r="E8760" t="s">
        <v>3135</v>
      </c>
      <c r="F8760" s="82">
        <v>1.7239000000000001E-2</v>
      </c>
    </row>
    <row r="8761" spans="3:6" ht="18">
      <c r="C8761" s="5" t="str">
        <f t="shared" si="131"/>
        <v>沖縄県263</v>
      </c>
      <c r="D8761" t="s">
        <v>2961</v>
      </c>
      <c r="E8761" t="s">
        <v>3135</v>
      </c>
      <c r="F8761" s="82">
        <v>2.7794691999999999E-2</v>
      </c>
    </row>
    <row r="8762" spans="3:6" ht="18">
      <c r="C8762" s="5" t="str">
        <f t="shared" si="131"/>
        <v>全国264</v>
      </c>
      <c r="D8762" t="s">
        <v>2913</v>
      </c>
      <c r="E8762" t="s">
        <v>3136</v>
      </c>
      <c r="F8762" s="82">
        <v>1</v>
      </c>
    </row>
    <row r="8763" spans="3:6" ht="18">
      <c r="C8763" s="5" t="str">
        <f t="shared" si="131"/>
        <v>北海道264</v>
      </c>
      <c r="D8763" t="s">
        <v>2915</v>
      </c>
      <c r="E8763" t="s">
        <v>3136</v>
      </c>
      <c r="F8763" s="82">
        <v>0.42662876900000002</v>
      </c>
    </row>
    <row r="8764" spans="3:6" ht="18">
      <c r="C8764" s="5" t="str">
        <f t="shared" si="131"/>
        <v>青森県264</v>
      </c>
      <c r="D8764" t="s">
        <v>2916</v>
      </c>
      <c r="E8764" t="s">
        <v>3136</v>
      </c>
      <c r="F8764" s="82">
        <v>0.212440514</v>
      </c>
    </row>
    <row r="8765" spans="3:6" ht="18">
      <c r="C8765" s="5" t="str">
        <f t="shared" si="131"/>
        <v>岩手県264</v>
      </c>
      <c r="D8765" t="s">
        <v>2917</v>
      </c>
      <c r="E8765" t="s">
        <v>3136</v>
      </c>
      <c r="F8765" s="82">
        <v>0.47597479199999998</v>
      </c>
    </row>
    <row r="8766" spans="3:6" ht="18">
      <c r="C8766" s="5" t="str">
        <f t="shared" si="131"/>
        <v>宮城県264</v>
      </c>
      <c r="D8766" t="s">
        <v>2918</v>
      </c>
      <c r="E8766" t="s">
        <v>3136</v>
      </c>
      <c r="F8766" s="82">
        <v>0.35656254999999998</v>
      </c>
    </row>
    <row r="8767" spans="3:6" ht="18">
      <c r="C8767" s="5" t="str">
        <f t="shared" si="131"/>
        <v>秋田県264</v>
      </c>
      <c r="D8767" t="s">
        <v>2919</v>
      </c>
      <c r="E8767" t="s">
        <v>3136</v>
      </c>
      <c r="F8767" s="82">
        <v>2.1199016240000002</v>
      </c>
    </row>
    <row r="8768" spans="3:6" ht="18">
      <c r="C8768" s="5" t="str">
        <f t="shared" si="131"/>
        <v>山形県264</v>
      </c>
      <c r="D8768" t="s">
        <v>2920</v>
      </c>
      <c r="E8768" t="s">
        <v>3136</v>
      </c>
      <c r="F8768" s="82">
        <v>2.9721627879999999</v>
      </c>
    </row>
    <row r="8769" spans="3:6" ht="18">
      <c r="C8769" s="5" t="str">
        <f t="shared" si="131"/>
        <v>福島県264</v>
      </c>
      <c r="D8769" t="s">
        <v>2921</v>
      </c>
      <c r="E8769" t="s">
        <v>3136</v>
      </c>
      <c r="F8769" s="82">
        <v>0.74929603700000003</v>
      </c>
    </row>
    <row r="8770" spans="3:6" ht="18">
      <c r="C8770" s="5" t="str">
        <f t="shared" si="131"/>
        <v>茨城県264</v>
      </c>
      <c r="D8770" t="s">
        <v>2922</v>
      </c>
      <c r="E8770" t="s">
        <v>3136</v>
      </c>
      <c r="F8770" s="82">
        <v>1.003670364</v>
      </c>
    </row>
    <row r="8771" spans="3:6" ht="18">
      <c r="C8771" s="5" t="str">
        <f t="shared" si="131"/>
        <v>栃木県264</v>
      </c>
      <c r="D8771" t="s">
        <v>2923</v>
      </c>
      <c r="E8771" t="s">
        <v>3136</v>
      </c>
      <c r="F8771" s="82">
        <v>1.460091032</v>
      </c>
    </row>
    <row r="8772" spans="3:6" ht="18">
      <c r="C8772" s="5" t="str">
        <f t="shared" si="131"/>
        <v>群馬県264</v>
      </c>
      <c r="D8772" t="s">
        <v>2924</v>
      </c>
      <c r="E8772" t="s">
        <v>3136</v>
      </c>
      <c r="F8772" s="82">
        <v>1.0023574449999999</v>
      </c>
    </row>
    <row r="8773" spans="3:6" ht="18">
      <c r="C8773" s="5" t="str">
        <f t="shared" si="131"/>
        <v>埼玉県264</v>
      </c>
      <c r="D8773" t="s">
        <v>2925</v>
      </c>
      <c r="E8773" t="s">
        <v>3136</v>
      </c>
      <c r="F8773" s="82">
        <v>1.660314281</v>
      </c>
    </row>
    <row r="8774" spans="3:6" ht="18">
      <c r="C8774" s="5" t="str">
        <f t="shared" si="131"/>
        <v>千葉県264</v>
      </c>
      <c r="D8774" t="s">
        <v>2926</v>
      </c>
      <c r="E8774" t="s">
        <v>3136</v>
      </c>
      <c r="F8774" s="82">
        <v>0.91478674299999996</v>
      </c>
    </row>
    <row r="8775" spans="3:6" ht="18">
      <c r="C8775" s="5" t="str">
        <f t="shared" si="131"/>
        <v>東京都264</v>
      </c>
      <c r="D8775" t="s">
        <v>2927</v>
      </c>
      <c r="E8775" t="s">
        <v>3136</v>
      </c>
      <c r="F8775" s="82">
        <v>0.399552984</v>
      </c>
    </row>
    <row r="8776" spans="3:6" ht="18">
      <c r="C8776" s="5" t="str">
        <f t="shared" si="131"/>
        <v>神奈川県264</v>
      </c>
      <c r="D8776" t="s">
        <v>2928</v>
      </c>
      <c r="E8776" t="s">
        <v>3136</v>
      </c>
      <c r="F8776" s="82">
        <v>0.80192974500000003</v>
      </c>
    </row>
    <row r="8777" spans="3:6" ht="18">
      <c r="C8777" s="5" t="str">
        <f t="shared" si="131"/>
        <v>新潟県264</v>
      </c>
      <c r="D8777" t="s">
        <v>2929</v>
      </c>
      <c r="E8777" t="s">
        <v>3136</v>
      </c>
      <c r="F8777" s="82">
        <v>0.81904950300000001</v>
      </c>
    </row>
    <row r="8778" spans="3:6" ht="18">
      <c r="C8778" s="5" t="str">
        <f t="shared" si="131"/>
        <v>富山県264</v>
      </c>
      <c r="D8778" t="s">
        <v>2930</v>
      </c>
      <c r="E8778" t="s">
        <v>3136</v>
      </c>
      <c r="F8778" s="82">
        <v>0.46578102199999999</v>
      </c>
    </row>
    <row r="8779" spans="3:6" ht="18">
      <c r="C8779" s="5" t="str">
        <f t="shared" si="131"/>
        <v>石川県264</v>
      </c>
      <c r="D8779" t="s">
        <v>2931</v>
      </c>
      <c r="E8779" t="s">
        <v>3136</v>
      </c>
      <c r="F8779" s="82">
        <v>4.118275723</v>
      </c>
    </row>
    <row r="8780" spans="3:6" ht="18">
      <c r="C8780" s="5" t="str">
        <f t="shared" si="131"/>
        <v>福井県264</v>
      </c>
      <c r="D8780" t="s">
        <v>2932</v>
      </c>
      <c r="E8780" t="s">
        <v>3136</v>
      </c>
      <c r="F8780" s="82">
        <v>0.27305074899999998</v>
      </c>
    </row>
    <row r="8781" spans="3:6" ht="18">
      <c r="C8781" s="5" t="str">
        <f t="shared" si="131"/>
        <v>山梨県264</v>
      </c>
      <c r="D8781" t="s">
        <v>2933</v>
      </c>
      <c r="E8781" t="s">
        <v>3136</v>
      </c>
      <c r="F8781" s="82">
        <v>0.335788688</v>
      </c>
    </row>
    <row r="8782" spans="3:6" ht="18">
      <c r="C8782" s="5" t="str">
        <f t="shared" si="131"/>
        <v>長野県264</v>
      </c>
      <c r="D8782" t="s">
        <v>2934</v>
      </c>
      <c r="E8782" t="s">
        <v>3136</v>
      </c>
      <c r="F8782" s="82">
        <v>0.66137076900000002</v>
      </c>
    </row>
    <row r="8783" spans="3:6" ht="18">
      <c r="C8783" s="5" t="str">
        <f t="shared" si="131"/>
        <v>岐阜県264</v>
      </c>
      <c r="D8783" t="s">
        <v>2935</v>
      </c>
      <c r="E8783" t="s">
        <v>3136</v>
      </c>
      <c r="F8783" s="82">
        <v>1.3568193900000001</v>
      </c>
    </row>
    <row r="8784" spans="3:6" ht="18">
      <c r="C8784" s="5" t="str">
        <f t="shared" si="131"/>
        <v>静岡県264</v>
      </c>
      <c r="D8784" t="s">
        <v>2936</v>
      </c>
      <c r="E8784" t="s">
        <v>3136</v>
      </c>
      <c r="F8784" s="82">
        <v>2.5926822879999998</v>
      </c>
    </row>
    <row r="8785" spans="3:6" ht="18">
      <c r="C8785" s="5" t="str">
        <f t="shared" si="131"/>
        <v>愛知県264</v>
      </c>
      <c r="D8785" t="s">
        <v>2937</v>
      </c>
      <c r="E8785" t="s">
        <v>3136</v>
      </c>
      <c r="F8785" s="82">
        <v>1.2896970990000001</v>
      </c>
    </row>
    <row r="8786" spans="3:6" ht="18">
      <c r="C8786" s="5" t="str">
        <f t="shared" si="131"/>
        <v>三重県264</v>
      </c>
      <c r="D8786" t="s">
        <v>2938</v>
      </c>
      <c r="E8786" t="s">
        <v>3136</v>
      </c>
      <c r="F8786" s="82">
        <v>0.72151675999999998</v>
      </c>
    </row>
    <row r="8787" spans="3:6" ht="18">
      <c r="C8787" s="5" t="str">
        <f t="shared" si="131"/>
        <v>滋賀県264</v>
      </c>
      <c r="D8787" t="s">
        <v>2939</v>
      </c>
      <c r="E8787" t="s">
        <v>3136</v>
      </c>
      <c r="F8787" s="82">
        <v>1.0422024670000001</v>
      </c>
    </row>
    <row r="8788" spans="3:6" ht="18">
      <c r="C8788" s="5" t="str">
        <f t="shared" si="131"/>
        <v>京都府264</v>
      </c>
      <c r="D8788" t="s">
        <v>2940</v>
      </c>
      <c r="E8788" t="s">
        <v>3136</v>
      </c>
      <c r="F8788" s="82">
        <v>1.699619346</v>
      </c>
    </row>
    <row r="8789" spans="3:6" ht="18">
      <c r="C8789" s="5" t="str">
        <f t="shared" si="131"/>
        <v>大阪府264</v>
      </c>
      <c r="D8789" t="s">
        <v>2941</v>
      </c>
      <c r="E8789" t="s">
        <v>3136</v>
      </c>
      <c r="F8789" s="82">
        <v>1.189868962</v>
      </c>
    </row>
    <row r="8790" spans="3:6" ht="18">
      <c r="C8790" s="5" t="str">
        <f t="shared" si="131"/>
        <v>兵庫県264</v>
      </c>
      <c r="D8790" t="s">
        <v>2942</v>
      </c>
      <c r="E8790" t="s">
        <v>3136</v>
      </c>
      <c r="F8790" s="82">
        <v>0.708581613</v>
      </c>
    </row>
    <row r="8791" spans="3:6" ht="18">
      <c r="C8791" s="5" t="str">
        <f t="shared" si="131"/>
        <v>奈良県264</v>
      </c>
      <c r="D8791" t="s">
        <v>2943</v>
      </c>
      <c r="E8791" t="s">
        <v>3136</v>
      </c>
      <c r="F8791" s="82">
        <v>0.56206508300000002</v>
      </c>
    </row>
    <row r="8792" spans="3:6" ht="18">
      <c r="C8792" s="5" t="str">
        <f t="shared" si="131"/>
        <v>和歌山県264</v>
      </c>
      <c r="D8792" t="s">
        <v>2944</v>
      </c>
      <c r="E8792" t="s">
        <v>3136</v>
      </c>
      <c r="F8792" s="82">
        <v>1.9915980150000001</v>
      </c>
    </row>
    <row r="8793" spans="3:6" ht="18">
      <c r="C8793" s="5" t="str">
        <f t="shared" si="131"/>
        <v>鳥取県264</v>
      </c>
      <c r="D8793" t="s">
        <v>2945</v>
      </c>
      <c r="E8793" t="s">
        <v>3136</v>
      </c>
      <c r="F8793" s="82">
        <v>0.31210913699999998</v>
      </c>
    </row>
    <row r="8794" spans="3:6" ht="18">
      <c r="C8794" s="5" t="str">
        <f t="shared" si="131"/>
        <v>島根県264</v>
      </c>
      <c r="D8794" t="s">
        <v>2946</v>
      </c>
      <c r="E8794" t="s">
        <v>3136</v>
      </c>
      <c r="F8794" s="82">
        <v>0.60920506299999999</v>
      </c>
    </row>
    <row r="8795" spans="3:6" ht="18">
      <c r="C8795" s="5" t="str">
        <f t="shared" si="131"/>
        <v>岡山県264</v>
      </c>
      <c r="D8795" t="s">
        <v>2947</v>
      </c>
      <c r="E8795" t="s">
        <v>3136</v>
      </c>
      <c r="F8795" s="82">
        <v>0.63123372099999997</v>
      </c>
    </row>
    <row r="8796" spans="3:6" ht="18">
      <c r="C8796" s="5" t="str">
        <f t="shared" si="131"/>
        <v>広島県264</v>
      </c>
      <c r="D8796" t="s">
        <v>2948</v>
      </c>
      <c r="E8796" t="s">
        <v>3136</v>
      </c>
      <c r="F8796" s="82">
        <v>2.6082763</v>
      </c>
    </row>
    <row r="8797" spans="3:6" ht="18">
      <c r="C8797" s="5" t="str">
        <f t="shared" si="131"/>
        <v>山口県264</v>
      </c>
      <c r="D8797" t="s">
        <v>2949</v>
      </c>
      <c r="E8797" t="s">
        <v>3136</v>
      </c>
      <c r="F8797" s="82">
        <v>1.11637608</v>
      </c>
    </row>
    <row r="8798" spans="3:6" ht="18">
      <c r="C8798" s="5" t="str">
        <f t="shared" si="131"/>
        <v>徳島県264</v>
      </c>
      <c r="D8798" t="s">
        <v>2950</v>
      </c>
      <c r="E8798" t="s">
        <v>3136</v>
      </c>
      <c r="F8798" s="82">
        <v>3.500478889</v>
      </c>
    </row>
    <row r="8799" spans="3:6" ht="18">
      <c r="C8799" s="5" t="str">
        <f t="shared" si="131"/>
        <v>香川県264</v>
      </c>
      <c r="D8799" t="s">
        <v>2951</v>
      </c>
      <c r="E8799" t="s">
        <v>3136</v>
      </c>
      <c r="F8799" s="82">
        <v>1.113840889</v>
      </c>
    </row>
    <row r="8800" spans="3:6" ht="18">
      <c r="C8800" s="5" t="str">
        <f t="shared" si="131"/>
        <v>愛媛県264</v>
      </c>
      <c r="D8800" t="s">
        <v>2952</v>
      </c>
      <c r="E8800" t="s">
        <v>3136</v>
      </c>
      <c r="F8800" s="82">
        <v>2.2338567939999998</v>
      </c>
    </row>
    <row r="8801" spans="3:6" ht="18">
      <c r="C8801" s="5" t="str">
        <f t="shared" si="131"/>
        <v>高知県264</v>
      </c>
      <c r="D8801" t="s">
        <v>2953</v>
      </c>
      <c r="E8801" t="s">
        <v>3136</v>
      </c>
      <c r="F8801" s="82">
        <v>0.55519313400000003</v>
      </c>
    </row>
    <row r="8802" spans="3:6" ht="18">
      <c r="C8802" s="5" t="str">
        <f t="shared" si="131"/>
        <v>福岡県264</v>
      </c>
      <c r="D8802" t="s">
        <v>2954</v>
      </c>
      <c r="E8802" t="s">
        <v>3136</v>
      </c>
      <c r="F8802" s="82">
        <v>0.52500765299999996</v>
      </c>
    </row>
    <row r="8803" spans="3:6" ht="18">
      <c r="C8803" s="5" t="str">
        <f t="shared" si="131"/>
        <v>佐賀県264</v>
      </c>
      <c r="D8803" t="s">
        <v>2955</v>
      </c>
      <c r="E8803" t="s">
        <v>3136</v>
      </c>
      <c r="F8803" s="82">
        <v>1.220697022</v>
      </c>
    </row>
    <row r="8804" spans="3:6" ht="18">
      <c r="C8804" s="5" t="str">
        <f t="shared" si="131"/>
        <v>長崎県264</v>
      </c>
      <c r="D8804" t="s">
        <v>2956</v>
      </c>
      <c r="E8804" t="s">
        <v>3136</v>
      </c>
      <c r="F8804" s="82">
        <v>0.40800712900000002</v>
      </c>
    </row>
    <row r="8805" spans="3:6" ht="18">
      <c r="C8805" s="5" t="str">
        <f t="shared" si="131"/>
        <v>熊本県264</v>
      </c>
      <c r="D8805" t="s">
        <v>2957</v>
      </c>
      <c r="E8805" t="s">
        <v>3136</v>
      </c>
      <c r="F8805" s="82">
        <v>0.35313306799999999</v>
      </c>
    </row>
    <row r="8806" spans="3:6" ht="18">
      <c r="C8806" s="5" t="str">
        <f t="shared" si="131"/>
        <v>大分県264</v>
      </c>
      <c r="D8806" t="s">
        <v>2958</v>
      </c>
      <c r="E8806" t="s">
        <v>3136</v>
      </c>
      <c r="F8806" s="82">
        <v>0.48015034699999998</v>
      </c>
    </row>
    <row r="8807" spans="3:6" ht="18">
      <c r="C8807" s="5" t="str">
        <f t="shared" si="131"/>
        <v>宮崎県264</v>
      </c>
      <c r="D8807" t="s">
        <v>2959</v>
      </c>
      <c r="E8807" t="s">
        <v>3136</v>
      </c>
      <c r="F8807" s="82">
        <v>0.95306599400000003</v>
      </c>
    </row>
    <row r="8808" spans="3:6" ht="18">
      <c r="C8808" s="5" t="str">
        <f t="shared" si="131"/>
        <v>鹿児島県264</v>
      </c>
      <c r="D8808" t="s">
        <v>2960</v>
      </c>
      <c r="E8808" t="s">
        <v>3136</v>
      </c>
      <c r="F8808" s="82">
        <v>0.42723377200000001</v>
      </c>
    </row>
    <row r="8809" spans="3:6" ht="18">
      <c r="C8809" s="5" t="str">
        <f t="shared" si="131"/>
        <v>沖縄県264</v>
      </c>
      <c r="D8809" t="s">
        <v>2961</v>
      </c>
      <c r="E8809" t="s">
        <v>3136</v>
      </c>
      <c r="F8809" s="82">
        <v>1.9870248E-2</v>
      </c>
    </row>
    <row r="8810" spans="3:6" ht="18">
      <c r="C8810" s="5" t="str">
        <f t="shared" si="131"/>
        <v>全国265</v>
      </c>
      <c r="D8810" t="s">
        <v>2913</v>
      </c>
      <c r="E8810" t="s">
        <v>3137</v>
      </c>
      <c r="F8810" s="82">
        <v>1</v>
      </c>
    </row>
    <row r="8811" spans="3:6" ht="18">
      <c r="C8811" s="5" t="str">
        <f t="shared" ref="C8811:C8874" si="132">D8811&amp;LEFT(E8811,3)</f>
        <v>北海道265</v>
      </c>
      <c r="D8811" t="s">
        <v>2915</v>
      </c>
      <c r="E8811" t="s">
        <v>3137</v>
      </c>
      <c r="F8811" s="82">
        <v>0.16835151600000001</v>
      </c>
    </row>
    <row r="8812" spans="3:6" ht="18">
      <c r="C8812" s="5" t="str">
        <f t="shared" si="132"/>
        <v>青森県265</v>
      </c>
      <c r="D8812" t="s">
        <v>2916</v>
      </c>
      <c r="E8812" t="s">
        <v>3137</v>
      </c>
      <c r="F8812" s="82">
        <v>8.4236606000000006E-2</v>
      </c>
    </row>
    <row r="8813" spans="3:6" ht="18">
      <c r="C8813" s="5" t="str">
        <f t="shared" si="132"/>
        <v>岩手県265</v>
      </c>
      <c r="D8813" t="s">
        <v>2917</v>
      </c>
      <c r="E8813" t="s">
        <v>3137</v>
      </c>
      <c r="F8813" s="82">
        <v>6.6018747000000003E-2</v>
      </c>
    </row>
    <row r="8814" spans="3:6" ht="18">
      <c r="C8814" s="5" t="str">
        <f t="shared" si="132"/>
        <v>宮城県265</v>
      </c>
      <c r="D8814" t="s">
        <v>2918</v>
      </c>
      <c r="E8814" t="s">
        <v>3137</v>
      </c>
      <c r="F8814" s="82">
        <v>0.133585906</v>
      </c>
    </row>
    <row r="8815" spans="3:6" ht="18">
      <c r="C8815" s="5" t="str">
        <f t="shared" si="132"/>
        <v>秋田県265</v>
      </c>
      <c r="D8815" t="s">
        <v>2919</v>
      </c>
      <c r="E8815" t="s">
        <v>3137</v>
      </c>
      <c r="F8815" s="82">
        <v>0.66546741799999998</v>
      </c>
    </row>
    <row r="8816" spans="3:6" ht="18">
      <c r="C8816" s="5" t="str">
        <f t="shared" si="132"/>
        <v>山形県265</v>
      </c>
      <c r="D8816" t="s">
        <v>2920</v>
      </c>
      <c r="E8816" t="s">
        <v>3137</v>
      </c>
      <c r="F8816" s="82">
        <v>1.3659295389999999</v>
      </c>
    </row>
    <row r="8817" spans="3:6" ht="18">
      <c r="C8817" s="5" t="str">
        <f t="shared" si="132"/>
        <v>福島県265</v>
      </c>
      <c r="D8817" t="s">
        <v>2921</v>
      </c>
      <c r="E8817" t="s">
        <v>3137</v>
      </c>
      <c r="F8817" s="82">
        <v>0.52663201000000004</v>
      </c>
    </row>
    <row r="8818" spans="3:6" ht="18">
      <c r="C8818" s="5" t="str">
        <f t="shared" si="132"/>
        <v>茨城県265</v>
      </c>
      <c r="D8818" t="s">
        <v>2922</v>
      </c>
      <c r="E8818" t="s">
        <v>3137</v>
      </c>
      <c r="F8818" s="82">
        <v>0.740286149</v>
      </c>
    </row>
    <row r="8819" spans="3:6" ht="18">
      <c r="C8819" s="5" t="str">
        <f t="shared" si="132"/>
        <v>栃木県265</v>
      </c>
      <c r="D8819" t="s">
        <v>2923</v>
      </c>
      <c r="E8819" t="s">
        <v>3137</v>
      </c>
      <c r="F8819" s="82">
        <v>0.60029729399999998</v>
      </c>
    </row>
    <row r="8820" spans="3:6" ht="18">
      <c r="C8820" s="5" t="str">
        <f t="shared" si="132"/>
        <v>群馬県265</v>
      </c>
      <c r="D8820" t="s">
        <v>2924</v>
      </c>
      <c r="E8820" t="s">
        <v>3137</v>
      </c>
      <c r="F8820" s="82">
        <v>0.49804907399999998</v>
      </c>
    </row>
    <row r="8821" spans="3:6" ht="18">
      <c r="C8821" s="5" t="str">
        <f t="shared" si="132"/>
        <v>埼玉県265</v>
      </c>
      <c r="D8821" t="s">
        <v>2925</v>
      </c>
      <c r="E8821" t="s">
        <v>3137</v>
      </c>
      <c r="F8821" s="82">
        <v>1.1697409430000001</v>
      </c>
    </row>
    <row r="8822" spans="3:6" ht="18">
      <c r="C8822" s="5" t="str">
        <f t="shared" si="132"/>
        <v>千葉県265</v>
      </c>
      <c r="D8822" t="s">
        <v>2926</v>
      </c>
      <c r="E8822" t="s">
        <v>3137</v>
      </c>
      <c r="F8822" s="82">
        <v>1.147616323</v>
      </c>
    </row>
    <row r="8823" spans="3:6" ht="18">
      <c r="C8823" s="5" t="str">
        <f t="shared" si="132"/>
        <v>東京都265</v>
      </c>
      <c r="D8823" t="s">
        <v>2927</v>
      </c>
      <c r="E8823" t="s">
        <v>3137</v>
      </c>
      <c r="F8823" s="82">
        <v>0.29066740800000002</v>
      </c>
    </row>
    <row r="8824" spans="3:6" ht="18">
      <c r="C8824" s="5" t="str">
        <f t="shared" si="132"/>
        <v>神奈川県265</v>
      </c>
      <c r="D8824" t="s">
        <v>2928</v>
      </c>
      <c r="E8824" t="s">
        <v>3137</v>
      </c>
      <c r="F8824" s="82">
        <v>1.364372393</v>
      </c>
    </row>
    <row r="8825" spans="3:6" ht="18">
      <c r="C8825" s="5" t="str">
        <f t="shared" si="132"/>
        <v>新潟県265</v>
      </c>
      <c r="D8825" t="s">
        <v>2929</v>
      </c>
      <c r="E8825" t="s">
        <v>3137</v>
      </c>
      <c r="F8825" s="82">
        <v>0.49998857200000002</v>
      </c>
    </row>
    <row r="8826" spans="3:6" ht="18">
      <c r="C8826" s="5" t="str">
        <f t="shared" si="132"/>
        <v>富山県265</v>
      </c>
      <c r="D8826" t="s">
        <v>2930</v>
      </c>
      <c r="E8826" t="s">
        <v>3137</v>
      </c>
      <c r="F8826" s="82">
        <v>1.310008048</v>
      </c>
    </row>
    <row r="8827" spans="3:6" ht="18">
      <c r="C8827" s="5" t="str">
        <f t="shared" si="132"/>
        <v>石川県265</v>
      </c>
      <c r="D8827" t="s">
        <v>2931</v>
      </c>
      <c r="E8827" t="s">
        <v>3137</v>
      </c>
      <c r="F8827" s="82">
        <v>1.132343468</v>
      </c>
    </row>
    <row r="8828" spans="3:6" ht="18">
      <c r="C8828" s="5" t="str">
        <f t="shared" si="132"/>
        <v>福井県265</v>
      </c>
      <c r="D8828" t="s">
        <v>2932</v>
      </c>
      <c r="E8828" t="s">
        <v>3137</v>
      </c>
      <c r="F8828" s="82">
        <v>0.52368892199999995</v>
      </c>
    </row>
    <row r="8829" spans="3:6" ht="18">
      <c r="C8829" s="5" t="str">
        <f t="shared" si="132"/>
        <v>山梨県265</v>
      </c>
      <c r="D8829" t="s">
        <v>2933</v>
      </c>
      <c r="E8829" t="s">
        <v>3137</v>
      </c>
      <c r="F8829" s="82">
        <v>0.89213531300000004</v>
      </c>
    </row>
    <row r="8830" spans="3:6" ht="18">
      <c r="C8830" s="5" t="str">
        <f t="shared" si="132"/>
        <v>長野県265</v>
      </c>
      <c r="D8830" t="s">
        <v>2934</v>
      </c>
      <c r="E8830" t="s">
        <v>3137</v>
      </c>
      <c r="F8830" s="82">
        <v>3.1702909830000001</v>
      </c>
    </row>
    <row r="8831" spans="3:6" ht="18">
      <c r="C8831" s="5" t="str">
        <f t="shared" si="132"/>
        <v>岐阜県265</v>
      </c>
      <c r="D8831" t="s">
        <v>2935</v>
      </c>
      <c r="E8831" t="s">
        <v>3137</v>
      </c>
      <c r="F8831" s="82">
        <v>0.60488315000000004</v>
      </c>
    </row>
    <row r="8832" spans="3:6" ht="18">
      <c r="C8832" s="5" t="str">
        <f t="shared" si="132"/>
        <v>静岡県265</v>
      </c>
      <c r="D8832" t="s">
        <v>2936</v>
      </c>
      <c r="E8832" t="s">
        <v>3137</v>
      </c>
      <c r="F8832" s="82">
        <v>2.118850192</v>
      </c>
    </row>
    <row r="8833" spans="3:6" ht="18">
      <c r="C8833" s="5" t="str">
        <f t="shared" si="132"/>
        <v>愛知県265</v>
      </c>
      <c r="D8833" t="s">
        <v>2937</v>
      </c>
      <c r="E8833" t="s">
        <v>3137</v>
      </c>
      <c r="F8833" s="82">
        <v>1.0951292459999999</v>
      </c>
    </row>
    <row r="8834" spans="3:6" ht="18">
      <c r="C8834" s="5" t="str">
        <f t="shared" si="132"/>
        <v>三重県265</v>
      </c>
      <c r="D8834" t="s">
        <v>2938</v>
      </c>
      <c r="E8834" t="s">
        <v>3137</v>
      </c>
      <c r="F8834" s="82">
        <v>0.64928171999999995</v>
      </c>
    </row>
    <row r="8835" spans="3:6" ht="18">
      <c r="C8835" s="5" t="str">
        <f t="shared" si="132"/>
        <v>滋賀県265</v>
      </c>
      <c r="D8835" t="s">
        <v>2939</v>
      </c>
      <c r="E8835" t="s">
        <v>3137</v>
      </c>
      <c r="F8835" s="82">
        <v>0.77948788099999999</v>
      </c>
    </row>
    <row r="8836" spans="3:6" ht="18">
      <c r="C8836" s="5" t="str">
        <f t="shared" si="132"/>
        <v>京都府265</v>
      </c>
      <c r="D8836" t="s">
        <v>2940</v>
      </c>
      <c r="E8836" t="s">
        <v>3137</v>
      </c>
      <c r="F8836" s="82">
        <v>0.98396309699999995</v>
      </c>
    </row>
    <row r="8837" spans="3:6" ht="18">
      <c r="C8837" s="5" t="str">
        <f t="shared" si="132"/>
        <v>大阪府265</v>
      </c>
      <c r="D8837" t="s">
        <v>2941</v>
      </c>
      <c r="E8837" t="s">
        <v>3137</v>
      </c>
      <c r="F8837" s="82">
        <v>1.566263033</v>
      </c>
    </row>
    <row r="8838" spans="3:6" ht="18">
      <c r="C8838" s="5" t="str">
        <f t="shared" si="132"/>
        <v>兵庫県265</v>
      </c>
      <c r="D8838" t="s">
        <v>2942</v>
      </c>
      <c r="E8838" t="s">
        <v>3137</v>
      </c>
      <c r="F8838" s="82">
        <v>3.3622025849999999</v>
      </c>
    </row>
    <row r="8839" spans="3:6" ht="18">
      <c r="C8839" s="5" t="str">
        <f t="shared" si="132"/>
        <v>奈良県265</v>
      </c>
      <c r="D8839" t="s">
        <v>2943</v>
      </c>
      <c r="E8839" t="s">
        <v>3137</v>
      </c>
      <c r="F8839" s="82">
        <v>1.048079118</v>
      </c>
    </row>
    <row r="8840" spans="3:6" ht="18">
      <c r="C8840" s="5" t="str">
        <f t="shared" si="132"/>
        <v>和歌山県265</v>
      </c>
      <c r="D8840" t="s">
        <v>2944</v>
      </c>
      <c r="E8840" t="s">
        <v>3137</v>
      </c>
      <c r="F8840" s="82">
        <v>0.55100866199999998</v>
      </c>
    </row>
    <row r="8841" spans="3:6" ht="18">
      <c r="C8841" s="5" t="str">
        <f t="shared" si="132"/>
        <v>鳥取県265</v>
      </c>
      <c r="D8841" t="s">
        <v>2945</v>
      </c>
      <c r="E8841" t="s">
        <v>3137</v>
      </c>
      <c r="F8841" s="82">
        <v>5.9214318000000002E-2</v>
      </c>
    </row>
    <row r="8842" spans="3:6" ht="18">
      <c r="C8842" s="5" t="str">
        <f t="shared" si="132"/>
        <v>島根県265</v>
      </c>
      <c r="D8842" t="s">
        <v>2946</v>
      </c>
      <c r="E8842" t="s">
        <v>3137</v>
      </c>
      <c r="F8842" s="82">
        <v>0.34357632799999999</v>
      </c>
    </row>
    <row r="8843" spans="3:6" ht="18">
      <c r="C8843" s="5" t="str">
        <f t="shared" si="132"/>
        <v>岡山県265</v>
      </c>
      <c r="D8843" t="s">
        <v>2947</v>
      </c>
      <c r="E8843" t="s">
        <v>3137</v>
      </c>
      <c r="F8843" s="82">
        <v>0.64023561200000001</v>
      </c>
    </row>
    <row r="8844" spans="3:6" ht="18">
      <c r="C8844" s="5" t="str">
        <f t="shared" si="132"/>
        <v>広島県265</v>
      </c>
      <c r="D8844" t="s">
        <v>2948</v>
      </c>
      <c r="E8844" t="s">
        <v>3137</v>
      </c>
      <c r="F8844" s="82">
        <v>2.2976441730000001</v>
      </c>
    </row>
    <row r="8845" spans="3:6" ht="18">
      <c r="C8845" s="5" t="str">
        <f t="shared" si="132"/>
        <v>山口県265</v>
      </c>
      <c r="D8845" t="s">
        <v>2949</v>
      </c>
      <c r="E8845" t="s">
        <v>3137</v>
      </c>
      <c r="F8845" s="82">
        <v>3.6246618580000001</v>
      </c>
    </row>
    <row r="8846" spans="3:6" ht="18">
      <c r="C8846" s="5" t="str">
        <f t="shared" si="132"/>
        <v>徳島県265</v>
      </c>
      <c r="D8846" t="s">
        <v>2950</v>
      </c>
      <c r="E8846" t="s">
        <v>3137</v>
      </c>
      <c r="F8846" s="82">
        <v>0.45281029099999998</v>
      </c>
    </row>
    <row r="8847" spans="3:6" ht="18">
      <c r="C8847" s="5" t="str">
        <f t="shared" si="132"/>
        <v>香川県265</v>
      </c>
      <c r="D8847" t="s">
        <v>2951</v>
      </c>
      <c r="E8847" t="s">
        <v>3137</v>
      </c>
      <c r="F8847" s="82">
        <v>0.92554268200000001</v>
      </c>
    </row>
    <row r="8848" spans="3:6" ht="18">
      <c r="C8848" s="5" t="str">
        <f t="shared" si="132"/>
        <v>愛媛県265</v>
      </c>
      <c r="D8848" t="s">
        <v>2952</v>
      </c>
      <c r="E8848" t="s">
        <v>3137</v>
      </c>
      <c r="F8848" s="82">
        <v>1.575977234</v>
      </c>
    </row>
    <row r="8849" spans="3:6" ht="18">
      <c r="C8849" s="5" t="str">
        <f t="shared" si="132"/>
        <v>高知県265</v>
      </c>
      <c r="D8849" t="s">
        <v>2953</v>
      </c>
      <c r="E8849" t="s">
        <v>3137</v>
      </c>
      <c r="F8849" s="82">
        <v>2.6346311000000001E-2</v>
      </c>
    </row>
    <row r="8850" spans="3:6" ht="18">
      <c r="C8850" s="5" t="str">
        <f t="shared" si="132"/>
        <v>福岡県265</v>
      </c>
      <c r="D8850" t="s">
        <v>2954</v>
      </c>
      <c r="E8850" t="s">
        <v>3137</v>
      </c>
      <c r="F8850" s="82">
        <v>0.65269332899999999</v>
      </c>
    </row>
    <row r="8851" spans="3:6" ht="18">
      <c r="C8851" s="5" t="str">
        <f t="shared" si="132"/>
        <v>佐賀県265</v>
      </c>
      <c r="D8851" t="s">
        <v>2955</v>
      </c>
      <c r="E8851" t="s">
        <v>3137</v>
      </c>
      <c r="F8851" s="82">
        <v>0.73761328000000004</v>
      </c>
    </row>
    <row r="8852" spans="3:6" ht="18">
      <c r="C8852" s="5" t="str">
        <f t="shared" si="132"/>
        <v>長崎県265</v>
      </c>
      <c r="D8852" t="s">
        <v>2956</v>
      </c>
      <c r="E8852" t="s">
        <v>3137</v>
      </c>
      <c r="F8852" s="82">
        <v>0.15856891200000001</v>
      </c>
    </row>
    <row r="8853" spans="3:6" ht="18">
      <c r="C8853" s="5" t="str">
        <f t="shared" si="132"/>
        <v>熊本県265</v>
      </c>
      <c r="D8853" t="s">
        <v>2957</v>
      </c>
      <c r="E8853" t="s">
        <v>3137</v>
      </c>
      <c r="F8853" s="82">
        <v>0.17184479999999999</v>
      </c>
    </row>
    <row r="8854" spans="3:6" ht="18">
      <c r="C8854" s="5" t="str">
        <f t="shared" si="132"/>
        <v>大分県265</v>
      </c>
      <c r="D8854" t="s">
        <v>2958</v>
      </c>
      <c r="E8854" t="s">
        <v>3137</v>
      </c>
      <c r="F8854" s="82">
        <v>0.65893303700000005</v>
      </c>
    </row>
    <row r="8855" spans="3:6" ht="18">
      <c r="C8855" s="5" t="str">
        <f t="shared" si="132"/>
        <v>宮崎県265</v>
      </c>
      <c r="D8855" t="s">
        <v>2959</v>
      </c>
      <c r="E8855" t="s">
        <v>3137</v>
      </c>
      <c r="F8855" s="82">
        <v>0.55818922299999996</v>
      </c>
    </row>
    <row r="8856" spans="3:6" ht="18">
      <c r="C8856" s="5" t="str">
        <f t="shared" si="132"/>
        <v>鹿児島県265</v>
      </c>
      <c r="D8856" t="s">
        <v>2960</v>
      </c>
      <c r="E8856" t="s">
        <v>3137</v>
      </c>
      <c r="F8856" s="82">
        <v>2.9823769999999999E-2</v>
      </c>
    </row>
    <row r="8857" spans="3:6" ht="18">
      <c r="C8857" s="5" t="str">
        <f t="shared" si="132"/>
        <v>沖縄県265</v>
      </c>
      <c r="D8857" t="s">
        <v>2961</v>
      </c>
      <c r="E8857" t="s">
        <v>3137</v>
      </c>
      <c r="F8857" s="82">
        <v>3.4165870000000001E-2</v>
      </c>
    </row>
    <row r="8858" spans="3:6" ht="18">
      <c r="C8858" s="5" t="str">
        <f t="shared" si="132"/>
        <v>全国266</v>
      </c>
      <c r="D8858" t="s">
        <v>2913</v>
      </c>
      <c r="E8858" t="s">
        <v>3138</v>
      </c>
      <c r="F8858" s="82">
        <v>1</v>
      </c>
    </row>
    <row r="8859" spans="3:6" ht="18">
      <c r="C8859" s="5" t="str">
        <f t="shared" si="132"/>
        <v>北海道266</v>
      </c>
      <c r="D8859" t="s">
        <v>2915</v>
      </c>
      <c r="E8859" t="s">
        <v>3138</v>
      </c>
      <c r="F8859" s="82">
        <v>9.8085579000000006E-2</v>
      </c>
    </row>
    <row r="8860" spans="3:6" ht="18">
      <c r="C8860" s="5" t="str">
        <f t="shared" si="132"/>
        <v>青森県266</v>
      </c>
      <c r="D8860" t="s">
        <v>2916</v>
      </c>
      <c r="E8860" t="s">
        <v>3138</v>
      </c>
      <c r="F8860" s="82">
        <v>5.8142581999999998E-2</v>
      </c>
    </row>
    <row r="8861" spans="3:6" ht="18">
      <c r="C8861" s="5" t="str">
        <f t="shared" si="132"/>
        <v>岩手県266</v>
      </c>
      <c r="D8861" t="s">
        <v>2917</v>
      </c>
      <c r="E8861" t="s">
        <v>3138</v>
      </c>
      <c r="F8861" s="82">
        <v>0.55412209999999995</v>
      </c>
    </row>
    <row r="8862" spans="3:6" ht="18">
      <c r="C8862" s="5" t="str">
        <f t="shared" si="132"/>
        <v>宮城県266</v>
      </c>
      <c r="D8862" t="s">
        <v>2918</v>
      </c>
      <c r="E8862" t="s">
        <v>3138</v>
      </c>
      <c r="F8862" s="82">
        <v>0.47279807099999999</v>
      </c>
    </row>
    <row r="8863" spans="3:6" ht="18">
      <c r="C8863" s="5" t="str">
        <f t="shared" si="132"/>
        <v>秋田県266</v>
      </c>
      <c r="D8863" t="s">
        <v>2919</v>
      </c>
      <c r="E8863" t="s">
        <v>3138</v>
      </c>
      <c r="F8863" s="82">
        <v>0.76007514300000001</v>
      </c>
    </row>
    <row r="8864" spans="3:6" ht="18">
      <c r="C8864" s="5" t="str">
        <f t="shared" si="132"/>
        <v>山形県266</v>
      </c>
      <c r="D8864" t="s">
        <v>2920</v>
      </c>
      <c r="E8864" t="s">
        <v>3138</v>
      </c>
      <c r="F8864" s="82">
        <v>1.7795082250000001</v>
      </c>
    </row>
    <row r="8865" spans="3:6" ht="18">
      <c r="C8865" s="5" t="str">
        <f t="shared" si="132"/>
        <v>福島県266</v>
      </c>
      <c r="D8865" t="s">
        <v>2921</v>
      </c>
      <c r="E8865" t="s">
        <v>3138</v>
      </c>
      <c r="F8865" s="82">
        <v>1.0193237690000001</v>
      </c>
    </row>
    <row r="8866" spans="3:6" ht="18">
      <c r="C8866" s="5" t="str">
        <f t="shared" si="132"/>
        <v>茨城県266</v>
      </c>
      <c r="D8866" t="s">
        <v>2922</v>
      </c>
      <c r="E8866" t="s">
        <v>3138</v>
      </c>
      <c r="F8866" s="82">
        <v>1.1451351830000001</v>
      </c>
    </row>
    <row r="8867" spans="3:6" ht="18">
      <c r="C8867" s="5" t="str">
        <f t="shared" si="132"/>
        <v>栃木県266</v>
      </c>
      <c r="D8867" t="s">
        <v>2923</v>
      </c>
      <c r="E8867" t="s">
        <v>3138</v>
      </c>
      <c r="F8867" s="82">
        <v>1.625207992</v>
      </c>
    </row>
    <row r="8868" spans="3:6" ht="18">
      <c r="C8868" s="5" t="str">
        <f t="shared" si="132"/>
        <v>群馬県266</v>
      </c>
      <c r="D8868" t="s">
        <v>2924</v>
      </c>
      <c r="E8868" t="s">
        <v>3138</v>
      </c>
      <c r="F8868" s="82">
        <v>1.1759326139999999</v>
      </c>
    </row>
    <row r="8869" spans="3:6" ht="18">
      <c r="C8869" s="5" t="str">
        <f t="shared" si="132"/>
        <v>埼玉県266</v>
      </c>
      <c r="D8869" t="s">
        <v>2925</v>
      </c>
      <c r="E8869" t="s">
        <v>3138</v>
      </c>
      <c r="F8869" s="82">
        <v>0.69876803399999998</v>
      </c>
    </row>
    <row r="8870" spans="3:6" ht="18">
      <c r="C8870" s="5" t="str">
        <f t="shared" si="132"/>
        <v>千葉県266</v>
      </c>
      <c r="D8870" t="s">
        <v>2926</v>
      </c>
      <c r="E8870" t="s">
        <v>3138</v>
      </c>
      <c r="F8870" s="82">
        <v>0.50226489799999996</v>
      </c>
    </row>
    <row r="8871" spans="3:6" ht="18">
      <c r="C8871" s="5" t="str">
        <f t="shared" si="132"/>
        <v>東京都266</v>
      </c>
      <c r="D8871" t="s">
        <v>2927</v>
      </c>
      <c r="E8871" t="s">
        <v>3138</v>
      </c>
      <c r="F8871" s="82">
        <v>0.231922928</v>
      </c>
    </row>
    <row r="8872" spans="3:6" ht="18">
      <c r="C8872" s="5" t="str">
        <f t="shared" si="132"/>
        <v>神奈川県266</v>
      </c>
      <c r="D8872" t="s">
        <v>2928</v>
      </c>
      <c r="E8872" t="s">
        <v>3138</v>
      </c>
      <c r="F8872" s="82">
        <v>0.75795128199999995</v>
      </c>
    </row>
    <row r="8873" spans="3:6" ht="18">
      <c r="C8873" s="5" t="str">
        <f t="shared" si="132"/>
        <v>新潟県266</v>
      </c>
      <c r="D8873" t="s">
        <v>2929</v>
      </c>
      <c r="E8873" t="s">
        <v>3138</v>
      </c>
      <c r="F8873" s="82">
        <v>2.2581288110000002</v>
      </c>
    </row>
    <row r="8874" spans="3:6" ht="18">
      <c r="C8874" s="5" t="str">
        <f t="shared" si="132"/>
        <v>富山県266</v>
      </c>
      <c r="D8874" t="s">
        <v>2930</v>
      </c>
      <c r="E8874" t="s">
        <v>3138</v>
      </c>
      <c r="F8874" s="82">
        <v>3.2515990019999998</v>
      </c>
    </row>
    <row r="8875" spans="3:6" ht="18">
      <c r="C8875" s="5" t="str">
        <f t="shared" ref="C8875:C8938" si="133">D8875&amp;LEFT(E8875,3)</f>
        <v>石川県266</v>
      </c>
      <c r="D8875" t="s">
        <v>2931</v>
      </c>
      <c r="E8875" t="s">
        <v>3138</v>
      </c>
      <c r="F8875" s="82">
        <v>2.937237455</v>
      </c>
    </row>
    <row r="8876" spans="3:6" ht="18">
      <c r="C8876" s="5" t="str">
        <f t="shared" si="133"/>
        <v>福井県266</v>
      </c>
      <c r="D8876" t="s">
        <v>2932</v>
      </c>
      <c r="E8876" t="s">
        <v>3138</v>
      </c>
      <c r="F8876" s="82">
        <v>1.473647903</v>
      </c>
    </row>
    <row r="8877" spans="3:6" ht="18">
      <c r="C8877" s="5" t="str">
        <f t="shared" si="133"/>
        <v>山梨県266</v>
      </c>
      <c r="D8877" t="s">
        <v>2933</v>
      </c>
      <c r="E8877" t="s">
        <v>3138</v>
      </c>
      <c r="F8877" s="82">
        <v>1.5099048129999999</v>
      </c>
    </row>
    <row r="8878" spans="3:6" ht="18">
      <c r="C8878" s="5" t="str">
        <f t="shared" si="133"/>
        <v>長野県266</v>
      </c>
      <c r="D8878" t="s">
        <v>2934</v>
      </c>
      <c r="E8878" t="s">
        <v>3138</v>
      </c>
      <c r="F8878" s="82">
        <v>2.016416005</v>
      </c>
    </row>
    <row r="8879" spans="3:6" ht="18">
      <c r="C8879" s="5" t="str">
        <f t="shared" si="133"/>
        <v>岐阜県266</v>
      </c>
      <c r="D8879" t="s">
        <v>2935</v>
      </c>
      <c r="E8879" t="s">
        <v>3138</v>
      </c>
      <c r="F8879" s="82">
        <v>2.8505061839999999</v>
      </c>
    </row>
    <row r="8880" spans="3:6" ht="18">
      <c r="C8880" s="5" t="str">
        <f t="shared" si="133"/>
        <v>静岡県266</v>
      </c>
      <c r="D8880" t="s">
        <v>2936</v>
      </c>
      <c r="E8880" t="s">
        <v>3138</v>
      </c>
      <c r="F8880" s="82">
        <v>1.7166266349999999</v>
      </c>
    </row>
    <row r="8881" spans="3:6" ht="18">
      <c r="C8881" s="5" t="str">
        <f t="shared" si="133"/>
        <v>愛知県266</v>
      </c>
      <c r="D8881" t="s">
        <v>2937</v>
      </c>
      <c r="E8881" t="s">
        <v>3138</v>
      </c>
      <c r="F8881" s="82">
        <v>2.7806078040000002</v>
      </c>
    </row>
    <row r="8882" spans="3:6" ht="18">
      <c r="C8882" s="5" t="str">
        <f t="shared" si="133"/>
        <v>三重県266</v>
      </c>
      <c r="D8882" t="s">
        <v>2938</v>
      </c>
      <c r="E8882" t="s">
        <v>3138</v>
      </c>
      <c r="F8882" s="82">
        <v>2.4185774449999999</v>
      </c>
    </row>
    <row r="8883" spans="3:6" ht="18">
      <c r="C8883" s="5" t="str">
        <f t="shared" si="133"/>
        <v>滋賀県266</v>
      </c>
      <c r="D8883" t="s">
        <v>2939</v>
      </c>
      <c r="E8883" t="s">
        <v>3138</v>
      </c>
      <c r="F8883" s="82">
        <v>0.98827603799999997</v>
      </c>
    </row>
    <row r="8884" spans="3:6" ht="18">
      <c r="C8884" s="5" t="str">
        <f t="shared" si="133"/>
        <v>京都府266</v>
      </c>
      <c r="D8884" t="s">
        <v>2940</v>
      </c>
      <c r="E8884" t="s">
        <v>3138</v>
      </c>
      <c r="F8884" s="82">
        <v>0.86865587</v>
      </c>
    </row>
    <row r="8885" spans="3:6" ht="18">
      <c r="C8885" s="5" t="str">
        <f t="shared" si="133"/>
        <v>大阪府266</v>
      </c>
      <c r="D8885" t="s">
        <v>2941</v>
      </c>
      <c r="E8885" t="s">
        <v>3138</v>
      </c>
      <c r="F8885" s="82">
        <v>1.105856572</v>
      </c>
    </row>
    <row r="8886" spans="3:6" ht="18">
      <c r="C8886" s="5" t="str">
        <f t="shared" si="133"/>
        <v>兵庫県266</v>
      </c>
      <c r="D8886" t="s">
        <v>2942</v>
      </c>
      <c r="E8886" t="s">
        <v>3138</v>
      </c>
      <c r="F8886" s="82">
        <v>1.1799625979999999</v>
      </c>
    </row>
    <row r="8887" spans="3:6" ht="18">
      <c r="C8887" s="5" t="str">
        <f t="shared" si="133"/>
        <v>奈良県266</v>
      </c>
      <c r="D8887" t="s">
        <v>2943</v>
      </c>
      <c r="E8887" t="s">
        <v>3138</v>
      </c>
      <c r="F8887" s="82">
        <v>1.3257847970000001</v>
      </c>
    </row>
    <row r="8888" spans="3:6" ht="18">
      <c r="C8888" s="5" t="str">
        <f t="shared" si="133"/>
        <v>和歌山県266</v>
      </c>
      <c r="D8888" t="s">
        <v>2944</v>
      </c>
      <c r="E8888" t="s">
        <v>3138</v>
      </c>
      <c r="F8888" s="82">
        <v>0.55435280300000001</v>
      </c>
    </row>
    <row r="8889" spans="3:6" ht="18">
      <c r="C8889" s="5" t="str">
        <f t="shared" si="133"/>
        <v>鳥取県266</v>
      </c>
      <c r="D8889" t="s">
        <v>2945</v>
      </c>
      <c r="E8889" t="s">
        <v>3138</v>
      </c>
      <c r="F8889" s="82">
        <v>0.56658867899999998</v>
      </c>
    </row>
    <row r="8890" spans="3:6" ht="18">
      <c r="C8890" s="5" t="str">
        <f t="shared" si="133"/>
        <v>島根県266</v>
      </c>
      <c r="D8890" t="s">
        <v>2946</v>
      </c>
      <c r="E8890" t="s">
        <v>3138</v>
      </c>
      <c r="F8890" s="82">
        <v>0.75371513099999998</v>
      </c>
    </row>
    <row r="8891" spans="3:6" ht="18">
      <c r="C8891" s="5" t="str">
        <f t="shared" si="133"/>
        <v>岡山県266</v>
      </c>
      <c r="D8891" t="s">
        <v>2947</v>
      </c>
      <c r="E8891" t="s">
        <v>3138</v>
      </c>
      <c r="F8891" s="82">
        <v>1.0708463539999999</v>
      </c>
    </row>
    <row r="8892" spans="3:6" ht="18">
      <c r="C8892" s="5" t="str">
        <f t="shared" si="133"/>
        <v>広島県266</v>
      </c>
      <c r="D8892" t="s">
        <v>2948</v>
      </c>
      <c r="E8892" t="s">
        <v>3138</v>
      </c>
      <c r="F8892" s="82">
        <v>1.494552474</v>
      </c>
    </row>
    <row r="8893" spans="3:6" ht="18">
      <c r="C8893" s="5" t="str">
        <f t="shared" si="133"/>
        <v>山口県266</v>
      </c>
      <c r="D8893" t="s">
        <v>2949</v>
      </c>
      <c r="E8893" t="s">
        <v>3138</v>
      </c>
      <c r="F8893" s="82">
        <v>0.40386134699999998</v>
      </c>
    </row>
    <row r="8894" spans="3:6" ht="18">
      <c r="C8894" s="5" t="str">
        <f t="shared" si="133"/>
        <v>徳島県266</v>
      </c>
      <c r="D8894" t="s">
        <v>2950</v>
      </c>
      <c r="E8894" t="s">
        <v>3138</v>
      </c>
      <c r="F8894" s="82">
        <v>0.38053205600000001</v>
      </c>
    </row>
    <row r="8895" spans="3:6" ht="18">
      <c r="C8895" s="5" t="str">
        <f t="shared" si="133"/>
        <v>香川県266</v>
      </c>
      <c r="D8895" t="s">
        <v>2951</v>
      </c>
      <c r="E8895" t="s">
        <v>3138</v>
      </c>
      <c r="F8895" s="82">
        <v>0.35836209200000002</v>
      </c>
    </row>
    <row r="8896" spans="3:6" ht="18">
      <c r="C8896" s="5" t="str">
        <f t="shared" si="133"/>
        <v>愛媛県266</v>
      </c>
      <c r="D8896" t="s">
        <v>2952</v>
      </c>
      <c r="E8896" t="s">
        <v>3138</v>
      </c>
      <c r="F8896" s="82">
        <v>0.355026868</v>
      </c>
    </row>
    <row r="8897" spans="3:6" ht="18">
      <c r="C8897" s="5" t="str">
        <f t="shared" si="133"/>
        <v>高知県266</v>
      </c>
      <c r="D8897" t="s">
        <v>2953</v>
      </c>
      <c r="E8897" t="s">
        <v>3138</v>
      </c>
      <c r="F8897" s="82">
        <v>0.62460302099999998</v>
      </c>
    </row>
    <row r="8898" spans="3:6" ht="18">
      <c r="C8898" s="5" t="str">
        <f t="shared" si="133"/>
        <v>福岡県266</v>
      </c>
      <c r="D8898" t="s">
        <v>2954</v>
      </c>
      <c r="E8898" t="s">
        <v>3138</v>
      </c>
      <c r="F8898" s="82">
        <v>0.39032388800000001</v>
      </c>
    </row>
    <row r="8899" spans="3:6" ht="18">
      <c r="C8899" s="5" t="str">
        <f t="shared" si="133"/>
        <v>佐賀県266</v>
      </c>
      <c r="D8899" t="s">
        <v>2955</v>
      </c>
      <c r="E8899" t="s">
        <v>3138</v>
      </c>
      <c r="F8899" s="82">
        <v>1.0764188400000001</v>
      </c>
    </row>
    <row r="8900" spans="3:6" ht="18">
      <c r="C8900" s="5" t="str">
        <f t="shared" si="133"/>
        <v>長崎県266</v>
      </c>
      <c r="D8900" t="s">
        <v>2956</v>
      </c>
      <c r="E8900" t="s">
        <v>3138</v>
      </c>
      <c r="F8900" s="82">
        <v>0.21968242800000001</v>
      </c>
    </row>
    <row r="8901" spans="3:6" ht="18">
      <c r="C8901" s="5" t="str">
        <f t="shared" si="133"/>
        <v>熊本県266</v>
      </c>
      <c r="D8901" t="s">
        <v>2957</v>
      </c>
      <c r="E8901" t="s">
        <v>3138</v>
      </c>
      <c r="F8901" s="82">
        <v>0.24289060700000001</v>
      </c>
    </row>
    <row r="8902" spans="3:6" ht="18">
      <c r="C8902" s="5" t="str">
        <f t="shared" si="133"/>
        <v>大分県266</v>
      </c>
      <c r="D8902" t="s">
        <v>2958</v>
      </c>
      <c r="E8902" t="s">
        <v>3138</v>
      </c>
      <c r="F8902" s="82">
        <v>0.52036033900000001</v>
      </c>
    </row>
    <row r="8903" spans="3:6" ht="18">
      <c r="C8903" s="5" t="str">
        <f t="shared" si="133"/>
        <v>宮崎県266</v>
      </c>
      <c r="D8903" t="s">
        <v>2959</v>
      </c>
      <c r="E8903" t="s">
        <v>3138</v>
      </c>
      <c r="F8903" s="82">
        <v>0.16014110400000001</v>
      </c>
    </row>
    <row r="8904" spans="3:6" ht="18">
      <c r="C8904" s="5" t="str">
        <f t="shared" si="133"/>
        <v>鹿児島県266</v>
      </c>
      <c r="D8904" t="s">
        <v>2960</v>
      </c>
      <c r="E8904" t="s">
        <v>3138</v>
      </c>
      <c r="F8904" s="82">
        <v>0.46739101500000002</v>
      </c>
    </row>
    <row r="8905" spans="3:6" ht="18">
      <c r="C8905" s="5" t="str">
        <f t="shared" si="133"/>
        <v>沖縄県266</v>
      </c>
      <c r="D8905" t="s">
        <v>2961</v>
      </c>
      <c r="E8905" t="s">
        <v>3138</v>
      </c>
      <c r="F8905" s="82">
        <v>1.5214379E-2</v>
      </c>
    </row>
    <row r="8906" spans="3:6" ht="18">
      <c r="C8906" s="5" t="str">
        <f t="shared" si="133"/>
        <v>全国267</v>
      </c>
      <c r="D8906" t="s">
        <v>2913</v>
      </c>
      <c r="E8906" t="s">
        <v>3139</v>
      </c>
      <c r="F8906" s="82">
        <v>1</v>
      </c>
    </row>
    <row r="8907" spans="3:6" ht="18">
      <c r="C8907" s="5" t="str">
        <f t="shared" si="133"/>
        <v>北海道267</v>
      </c>
      <c r="D8907" t="s">
        <v>2915</v>
      </c>
      <c r="E8907" t="s">
        <v>3139</v>
      </c>
      <c r="F8907" s="82">
        <v>0.10631213</v>
      </c>
    </row>
    <row r="8908" spans="3:6" ht="18">
      <c r="C8908" s="5" t="str">
        <f t="shared" si="133"/>
        <v>青森県267</v>
      </c>
      <c r="D8908" t="s">
        <v>2916</v>
      </c>
      <c r="E8908" t="s">
        <v>3139</v>
      </c>
      <c r="F8908" s="82">
        <v>0.41322573400000001</v>
      </c>
    </row>
    <row r="8909" spans="3:6" ht="18">
      <c r="C8909" s="5" t="str">
        <f t="shared" si="133"/>
        <v>岩手県267</v>
      </c>
      <c r="D8909" t="s">
        <v>2917</v>
      </c>
      <c r="E8909" t="s">
        <v>3139</v>
      </c>
      <c r="F8909" s="82">
        <v>2.9999097209999999</v>
      </c>
    </row>
    <row r="8910" spans="3:6" ht="18">
      <c r="C8910" s="5" t="str">
        <f t="shared" si="133"/>
        <v>宮城県267</v>
      </c>
      <c r="D8910" t="s">
        <v>2918</v>
      </c>
      <c r="E8910" t="s">
        <v>3139</v>
      </c>
      <c r="F8910" s="82">
        <v>1.324326457</v>
      </c>
    </row>
    <row r="8911" spans="3:6" ht="18">
      <c r="C8911" s="5" t="str">
        <f t="shared" si="133"/>
        <v>秋田県267</v>
      </c>
      <c r="D8911" t="s">
        <v>2919</v>
      </c>
      <c r="E8911" t="s">
        <v>3139</v>
      </c>
      <c r="F8911" s="82">
        <v>2.594746803</v>
      </c>
    </row>
    <row r="8912" spans="3:6" ht="18">
      <c r="C8912" s="5" t="str">
        <f t="shared" si="133"/>
        <v>山形県267</v>
      </c>
      <c r="D8912" t="s">
        <v>2920</v>
      </c>
      <c r="E8912" t="s">
        <v>3139</v>
      </c>
      <c r="F8912" s="82">
        <v>3.353135129</v>
      </c>
    </row>
    <row r="8913" spans="3:6" ht="18">
      <c r="C8913" s="5" t="str">
        <f t="shared" si="133"/>
        <v>福島県267</v>
      </c>
      <c r="D8913" t="s">
        <v>2921</v>
      </c>
      <c r="E8913" t="s">
        <v>3139</v>
      </c>
      <c r="F8913" s="82">
        <v>0.38914908399999998</v>
      </c>
    </row>
    <row r="8914" spans="3:6" ht="18">
      <c r="C8914" s="5" t="str">
        <f t="shared" si="133"/>
        <v>茨城県267</v>
      </c>
      <c r="D8914" t="s">
        <v>2922</v>
      </c>
      <c r="E8914" t="s">
        <v>3139</v>
      </c>
      <c r="F8914" s="82">
        <v>0.88131773400000002</v>
      </c>
    </row>
    <row r="8915" spans="3:6" ht="18">
      <c r="C8915" s="5" t="str">
        <f t="shared" si="133"/>
        <v>栃木県267</v>
      </c>
      <c r="D8915" t="s">
        <v>2923</v>
      </c>
      <c r="E8915" t="s">
        <v>3139</v>
      </c>
      <c r="F8915" s="82">
        <v>3.1014985460000002</v>
      </c>
    </row>
    <row r="8916" spans="3:6" ht="18">
      <c r="C8916" s="5" t="str">
        <f t="shared" si="133"/>
        <v>群馬県267</v>
      </c>
      <c r="D8916" t="s">
        <v>2924</v>
      </c>
      <c r="E8916" t="s">
        <v>3139</v>
      </c>
      <c r="F8916" s="82">
        <v>0.83177239800000002</v>
      </c>
    </row>
    <row r="8917" spans="3:6" ht="18">
      <c r="C8917" s="5" t="str">
        <f t="shared" si="133"/>
        <v>埼玉県267</v>
      </c>
      <c r="D8917" t="s">
        <v>2925</v>
      </c>
      <c r="E8917" t="s">
        <v>3139</v>
      </c>
      <c r="F8917" s="82">
        <v>1.218636582</v>
      </c>
    </row>
    <row r="8918" spans="3:6" ht="18">
      <c r="C8918" s="5" t="str">
        <f t="shared" si="133"/>
        <v>千葉県267</v>
      </c>
      <c r="D8918" t="s">
        <v>2926</v>
      </c>
      <c r="E8918" t="s">
        <v>3139</v>
      </c>
      <c r="F8918" s="82">
        <v>0.25690633800000001</v>
      </c>
    </row>
    <row r="8919" spans="3:6" ht="18">
      <c r="C8919" s="5" t="str">
        <f t="shared" si="133"/>
        <v>東京都267</v>
      </c>
      <c r="D8919" t="s">
        <v>2927</v>
      </c>
      <c r="E8919" t="s">
        <v>3139</v>
      </c>
      <c r="F8919" s="82">
        <v>0.48394470099999998</v>
      </c>
    </row>
    <row r="8920" spans="3:6" ht="18">
      <c r="C8920" s="5" t="str">
        <f t="shared" si="133"/>
        <v>神奈川県267</v>
      </c>
      <c r="D8920" t="s">
        <v>2928</v>
      </c>
      <c r="E8920" t="s">
        <v>3139</v>
      </c>
      <c r="F8920" s="82">
        <v>1.802725766</v>
      </c>
    </row>
    <row r="8921" spans="3:6" ht="18">
      <c r="C8921" s="5" t="str">
        <f t="shared" si="133"/>
        <v>新潟県267</v>
      </c>
      <c r="D8921" t="s">
        <v>2929</v>
      </c>
      <c r="E8921" t="s">
        <v>3139</v>
      </c>
      <c r="F8921" s="82">
        <v>1.088129922</v>
      </c>
    </row>
    <row r="8922" spans="3:6" ht="18">
      <c r="C8922" s="5" t="str">
        <f t="shared" si="133"/>
        <v>富山県267</v>
      </c>
      <c r="D8922" t="s">
        <v>2930</v>
      </c>
      <c r="E8922" t="s">
        <v>3139</v>
      </c>
      <c r="F8922" s="82">
        <v>2.393167987</v>
      </c>
    </row>
    <row r="8923" spans="3:6" ht="18">
      <c r="C8923" s="5" t="str">
        <f t="shared" si="133"/>
        <v>石川県267</v>
      </c>
      <c r="D8923" t="s">
        <v>2931</v>
      </c>
      <c r="E8923" t="s">
        <v>3139</v>
      </c>
      <c r="F8923" s="82">
        <v>1.1641063220000001</v>
      </c>
    </row>
    <row r="8924" spans="3:6" ht="18">
      <c r="C8924" s="5" t="str">
        <f t="shared" si="133"/>
        <v>福井県267</v>
      </c>
      <c r="D8924" t="s">
        <v>2932</v>
      </c>
      <c r="E8924" t="s">
        <v>3139</v>
      </c>
      <c r="F8924" s="82">
        <v>0.27861224499999998</v>
      </c>
    </row>
    <row r="8925" spans="3:6" ht="18">
      <c r="C8925" s="5" t="str">
        <f t="shared" si="133"/>
        <v>山梨県267</v>
      </c>
      <c r="D8925" t="s">
        <v>2933</v>
      </c>
      <c r="E8925" t="s">
        <v>3139</v>
      </c>
      <c r="F8925" s="82">
        <v>8.3118077229999994</v>
      </c>
    </row>
    <row r="8926" spans="3:6" ht="18">
      <c r="C8926" s="5" t="str">
        <f t="shared" si="133"/>
        <v>長野県267</v>
      </c>
      <c r="D8926" t="s">
        <v>2934</v>
      </c>
      <c r="E8926" t="s">
        <v>3139</v>
      </c>
      <c r="F8926" s="82">
        <v>2.4585647690000001</v>
      </c>
    </row>
    <row r="8927" spans="3:6" ht="18">
      <c r="C8927" s="5" t="str">
        <f t="shared" si="133"/>
        <v>岐阜県267</v>
      </c>
      <c r="D8927" t="s">
        <v>2935</v>
      </c>
      <c r="E8927" t="s">
        <v>3139</v>
      </c>
      <c r="F8927" s="82">
        <v>0.24230285500000001</v>
      </c>
    </row>
    <row r="8928" spans="3:6" ht="18">
      <c r="C8928" s="5" t="str">
        <f t="shared" si="133"/>
        <v>静岡県267</v>
      </c>
      <c r="D8928" t="s">
        <v>2936</v>
      </c>
      <c r="E8928" t="s">
        <v>3139</v>
      </c>
      <c r="F8928" s="82">
        <v>0.48804403000000002</v>
      </c>
    </row>
    <row r="8929" spans="3:6" ht="18">
      <c r="C8929" s="5" t="str">
        <f t="shared" si="133"/>
        <v>愛知県267</v>
      </c>
      <c r="D8929" t="s">
        <v>2937</v>
      </c>
      <c r="E8929" t="s">
        <v>3139</v>
      </c>
      <c r="F8929" s="82">
        <v>0.25204000500000001</v>
      </c>
    </row>
    <row r="8930" spans="3:6" ht="18">
      <c r="C8930" s="5" t="str">
        <f t="shared" si="133"/>
        <v>三重県267</v>
      </c>
      <c r="D8930" t="s">
        <v>2938</v>
      </c>
      <c r="E8930" t="s">
        <v>3139</v>
      </c>
      <c r="F8930" s="82">
        <v>0.42562808099999999</v>
      </c>
    </row>
    <row r="8931" spans="3:6" ht="18">
      <c r="C8931" s="5" t="str">
        <f t="shared" si="133"/>
        <v>滋賀県267</v>
      </c>
      <c r="D8931" t="s">
        <v>2939</v>
      </c>
      <c r="E8931" t="s">
        <v>3139</v>
      </c>
      <c r="F8931" s="82">
        <v>4.978180923</v>
      </c>
    </row>
    <row r="8932" spans="3:6" ht="18">
      <c r="C8932" s="5" t="str">
        <f t="shared" si="133"/>
        <v>京都府267</v>
      </c>
      <c r="D8932" t="s">
        <v>2940</v>
      </c>
      <c r="E8932" t="s">
        <v>3139</v>
      </c>
      <c r="F8932" s="82">
        <v>1.9941984669999999</v>
      </c>
    </row>
    <row r="8933" spans="3:6" ht="18">
      <c r="C8933" s="5" t="str">
        <f t="shared" si="133"/>
        <v>大阪府267</v>
      </c>
      <c r="D8933" t="s">
        <v>2941</v>
      </c>
      <c r="E8933" t="s">
        <v>3139</v>
      </c>
      <c r="F8933" s="82">
        <v>0.31375637099999998</v>
      </c>
    </row>
    <row r="8934" spans="3:6" ht="18">
      <c r="C8934" s="5" t="str">
        <f t="shared" si="133"/>
        <v>兵庫県267</v>
      </c>
      <c r="D8934" t="s">
        <v>2942</v>
      </c>
      <c r="E8934" t="s">
        <v>3139</v>
      </c>
      <c r="F8934" s="82">
        <v>0.21231383200000001</v>
      </c>
    </row>
    <row r="8935" spans="3:6" ht="18">
      <c r="C8935" s="5" t="str">
        <f t="shared" si="133"/>
        <v>奈良県267</v>
      </c>
      <c r="D8935" t="s">
        <v>2943</v>
      </c>
      <c r="E8935" t="s">
        <v>3139</v>
      </c>
      <c r="F8935" s="82">
        <v>1.5542308819999999</v>
      </c>
    </row>
    <row r="8936" spans="3:6" ht="18">
      <c r="C8936" s="5" t="str">
        <f t="shared" si="133"/>
        <v>和歌山県267</v>
      </c>
      <c r="D8936" t="s">
        <v>2944</v>
      </c>
      <c r="E8936" t="s">
        <v>3139</v>
      </c>
      <c r="F8936" s="82">
        <v>6.7991807000000001E-2</v>
      </c>
    </row>
    <row r="8937" spans="3:6" ht="18">
      <c r="C8937" s="5" t="str">
        <f t="shared" si="133"/>
        <v>鳥取県267</v>
      </c>
      <c r="D8937" t="s">
        <v>2945</v>
      </c>
      <c r="E8937" t="s">
        <v>3139</v>
      </c>
      <c r="F8937" s="82">
        <v>0.62599267199999997</v>
      </c>
    </row>
    <row r="8938" spans="3:6" ht="18">
      <c r="C8938" s="5" t="str">
        <f t="shared" si="133"/>
        <v>島根県267</v>
      </c>
      <c r="D8938" t="s">
        <v>2946</v>
      </c>
      <c r="E8938" t="s">
        <v>3139</v>
      </c>
      <c r="F8938" s="82">
        <v>8.5600181999999997E-2</v>
      </c>
    </row>
    <row r="8939" spans="3:6" ht="18">
      <c r="C8939" s="5" t="str">
        <f t="shared" ref="C8939:C9002" si="134">D8939&amp;LEFT(E8939,3)</f>
        <v>岡山県267</v>
      </c>
      <c r="D8939" t="s">
        <v>2947</v>
      </c>
      <c r="E8939" t="s">
        <v>3139</v>
      </c>
      <c r="F8939" s="82">
        <v>0.61396389600000001</v>
      </c>
    </row>
    <row r="8940" spans="3:6" ht="18">
      <c r="C8940" s="5" t="str">
        <f t="shared" si="134"/>
        <v>広島県267</v>
      </c>
      <c r="D8940" t="s">
        <v>2948</v>
      </c>
      <c r="E8940" t="s">
        <v>3139</v>
      </c>
      <c r="F8940" s="82">
        <v>1.3549831699999999</v>
      </c>
    </row>
    <row r="8941" spans="3:6" ht="18">
      <c r="C8941" s="5" t="str">
        <f t="shared" si="134"/>
        <v>山口県267</v>
      </c>
      <c r="D8941" t="s">
        <v>2949</v>
      </c>
      <c r="E8941" t="s">
        <v>3139</v>
      </c>
      <c r="F8941" s="82">
        <v>0.97617771900000005</v>
      </c>
    </row>
    <row r="8942" spans="3:6" ht="18">
      <c r="C8942" s="5" t="str">
        <f t="shared" si="134"/>
        <v>徳島県267</v>
      </c>
      <c r="D8942" t="s">
        <v>2950</v>
      </c>
      <c r="E8942" t="s">
        <v>3139</v>
      </c>
      <c r="F8942" s="82">
        <v>0.16754321799999999</v>
      </c>
    </row>
    <row r="8943" spans="3:6" ht="18">
      <c r="C8943" s="5" t="str">
        <f t="shared" si="134"/>
        <v>香川県267</v>
      </c>
      <c r="D8943" t="s">
        <v>2951</v>
      </c>
      <c r="E8943" t="s">
        <v>3139</v>
      </c>
      <c r="F8943" s="82">
        <v>0.222466683</v>
      </c>
    </row>
    <row r="8944" spans="3:6" ht="18">
      <c r="C8944" s="5" t="str">
        <f t="shared" si="134"/>
        <v>愛媛県267</v>
      </c>
      <c r="D8944" t="s">
        <v>2952</v>
      </c>
      <c r="E8944" t="s">
        <v>3139</v>
      </c>
      <c r="F8944" s="82">
        <v>0.87626412099999995</v>
      </c>
    </row>
    <row r="8945" spans="3:6" ht="18">
      <c r="C8945" s="5" t="str">
        <f t="shared" si="134"/>
        <v>高知県267</v>
      </c>
      <c r="D8945" t="s">
        <v>2953</v>
      </c>
      <c r="E8945" t="s">
        <v>3139</v>
      </c>
      <c r="F8945" s="82">
        <v>0.20977706600000001</v>
      </c>
    </row>
    <row r="8946" spans="3:6" ht="18">
      <c r="C8946" s="5" t="str">
        <f t="shared" si="134"/>
        <v>福岡県267</v>
      </c>
      <c r="D8946" t="s">
        <v>2954</v>
      </c>
      <c r="E8946" t="s">
        <v>3139</v>
      </c>
      <c r="F8946" s="82">
        <v>0.58228930700000003</v>
      </c>
    </row>
    <row r="8947" spans="3:6" ht="18">
      <c r="C8947" s="5" t="str">
        <f t="shared" si="134"/>
        <v>佐賀県267</v>
      </c>
      <c r="D8947" t="s">
        <v>2955</v>
      </c>
      <c r="E8947" t="s">
        <v>3139</v>
      </c>
      <c r="F8947" s="82">
        <v>1.327641587</v>
      </c>
    </row>
    <row r="8948" spans="3:6" ht="18">
      <c r="C8948" s="5" t="str">
        <f t="shared" si="134"/>
        <v>長崎県267</v>
      </c>
      <c r="D8948" t="s">
        <v>2956</v>
      </c>
      <c r="E8948" t="s">
        <v>3139</v>
      </c>
      <c r="F8948" s="82">
        <v>0.566481334</v>
      </c>
    </row>
    <row r="8949" spans="3:6" ht="18">
      <c r="C8949" s="5" t="str">
        <f t="shared" si="134"/>
        <v>熊本県267</v>
      </c>
      <c r="D8949" t="s">
        <v>2957</v>
      </c>
      <c r="E8949" t="s">
        <v>3139</v>
      </c>
      <c r="F8949" s="82">
        <v>7.3555971910000002</v>
      </c>
    </row>
    <row r="8950" spans="3:6" ht="18">
      <c r="C8950" s="5" t="str">
        <f t="shared" si="134"/>
        <v>大分県267</v>
      </c>
      <c r="D8950" t="s">
        <v>2958</v>
      </c>
      <c r="E8950" t="s">
        <v>3139</v>
      </c>
      <c r="F8950" s="82">
        <v>1.3814505589999999</v>
      </c>
    </row>
    <row r="8951" spans="3:6" ht="18">
      <c r="C8951" s="5" t="str">
        <f t="shared" si="134"/>
        <v>宮崎県267</v>
      </c>
      <c r="D8951" t="s">
        <v>2959</v>
      </c>
      <c r="E8951" t="s">
        <v>3139</v>
      </c>
      <c r="F8951" s="82">
        <v>1.23735952</v>
      </c>
    </row>
    <row r="8952" spans="3:6" ht="18">
      <c r="C8952" s="5" t="str">
        <f t="shared" si="134"/>
        <v>鹿児島県267</v>
      </c>
      <c r="D8952" t="s">
        <v>2960</v>
      </c>
      <c r="E8952" t="s">
        <v>3139</v>
      </c>
      <c r="F8952" s="82">
        <v>1.4561247310000001</v>
      </c>
    </row>
    <row r="8953" spans="3:6" ht="18">
      <c r="C8953" s="5" t="str">
        <f t="shared" si="134"/>
        <v>沖縄県267</v>
      </c>
      <c r="D8953" t="s">
        <v>2961</v>
      </c>
      <c r="E8953" t="s">
        <v>3139</v>
      </c>
      <c r="F8953" s="82">
        <v>0.186948964</v>
      </c>
    </row>
    <row r="8954" spans="3:6" ht="18">
      <c r="C8954" s="5" t="str">
        <f t="shared" si="134"/>
        <v>全国269</v>
      </c>
      <c r="D8954" t="s">
        <v>2913</v>
      </c>
      <c r="E8954" t="s">
        <v>3140</v>
      </c>
      <c r="F8954" s="82">
        <v>1</v>
      </c>
    </row>
    <row r="8955" spans="3:6" ht="18">
      <c r="C8955" s="5" t="str">
        <f t="shared" si="134"/>
        <v>北海道269</v>
      </c>
      <c r="D8955" t="s">
        <v>2915</v>
      </c>
      <c r="E8955" t="s">
        <v>3140</v>
      </c>
      <c r="F8955" s="82">
        <v>0.148478216</v>
      </c>
    </row>
    <row r="8956" spans="3:6" ht="18">
      <c r="C8956" s="5" t="str">
        <f t="shared" si="134"/>
        <v>青森県269</v>
      </c>
      <c r="D8956" t="s">
        <v>2916</v>
      </c>
      <c r="E8956" t="s">
        <v>3140</v>
      </c>
      <c r="F8956" s="82">
        <v>0.65678429199999999</v>
      </c>
    </row>
    <row r="8957" spans="3:6" ht="18">
      <c r="C8957" s="5" t="str">
        <f t="shared" si="134"/>
        <v>岩手県269</v>
      </c>
      <c r="D8957" t="s">
        <v>2917</v>
      </c>
      <c r="E8957" t="s">
        <v>3140</v>
      </c>
      <c r="F8957" s="82">
        <v>1.927725686</v>
      </c>
    </row>
    <row r="8958" spans="3:6" ht="18">
      <c r="C8958" s="5" t="str">
        <f t="shared" si="134"/>
        <v>宮城県269</v>
      </c>
      <c r="D8958" t="s">
        <v>2918</v>
      </c>
      <c r="E8958" t="s">
        <v>3140</v>
      </c>
      <c r="F8958" s="82">
        <v>0.778922106</v>
      </c>
    </row>
    <row r="8959" spans="3:6" ht="18">
      <c r="C8959" s="5" t="str">
        <f t="shared" si="134"/>
        <v>秋田県269</v>
      </c>
      <c r="D8959" t="s">
        <v>2919</v>
      </c>
      <c r="E8959" t="s">
        <v>3140</v>
      </c>
      <c r="F8959" s="82">
        <v>0.92248396799999999</v>
      </c>
    </row>
    <row r="8960" spans="3:6" ht="18">
      <c r="C8960" s="5" t="str">
        <f t="shared" si="134"/>
        <v>山形県269</v>
      </c>
      <c r="D8960" t="s">
        <v>2920</v>
      </c>
      <c r="E8960" t="s">
        <v>3140</v>
      </c>
      <c r="F8960" s="82">
        <v>2.142668724</v>
      </c>
    </row>
    <row r="8961" spans="3:6" ht="18">
      <c r="C8961" s="5" t="str">
        <f t="shared" si="134"/>
        <v>福島県269</v>
      </c>
      <c r="D8961" t="s">
        <v>2921</v>
      </c>
      <c r="E8961" t="s">
        <v>3140</v>
      </c>
      <c r="F8961" s="82">
        <v>1.5713033679999999</v>
      </c>
    </row>
    <row r="8962" spans="3:6" ht="18">
      <c r="C8962" s="5" t="str">
        <f t="shared" si="134"/>
        <v>茨城県269</v>
      </c>
      <c r="D8962" t="s">
        <v>2922</v>
      </c>
      <c r="E8962" t="s">
        <v>3140</v>
      </c>
      <c r="F8962" s="82">
        <v>0.61250769599999999</v>
      </c>
    </row>
    <row r="8963" spans="3:6" ht="18">
      <c r="C8963" s="5" t="str">
        <f t="shared" si="134"/>
        <v>栃木県269</v>
      </c>
      <c r="D8963" t="s">
        <v>2923</v>
      </c>
      <c r="E8963" t="s">
        <v>3140</v>
      </c>
      <c r="F8963" s="82">
        <v>1.154842862</v>
      </c>
    </row>
    <row r="8964" spans="3:6" ht="18">
      <c r="C8964" s="5" t="str">
        <f t="shared" si="134"/>
        <v>群馬県269</v>
      </c>
      <c r="D8964" t="s">
        <v>2924</v>
      </c>
      <c r="E8964" t="s">
        <v>3140</v>
      </c>
      <c r="F8964" s="82">
        <v>1.6489684259999999</v>
      </c>
    </row>
    <row r="8965" spans="3:6" ht="18">
      <c r="C8965" s="5" t="str">
        <f t="shared" si="134"/>
        <v>埼玉県269</v>
      </c>
      <c r="D8965" t="s">
        <v>2925</v>
      </c>
      <c r="E8965" t="s">
        <v>3140</v>
      </c>
      <c r="F8965" s="82">
        <v>1.0524429019999999</v>
      </c>
    </row>
    <row r="8966" spans="3:6" ht="18">
      <c r="C8966" s="5" t="str">
        <f t="shared" si="134"/>
        <v>千葉県269</v>
      </c>
      <c r="D8966" t="s">
        <v>2926</v>
      </c>
      <c r="E8966" t="s">
        <v>3140</v>
      </c>
      <c r="F8966" s="82">
        <v>0.45173818100000002</v>
      </c>
    </row>
    <row r="8967" spans="3:6" ht="18">
      <c r="C8967" s="5" t="str">
        <f t="shared" si="134"/>
        <v>東京都269</v>
      </c>
      <c r="D8967" t="s">
        <v>2927</v>
      </c>
      <c r="E8967" t="s">
        <v>3140</v>
      </c>
      <c r="F8967" s="82">
        <v>0.278084163</v>
      </c>
    </row>
    <row r="8968" spans="3:6" ht="18">
      <c r="C8968" s="5" t="str">
        <f t="shared" si="134"/>
        <v>神奈川県269</v>
      </c>
      <c r="D8968" t="s">
        <v>2928</v>
      </c>
      <c r="E8968" t="s">
        <v>3140</v>
      </c>
      <c r="F8968" s="82">
        <v>1.0163773709999999</v>
      </c>
    </row>
    <row r="8969" spans="3:6" ht="18">
      <c r="C8969" s="5" t="str">
        <f t="shared" si="134"/>
        <v>新潟県269</v>
      </c>
      <c r="D8969" t="s">
        <v>2929</v>
      </c>
      <c r="E8969" t="s">
        <v>3140</v>
      </c>
      <c r="F8969" s="82">
        <v>1.6474294899999999</v>
      </c>
    </row>
    <row r="8970" spans="3:6" ht="18">
      <c r="C8970" s="5" t="str">
        <f t="shared" si="134"/>
        <v>富山県269</v>
      </c>
      <c r="D8970" t="s">
        <v>2930</v>
      </c>
      <c r="E8970" t="s">
        <v>3140</v>
      </c>
      <c r="F8970" s="82">
        <v>2.633352532</v>
      </c>
    </row>
    <row r="8971" spans="3:6" ht="18">
      <c r="C8971" s="5" t="str">
        <f t="shared" si="134"/>
        <v>石川県269</v>
      </c>
      <c r="D8971" t="s">
        <v>2931</v>
      </c>
      <c r="E8971" t="s">
        <v>3140</v>
      </c>
      <c r="F8971" s="82">
        <v>0.610521698</v>
      </c>
    </row>
    <row r="8972" spans="3:6" ht="18">
      <c r="C8972" s="5" t="str">
        <f t="shared" si="134"/>
        <v>福井県269</v>
      </c>
      <c r="D8972" t="s">
        <v>2932</v>
      </c>
      <c r="E8972" t="s">
        <v>3140</v>
      </c>
      <c r="F8972" s="82">
        <v>0.80370556500000001</v>
      </c>
    </row>
    <row r="8973" spans="3:6" ht="18">
      <c r="C8973" s="5" t="str">
        <f t="shared" si="134"/>
        <v>山梨県269</v>
      </c>
      <c r="D8973" t="s">
        <v>2933</v>
      </c>
      <c r="E8973" t="s">
        <v>3140</v>
      </c>
      <c r="F8973" s="82">
        <v>2.5138288580000001</v>
      </c>
    </row>
    <row r="8974" spans="3:6" ht="18">
      <c r="C8974" s="5" t="str">
        <f t="shared" si="134"/>
        <v>長野県269</v>
      </c>
      <c r="D8974" t="s">
        <v>2934</v>
      </c>
      <c r="E8974" t="s">
        <v>3140</v>
      </c>
      <c r="F8974" s="82">
        <v>2.4800035239999998</v>
      </c>
    </row>
    <row r="8975" spans="3:6" ht="18">
      <c r="C8975" s="5" t="str">
        <f t="shared" si="134"/>
        <v>岐阜県269</v>
      </c>
      <c r="D8975" t="s">
        <v>2935</v>
      </c>
      <c r="E8975" t="s">
        <v>3140</v>
      </c>
      <c r="F8975" s="82">
        <v>2.0657287439999998</v>
      </c>
    </row>
    <row r="8976" spans="3:6" ht="18">
      <c r="C8976" s="5" t="str">
        <f t="shared" si="134"/>
        <v>静岡県269</v>
      </c>
      <c r="D8976" t="s">
        <v>2936</v>
      </c>
      <c r="E8976" t="s">
        <v>3140</v>
      </c>
      <c r="F8976" s="82">
        <v>2.363128782</v>
      </c>
    </row>
    <row r="8977" spans="3:6" ht="18">
      <c r="C8977" s="5" t="str">
        <f t="shared" si="134"/>
        <v>愛知県269</v>
      </c>
      <c r="D8977" t="s">
        <v>2937</v>
      </c>
      <c r="E8977" t="s">
        <v>3140</v>
      </c>
      <c r="F8977" s="82">
        <v>2.0961318960000002</v>
      </c>
    </row>
    <row r="8978" spans="3:6" ht="18">
      <c r="C8978" s="5" t="str">
        <f t="shared" si="134"/>
        <v>三重県269</v>
      </c>
      <c r="D8978" t="s">
        <v>2938</v>
      </c>
      <c r="E8978" t="s">
        <v>3140</v>
      </c>
      <c r="F8978" s="82">
        <v>1.1236643209999999</v>
      </c>
    </row>
    <row r="8979" spans="3:6" ht="18">
      <c r="C8979" s="5" t="str">
        <f t="shared" si="134"/>
        <v>滋賀県269</v>
      </c>
      <c r="D8979" t="s">
        <v>2939</v>
      </c>
      <c r="E8979" t="s">
        <v>3140</v>
      </c>
      <c r="F8979" s="82">
        <v>1.3711594949999999</v>
      </c>
    </row>
    <row r="8980" spans="3:6" ht="18">
      <c r="C8980" s="5" t="str">
        <f t="shared" si="134"/>
        <v>京都府269</v>
      </c>
      <c r="D8980" t="s">
        <v>2940</v>
      </c>
      <c r="E8980" t="s">
        <v>3140</v>
      </c>
      <c r="F8980" s="82">
        <v>1.3456229630000001</v>
      </c>
    </row>
    <row r="8981" spans="3:6" ht="18">
      <c r="C8981" s="5" t="str">
        <f t="shared" si="134"/>
        <v>大阪府269</v>
      </c>
      <c r="D8981" t="s">
        <v>2941</v>
      </c>
      <c r="E8981" t="s">
        <v>3140</v>
      </c>
      <c r="F8981" s="82">
        <v>1.0876877620000001</v>
      </c>
    </row>
    <row r="8982" spans="3:6" ht="18">
      <c r="C8982" s="5" t="str">
        <f t="shared" si="134"/>
        <v>兵庫県269</v>
      </c>
      <c r="D8982" t="s">
        <v>2942</v>
      </c>
      <c r="E8982" t="s">
        <v>3140</v>
      </c>
      <c r="F8982" s="82">
        <v>0.84051532100000004</v>
      </c>
    </row>
    <row r="8983" spans="3:6" ht="18">
      <c r="C8983" s="5" t="str">
        <f t="shared" si="134"/>
        <v>奈良県269</v>
      </c>
      <c r="D8983" t="s">
        <v>2943</v>
      </c>
      <c r="E8983" t="s">
        <v>3140</v>
      </c>
      <c r="F8983" s="82">
        <v>0.42467639800000001</v>
      </c>
    </row>
    <row r="8984" spans="3:6" ht="18">
      <c r="C8984" s="5" t="str">
        <f t="shared" si="134"/>
        <v>和歌山県269</v>
      </c>
      <c r="D8984" t="s">
        <v>2944</v>
      </c>
      <c r="E8984" t="s">
        <v>3140</v>
      </c>
      <c r="F8984" s="82">
        <v>0.404455012</v>
      </c>
    </row>
    <row r="8985" spans="3:6" ht="18">
      <c r="C8985" s="5" t="str">
        <f t="shared" si="134"/>
        <v>鳥取県269</v>
      </c>
      <c r="D8985" t="s">
        <v>2945</v>
      </c>
      <c r="E8985" t="s">
        <v>3140</v>
      </c>
      <c r="F8985" s="82">
        <v>0.99090604999999998</v>
      </c>
    </row>
    <row r="8986" spans="3:6" ht="18">
      <c r="C8986" s="5" t="str">
        <f t="shared" si="134"/>
        <v>島根県269</v>
      </c>
      <c r="D8986" t="s">
        <v>2946</v>
      </c>
      <c r="E8986" t="s">
        <v>3140</v>
      </c>
      <c r="F8986" s="82">
        <v>0.80566311400000001</v>
      </c>
    </row>
    <row r="8987" spans="3:6" ht="18">
      <c r="C8987" s="5" t="str">
        <f t="shared" si="134"/>
        <v>岡山県269</v>
      </c>
      <c r="D8987" t="s">
        <v>2947</v>
      </c>
      <c r="E8987" t="s">
        <v>3140</v>
      </c>
      <c r="F8987" s="82">
        <v>1.0571907</v>
      </c>
    </row>
    <row r="8988" spans="3:6" ht="18">
      <c r="C8988" s="5" t="str">
        <f t="shared" si="134"/>
        <v>広島県269</v>
      </c>
      <c r="D8988" t="s">
        <v>2948</v>
      </c>
      <c r="E8988" t="s">
        <v>3140</v>
      </c>
      <c r="F8988" s="82">
        <v>0.91280280800000002</v>
      </c>
    </row>
    <row r="8989" spans="3:6" ht="18">
      <c r="C8989" s="5" t="str">
        <f t="shared" si="134"/>
        <v>山口県269</v>
      </c>
      <c r="D8989" t="s">
        <v>2949</v>
      </c>
      <c r="E8989" t="s">
        <v>3140</v>
      </c>
      <c r="F8989" s="82">
        <v>0.73876702000000005</v>
      </c>
    </row>
    <row r="8990" spans="3:6" ht="18">
      <c r="C8990" s="5" t="str">
        <f t="shared" si="134"/>
        <v>徳島県269</v>
      </c>
      <c r="D8990" t="s">
        <v>2950</v>
      </c>
      <c r="E8990" t="s">
        <v>3140</v>
      </c>
      <c r="F8990" s="82">
        <v>0.71814361100000002</v>
      </c>
    </row>
    <row r="8991" spans="3:6" ht="18">
      <c r="C8991" s="5" t="str">
        <f t="shared" si="134"/>
        <v>香川県269</v>
      </c>
      <c r="D8991" t="s">
        <v>2951</v>
      </c>
      <c r="E8991" t="s">
        <v>3140</v>
      </c>
      <c r="F8991" s="82">
        <v>0.46344821000000003</v>
      </c>
    </row>
    <row r="8992" spans="3:6" ht="18">
      <c r="C8992" s="5" t="str">
        <f t="shared" si="134"/>
        <v>愛媛県269</v>
      </c>
      <c r="D8992" t="s">
        <v>2952</v>
      </c>
      <c r="E8992" t="s">
        <v>3140</v>
      </c>
      <c r="F8992" s="82">
        <v>0.77080523499999998</v>
      </c>
    </row>
    <row r="8993" spans="3:6" ht="18">
      <c r="C8993" s="5" t="str">
        <f t="shared" si="134"/>
        <v>高知県269</v>
      </c>
      <c r="D8993" t="s">
        <v>2953</v>
      </c>
      <c r="E8993" t="s">
        <v>3140</v>
      </c>
      <c r="F8993" s="82">
        <v>0.474156252</v>
      </c>
    </row>
    <row r="8994" spans="3:6" ht="18">
      <c r="C8994" s="5" t="str">
        <f t="shared" si="134"/>
        <v>福岡県269</v>
      </c>
      <c r="D8994" t="s">
        <v>2954</v>
      </c>
      <c r="E8994" t="s">
        <v>3140</v>
      </c>
      <c r="F8994" s="82">
        <v>0.92161093199999999</v>
      </c>
    </row>
    <row r="8995" spans="3:6" ht="18">
      <c r="C8995" s="5" t="str">
        <f t="shared" si="134"/>
        <v>佐賀県269</v>
      </c>
      <c r="D8995" t="s">
        <v>2955</v>
      </c>
      <c r="E8995" t="s">
        <v>3140</v>
      </c>
      <c r="F8995" s="82">
        <v>0.74000690199999997</v>
      </c>
    </row>
    <row r="8996" spans="3:6" ht="18">
      <c r="C8996" s="5" t="str">
        <f t="shared" si="134"/>
        <v>長崎県269</v>
      </c>
      <c r="D8996" t="s">
        <v>2956</v>
      </c>
      <c r="E8996" t="s">
        <v>3140</v>
      </c>
      <c r="F8996" s="82">
        <v>0.12631885100000001</v>
      </c>
    </row>
    <row r="8997" spans="3:6" ht="18">
      <c r="C8997" s="5" t="str">
        <f t="shared" si="134"/>
        <v>熊本県269</v>
      </c>
      <c r="D8997" t="s">
        <v>2957</v>
      </c>
      <c r="E8997" t="s">
        <v>3140</v>
      </c>
      <c r="F8997" s="82">
        <v>1.111183152</v>
      </c>
    </row>
    <row r="8998" spans="3:6" ht="18">
      <c r="C8998" s="5" t="str">
        <f t="shared" si="134"/>
        <v>大分県269</v>
      </c>
      <c r="D8998" t="s">
        <v>2958</v>
      </c>
      <c r="E8998" t="s">
        <v>3140</v>
      </c>
      <c r="F8998" s="82">
        <v>0.66620771400000001</v>
      </c>
    </row>
    <row r="8999" spans="3:6" ht="18">
      <c r="C8999" s="5" t="str">
        <f t="shared" si="134"/>
        <v>宮崎県269</v>
      </c>
      <c r="D8999" t="s">
        <v>2959</v>
      </c>
      <c r="E8999" t="s">
        <v>3140</v>
      </c>
      <c r="F8999" s="82">
        <v>0.57219075600000002</v>
      </c>
    </row>
    <row r="9000" spans="3:6" ht="18">
      <c r="C9000" s="5" t="str">
        <f t="shared" si="134"/>
        <v>鹿児島県269</v>
      </c>
      <c r="D9000" t="s">
        <v>2960</v>
      </c>
      <c r="E9000" t="s">
        <v>3140</v>
      </c>
      <c r="F9000" s="82">
        <v>0.450958305</v>
      </c>
    </row>
    <row r="9001" spans="3:6" ht="18">
      <c r="C9001" s="5" t="str">
        <f t="shared" si="134"/>
        <v>沖縄県269</v>
      </c>
      <c r="D9001" t="s">
        <v>2961</v>
      </c>
      <c r="E9001" t="s">
        <v>3140</v>
      </c>
      <c r="F9001" s="82">
        <v>2.8578005E-2</v>
      </c>
    </row>
    <row r="9002" spans="3:6" ht="18">
      <c r="C9002" s="5" t="str">
        <f t="shared" si="134"/>
        <v>全国270</v>
      </c>
      <c r="D9002" t="s">
        <v>2913</v>
      </c>
      <c r="E9002" t="s">
        <v>3141</v>
      </c>
      <c r="F9002" s="82">
        <v>1</v>
      </c>
    </row>
    <row r="9003" spans="3:6" ht="18">
      <c r="C9003" s="5" t="str">
        <f t="shared" ref="C9003:C9066" si="135">D9003&amp;LEFT(E9003,3)</f>
        <v>北海道270</v>
      </c>
      <c r="D9003" t="s">
        <v>2915</v>
      </c>
      <c r="E9003" t="s">
        <v>3141</v>
      </c>
      <c r="F9003" s="82">
        <v>1.9431852999999999E-2</v>
      </c>
    </row>
    <row r="9004" spans="3:6" ht="18">
      <c r="C9004" s="5" t="str">
        <f t="shared" si="135"/>
        <v>青森県270</v>
      </c>
      <c r="D9004" t="s">
        <v>2916</v>
      </c>
      <c r="E9004" t="s">
        <v>3141</v>
      </c>
      <c r="F9004" s="82">
        <v>0</v>
      </c>
    </row>
    <row r="9005" spans="3:6" ht="18">
      <c r="C9005" s="5" t="str">
        <f t="shared" si="135"/>
        <v>岩手県270</v>
      </c>
      <c r="D9005" t="s">
        <v>2917</v>
      </c>
      <c r="E9005" t="s">
        <v>3141</v>
      </c>
      <c r="F9005" s="82">
        <v>1.1446743000000001E-2</v>
      </c>
    </row>
    <row r="9006" spans="3:6" ht="18">
      <c r="C9006" s="5" t="str">
        <f t="shared" si="135"/>
        <v>宮城県270</v>
      </c>
      <c r="D9006" t="s">
        <v>2918</v>
      </c>
      <c r="E9006" t="s">
        <v>3141</v>
      </c>
      <c r="F9006" s="82">
        <v>5.9714429999999999E-3</v>
      </c>
    </row>
    <row r="9007" spans="3:6" ht="18">
      <c r="C9007" s="5" t="str">
        <f t="shared" si="135"/>
        <v>秋田県270</v>
      </c>
      <c r="D9007" t="s">
        <v>2919</v>
      </c>
      <c r="E9007" t="s">
        <v>3141</v>
      </c>
      <c r="F9007" s="82">
        <v>0</v>
      </c>
    </row>
    <row r="9008" spans="3:6" ht="18">
      <c r="C9008" s="5" t="str">
        <f t="shared" si="135"/>
        <v>山形県270</v>
      </c>
      <c r="D9008" t="s">
        <v>2920</v>
      </c>
      <c r="E9008" t="s">
        <v>3141</v>
      </c>
      <c r="F9008" s="82">
        <v>0</v>
      </c>
    </row>
    <row r="9009" spans="3:6" ht="18">
      <c r="C9009" s="5" t="str">
        <f t="shared" si="135"/>
        <v>福島県270</v>
      </c>
      <c r="D9009" t="s">
        <v>2921</v>
      </c>
      <c r="E9009" t="s">
        <v>3141</v>
      </c>
      <c r="F9009" s="82">
        <v>0.253590755</v>
      </c>
    </row>
    <row r="9010" spans="3:6" ht="18">
      <c r="C9010" s="5" t="str">
        <f t="shared" si="135"/>
        <v>茨城県270</v>
      </c>
      <c r="D9010" t="s">
        <v>2922</v>
      </c>
      <c r="E9010" t="s">
        <v>3141</v>
      </c>
      <c r="F9010" s="82">
        <v>0.84812078599999996</v>
      </c>
    </row>
    <row r="9011" spans="3:6" ht="18">
      <c r="C9011" s="5" t="str">
        <f t="shared" si="135"/>
        <v>栃木県270</v>
      </c>
      <c r="D9011" t="s">
        <v>2923</v>
      </c>
      <c r="E9011" t="s">
        <v>3141</v>
      </c>
      <c r="F9011" s="82">
        <v>2.1894813910000002</v>
      </c>
    </row>
    <row r="9012" spans="3:6" ht="18">
      <c r="C9012" s="5" t="str">
        <f t="shared" si="135"/>
        <v>群馬県270</v>
      </c>
      <c r="D9012" t="s">
        <v>2924</v>
      </c>
      <c r="E9012" t="s">
        <v>3141</v>
      </c>
      <c r="F9012" s="82">
        <v>6.6737952000000003E-2</v>
      </c>
    </row>
    <row r="9013" spans="3:6" ht="18">
      <c r="C9013" s="5" t="str">
        <f t="shared" si="135"/>
        <v>埼玉県270</v>
      </c>
      <c r="D9013" t="s">
        <v>2925</v>
      </c>
      <c r="E9013" t="s">
        <v>3141</v>
      </c>
      <c r="F9013" s="82">
        <v>0.235782725</v>
      </c>
    </row>
    <row r="9014" spans="3:6" ht="18">
      <c r="C9014" s="5" t="str">
        <f t="shared" si="135"/>
        <v>千葉県270</v>
      </c>
      <c r="D9014" t="s">
        <v>2926</v>
      </c>
      <c r="E9014" t="s">
        <v>3141</v>
      </c>
      <c r="F9014" s="82">
        <v>0.20759852100000001</v>
      </c>
    </row>
    <row r="9015" spans="3:6" ht="18">
      <c r="C9015" s="5" t="str">
        <f t="shared" si="135"/>
        <v>東京都270</v>
      </c>
      <c r="D9015" t="s">
        <v>2927</v>
      </c>
      <c r="E9015" t="s">
        <v>3141</v>
      </c>
      <c r="F9015" s="82">
        <v>3.510522849</v>
      </c>
    </row>
    <row r="9016" spans="3:6" ht="18">
      <c r="C9016" s="5" t="str">
        <f t="shared" si="135"/>
        <v>神奈川県270</v>
      </c>
      <c r="D9016" t="s">
        <v>2928</v>
      </c>
      <c r="E9016" t="s">
        <v>3141</v>
      </c>
      <c r="F9016" s="82">
        <v>3.4433704770000002</v>
      </c>
    </row>
    <row r="9017" spans="3:6" ht="18">
      <c r="C9017" s="5" t="str">
        <f t="shared" si="135"/>
        <v>新潟県270</v>
      </c>
      <c r="D9017" t="s">
        <v>2929</v>
      </c>
      <c r="E9017" t="s">
        <v>3141</v>
      </c>
      <c r="F9017" s="82">
        <v>2.9311555999999999E-2</v>
      </c>
    </row>
    <row r="9018" spans="3:6" ht="18">
      <c r="C9018" s="5" t="str">
        <f t="shared" si="135"/>
        <v>富山県270</v>
      </c>
      <c r="D9018" t="s">
        <v>2930</v>
      </c>
      <c r="E9018" t="s">
        <v>3141</v>
      </c>
      <c r="F9018" s="82">
        <v>8.3416116999999998E-2</v>
      </c>
    </row>
    <row r="9019" spans="3:6" ht="18">
      <c r="C9019" s="5" t="str">
        <f t="shared" si="135"/>
        <v>石川県270</v>
      </c>
      <c r="D9019" t="s">
        <v>2931</v>
      </c>
      <c r="E9019" t="s">
        <v>3141</v>
      </c>
      <c r="F9019" s="82">
        <v>0</v>
      </c>
    </row>
    <row r="9020" spans="3:6" ht="18">
      <c r="C9020" s="5" t="str">
        <f t="shared" si="135"/>
        <v>福井県270</v>
      </c>
      <c r="D9020" t="s">
        <v>2932</v>
      </c>
      <c r="E9020" t="s">
        <v>3141</v>
      </c>
      <c r="F9020" s="82">
        <v>0.47815137000000002</v>
      </c>
    </row>
    <row r="9021" spans="3:6" ht="18">
      <c r="C9021" s="5" t="str">
        <f t="shared" si="135"/>
        <v>山梨県270</v>
      </c>
      <c r="D9021" t="s">
        <v>2933</v>
      </c>
      <c r="E9021" t="s">
        <v>3141</v>
      </c>
      <c r="F9021" s="82">
        <v>0</v>
      </c>
    </row>
    <row r="9022" spans="3:6" ht="18">
      <c r="C9022" s="5" t="str">
        <f t="shared" si="135"/>
        <v>長野県270</v>
      </c>
      <c r="D9022" t="s">
        <v>2934</v>
      </c>
      <c r="E9022" t="s">
        <v>3141</v>
      </c>
      <c r="F9022" s="82">
        <v>5.8285045000000001E-2</v>
      </c>
    </row>
    <row r="9023" spans="3:6" ht="18">
      <c r="C9023" s="5" t="str">
        <f t="shared" si="135"/>
        <v>岐阜県270</v>
      </c>
      <c r="D9023" t="s">
        <v>2935</v>
      </c>
      <c r="E9023" t="s">
        <v>3141</v>
      </c>
      <c r="F9023" s="82">
        <v>1.3652813E-2</v>
      </c>
    </row>
    <row r="9024" spans="3:6" ht="18">
      <c r="C9024" s="5" t="str">
        <f t="shared" si="135"/>
        <v>静岡県270</v>
      </c>
      <c r="D9024" t="s">
        <v>2936</v>
      </c>
      <c r="E9024" t="s">
        <v>3141</v>
      </c>
      <c r="F9024" s="82">
        <v>0.46682937000000002</v>
      </c>
    </row>
    <row r="9025" spans="3:6" ht="18">
      <c r="C9025" s="5" t="str">
        <f t="shared" si="135"/>
        <v>愛知県270</v>
      </c>
      <c r="D9025" t="s">
        <v>2937</v>
      </c>
      <c r="E9025" t="s">
        <v>3141</v>
      </c>
      <c r="F9025" s="82">
        <v>1.282712777</v>
      </c>
    </row>
    <row r="9026" spans="3:6" ht="18">
      <c r="C9026" s="5" t="str">
        <f t="shared" si="135"/>
        <v>三重県270</v>
      </c>
      <c r="D9026" t="s">
        <v>2938</v>
      </c>
      <c r="E9026" t="s">
        <v>3141</v>
      </c>
      <c r="F9026" s="82">
        <v>0.16511223999999999</v>
      </c>
    </row>
    <row r="9027" spans="3:6" ht="18">
      <c r="C9027" s="5" t="str">
        <f t="shared" si="135"/>
        <v>滋賀県270</v>
      </c>
      <c r="D9027" t="s">
        <v>2939</v>
      </c>
      <c r="E9027" t="s">
        <v>3141</v>
      </c>
      <c r="F9027" s="82">
        <v>0.38913031300000001</v>
      </c>
    </row>
    <row r="9028" spans="3:6" ht="18">
      <c r="C9028" s="5" t="str">
        <f t="shared" si="135"/>
        <v>京都府270</v>
      </c>
      <c r="D9028" t="s">
        <v>2940</v>
      </c>
      <c r="E9028" t="s">
        <v>3141</v>
      </c>
      <c r="F9028" s="82">
        <v>0.33304150799999999</v>
      </c>
    </row>
    <row r="9029" spans="3:6" ht="18">
      <c r="C9029" s="5" t="str">
        <f t="shared" si="135"/>
        <v>大阪府270</v>
      </c>
      <c r="D9029" t="s">
        <v>2941</v>
      </c>
      <c r="E9029" t="s">
        <v>3141</v>
      </c>
      <c r="F9029" s="82">
        <v>0.38321515</v>
      </c>
    </row>
    <row r="9030" spans="3:6" ht="18">
      <c r="C9030" s="5" t="str">
        <f t="shared" si="135"/>
        <v>兵庫県270</v>
      </c>
      <c r="D9030" t="s">
        <v>2942</v>
      </c>
      <c r="E9030" t="s">
        <v>3141</v>
      </c>
      <c r="F9030" s="82">
        <v>0.16374808499999999</v>
      </c>
    </row>
    <row r="9031" spans="3:6" ht="18">
      <c r="C9031" s="5" t="str">
        <f t="shared" si="135"/>
        <v>奈良県270</v>
      </c>
      <c r="D9031" t="s">
        <v>2943</v>
      </c>
      <c r="E9031" t="s">
        <v>3141</v>
      </c>
      <c r="F9031" s="82">
        <v>1.3849522E-2</v>
      </c>
    </row>
    <row r="9032" spans="3:6" ht="18">
      <c r="C9032" s="5" t="str">
        <f t="shared" si="135"/>
        <v>和歌山県270</v>
      </c>
      <c r="D9032" t="s">
        <v>2944</v>
      </c>
      <c r="E9032" t="s">
        <v>3141</v>
      </c>
      <c r="F9032" s="82">
        <v>0</v>
      </c>
    </row>
    <row r="9033" spans="3:6" ht="18">
      <c r="C9033" s="5" t="str">
        <f t="shared" si="135"/>
        <v>鳥取県270</v>
      </c>
      <c r="D9033" t="s">
        <v>2945</v>
      </c>
      <c r="E9033" t="s">
        <v>3141</v>
      </c>
      <c r="F9033" s="82">
        <v>0</v>
      </c>
    </row>
    <row r="9034" spans="3:6" ht="18">
      <c r="C9034" s="5" t="str">
        <f t="shared" si="135"/>
        <v>島根県270</v>
      </c>
      <c r="D9034" t="s">
        <v>2946</v>
      </c>
      <c r="E9034" t="s">
        <v>3141</v>
      </c>
      <c r="F9034" s="82">
        <v>0</v>
      </c>
    </row>
    <row r="9035" spans="3:6" ht="18">
      <c r="C9035" s="5" t="str">
        <f t="shared" si="135"/>
        <v>岡山県270</v>
      </c>
      <c r="D9035" t="s">
        <v>2947</v>
      </c>
      <c r="E9035" t="s">
        <v>3141</v>
      </c>
      <c r="F9035" s="82">
        <v>0</v>
      </c>
    </row>
    <row r="9036" spans="3:6" ht="18">
      <c r="C9036" s="5" t="str">
        <f t="shared" si="135"/>
        <v>広島県270</v>
      </c>
      <c r="D9036" t="s">
        <v>2948</v>
      </c>
      <c r="E9036" t="s">
        <v>3141</v>
      </c>
      <c r="F9036" s="82">
        <v>2.7706084999999998E-2</v>
      </c>
    </row>
    <row r="9037" spans="3:6" ht="18">
      <c r="C9037" s="5" t="str">
        <f t="shared" si="135"/>
        <v>山口県270</v>
      </c>
      <c r="D9037" t="s">
        <v>2949</v>
      </c>
      <c r="E9037" t="s">
        <v>3141</v>
      </c>
      <c r="F9037" s="82">
        <v>1.040612E-2</v>
      </c>
    </row>
    <row r="9038" spans="3:6" ht="18">
      <c r="C9038" s="5" t="str">
        <f t="shared" si="135"/>
        <v>徳島県270</v>
      </c>
      <c r="D9038" t="s">
        <v>2950</v>
      </c>
      <c r="E9038" t="s">
        <v>3141</v>
      </c>
      <c r="F9038" s="82">
        <v>0</v>
      </c>
    </row>
    <row r="9039" spans="3:6" ht="18">
      <c r="C9039" s="5" t="str">
        <f t="shared" si="135"/>
        <v>香川県270</v>
      </c>
      <c r="D9039" t="s">
        <v>2951</v>
      </c>
      <c r="E9039" t="s">
        <v>3141</v>
      </c>
      <c r="F9039" s="82">
        <v>0</v>
      </c>
    </row>
    <row r="9040" spans="3:6" ht="18">
      <c r="C9040" s="5" t="str">
        <f t="shared" si="135"/>
        <v>愛媛県270</v>
      </c>
      <c r="D9040" t="s">
        <v>2952</v>
      </c>
      <c r="E9040" t="s">
        <v>3141</v>
      </c>
      <c r="F9040" s="82">
        <v>0</v>
      </c>
    </row>
    <row r="9041" spans="3:6" ht="18">
      <c r="C9041" s="5" t="str">
        <f t="shared" si="135"/>
        <v>高知県270</v>
      </c>
      <c r="D9041" t="s">
        <v>2953</v>
      </c>
      <c r="E9041" t="s">
        <v>3141</v>
      </c>
      <c r="F9041" s="82">
        <v>0</v>
      </c>
    </row>
    <row r="9042" spans="3:6" ht="18">
      <c r="C9042" s="5" t="str">
        <f t="shared" si="135"/>
        <v>福岡県270</v>
      </c>
      <c r="D9042" t="s">
        <v>2954</v>
      </c>
      <c r="E9042" t="s">
        <v>3141</v>
      </c>
      <c r="F9042" s="82">
        <v>6.4527789000000002E-2</v>
      </c>
    </row>
    <row r="9043" spans="3:6" ht="18">
      <c r="C9043" s="5" t="str">
        <f t="shared" si="135"/>
        <v>佐賀県270</v>
      </c>
      <c r="D9043" t="s">
        <v>2955</v>
      </c>
      <c r="E9043" t="s">
        <v>3141</v>
      </c>
      <c r="F9043" s="82">
        <v>0</v>
      </c>
    </row>
    <row r="9044" spans="3:6" ht="18">
      <c r="C9044" s="5" t="str">
        <f t="shared" si="135"/>
        <v>長崎県270</v>
      </c>
      <c r="D9044" t="s">
        <v>2956</v>
      </c>
      <c r="E9044" t="s">
        <v>3141</v>
      </c>
      <c r="F9044" s="82">
        <v>8.9608998999999995E-2</v>
      </c>
    </row>
    <row r="9045" spans="3:6" ht="18">
      <c r="C9045" s="5" t="str">
        <f t="shared" si="135"/>
        <v>熊本県270</v>
      </c>
      <c r="D9045" t="s">
        <v>2957</v>
      </c>
      <c r="E9045" t="s">
        <v>3141</v>
      </c>
      <c r="F9045" s="82">
        <v>1.7402697000000002E-2</v>
      </c>
    </row>
    <row r="9046" spans="3:6" ht="18">
      <c r="C9046" s="5" t="str">
        <f t="shared" si="135"/>
        <v>大分県270</v>
      </c>
      <c r="D9046" t="s">
        <v>2958</v>
      </c>
      <c r="E9046" t="s">
        <v>3141</v>
      </c>
      <c r="F9046" s="82">
        <v>2.4886123999999999E-2</v>
      </c>
    </row>
    <row r="9047" spans="3:6" ht="18">
      <c r="C9047" s="5" t="str">
        <f t="shared" si="135"/>
        <v>宮崎県270</v>
      </c>
      <c r="D9047" t="s">
        <v>2959</v>
      </c>
      <c r="E9047" t="s">
        <v>3141</v>
      </c>
      <c r="F9047" s="82">
        <v>0</v>
      </c>
    </row>
    <row r="9048" spans="3:6" ht="18">
      <c r="C9048" s="5" t="str">
        <f t="shared" si="135"/>
        <v>鹿児島県270</v>
      </c>
      <c r="D9048" t="s">
        <v>2960</v>
      </c>
      <c r="E9048" t="s">
        <v>3141</v>
      </c>
      <c r="F9048" s="82">
        <v>1.7962531E-2</v>
      </c>
    </row>
    <row r="9049" spans="3:6" ht="18">
      <c r="C9049" s="5" t="str">
        <f t="shared" si="135"/>
        <v>沖縄県270</v>
      </c>
      <c r="D9049" t="s">
        <v>2961</v>
      </c>
      <c r="E9049" t="s">
        <v>3141</v>
      </c>
      <c r="F9049" s="82">
        <v>0</v>
      </c>
    </row>
    <row r="9050" spans="3:6" ht="18">
      <c r="C9050" s="5" t="str">
        <f t="shared" si="135"/>
        <v>全国271</v>
      </c>
      <c r="D9050" t="s">
        <v>2913</v>
      </c>
      <c r="E9050" t="s">
        <v>3142</v>
      </c>
      <c r="F9050" s="82">
        <v>1</v>
      </c>
    </row>
    <row r="9051" spans="3:6" ht="18">
      <c r="C9051" s="5" t="str">
        <f t="shared" si="135"/>
        <v>北海道271</v>
      </c>
      <c r="D9051" t="s">
        <v>2915</v>
      </c>
      <c r="E9051" t="s">
        <v>3142</v>
      </c>
      <c r="F9051" s="82">
        <v>2.1557206999999998E-2</v>
      </c>
    </row>
    <row r="9052" spans="3:6" ht="18">
      <c r="C9052" s="5" t="str">
        <f t="shared" si="135"/>
        <v>青森県271</v>
      </c>
      <c r="D9052" t="s">
        <v>2916</v>
      </c>
      <c r="E9052" t="s">
        <v>3142</v>
      </c>
      <c r="F9052" s="82">
        <v>7.0093917990000003</v>
      </c>
    </row>
    <row r="9053" spans="3:6" ht="18">
      <c r="C9053" s="5" t="str">
        <f t="shared" si="135"/>
        <v>岩手県271</v>
      </c>
      <c r="D9053" t="s">
        <v>2917</v>
      </c>
      <c r="E9053" t="s">
        <v>3142</v>
      </c>
      <c r="F9053" s="82">
        <v>0.48486053899999998</v>
      </c>
    </row>
    <row r="9054" spans="3:6" ht="18">
      <c r="C9054" s="5" t="str">
        <f t="shared" si="135"/>
        <v>宮城県271</v>
      </c>
      <c r="D9054" t="s">
        <v>2918</v>
      </c>
      <c r="E9054" t="s">
        <v>3142</v>
      </c>
      <c r="F9054" s="82">
        <v>2.0417721850000001</v>
      </c>
    </row>
    <row r="9055" spans="3:6" ht="18">
      <c r="C9055" s="5" t="str">
        <f t="shared" si="135"/>
        <v>秋田県271</v>
      </c>
      <c r="D9055" t="s">
        <v>2919</v>
      </c>
      <c r="E9055" t="s">
        <v>3142</v>
      </c>
      <c r="F9055" s="82">
        <v>0.116277429</v>
      </c>
    </row>
    <row r="9056" spans="3:6" ht="18">
      <c r="C9056" s="5" t="str">
        <f t="shared" si="135"/>
        <v>山形県271</v>
      </c>
      <c r="D9056" t="s">
        <v>2920</v>
      </c>
      <c r="E9056" t="s">
        <v>3142</v>
      </c>
      <c r="F9056" s="82">
        <v>0.99993115200000005</v>
      </c>
    </row>
    <row r="9057" spans="3:6" ht="18">
      <c r="C9057" s="5" t="str">
        <f t="shared" si="135"/>
        <v>福島県271</v>
      </c>
      <c r="D9057" t="s">
        <v>2921</v>
      </c>
      <c r="E9057" t="s">
        <v>3142</v>
      </c>
      <c r="F9057" s="82">
        <v>0.73365717500000005</v>
      </c>
    </row>
    <row r="9058" spans="3:6" ht="18">
      <c r="C9058" s="5" t="str">
        <f t="shared" si="135"/>
        <v>茨城県271</v>
      </c>
      <c r="D9058" t="s">
        <v>2922</v>
      </c>
      <c r="E9058" t="s">
        <v>3142</v>
      </c>
      <c r="F9058" s="82">
        <v>9.890750186</v>
      </c>
    </row>
    <row r="9059" spans="3:6" ht="18">
      <c r="C9059" s="5" t="str">
        <f t="shared" si="135"/>
        <v>栃木県271</v>
      </c>
      <c r="D9059" t="s">
        <v>2923</v>
      </c>
      <c r="E9059" t="s">
        <v>3142</v>
      </c>
      <c r="F9059" s="82">
        <v>0.84047378299999997</v>
      </c>
    </row>
    <row r="9060" spans="3:6" ht="18">
      <c r="C9060" s="5" t="str">
        <f t="shared" si="135"/>
        <v>群馬県271</v>
      </c>
      <c r="D9060" t="s">
        <v>2924</v>
      </c>
      <c r="E9060" t="s">
        <v>3142</v>
      </c>
      <c r="F9060" s="82">
        <v>0.58579288600000001</v>
      </c>
    </row>
    <row r="9061" spans="3:6" ht="18">
      <c r="C9061" s="5" t="str">
        <f t="shared" si="135"/>
        <v>埼玉県271</v>
      </c>
      <c r="D9061" t="s">
        <v>2925</v>
      </c>
      <c r="E9061" t="s">
        <v>3142</v>
      </c>
      <c r="F9061" s="82">
        <v>0.63395554700000001</v>
      </c>
    </row>
    <row r="9062" spans="3:6" ht="18">
      <c r="C9062" s="5" t="str">
        <f t="shared" si="135"/>
        <v>千葉県271</v>
      </c>
      <c r="D9062" t="s">
        <v>2926</v>
      </c>
      <c r="E9062" t="s">
        <v>3142</v>
      </c>
      <c r="F9062" s="82">
        <v>0.12112739</v>
      </c>
    </row>
    <row r="9063" spans="3:6" ht="18">
      <c r="C9063" s="5" t="str">
        <f t="shared" si="135"/>
        <v>東京都271</v>
      </c>
      <c r="D9063" t="s">
        <v>2927</v>
      </c>
      <c r="E9063" t="s">
        <v>3142</v>
      </c>
      <c r="F9063" s="82">
        <v>0.44887337999999999</v>
      </c>
    </row>
    <row r="9064" spans="3:6" ht="18">
      <c r="C9064" s="5" t="str">
        <f t="shared" si="135"/>
        <v>神奈川県271</v>
      </c>
      <c r="D9064" t="s">
        <v>2928</v>
      </c>
      <c r="E9064" t="s">
        <v>3142</v>
      </c>
      <c r="F9064" s="82">
        <v>1.4490657199999999</v>
      </c>
    </row>
    <row r="9065" spans="3:6" ht="18">
      <c r="C9065" s="5" t="str">
        <f t="shared" si="135"/>
        <v>新潟県271</v>
      </c>
      <c r="D9065" t="s">
        <v>2929</v>
      </c>
      <c r="E9065" t="s">
        <v>3142</v>
      </c>
      <c r="F9065" s="82">
        <v>0.638722546</v>
      </c>
    </row>
    <row r="9066" spans="3:6" ht="18">
      <c r="C9066" s="5" t="str">
        <f t="shared" si="135"/>
        <v>富山県271</v>
      </c>
      <c r="D9066" t="s">
        <v>2930</v>
      </c>
      <c r="E9066" t="s">
        <v>3142</v>
      </c>
      <c r="F9066" s="82">
        <v>0.82724915799999998</v>
      </c>
    </row>
    <row r="9067" spans="3:6" ht="18">
      <c r="C9067" s="5" t="str">
        <f t="shared" ref="C9067:C9130" si="136">D9067&amp;LEFT(E9067,3)</f>
        <v>石川県271</v>
      </c>
      <c r="D9067" t="s">
        <v>2931</v>
      </c>
      <c r="E9067" t="s">
        <v>3142</v>
      </c>
      <c r="F9067" s="82">
        <v>7.5840052000000005E-2</v>
      </c>
    </row>
    <row r="9068" spans="3:6" ht="18">
      <c r="C9068" s="5" t="str">
        <f t="shared" si="136"/>
        <v>福井県271</v>
      </c>
      <c r="D9068" t="s">
        <v>2932</v>
      </c>
      <c r="E9068" t="s">
        <v>3142</v>
      </c>
      <c r="F9068" s="82">
        <v>0.84389624699999999</v>
      </c>
    </row>
    <row r="9069" spans="3:6" ht="18">
      <c r="C9069" s="5" t="str">
        <f t="shared" si="136"/>
        <v>山梨県271</v>
      </c>
      <c r="D9069" t="s">
        <v>2933</v>
      </c>
      <c r="E9069" t="s">
        <v>3142</v>
      </c>
      <c r="F9069" s="82">
        <v>4.2255054159999998</v>
      </c>
    </row>
    <row r="9070" spans="3:6" ht="18">
      <c r="C9070" s="5" t="str">
        <f t="shared" si="136"/>
        <v>長野県271</v>
      </c>
      <c r="D9070" t="s">
        <v>2934</v>
      </c>
      <c r="E9070" t="s">
        <v>3142</v>
      </c>
      <c r="F9070" s="82">
        <v>3.3451187579999999</v>
      </c>
    </row>
    <row r="9071" spans="3:6" ht="18">
      <c r="C9071" s="5" t="str">
        <f t="shared" si="136"/>
        <v>岐阜県271</v>
      </c>
      <c r="D9071" t="s">
        <v>2935</v>
      </c>
      <c r="E9071" t="s">
        <v>3142</v>
      </c>
      <c r="F9071" s="82">
        <v>0.504410566</v>
      </c>
    </row>
    <row r="9072" spans="3:6" ht="18">
      <c r="C9072" s="5" t="str">
        <f t="shared" si="136"/>
        <v>静岡県271</v>
      </c>
      <c r="D9072" t="s">
        <v>2936</v>
      </c>
      <c r="E9072" t="s">
        <v>3142</v>
      </c>
      <c r="F9072" s="82">
        <v>0.95070163699999999</v>
      </c>
    </row>
    <row r="9073" spans="3:6" ht="18">
      <c r="C9073" s="5" t="str">
        <f t="shared" si="136"/>
        <v>愛知県271</v>
      </c>
      <c r="D9073" t="s">
        <v>2937</v>
      </c>
      <c r="E9073" t="s">
        <v>3142</v>
      </c>
      <c r="F9073" s="82">
        <v>0.27053345400000001</v>
      </c>
    </row>
    <row r="9074" spans="3:6" ht="18">
      <c r="C9074" s="5" t="str">
        <f t="shared" si="136"/>
        <v>三重県271</v>
      </c>
      <c r="D9074" t="s">
        <v>2938</v>
      </c>
      <c r="E9074" t="s">
        <v>3142</v>
      </c>
      <c r="F9074" s="82">
        <v>3.6187696100000002</v>
      </c>
    </row>
    <row r="9075" spans="3:6" ht="18">
      <c r="C9075" s="5" t="str">
        <f t="shared" si="136"/>
        <v>滋賀県271</v>
      </c>
      <c r="D9075" t="s">
        <v>2939</v>
      </c>
      <c r="E9075" t="s">
        <v>3142</v>
      </c>
      <c r="F9075" s="82">
        <v>0.965016337</v>
      </c>
    </row>
    <row r="9076" spans="3:6" ht="18">
      <c r="C9076" s="5" t="str">
        <f t="shared" si="136"/>
        <v>京都府271</v>
      </c>
      <c r="D9076" t="s">
        <v>2940</v>
      </c>
      <c r="E9076" t="s">
        <v>3142</v>
      </c>
      <c r="F9076" s="82">
        <v>0.48018380300000002</v>
      </c>
    </row>
    <row r="9077" spans="3:6" ht="18">
      <c r="C9077" s="5" t="str">
        <f t="shared" si="136"/>
        <v>大阪府271</v>
      </c>
      <c r="D9077" t="s">
        <v>2941</v>
      </c>
      <c r="E9077" t="s">
        <v>3142</v>
      </c>
      <c r="F9077" s="82">
        <v>0.35040954000000002</v>
      </c>
    </row>
    <row r="9078" spans="3:6" ht="18">
      <c r="C9078" s="5" t="str">
        <f t="shared" si="136"/>
        <v>兵庫県271</v>
      </c>
      <c r="D9078" t="s">
        <v>2942</v>
      </c>
      <c r="E9078" t="s">
        <v>3142</v>
      </c>
      <c r="F9078" s="82">
        <v>1.8688754350000001</v>
      </c>
    </row>
    <row r="9079" spans="3:6" ht="18">
      <c r="C9079" s="5" t="str">
        <f t="shared" si="136"/>
        <v>奈良県271</v>
      </c>
      <c r="D9079" t="s">
        <v>2943</v>
      </c>
      <c r="E9079" t="s">
        <v>3142</v>
      </c>
      <c r="F9079" s="82">
        <v>5.4915769860000001</v>
      </c>
    </row>
    <row r="9080" spans="3:6" ht="18">
      <c r="C9080" s="5" t="str">
        <f t="shared" si="136"/>
        <v>和歌山県271</v>
      </c>
      <c r="D9080" t="s">
        <v>2944</v>
      </c>
      <c r="E9080" t="s">
        <v>3142</v>
      </c>
      <c r="F9080" s="82">
        <v>0.92176314999999998</v>
      </c>
    </row>
    <row r="9081" spans="3:6" ht="18">
      <c r="C9081" s="5" t="str">
        <f t="shared" si="136"/>
        <v>鳥取県271</v>
      </c>
      <c r="D9081" t="s">
        <v>2945</v>
      </c>
      <c r="E9081" t="s">
        <v>3142</v>
      </c>
      <c r="F9081" s="82">
        <v>1.9993645010000001</v>
      </c>
    </row>
    <row r="9082" spans="3:6" ht="18">
      <c r="C9082" s="5" t="str">
        <f t="shared" si="136"/>
        <v>島根県271</v>
      </c>
      <c r="D9082" t="s">
        <v>2946</v>
      </c>
      <c r="E9082" t="s">
        <v>3142</v>
      </c>
      <c r="F9082" s="82">
        <v>0.43826131499999998</v>
      </c>
    </row>
    <row r="9083" spans="3:6" ht="18">
      <c r="C9083" s="5" t="str">
        <f t="shared" si="136"/>
        <v>岡山県271</v>
      </c>
      <c r="D9083" t="s">
        <v>2947</v>
      </c>
      <c r="E9083" t="s">
        <v>3142</v>
      </c>
      <c r="F9083" s="82">
        <v>5.1722809999999999E-3</v>
      </c>
    </row>
    <row r="9084" spans="3:6" ht="18">
      <c r="C9084" s="5" t="str">
        <f t="shared" si="136"/>
        <v>広島県271</v>
      </c>
      <c r="D9084" t="s">
        <v>2948</v>
      </c>
      <c r="E9084" t="s">
        <v>3142</v>
      </c>
      <c r="F9084" s="82">
        <v>4.3465662000000002E-2</v>
      </c>
    </row>
    <row r="9085" spans="3:6" ht="18">
      <c r="C9085" s="5" t="str">
        <f t="shared" si="136"/>
        <v>山口県271</v>
      </c>
      <c r="D9085" t="s">
        <v>2949</v>
      </c>
      <c r="E9085" t="s">
        <v>3142</v>
      </c>
      <c r="F9085" s="82">
        <v>9.7951519999999997E-3</v>
      </c>
    </row>
    <row r="9086" spans="3:6" ht="18">
      <c r="C9086" s="5" t="str">
        <f t="shared" si="136"/>
        <v>徳島県271</v>
      </c>
      <c r="D9086" t="s">
        <v>2950</v>
      </c>
      <c r="E9086" t="s">
        <v>3142</v>
      </c>
      <c r="F9086" s="82">
        <v>0</v>
      </c>
    </row>
    <row r="9087" spans="3:6" ht="18">
      <c r="C9087" s="5" t="str">
        <f t="shared" si="136"/>
        <v>香川県271</v>
      </c>
      <c r="D9087" t="s">
        <v>2951</v>
      </c>
      <c r="E9087" t="s">
        <v>3142</v>
      </c>
      <c r="F9087" s="82">
        <v>2.6374584999999999E-2</v>
      </c>
    </row>
    <row r="9088" spans="3:6" ht="18">
      <c r="C9088" s="5" t="str">
        <f t="shared" si="136"/>
        <v>愛媛県271</v>
      </c>
      <c r="D9088" t="s">
        <v>2952</v>
      </c>
      <c r="E9088" t="s">
        <v>3142</v>
      </c>
      <c r="F9088" s="82">
        <v>0.12232580799999999</v>
      </c>
    </row>
    <row r="9089" spans="3:6" ht="18">
      <c r="C9089" s="5" t="str">
        <f t="shared" si="136"/>
        <v>高知県271</v>
      </c>
      <c r="D9089" t="s">
        <v>2953</v>
      </c>
      <c r="E9089" t="s">
        <v>3142</v>
      </c>
      <c r="F9089" s="82">
        <v>1.5203166000000001E-2</v>
      </c>
    </row>
    <row r="9090" spans="3:6" ht="18">
      <c r="C9090" s="5" t="str">
        <f t="shared" si="136"/>
        <v>福岡県271</v>
      </c>
      <c r="D9090" t="s">
        <v>2954</v>
      </c>
      <c r="E9090" t="s">
        <v>3142</v>
      </c>
      <c r="F9090" s="82">
        <v>2.5308010000000001E-3</v>
      </c>
    </row>
    <row r="9091" spans="3:6" ht="18">
      <c r="C9091" s="5" t="str">
        <f t="shared" si="136"/>
        <v>佐賀県271</v>
      </c>
      <c r="D9091" t="s">
        <v>2955</v>
      </c>
      <c r="E9091" t="s">
        <v>3142</v>
      </c>
      <c r="F9091" s="82">
        <v>3.9885990000000003E-2</v>
      </c>
    </row>
    <row r="9092" spans="3:6" ht="18">
      <c r="C9092" s="5" t="str">
        <f t="shared" si="136"/>
        <v>長崎県271</v>
      </c>
      <c r="D9092" t="s">
        <v>2956</v>
      </c>
      <c r="E9092" t="s">
        <v>3142</v>
      </c>
      <c r="F9092" s="82">
        <v>5.2717399999999996E-3</v>
      </c>
    </row>
    <row r="9093" spans="3:6" ht="18">
      <c r="C9093" s="5" t="str">
        <f t="shared" si="136"/>
        <v>熊本県271</v>
      </c>
      <c r="D9093" t="s">
        <v>2957</v>
      </c>
      <c r="E9093" t="s">
        <v>3142</v>
      </c>
      <c r="F9093" s="82">
        <v>0</v>
      </c>
    </row>
    <row r="9094" spans="3:6" ht="18">
      <c r="C9094" s="5" t="str">
        <f t="shared" si="136"/>
        <v>大分県271</v>
      </c>
      <c r="D9094" t="s">
        <v>2958</v>
      </c>
      <c r="E9094" t="s">
        <v>3142</v>
      </c>
      <c r="F9094" s="82">
        <v>6.3276787130000001</v>
      </c>
    </row>
    <row r="9095" spans="3:6" ht="18">
      <c r="C9095" s="5" t="str">
        <f t="shared" si="136"/>
        <v>宮崎県271</v>
      </c>
      <c r="D9095" t="s">
        <v>2959</v>
      </c>
      <c r="E9095" t="s">
        <v>3142</v>
      </c>
      <c r="F9095" s="82">
        <v>0</v>
      </c>
    </row>
    <row r="9096" spans="3:6" ht="18">
      <c r="C9096" s="5" t="str">
        <f t="shared" si="136"/>
        <v>鹿児島県271</v>
      </c>
      <c r="D9096" t="s">
        <v>2960</v>
      </c>
      <c r="E9096" t="s">
        <v>3142</v>
      </c>
      <c r="F9096" s="82">
        <v>0.114128391</v>
      </c>
    </row>
    <row r="9097" spans="3:6" ht="18">
      <c r="C9097" s="5" t="str">
        <f t="shared" si="136"/>
        <v>沖縄県271</v>
      </c>
      <c r="D9097" t="s">
        <v>2961</v>
      </c>
      <c r="E9097" t="s">
        <v>3142</v>
      </c>
      <c r="F9097" s="82">
        <v>0</v>
      </c>
    </row>
    <row r="9098" spans="3:6" ht="18">
      <c r="C9098" s="5" t="str">
        <f t="shared" si="136"/>
        <v>全国272</v>
      </c>
      <c r="D9098" t="s">
        <v>2913</v>
      </c>
      <c r="E9098" t="s">
        <v>3143</v>
      </c>
      <c r="F9098" s="82">
        <v>1</v>
      </c>
    </row>
    <row r="9099" spans="3:6" ht="18">
      <c r="C9099" s="5" t="str">
        <f t="shared" si="136"/>
        <v>北海道272</v>
      </c>
      <c r="D9099" t="s">
        <v>2915</v>
      </c>
      <c r="E9099" t="s">
        <v>3143</v>
      </c>
      <c r="F9099" s="82">
        <v>4.7876202999999999E-2</v>
      </c>
    </row>
    <row r="9100" spans="3:6" ht="18">
      <c r="C9100" s="5" t="str">
        <f t="shared" si="136"/>
        <v>青森県272</v>
      </c>
      <c r="D9100" t="s">
        <v>2916</v>
      </c>
      <c r="E9100" t="s">
        <v>3143</v>
      </c>
      <c r="F9100" s="82">
        <v>6.4177587999999994E-2</v>
      </c>
    </row>
    <row r="9101" spans="3:6" ht="18">
      <c r="C9101" s="5" t="str">
        <f t="shared" si="136"/>
        <v>岩手県272</v>
      </c>
      <c r="D9101" t="s">
        <v>2917</v>
      </c>
      <c r="E9101" t="s">
        <v>3143</v>
      </c>
      <c r="F9101" s="82">
        <v>1.1816013270000001</v>
      </c>
    </row>
    <row r="9102" spans="3:6" ht="18">
      <c r="C9102" s="5" t="str">
        <f t="shared" si="136"/>
        <v>宮城県272</v>
      </c>
      <c r="D9102" t="s">
        <v>2918</v>
      </c>
      <c r="E9102" t="s">
        <v>3143</v>
      </c>
      <c r="F9102" s="82">
        <v>0.18931451299999999</v>
      </c>
    </row>
    <row r="9103" spans="3:6" ht="18">
      <c r="C9103" s="5" t="str">
        <f t="shared" si="136"/>
        <v>秋田県272</v>
      </c>
      <c r="D9103" t="s">
        <v>2919</v>
      </c>
      <c r="E9103" t="s">
        <v>3143</v>
      </c>
      <c r="F9103" s="82">
        <v>0.54920565399999999</v>
      </c>
    </row>
    <row r="9104" spans="3:6" ht="18">
      <c r="C9104" s="5" t="str">
        <f t="shared" si="136"/>
        <v>山形県272</v>
      </c>
      <c r="D9104" t="s">
        <v>2920</v>
      </c>
      <c r="E9104" t="s">
        <v>3143</v>
      </c>
      <c r="F9104" s="82">
        <v>1.0520512360000001</v>
      </c>
    </row>
    <row r="9105" spans="3:6" ht="18">
      <c r="C9105" s="5" t="str">
        <f t="shared" si="136"/>
        <v>福島県272</v>
      </c>
      <c r="D9105" t="s">
        <v>2921</v>
      </c>
      <c r="E9105" t="s">
        <v>3143</v>
      </c>
      <c r="F9105" s="82">
        <v>0.61479804100000002</v>
      </c>
    </row>
    <row r="9106" spans="3:6" ht="18">
      <c r="C9106" s="5" t="str">
        <f t="shared" si="136"/>
        <v>茨城県272</v>
      </c>
      <c r="D9106" t="s">
        <v>2922</v>
      </c>
      <c r="E9106" t="s">
        <v>3143</v>
      </c>
      <c r="F9106" s="82">
        <v>0.30411523699999998</v>
      </c>
    </row>
    <row r="9107" spans="3:6" ht="18">
      <c r="C9107" s="5" t="str">
        <f t="shared" si="136"/>
        <v>栃木県272</v>
      </c>
      <c r="D9107" t="s">
        <v>2923</v>
      </c>
      <c r="E9107" t="s">
        <v>3143</v>
      </c>
      <c r="F9107" s="82">
        <v>2.007794466</v>
      </c>
    </row>
    <row r="9108" spans="3:6" ht="18">
      <c r="C9108" s="5" t="str">
        <f t="shared" si="136"/>
        <v>群馬県272</v>
      </c>
      <c r="D9108" t="s">
        <v>2924</v>
      </c>
      <c r="E9108" t="s">
        <v>3143</v>
      </c>
      <c r="F9108" s="82">
        <v>8.5952830640000002</v>
      </c>
    </row>
    <row r="9109" spans="3:6" ht="18">
      <c r="C9109" s="5" t="str">
        <f t="shared" si="136"/>
        <v>埼玉県272</v>
      </c>
      <c r="D9109" t="s">
        <v>2925</v>
      </c>
      <c r="E9109" t="s">
        <v>3143</v>
      </c>
      <c r="F9109" s="82">
        <v>1.162265973</v>
      </c>
    </row>
    <row r="9110" spans="3:6" ht="18">
      <c r="C9110" s="5" t="str">
        <f t="shared" si="136"/>
        <v>千葉県272</v>
      </c>
      <c r="D9110" t="s">
        <v>2926</v>
      </c>
      <c r="E9110" t="s">
        <v>3143</v>
      </c>
      <c r="F9110" s="82">
        <v>0.453676888</v>
      </c>
    </row>
    <row r="9111" spans="3:6" ht="18">
      <c r="C9111" s="5" t="str">
        <f t="shared" si="136"/>
        <v>東京都272</v>
      </c>
      <c r="D9111" t="s">
        <v>2927</v>
      </c>
      <c r="E9111" t="s">
        <v>3143</v>
      </c>
      <c r="F9111" s="82">
        <v>0.74507246299999996</v>
      </c>
    </row>
    <row r="9112" spans="3:6" ht="18">
      <c r="C9112" s="5" t="str">
        <f t="shared" si="136"/>
        <v>神奈川県272</v>
      </c>
      <c r="D9112" t="s">
        <v>2928</v>
      </c>
      <c r="E9112" t="s">
        <v>3143</v>
      </c>
      <c r="F9112" s="82">
        <v>1.0788970579999999</v>
      </c>
    </row>
    <row r="9113" spans="3:6" ht="18">
      <c r="C9113" s="5" t="str">
        <f t="shared" si="136"/>
        <v>新潟県272</v>
      </c>
      <c r="D9113" t="s">
        <v>2929</v>
      </c>
      <c r="E9113" t="s">
        <v>3143</v>
      </c>
      <c r="F9113" s="82">
        <v>0.437130201</v>
      </c>
    </row>
    <row r="9114" spans="3:6" ht="18">
      <c r="C9114" s="5" t="str">
        <f t="shared" si="136"/>
        <v>富山県272</v>
      </c>
      <c r="D9114" t="s">
        <v>2930</v>
      </c>
      <c r="E9114" t="s">
        <v>3143</v>
      </c>
      <c r="F9114" s="82">
        <v>5.1380162E-2</v>
      </c>
    </row>
    <row r="9115" spans="3:6" ht="18">
      <c r="C9115" s="5" t="str">
        <f t="shared" si="136"/>
        <v>石川県272</v>
      </c>
      <c r="D9115" t="s">
        <v>2931</v>
      </c>
      <c r="E9115" t="s">
        <v>3143</v>
      </c>
      <c r="F9115" s="82">
        <v>1.0654293340000001</v>
      </c>
    </row>
    <row r="9116" spans="3:6" ht="18">
      <c r="C9116" s="5" t="str">
        <f t="shared" si="136"/>
        <v>福井県272</v>
      </c>
      <c r="D9116" t="s">
        <v>2932</v>
      </c>
      <c r="E9116" t="s">
        <v>3143</v>
      </c>
      <c r="F9116" s="82">
        <v>0.75997028700000002</v>
      </c>
    </row>
    <row r="9117" spans="3:6" ht="18">
      <c r="C9117" s="5" t="str">
        <f t="shared" si="136"/>
        <v>山梨県272</v>
      </c>
      <c r="D9117" t="s">
        <v>2933</v>
      </c>
      <c r="E9117" t="s">
        <v>3143</v>
      </c>
      <c r="F9117" s="82">
        <v>0.64940879399999996</v>
      </c>
    </row>
    <row r="9118" spans="3:6" ht="18">
      <c r="C9118" s="5" t="str">
        <f t="shared" si="136"/>
        <v>長野県272</v>
      </c>
      <c r="D9118" t="s">
        <v>2934</v>
      </c>
      <c r="E9118" t="s">
        <v>3143</v>
      </c>
      <c r="F9118" s="82">
        <v>2.6313084099999999</v>
      </c>
    </row>
    <row r="9119" spans="3:6" ht="18">
      <c r="C9119" s="5" t="str">
        <f t="shared" si="136"/>
        <v>岐阜県272</v>
      </c>
      <c r="D9119" t="s">
        <v>2935</v>
      </c>
      <c r="E9119" t="s">
        <v>3143</v>
      </c>
      <c r="F9119" s="82">
        <v>1.480310663</v>
      </c>
    </row>
    <row r="9120" spans="3:6" ht="18">
      <c r="C9120" s="5" t="str">
        <f t="shared" si="136"/>
        <v>静岡県272</v>
      </c>
      <c r="D9120" t="s">
        <v>2936</v>
      </c>
      <c r="E9120" t="s">
        <v>3143</v>
      </c>
      <c r="F9120" s="82">
        <v>0.69704835499999995</v>
      </c>
    </row>
    <row r="9121" spans="3:6" ht="18">
      <c r="C9121" s="5" t="str">
        <f t="shared" si="136"/>
        <v>愛知県272</v>
      </c>
      <c r="D9121" t="s">
        <v>2937</v>
      </c>
      <c r="E9121" t="s">
        <v>3143</v>
      </c>
      <c r="F9121" s="82">
        <v>2.9661957390000002</v>
      </c>
    </row>
    <row r="9122" spans="3:6" ht="18">
      <c r="C9122" s="5" t="str">
        <f t="shared" si="136"/>
        <v>三重県272</v>
      </c>
      <c r="D9122" t="s">
        <v>2938</v>
      </c>
      <c r="E9122" t="s">
        <v>3143</v>
      </c>
      <c r="F9122" s="82">
        <v>4.4122959420000001</v>
      </c>
    </row>
    <row r="9123" spans="3:6" ht="18">
      <c r="C9123" s="5" t="str">
        <f t="shared" si="136"/>
        <v>滋賀県272</v>
      </c>
      <c r="D9123" t="s">
        <v>2939</v>
      </c>
      <c r="E9123" t="s">
        <v>3143</v>
      </c>
      <c r="F9123" s="82">
        <v>1.4677532929999999</v>
      </c>
    </row>
    <row r="9124" spans="3:6" ht="18">
      <c r="C9124" s="5" t="str">
        <f t="shared" si="136"/>
        <v>京都府272</v>
      </c>
      <c r="D9124" t="s">
        <v>2940</v>
      </c>
      <c r="E9124" t="s">
        <v>3143</v>
      </c>
      <c r="F9124" s="82">
        <v>0.526920359</v>
      </c>
    </row>
    <row r="9125" spans="3:6" ht="18">
      <c r="C9125" s="5" t="str">
        <f t="shared" si="136"/>
        <v>大阪府272</v>
      </c>
      <c r="D9125" t="s">
        <v>2941</v>
      </c>
      <c r="E9125" t="s">
        <v>3143</v>
      </c>
      <c r="F9125" s="82">
        <v>0.512001547</v>
      </c>
    </row>
    <row r="9126" spans="3:6" ht="18">
      <c r="C9126" s="5" t="str">
        <f t="shared" si="136"/>
        <v>兵庫県272</v>
      </c>
      <c r="D9126" t="s">
        <v>2942</v>
      </c>
      <c r="E9126" t="s">
        <v>3143</v>
      </c>
      <c r="F9126" s="82">
        <v>0.61673315500000003</v>
      </c>
    </row>
    <row r="9127" spans="3:6" ht="18">
      <c r="C9127" s="5" t="str">
        <f t="shared" si="136"/>
        <v>奈良県272</v>
      </c>
      <c r="D9127" t="s">
        <v>2943</v>
      </c>
      <c r="E9127" t="s">
        <v>3143</v>
      </c>
      <c r="F9127" s="82">
        <v>0.94489092299999999</v>
      </c>
    </row>
    <row r="9128" spans="3:6" ht="18">
      <c r="C9128" s="5" t="str">
        <f t="shared" si="136"/>
        <v>和歌山県272</v>
      </c>
      <c r="D9128" t="s">
        <v>2944</v>
      </c>
      <c r="E9128" t="s">
        <v>3143</v>
      </c>
      <c r="F9128" s="82">
        <v>6.0576994000000002E-2</v>
      </c>
    </row>
    <row r="9129" spans="3:6" ht="18">
      <c r="C9129" s="5" t="str">
        <f t="shared" si="136"/>
        <v>鳥取県272</v>
      </c>
      <c r="D9129" t="s">
        <v>2945</v>
      </c>
      <c r="E9129" t="s">
        <v>3143</v>
      </c>
      <c r="F9129" s="82">
        <v>1.1171032299999999</v>
      </c>
    </row>
    <row r="9130" spans="3:6" ht="18">
      <c r="C9130" s="5" t="str">
        <f t="shared" si="136"/>
        <v>島根県272</v>
      </c>
      <c r="D9130" t="s">
        <v>2946</v>
      </c>
      <c r="E9130" t="s">
        <v>3143</v>
      </c>
      <c r="F9130" s="82">
        <v>2.1098370160000002</v>
      </c>
    </row>
    <row r="9131" spans="3:6" ht="18">
      <c r="C9131" s="5" t="str">
        <f t="shared" ref="C9131:C9194" si="137">D9131&amp;LEFT(E9131,3)</f>
        <v>岡山県272</v>
      </c>
      <c r="D9131" t="s">
        <v>2947</v>
      </c>
      <c r="E9131" t="s">
        <v>3143</v>
      </c>
      <c r="F9131" s="82">
        <v>0.89937002700000002</v>
      </c>
    </row>
    <row r="9132" spans="3:6" ht="18">
      <c r="C9132" s="5" t="str">
        <f t="shared" si="137"/>
        <v>広島県272</v>
      </c>
      <c r="D9132" t="s">
        <v>2948</v>
      </c>
      <c r="E9132" t="s">
        <v>3143</v>
      </c>
      <c r="F9132" s="82">
        <v>0.46729531400000002</v>
      </c>
    </row>
    <row r="9133" spans="3:6" ht="18">
      <c r="C9133" s="5" t="str">
        <f t="shared" si="137"/>
        <v>山口県272</v>
      </c>
      <c r="D9133" t="s">
        <v>2949</v>
      </c>
      <c r="E9133" t="s">
        <v>3143</v>
      </c>
      <c r="F9133" s="82">
        <v>1.8474872999999999E-2</v>
      </c>
    </row>
    <row r="9134" spans="3:6" ht="18">
      <c r="C9134" s="5" t="str">
        <f t="shared" si="137"/>
        <v>徳島県272</v>
      </c>
      <c r="D9134" t="s">
        <v>2950</v>
      </c>
      <c r="E9134" t="s">
        <v>3143</v>
      </c>
      <c r="F9134" s="82">
        <v>6.5711217000000002E-2</v>
      </c>
    </row>
    <row r="9135" spans="3:6" ht="18">
      <c r="C9135" s="5" t="str">
        <f t="shared" si="137"/>
        <v>香川県272</v>
      </c>
      <c r="D9135" t="s">
        <v>2951</v>
      </c>
      <c r="E9135" t="s">
        <v>3143</v>
      </c>
      <c r="F9135" s="82">
        <v>0.33400712500000002</v>
      </c>
    </row>
    <row r="9136" spans="3:6" ht="18">
      <c r="C9136" s="5" t="str">
        <f t="shared" si="137"/>
        <v>愛媛県272</v>
      </c>
      <c r="D9136" t="s">
        <v>2952</v>
      </c>
      <c r="E9136" t="s">
        <v>3143</v>
      </c>
      <c r="F9136" s="82">
        <v>0.110315896</v>
      </c>
    </row>
    <row r="9137" spans="3:6" ht="18">
      <c r="C9137" s="5" t="str">
        <f t="shared" si="137"/>
        <v>高知県272</v>
      </c>
      <c r="D9137" t="s">
        <v>2953</v>
      </c>
      <c r="E9137" t="s">
        <v>3143</v>
      </c>
      <c r="F9137" s="82">
        <v>0.38779602600000002</v>
      </c>
    </row>
    <row r="9138" spans="3:6" ht="18">
      <c r="C9138" s="5" t="str">
        <f t="shared" si="137"/>
        <v>福岡県272</v>
      </c>
      <c r="D9138" t="s">
        <v>2954</v>
      </c>
      <c r="E9138" t="s">
        <v>3143</v>
      </c>
      <c r="F9138" s="82">
        <v>0.20389254300000001</v>
      </c>
    </row>
    <row r="9139" spans="3:6" ht="18">
      <c r="C9139" s="5" t="str">
        <f t="shared" si="137"/>
        <v>佐賀県272</v>
      </c>
      <c r="D9139" t="s">
        <v>2955</v>
      </c>
      <c r="E9139" t="s">
        <v>3143</v>
      </c>
      <c r="F9139" s="82">
        <v>0.27082774599999998</v>
      </c>
    </row>
    <row r="9140" spans="3:6" ht="18">
      <c r="C9140" s="5" t="str">
        <f t="shared" si="137"/>
        <v>長崎県272</v>
      </c>
      <c r="D9140" t="s">
        <v>2956</v>
      </c>
      <c r="E9140" t="s">
        <v>3143</v>
      </c>
      <c r="F9140" s="82">
        <v>0.42613530100000002</v>
      </c>
    </row>
    <row r="9141" spans="3:6" ht="18">
      <c r="C9141" s="5" t="str">
        <f t="shared" si="137"/>
        <v>熊本県272</v>
      </c>
      <c r="D9141" t="s">
        <v>2957</v>
      </c>
      <c r="E9141" t="s">
        <v>3143</v>
      </c>
      <c r="F9141" s="82">
        <v>0.10151705499999999</v>
      </c>
    </row>
    <row r="9142" spans="3:6" ht="18">
      <c r="C9142" s="5" t="str">
        <f t="shared" si="137"/>
        <v>大分県272</v>
      </c>
      <c r="D9142" t="s">
        <v>2958</v>
      </c>
      <c r="E9142" t="s">
        <v>3143</v>
      </c>
      <c r="F9142" s="82">
        <v>0.36923914800000002</v>
      </c>
    </row>
    <row r="9143" spans="3:6" ht="18">
      <c r="C9143" s="5" t="str">
        <f t="shared" si="137"/>
        <v>宮崎県272</v>
      </c>
      <c r="D9143" t="s">
        <v>2959</v>
      </c>
      <c r="E9143" t="s">
        <v>3143</v>
      </c>
      <c r="F9143" s="82">
        <v>3.4035150000000002E-3</v>
      </c>
    </row>
    <row r="9144" spans="3:6" ht="18">
      <c r="C9144" s="5" t="str">
        <f t="shared" si="137"/>
        <v>鹿児島県272</v>
      </c>
      <c r="D9144" t="s">
        <v>2960</v>
      </c>
      <c r="E9144" t="s">
        <v>3143</v>
      </c>
      <c r="F9144" s="82">
        <v>0.14350687500000001</v>
      </c>
    </row>
    <row r="9145" spans="3:6" ht="18">
      <c r="C9145" s="5" t="str">
        <f t="shared" si="137"/>
        <v>沖縄県272</v>
      </c>
      <c r="D9145" t="s">
        <v>2961</v>
      </c>
      <c r="E9145" t="s">
        <v>3143</v>
      </c>
      <c r="F9145" s="82">
        <v>5.7844557999999997E-2</v>
      </c>
    </row>
    <row r="9146" spans="3:6" ht="18">
      <c r="C9146" s="5" t="str">
        <f t="shared" si="137"/>
        <v>全国273</v>
      </c>
      <c r="D9146" t="s">
        <v>2913</v>
      </c>
      <c r="E9146" t="s">
        <v>3144</v>
      </c>
      <c r="F9146" s="82">
        <v>1</v>
      </c>
    </row>
    <row r="9147" spans="3:6" ht="18">
      <c r="C9147" s="5" t="str">
        <f t="shared" si="137"/>
        <v>北海道273</v>
      </c>
      <c r="D9147" t="s">
        <v>2915</v>
      </c>
      <c r="E9147" t="s">
        <v>3144</v>
      </c>
      <c r="F9147" s="82">
        <v>5.7700237000000001E-2</v>
      </c>
    </row>
    <row r="9148" spans="3:6" ht="18">
      <c r="C9148" s="5" t="str">
        <f t="shared" si="137"/>
        <v>青森県273</v>
      </c>
      <c r="D9148" t="s">
        <v>2916</v>
      </c>
      <c r="E9148" t="s">
        <v>3144</v>
      </c>
      <c r="F9148" s="82">
        <v>0.126091487</v>
      </c>
    </row>
    <row r="9149" spans="3:6" ht="18">
      <c r="C9149" s="5" t="str">
        <f t="shared" si="137"/>
        <v>岩手県273</v>
      </c>
      <c r="D9149" t="s">
        <v>2917</v>
      </c>
      <c r="E9149" t="s">
        <v>3144</v>
      </c>
      <c r="F9149" s="82">
        <v>1.429201701</v>
      </c>
    </row>
    <row r="9150" spans="3:6" ht="18">
      <c r="C9150" s="5" t="str">
        <f t="shared" si="137"/>
        <v>宮城県273</v>
      </c>
      <c r="D9150" t="s">
        <v>2918</v>
      </c>
      <c r="E9150" t="s">
        <v>3144</v>
      </c>
      <c r="F9150" s="82">
        <v>0.41002299800000003</v>
      </c>
    </row>
    <row r="9151" spans="3:6" ht="18">
      <c r="C9151" s="5" t="str">
        <f t="shared" si="137"/>
        <v>秋田県273</v>
      </c>
      <c r="D9151" t="s">
        <v>2919</v>
      </c>
      <c r="E9151" t="s">
        <v>3144</v>
      </c>
      <c r="F9151" s="82">
        <v>0.70414847000000003</v>
      </c>
    </row>
    <row r="9152" spans="3:6" ht="18">
      <c r="C9152" s="5" t="str">
        <f t="shared" si="137"/>
        <v>山形県273</v>
      </c>
      <c r="D9152" t="s">
        <v>2920</v>
      </c>
      <c r="E9152" t="s">
        <v>3144</v>
      </c>
      <c r="F9152" s="82">
        <v>0.77589977399999999</v>
      </c>
    </row>
    <row r="9153" spans="3:6" ht="18">
      <c r="C9153" s="5" t="str">
        <f t="shared" si="137"/>
        <v>福島県273</v>
      </c>
      <c r="D9153" t="s">
        <v>2921</v>
      </c>
      <c r="E9153" t="s">
        <v>3144</v>
      </c>
      <c r="F9153" s="82">
        <v>1.83363144</v>
      </c>
    </row>
    <row r="9154" spans="3:6" ht="18">
      <c r="C9154" s="5" t="str">
        <f t="shared" si="137"/>
        <v>茨城県273</v>
      </c>
      <c r="D9154" t="s">
        <v>2922</v>
      </c>
      <c r="E9154" t="s">
        <v>3144</v>
      </c>
      <c r="F9154" s="82">
        <v>1.8341345389999999</v>
      </c>
    </row>
    <row r="9155" spans="3:6" ht="18">
      <c r="C9155" s="5" t="str">
        <f t="shared" si="137"/>
        <v>栃木県273</v>
      </c>
      <c r="D9155" t="s">
        <v>2923</v>
      </c>
      <c r="E9155" t="s">
        <v>3144</v>
      </c>
      <c r="F9155" s="82">
        <v>1.6212782489999999</v>
      </c>
    </row>
    <row r="9156" spans="3:6" ht="18">
      <c r="C9156" s="5" t="str">
        <f t="shared" si="137"/>
        <v>群馬県273</v>
      </c>
      <c r="D9156" t="s">
        <v>2924</v>
      </c>
      <c r="E9156" t="s">
        <v>3144</v>
      </c>
      <c r="F9156" s="82">
        <v>1.5976541319999999</v>
      </c>
    </row>
    <row r="9157" spans="3:6" ht="18">
      <c r="C9157" s="5" t="str">
        <f t="shared" si="137"/>
        <v>埼玉県273</v>
      </c>
      <c r="D9157" t="s">
        <v>2925</v>
      </c>
      <c r="E9157" t="s">
        <v>3144</v>
      </c>
      <c r="F9157" s="82">
        <v>1.6611766020000001</v>
      </c>
    </row>
    <row r="9158" spans="3:6" ht="18">
      <c r="C9158" s="5" t="str">
        <f t="shared" si="137"/>
        <v>千葉県273</v>
      </c>
      <c r="D9158" t="s">
        <v>2926</v>
      </c>
      <c r="E9158" t="s">
        <v>3144</v>
      </c>
      <c r="F9158" s="82">
        <v>0.43700821699999998</v>
      </c>
    </row>
    <row r="9159" spans="3:6" ht="18">
      <c r="C9159" s="5" t="str">
        <f t="shared" si="137"/>
        <v>東京都273</v>
      </c>
      <c r="D9159" t="s">
        <v>2927</v>
      </c>
      <c r="E9159" t="s">
        <v>3144</v>
      </c>
      <c r="F9159" s="82">
        <v>0.95946475600000003</v>
      </c>
    </row>
    <row r="9160" spans="3:6" ht="18">
      <c r="C9160" s="5" t="str">
        <f t="shared" si="137"/>
        <v>神奈川県273</v>
      </c>
      <c r="D9160" t="s">
        <v>2928</v>
      </c>
      <c r="E9160" t="s">
        <v>3144</v>
      </c>
      <c r="F9160" s="82">
        <v>1.624608375</v>
      </c>
    </row>
    <row r="9161" spans="3:6" ht="18">
      <c r="C9161" s="5" t="str">
        <f t="shared" si="137"/>
        <v>新潟県273</v>
      </c>
      <c r="D9161" t="s">
        <v>2929</v>
      </c>
      <c r="E9161" t="s">
        <v>3144</v>
      </c>
      <c r="F9161" s="82">
        <v>1.9672688</v>
      </c>
    </row>
    <row r="9162" spans="3:6" ht="18">
      <c r="C9162" s="5" t="str">
        <f t="shared" si="137"/>
        <v>富山県273</v>
      </c>
      <c r="D9162" t="s">
        <v>2930</v>
      </c>
      <c r="E9162" t="s">
        <v>3144</v>
      </c>
      <c r="F9162" s="82">
        <v>0.44413878499999998</v>
      </c>
    </row>
    <row r="9163" spans="3:6" ht="18">
      <c r="C9163" s="5" t="str">
        <f t="shared" si="137"/>
        <v>石川県273</v>
      </c>
      <c r="D9163" t="s">
        <v>2931</v>
      </c>
      <c r="E9163" t="s">
        <v>3144</v>
      </c>
      <c r="F9163" s="82">
        <v>0.48110359499999999</v>
      </c>
    </row>
    <row r="9164" spans="3:6" ht="18">
      <c r="C9164" s="5" t="str">
        <f t="shared" si="137"/>
        <v>福井県273</v>
      </c>
      <c r="D9164" t="s">
        <v>2932</v>
      </c>
      <c r="E9164" t="s">
        <v>3144</v>
      </c>
      <c r="F9164" s="82">
        <v>0.221620182</v>
      </c>
    </row>
    <row r="9165" spans="3:6" ht="18">
      <c r="C9165" s="5" t="str">
        <f t="shared" si="137"/>
        <v>山梨県273</v>
      </c>
      <c r="D9165" t="s">
        <v>2933</v>
      </c>
      <c r="E9165" t="s">
        <v>3144</v>
      </c>
      <c r="F9165" s="82">
        <v>1.070542152</v>
      </c>
    </row>
    <row r="9166" spans="3:6" ht="18">
      <c r="C9166" s="5" t="str">
        <f t="shared" si="137"/>
        <v>長野県273</v>
      </c>
      <c r="D9166" t="s">
        <v>2934</v>
      </c>
      <c r="E9166" t="s">
        <v>3144</v>
      </c>
      <c r="F9166" s="82">
        <v>2.44153975</v>
      </c>
    </row>
    <row r="9167" spans="3:6" ht="18">
      <c r="C9167" s="5" t="str">
        <f t="shared" si="137"/>
        <v>岐阜県273</v>
      </c>
      <c r="D9167" t="s">
        <v>2935</v>
      </c>
      <c r="E9167" t="s">
        <v>3144</v>
      </c>
      <c r="F9167" s="82">
        <v>0.53037720200000005</v>
      </c>
    </row>
    <row r="9168" spans="3:6" ht="18">
      <c r="C9168" s="5" t="str">
        <f t="shared" si="137"/>
        <v>静岡県273</v>
      </c>
      <c r="D9168" t="s">
        <v>2936</v>
      </c>
      <c r="E9168" t="s">
        <v>3144</v>
      </c>
      <c r="F9168" s="82">
        <v>1.7041787660000001</v>
      </c>
    </row>
    <row r="9169" spans="3:6" ht="18">
      <c r="C9169" s="5" t="str">
        <f t="shared" si="137"/>
        <v>愛知県273</v>
      </c>
      <c r="D9169" t="s">
        <v>2937</v>
      </c>
      <c r="E9169" t="s">
        <v>3144</v>
      </c>
      <c r="F9169" s="82">
        <v>0.67298274400000002</v>
      </c>
    </row>
    <row r="9170" spans="3:6" ht="18">
      <c r="C9170" s="5" t="str">
        <f t="shared" si="137"/>
        <v>三重県273</v>
      </c>
      <c r="D9170" t="s">
        <v>2938</v>
      </c>
      <c r="E9170" t="s">
        <v>3144</v>
      </c>
      <c r="F9170" s="82">
        <v>0.197955619</v>
      </c>
    </row>
    <row r="9171" spans="3:6" ht="18">
      <c r="C9171" s="5" t="str">
        <f t="shared" si="137"/>
        <v>滋賀県273</v>
      </c>
      <c r="D9171" t="s">
        <v>2939</v>
      </c>
      <c r="E9171" t="s">
        <v>3144</v>
      </c>
      <c r="F9171" s="82">
        <v>2.6288716669999999</v>
      </c>
    </row>
    <row r="9172" spans="3:6" ht="18">
      <c r="C9172" s="5" t="str">
        <f t="shared" si="137"/>
        <v>京都府273</v>
      </c>
      <c r="D9172" t="s">
        <v>2940</v>
      </c>
      <c r="E9172" t="s">
        <v>3144</v>
      </c>
      <c r="F9172" s="82">
        <v>5.3583622990000004</v>
      </c>
    </row>
    <row r="9173" spans="3:6" ht="18">
      <c r="C9173" s="5" t="str">
        <f t="shared" si="137"/>
        <v>大阪府273</v>
      </c>
      <c r="D9173" t="s">
        <v>2941</v>
      </c>
      <c r="E9173" t="s">
        <v>3144</v>
      </c>
      <c r="F9173" s="82">
        <v>0.88383838000000003</v>
      </c>
    </row>
    <row r="9174" spans="3:6" ht="18">
      <c r="C9174" s="5" t="str">
        <f t="shared" si="137"/>
        <v>兵庫県273</v>
      </c>
      <c r="D9174" t="s">
        <v>2942</v>
      </c>
      <c r="E9174" t="s">
        <v>3144</v>
      </c>
      <c r="F9174" s="82">
        <v>0.96356898599999996</v>
      </c>
    </row>
    <row r="9175" spans="3:6" ht="18">
      <c r="C9175" s="5" t="str">
        <f t="shared" si="137"/>
        <v>奈良県273</v>
      </c>
      <c r="D9175" t="s">
        <v>2943</v>
      </c>
      <c r="E9175" t="s">
        <v>3144</v>
      </c>
      <c r="F9175" s="82">
        <v>0.73456449000000001</v>
      </c>
    </row>
    <row r="9176" spans="3:6" ht="18">
      <c r="C9176" s="5" t="str">
        <f t="shared" si="137"/>
        <v>和歌山県273</v>
      </c>
      <c r="D9176" t="s">
        <v>2944</v>
      </c>
      <c r="E9176" t="s">
        <v>3144</v>
      </c>
      <c r="F9176" s="82">
        <v>0.48161247200000001</v>
      </c>
    </row>
    <row r="9177" spans="3:6" ht="18">
      <c r="C9177" s="5" t="str">
        <f t="shared" si="137"/>
        <v>鳥取県273</v>
      </c>
      <c r="D9177" t="s">
        <v>2945</v>
      </c>
      <c r="E9177" t="s">
        <v>3144</v>
      </c>
      <c r="F9177" s="82">
        <v>0.16438344899999999</v>
      </c>
    </row>
    <row r="9178" spans="3:6" ht="18">
      <c r="C9178" s="5" t="str">
        <f t="shared" si="137"/>
        <v>島根県273</v>
      </c>
      <c r="D9178" t="s">
        <v>2946</v>
      </c>
      <c r="E9178" t="s">
        <v>3144</v>
      </c>
      <c r="F9178" s="82">
        <v>1.4831725E-2</v>
      </c>
    </row>
    <row r="9179" spans="3:6" ht="18">
      <c r="C9179" s="5" t="str">
        <f t="shared" si="137"/>
        <v>岡山県273</v>
      </c>
      <c r="D9179" t="s">
        <v>2947</v>
      </c>
      <c r="E9179" t="s">
        <v>3144</v>
      </c>
      <c r="F9179" s="82">
        <v>0.46420960900000002</v>
      </c>
    </row>
    <row r="9180" spans="3:6" ht="18">
      <c r="C9180" s="5" t="str">
        <f t="shared" si="137"/>
        <v>広島県273</v>
      </c>
      <c r="D9180" t="s">
        <v>2948</v>
      </c>
      <c r="E9180" t="s">
        <v>3144</v>
      </c>
      <c r="F9180" s="82">
        <v>0.91347449400000003</v>
      </c>
    </row>
    <row r="9181" spans="3:6" ht="18">
      <c r="C9181" s="5" t="str">
        <f t="shared" si="137"/>
        <v>山口県273</v>
      </c>
      <c r="D9181" t="s">
        <v>2949</v>
      </c>
      <c r="E9181" t="s">
        <v>3144</v>
      </c>
      <c r="F9181" s="82">
        <v>0.47734481699999998</v>
      </c>
    </row>
    <row r="9182" spans="3:6" ht="18">
      <c r="C9182" s="5" t="str">
        <f t="shared" si="137"/>
        <v>徳島県273</v>
      </c>
      <c r="D9182" t="s">
        <v>2950</v>
      </c>
      <c r="E9182" t="s">
        <v>3144</v>
      </c>
      <c r="F9182" s="82">
        <v>0.56852301000000005</v>
      </c>
    </row>
    <row r="9183" spans="3:6" ht="18">
      <c r="C9183" s="5" t="str">
        <f t="shared" si="137"/>
        <v>香川県273</v>
      </c>
      <c r="D9183" t="s">
        <v>2951</v>
      </c>
      <c r="E9183" t="s">
        <v>3144</v>
      </c>
      <c r="F9183" s="82">
        <v>0.43178260899999998</v>
      </c>
    </row>
    <row r="9184" spans="3:6" ht="18">
      <c r="C9184" s="5" t="str">
        <f t="shared" si="137"/>
        <v>愛媛県273</v>
      </c>
      <c r="D9184" t="s">
        <v>2952</v>
      </c>
      <c r="E9184" t="s">
        <v>3144</v>
      </c>
      <c r="F9184" s="82">
        <v>0.22658925799999999</v>
      </c>
    </row>
    <row r="9185" spans="3:6" ht="18">
      <c r="C9185" s="5" t="str">
        <f t="shared" si="137"/>
        <v>高知県273</v>
      </c>
      <c r="D9185" t="s">
        <v>2953</v>
      </c>
      <c r="E9185" t="s">
        <v>3144</v>
      </c>
      <c r="F9185" s="82">
        <v>0.44144830299999999</v>
      </c>
    </row>
    <row r="9186" spans="3:6" ht="18">
      <c r="C9186" s="5" t="str">
        <f t="shared" si="137"/>
        <v>福岡県273</v>
      </c>
      <c r="D9186" t="s">
        <v>2954</v>
      </c>
      <c r="E9186" t="s">
        <v>3144</v>
      </c>
      <c r="F9186" s="82">
        <v>0.15840569299999999</v>
      </c>
    </row>
    <row r="9187" spans="3:6" ht="18">
      <c r="C9187" s="5" t="str">
        <f t="shared" si="137"/>
        <v>佐賀県273</v>
      </c>
      <c r="D9187" t="s">
        <v>2955</v>
      </c>
      <c r="E9187" t="s">
        <v>3144</v>
      </c>
      <c r="F9187" s="82">
        <v>1.7007851000000001E-2</v>
      </c>
    </row>
    <row r="9188" spans="3:6" ht="18">
      <c r="C9188" s="5" t="str">
        <f t="shared" si="137"/>
        <v>長崎県273</v>
      </c>
      <c r="D9188" t="s">
        <v>2956</v>
      </c>
      <c r="E9188" t="s">
        <v>3144</v>
      </c>
      <c r="F9188" s="82">
        <v>8.1888937999999994E-2</v>
      </c>
    </row>
    <row r="9189" spans="3:6" ht="18">
      <c r="C9189" s="5" t="str">
        <f t="shared" si="137"/>
        <v>熊本県273</v>
      </c>
      <c r="D9189" t="s">
        <v>2957</v>
      </c>
      <c r="E9189" t="s">
        <v>3144</v>
      </c>
      <c r="F9189" s="82">
        <v>4.6151062999999999E-2</v>
      </c>
    </row>
    <row r="9190" spans="3:6" ht="18">
      <c r="C9190" s="5" t="str">
        <f t="shared" si="137"/>
        <v>大分県273</v>
      </c>
      <c r="D9190" t="s">
        <v>2958</v>
      </c>
      <c r="E9190" t="s">
        <v>3144</v>
      </c>
      <c r="F9190" s="82">
        <v>2.1404345000000002E-2</v>
      </c>
    </row>
    <row r="9191" spans="3:6" ht="18">
      <c r="C9191" s="5" t="str">
        <f t="shared" si="137"/>
        <v>宮崎県273</v>
      </c>
      <c r="D9191" t="s">
        <v>2959</v>
      </c>
      <c r="E9191" t="s">
        <v>3144</v>
      </c>
      <c r="F9191" s="82">
        <v>0.52130971100000001</v>
      </c>
    </row>
    <row r="9192" spans="3:6" ht="18">
      <c r="C9192" s="5" t="str">
        <f t="shared" si="137"/>
        <v>鹿児島県273</v>
      </c>
      <c r="D9192" t="s">
        <v>2960</v>
      </c>
      <c r="E9192" t="s">
        <v>3144</v>
      </c>
      <c r="F9192" s="82">
        <v>0.118445563</v>
      </c>
    </row>
    <row r="9193" spans="3:6" ht="18">
      <c r="C9193" s="5" t="str">
        <f t="shared" si="137"/>
        <v>沖縄県273</v>
      </c>
      <c r="D9193" t="s">
        <v>2961</v>
      </c>
      <c r="E9193" t="s">
        <v>3144</v>
      </c>
      <c r="F9193" s="82">
        <v>5.6045986999999999E-2</v>
      </c>
    </row>
    <row r="9194" spans="3:6" ht="18">
      <c r="C9194" s="5" t="str">
        <f t="shared" si="137"/>
        <v>全国274</v>
      </c>
      <c r="D9194" t="s">
        <v>2913</v>
      </c>
      <c r="E9194" t="s">
        <v>3145</v>
      </c>
      <c r="F9194" s="82">
        <v>1</v>
      </c>
    </row>
    <row r="9195" spans="3:6" ht="18">
      <c r="C9195" s="5" t="str">
        <f t="shared" ref="C9195:C9258" si="138">D9195&amp;LEFT(E9195,3)</f>
        <v>北海道274</v>
      </c>
      <c r="D9195" t="s">
        <v>2915</v>
      </c>
      <c r="E9195" t="s">
        <v>3145</v>
      </c>
      <c r="F9195" s="82">
        <v>0.18253963200000001</v>
      </c>
    </row>
    <row r="9196" spans="3:6" ht="18">
      <c r="C9196" s="5" t="str">
        <f t="shared" si="138"/>
        <v>青森県274</v>
      </c>
      <c r="D9196" t="s">
        <v>2916</v>
      </c>
      <c r="E9196" t="s">
        <v>3145</v>
      </c>
      <c r="F9196" s="82">
        <v>2.2270621789999998</v>
      </c>
    </row>
    <row r="9197" spans="3:6" ht="18">
      <c r="C9197" s="5" t="str">
        <f t="shared" si="138"/>
        <v>岩手県274</v>
      </c>
      <c r="D9197" t="s">
        <v>2917</v>
      </c>
      <c r="E9197" t="s">
        <v>3145</v>
      </c>
      <c r="F9197" s="82">
        <v>0.70170096800000004</v>
      </c>
    </row>
    <row r="9198" spans="3:6" ht="18">
      <c r="C9198" s="5" t="str">
        <f t="shared" si="138"/>
        <v>宮城県274</v>
      </c>
      <c r="D9198" t="s">
        <v>2918</v>
      </c>
      <c r="E9198" t="s">
        <v>3145</v>
      </c>
      <c r="F9198" s="82">
        <v>0.42110383800000001</v>
      </c>
    </row>
    <row r="9199" spans="3:6" ht="18">
      <c r="C9199" s="5" t="str">
        <f t="shared" si="138"/>
        <v>秋田県274</v>
      </c>
      <c r="D9199" t="s">
        <v>2919</v>
      </c>
      <c r="E9199" t="s">
        <v>3145</v>
      </c>
      <c r="F9199" s="82">
        <v>4.0860383660000004</v>
      </c>
    </row>
    <row r="9200" spans="3:6" ht="18">
      <c r="C9200" s="5" t="str">
        <f t="shared" si="138"/>
        <v>山形県274</v>
      </c>
      <c r="D9200" t="s">
        <v>2920</v>
      </c>
      <c r="E9200" t="s">
        <v>3145</v>
      </c>
      <c r="F9200" s="82">
        <v>1.4844276160000001</v>
      </c>
    </row>
    <row r="9201" spans="3:6" ht="18">
      <c r="C9201" s="5" t="str">
        <f t="shared" si="138"/>
        <v>福島県274</v>
      </c>
      <c r="D9201" t="s">
        <v>2921</v>
      </c>
      <c r="E9201" t="s">
        <v>3145</v>
      </c>
      <c r="F9201" s="82">
        <v>4.3991608849999997</v>
      </c>
    </row>
    <row r="9202" spans="3:6" ht="18">
      <c r="C9202" s="5" t="str">
        <f t="shared" si="138"/>
        <v>茨城県274</v>
      </c>
      <c r="D9202" t="s">
        <v>2922</v>
      </c>
      <c r="E9202" t="s">
        <v>3145</v>
      </c>
      <c r="F9202" s="82">
        <v>1.4939931019999999</v>
      </c>
    </row>
    <row r="9203" spans="3:6" ht="18">
      <c r="C9203" s="5" t="str">
        <f t="shared" si="138"/>
        <v>栃木県274</v>
      </c>
      <c r="D9203" t="s">
        <v>2923</v>
      </c>
      <c r="E9203" t="s">
        <v>3145</v>
      </c>
      <c r="F9203" s="82">
        <v>3.5457234089999998</v>
      </c>
    </row>
    <row r="9204" spans="3:6" ht="18">
      <c r="C9204" s="5" t="str">
        <f t="shared" si="138"/>
        <v>群馬県274</v>
      </c>
      <c r="D9204" t="s">
        <v>2924</v>
      </c>
      <c r="E9204" t="s">
        <v>3145</v>
      </c>
      <c r="F9204" s="82">
        <v>1.429331221</v>
      </c>
    </row>
    <row r="9205" spans="3:6" ht="18">
      <c r="C9205" s="5" t="str">
        <f t="shared" si="138"/>
        <v>埼玉県274</v>
      </c>
      <c r="D9205" t="s">
        <v>2925</v>
      </c>
      <c r="E9205" t="s">
        <v>3145</v>
      </c>
      <c r="F9205" s="82">
        <v>1.4041697390000001</v>
      </c>
    </row>
    <row r="9206" spans="3:6" ht="18">
      <c r="C9206" s="5" t="str">
        <f t="shared" si="138"/>
        <v>千葉県274</v>
      </c>
      <c r="D9206" t="s">
        <v>2926</v>
      </c>
      <c r="E9206" t="s">
        <v>3145</v>
      </c>
      <c r="F9206" s="82">
        <v>0.69731902700000004</v>
      </c>
    </row>
    <row r="9207" spans="3:6" ht="18">
      <c r="C9207" s="5" t="str">
        <f t="shared" si="138"/>
        <v>東京都274</v>
      </c>
      <c r="D9207" t="s">
        <v>2927</v>
      </c>
      <c r="E9207" t="s">
        <v>3145</v>
      </c>
      <c r="F9207" s="82">
        <v>0.77106857900000003</v>
      </c>
    </row>
    <row r="9208" spans="3:6" ht="18">
      <c r="C9208" s="5" t="str">
        <f t="shared" si="138"/>
        <v>神奈川県274</v>
      </c>
      <c r="D9208" t="s">
        <v>2928</v>
      </c>
      <c r="E9208" t="s">
        <v>3145</v>
      </c>
      <c r="F9208" s="82">
        <v>0.55569569399999996</v>
      </c>
    </row>
    <row r="9209" spans="3:6" ht="18">
      <c r="C9209" s="5" t="str">
        <f t="shared" si="138"/>
        <v>新潟県274</v>
      </c>
      <c r="D9209" t="s">
        <v>2929</v>
      </c>
      <c r="E9209" t="s">
        <v>3145</v>
      </c>
      <c r="F9209" s="82">
        <v>0.97812853</v>
      </c>
    </row>
    <row r="9210" spans="3:6" ht="18">
      <c r="C9210" s="5" t="str">
        <f t="shared" si="138"/>
        <v>富山県274</v>
      </c>
      <c r="D9210" t="s">
        <v>2930</v>
      </c>
      <c r="E9210" t="s">
        <v>3145</v>
      </c>
      <c r="F9210" s="82">
        <v>0.34602778099999998</v>
      </c>
    </row>
    <row r="9211" spans="3:6" ht="18">
      <c r="C9211" s="5" t="str">
        <f t="shared" si="138"/>
        <v>石川県274</v>
      </c>
      <c r="D9211" t="s">
        <v>2931</v>
      </c>
      <c r="E9211" t="s">
        <v>3145</v>
      </c>
      <c r="F9211" s="82">
        <v>1.5161718710000001</v>
      </c>
    </row>
    <row r="9212" spans="3:6" ht="18">
      <c r="C9212" s="5" t="str">
        <f t="shared" si="138"/>
        <v>福井県274</v>
      </c>
      <c r="D9212" t="s">
        <v>2932</v>
      </c>
      <c r="E9212" t="s">
        <v>3145</v>
      </c>
      <c r="F9212" s="82">
        <v>0.35996370900000002</v>
      </c>
    </row>
    <row r="9213" spans="3:6" ht="18">
      <c r="C9213" s="5" t="str">
        <f t="shared" si="138"/>
        <v>山梨県274</v>
      </c>
      <c r="D9213" t="s">
        <v>2933</v>
      </c>
      <c r="E9213" t="s">
        <v>3145</v>
      </c>
      <c r="F9213" s="82">
        <v>4.2541350119999999</v>
      </c>
    </row>
    <row r="9214" spans="3:6" ht="18">
      <c r="C9214" s="5" t="str">
        <f t="shared" si="138"/>
        <v>長野県274</v>
      </c>
      <c r="D9214" t="s">
        <v>2934</v>
      </c>
      <c r="E9214" t="s">
        <v>3145</v>
      </c>
      <c r="F9214" s="82">
        <v>2.1262600709999999</v>
      </c>
    </row>
    <row r="9215" spans="3:6" ht="18">
      <c r="C9215" s="5" t="str">
        <f t="shared" si="138"/>
        <v>岐阜県274</v>
      </c>
      <c r="D9215" t="s">
        <v>2935</v>
      </c>
      <c r="E9215" t="s">
        <v>3145</v>
      </c>
      <c r="F9215" s="82">
        <v>0.90196113300000003</v>
      </c>
    </row>
    <row r="9216" spans="3:6" ht="18">
      <c r="C9216" s="5" t="str">
        <f t="shared" si="138"/>
        <v>静岡県274</v>
      </c>
      <c r="D9216" t="s">
        <v>2936</v>
      </c>
      <c r="E9216" t="s">
        <v>3145</v>
      </c>
      <c r="F9216" s="82">
        <v>2.2848738530000001</v>
      </c>
    </row>
    <row r="9217" spans="3:6" ht="18">
      <c r="C9217" s="5" t="str">
        <f t="shared" si="138"/>
        <v>愛知県274</v>
      </c>
      <c r="D9217" t="s">
        <v>2937</v>
      </c>
      <c r="E9217" t="s">
        <v>3145</v>
      </c>
      <c r="F9217" s="82">
        <v>0.84248615599999999</v>
      </c>
    </row>
    <row r="9218" spans="3:6" ht="18">
      <c r="C9218" s="5" t="str">
        <f t="shared" si="138"/>
        <v>三重県274</v>
      </c>
      <c r="D9218" t="s">
        <v>2938</v>
      </c>
      <c r="E9218" t="s">
        <v>3145</v>
      </c>
      <c r="F9218" s="82">
        <v>0.152204591</v>
      </c>
    </row>
    <row r="9219" spans="3:6" ht="18">
      <c r="C9219" s="5" t="str">
        <f t="shared" si="138"/>
        <v>滋賀県274</v>
      </c>
      <c r="D9219" t="s">
        <v>2939</v>
      </c>
      <c r="E9219" t="s">
        <v>3145</v>
      </c>
      <c r="F9219" s="82">
        <v>0.96575783199999998</v>
      </c>
    </row>
    <row r="9220" spans="3:6" ht="18">
      <c r="C9220" s="5" t="str">
        <f t="shared" si="138"/>
        <v>京都府274</v>
      </c>
      <c r="D9220" t="s">
        <v>2940</v>
      </c>
      <c r="E9220" t="s">
        <v>3145</v>
      </c>
      <c r="F9220" s="82">
        <v>1.855030897</v>
      </c>
    </row>
    <row r="9221" spans="3:6" ht="18">
      <c r="C9221" s="5" t="str">
        <f t="shared" si="138"/>
        <v>大阪府274</v>
      </c>
      <c r="D9221" t="s">
        <v>2941</v>
      </c>
      <c r="E9221" t="s">
        <v>3145</v>
      </c>
      <c r="F9221" s="82">
        <v>0.61189212100000001</v>
      </c>
    </row>
    <row r="9222" spans="3:6" ht="18">
      <c r="C9222" s="5" t="str">
        <f t="shared" si="138"/>
        <v>兵庫県274</v>
      </c>
      <c r="D9222" t="s">
        <v>2942</v>
      </c>
      <c r="E9222" t="s">
        <v>3145</v>
      </c>
      <c r="F9222" s="82">
        <v>0.86123694399999995</v>
      </c>
    </row>
    <row r="9223" spans="3:6" ht="18">
      <c r="C9223" s="5" t="str">
        <f t="shared" si="138"/>
        <v>奈良県274</v>
      </c>
      <c r="D9223" t="s">
        <v>2943</v>
      </c>
      <c r="E9223" t="s">
        <v>3145</v>
      </c>
      <c r="F9223" s="82">
        <v>0.376621651</v>
      </c>
    </row>
    <row r="9224" spans="3:6" ht="18">
      <c r="C9224" s="5" t="str">
        <f t="shared" si="138"/>
        <v>和歌山県274</v>
      </c>
      <c r="D9224" t="s">
        <v>2944</v>
      </c>
      <c r="E9224" t="s">
        <v>3145</v>
      </c>
      <c r="F9224" s="82">
        <v>0.20549363100000001</v>
      </c>
    </row>
    <row r="9225" spans="3:6" ht="18">
      <c r="C9225" s="5" t="str">
        <f t="shared" si="138"/>
        <v>鳥取県274</v>
      </c>
      <c r="D9225" t="s">
        <v>2945</v>
      </c>
      <c r="E9225" t="s">
        <v>3145</v>
      </c>
      <c r="F9225" s="82">
        <v>0.444459508</v>
      </c>
    </row>
    <row r="9226" spans="3:6" ht="18">
      <c r="C9226" s="5" t="str">
        <f t="shared" si="138"/>
        <v>島根県274</v>
      </c>
      <c r="D9226" t="s">
        <v>2946</v>
      </c>
      <c r="E9226" t="s">
        <v>3145</v>
      </c>
      <c r="F9226" s="82">
        <v>2.85497172</v>
      </c>
    </row>
    <row r="9227" spans="3:6" ht="18">
      <c r="C9227" s="5" t="str">
        <f t="shared" si="138"/>
        <v>岡山県274</v>
      </c>
      <c r="D9227" t="s">
        <v>2947</v>
      </c>
      <c r="E9227" t="s">
        <v>3145</v>
      </c>
      <c r="F9227" s="82">
        <v>0.54255366999999999</v>
      </c>
    </row>
    <row r="9228" spans="3:6" ht="18">
      <c r="C9228" s="5" t="str">
        <f t="shared" si="138"/>
        <v>広島県274</v>
      </c>
      <c r="D9228" t="s">
        <v>2948</v>
      </c>
      <c r="E9228" t="s">
        <v>3145</v>
      </c>
      <c r="F9228" s="82">
        <v>0.62928121800000003</v>
      </c>
    </row>
    <row r="9229" spans="3:6" ht="18">
      <c r="C9229" s="5" t="str">
        <f t="shared" si="138"/>
        <v>山口県274</v>
      </c>
      <c r="D9229" t="s">
        <v>2949</v>
      </c>
      <c r="E9229" t="s">
        <v>3145</v>
      </c>
      <c r="F9229" s="82">
        <v>0.663489632</v>
      </c>
    </row>
    <row r="9230" spans="3:6" ht="18">
      <c r="C9230" s="5" t="str">
        <f t="shared" si="138"/>
        <v>徳島県274</v>
      </c>
      <c r="D9230" t="s">
        <v>2950</v>
      </c>
      <c r="E9230" t="s">
        <v>3145</v>
      </c>
      <c r="F9230" s="82">
        <v>0.17759338099999999</v>
      </c>
    </row>
    <row r="9231" spans="3:6" ht="18">
      <c r="C9231" s="5" t="str">
        <f t="shared" si="138"/>
        <v>香川県274</v>
      </c>
      <c r="D9231" t="s">
        <v>2951</v>
      </c>
      <c r="E9231" t="s">
        <v>3145</v>
      </c>
      <c r="F9231" s="82">
        <v>0.34223752000000002</v>
      </c>
    </row>
    <row r="9232" spans="3:6" ht="18">
      <c r="C9232" s="5" t="str">
        <f t="shared" si="138"/>
        <v>愛媛県274</v>
      </c>
      <c r="D9232" t="s">
        <v>2952</v>
      </c>
      <c r="E9232" t="s">
        <v>3145</v>
      </c>
      <c r="F9232" s="82">
        <v>0.18743673</v>
      </c>
    </row>
    <row r="9233" spans="3:6" ht="18">
      <c r="C9233" s="5" t="str">
        <f t="shared" si="138"/>
        <v>高知県274</v>
      </c>
      <c r="D9233" t="s">
        <v>2953</v>
      </c>
      <c r="E9233" t="s">
        <v>3145</v>
      </c>
      <c r="F9233" s="82">
        <v>0.92972379199999999</v>
      </c>
    </row>
    <row r="9234" spans="3:6" ht="18">
      <c r="C9234" s="5" t="str">
        <f t="shared" si="138"/>
        <v>福岡県274</v>
      </c>
      <c r="D9234" t="s">
        <v>2954</v>
      </c>
      <c r="E9234" t="s">
        <v>3145</v>
      </c>
      <c r="F9234" s="82">
        <v>0.34863840000000001</v>
      </c>
    </row>
    <row r="9235" spans="3:6" ht="18">
      <c r="C9235" s="5" t="str">
        <f t="shared" si="138"/>
        <v>佐賀県274</v>
      </c>
      <c r="D9235" t="s">
        <v>2955</v>
      </c>
      <c r="E9235" t="s">
        <v>3145</v>
      </c>
      <c r="F9235" s="82">
        <v>0.16926555200000001</v>
      </c>
    </row>
    <row r="9236" spans="3:6" ht="18">
      <c r="C9236" s="5" t="str">
        <f t="shared" si="138"/>
        <v>長崎県274</v>
      </c>
      <c r="D9236" t="s">
        <v>2956</v>
      </c>
      <c r="E9236" t="s">
        <v>3145</v>
      </c>
      <c r="F9236" s="82">
        <v>0.163486719</v>
      </c>
    </row>
    <row r="9237" spans="3:6" ht="18">
      <c r="C9237" s="5" t="str">
        <f t="shared" si="138"/>
        <v>熊本県274</v>
      </c>
      <c r="D9237" t="s">
        <v>2957</v>
      </c>
      <c r="E9237" t="s">
        <v>3145</v>
      </c>
      <c r="F9237" s="82">
        <v>0.74329051199999996</v>
      </c>
    </row>
    <row r="9238" spans="3:6" ht="18">
      <c r="C9238" s="5" t="str">
        <f t="shared" si="138"/>
        <v>大分県274</v>
      </c>
      <c r="D9238" t="s">
        <v>2958</v>
      </c>
      <c r="E9238" t="s">
        <v>3145</v>
      </c>
      <c r="F9238" s="82">
        <v>1.9939249459999999</v>
      </c>
    </row>
    <row r="9239" spans="3:6" ht="18">
      <c r="C9239" s="5" t="str">
        <f t="shared" si="138"/>
        <v>宮崎県274</v>
      </c>
      <c r="D9239" t="s">
        <v>2959</v>
      </c>
      <c r="E9239" t="s">
        <v>3145</v>
      </c>
      <c r="F9239" s="82">
        <v>2.803943404</v>
      </c>
    </row>
    <row r="9240" spans="3:6" ht="18">
      <c r="C9240" s="5" t="str">
        <f t="shared" si="138"/>
        <v>鹿児島県274</v>
      </c>
      <c r="D9240" t="s">
        <v>2960</v>
      </c>
      <c r="E9240" t="s">
        <v>3145</v>
      </c>
      <c r="F9240" s="82">
        <v>0.52296664299999995</v>
      </c>
    </row>
    <row r="9241" spans="3:6" ht="18">
      <c r="C9241" s="5" t="str">
        <f t="shared" si="138"/>
        <v>沖縄県274</v>
      </c>
      <c r="D9241" t="s">
        <v>2961</v>
      </c>
      <c r="E9241" t="s">
        <v>3145</v>
      </c>
      <c r="F9241" s="82">
        <v>0.16852611300000001</v>
      </c>
    </row>
    <row r="9242" spans="3:6" ht="18">
      <c r="C9242" s="5" t="str">
        <f t="shared" si="138"/>
        <v>全国275</v>
      </c>
      <c r="D9242" t="s">
        <v>2913</v>
      </c>
      <c r="E9242" t="s">
        <v>3146</v>
      </c>
      <c r="F9242" s="82">
        <v>1</v>
      </c>
    </row>
    <row r="9243" spans="3:6" ht="18">
      <c r="C9243" s="5" t="str">
        <f t="shared" si="138"/>
        <v>北海道275</v>
      </c>
      <c r="D9243" t="s">
        <v>2915</v>
      </c>
      <c r="E9243" t="s">
        <v>3146</v>
      </c>
      <c r="F9243" s="82">
        <v>1.5209896000000001E-2</v>
      </c>
    </row>
    <row r="9244" spans="3:6" ht="18">
      <c r="C9244" s="5" t="str">
        <f t="shared" si="138"/>
        <v>青森県275</v>
      </c>
      <c r="D9244" t="s">
        <v>2916</v>
      </c>
      <c r="E9244" t="s">
        <v>3146</v>
      </c>
      <c r="F9244" s="82">
        <v>5.2280074909999996</v>
      </c>
    </row>
    <row r="9245" spans="3:6" ht="18">
      <c r="C9245" s="5" t="str">
        <f t="shared" si="138"/>
        <v>岩手県275</v>
      </c>
      <c r="D9245" t="s">
        <v>2917</v>
      </c>
      <c r="E9245" t="s">
        <v>3146</v>
      </c>
      <c r="F9245" s="82">
        <v>3.375011078</v>
      </c>
    </row>
    <row r="9246" spans="3:6" ht="18">
      <c r="C9246" s="5" t="str">
        <f t="shared" si="138"/>
        <v>宮城県275</v>
      </c>
      <c r="D9246" t="s">
        <v>2918</v>
      </c>
      <c r="E9246" t="s">
        <v>3146</v>
      </c>
      <c r="F9246" s="82">
        <v>1.2576057119999999</v>
      </c>
    </row>
    <row r="9247" spans="3:6" ht="18">
      <c r="C9247" s="5" t="str">
        <f t="shared" si="138"/>
        <v>秋田県275</v>
      </c>
      <c r="D9247" t="s">
        <v>2919</v>
      </c>
      <c r="E9247" t="s">
        <v>3146</v>
      </c>
      <c r="F9247" s="82">
        <v>6.6389599869999998</v>
      </c>
    </row>
    <row r="9248" spans="3:6" ht="18">
      <c r="C9248" s="5" t="str">
        <f t="shared" si="138"/>
        <v>山形県275</v>
      </c>
      <c r="D9248" t="s">
        <v>2920</v>
      </c>
      <c r="E9248" t="s">
        <v>3146</v>
      </c>
      <c r="F9248" s="82">
        <v>5.4047190509999998</v>
      </c>
    </row>
    <row r="9249" spans="3:6" ht="18">
      <c r="C9249" s="5" t="str">
        <f t="shared" si="138"/>
        <v>福島県275</v>
      </c>
      <c r="D9249" t="s">
        <v>2921</v>
      </c>
      <c r="E9249" t="s">
        <v>3146</v>
      </c>
      <c r="F9249" s="82">
        <v>8.4031187749999994</v>
      </c>
    </row>
    <row r="9250" spans="3:6" ht="18">
      <c r="C9250" s="5" t="str">
        <f t="shared" si="138"/>
        <v>茨城県275</v>
      </c>
      <c r="D9250" t="s">
        <v>2922</v>
      </c>
      <c r="E9250" t="s">
        <v>3146</v>
      </c>
      <c r="F9250" s="82">
        <v>1.627433229</v>
      </c>
    </row>
    <row r="9251" spans="3:6" ht="18">
      <c r="C9251" s="5" t="str">
        <f t="shared" si="138"/>
        <v>栃木県275</v>
      </c>
      <c r="D9251" t="s">
        <v>2923</v>
      </c>
      <c r="E9251" t="s">
        <v>3146</v>
      </c>
      <c r="F9251" s="82">
        <v>9.6439899830000009</v>
      </c>
    </row>
    <row r="9252" spans="3:6" ht="18">
      <c r="C9252" s="5" t="str">
        <f t="shared" si="138"/>
        <v>群馬県275</v>
      </c>
      <c r="D9252" t="s">
        <v>2924</v>
      </c>
      <c r="E9252" t="s">
        <v>3146</v>
      </c>
      <c r="F9252" s="82">
        <v>0.17597610599999999</v>
      </c>
    </row>
    <row r="9253" spans="3:6" ht="18">
      <c r="C9253" s="5" t="str">
        <f t="shared" si="138"/>
        <v>埼玉県275</v>
      </c>
      <c r="D9253" t="s">
        <v>2925</v>
      </c>
      <c r="E9253" t="s">
        <v>3146</v>
      </c>
      <c r="F9253" s="82">
        <v>2.7412471890000001</v>
      </c>
    </row>
    <row r="9254" spans="3:6" ht="18">
      <c r="C9254" s="5" t="str">
        <f t="shared" si="138"/>
        <v>千葉県275</v>
      </c>
      <c r="D9254" t="s">
        <v>2926</v>
      </c>
      <c r="E9254" t="s">
        <v>3146</v>
      </c>
      <c r="F9254" s="82">
        <v>0.17626661900000001</v>
      </c>
    </row>
    <row r="9255" spans="3:6" ht="18">
      <c r="C9255" s="5" t="str">
        <f t="shared" si="138"/>
        <v>東京都275</v>
      </c>
      <c r="D9255" t="s">
        <v>2927</v>
      </c>
      <c r="E9255" t="s">
        <v>3146</v>
      </c>
      <c r="F9255" s="82">
        <v>0.39782362900000001</v>
      </c>
    </row>
    <row r="9256" spans="3:6" ht="18">
      <c r="C9256" s="5" t="str">
        <f t="shared" si="138"/>
        <v>神奈川県275</v>
      </c>
      <c r="D9256" t="s">
        <v>2928</v>
      </c>
      <c r="E9256" t="s">
        <v>3146</v>
      </c>
      <c r="F9256" s="82">
        <v>0.49151604300000001</v>
      </c>
    </row>
    <row r="9257" spans="3:6" ht="18">
      <c r="C9257" s="5" t="str">
        <f t="shared" si="138"/>
        <v>新潟県275</v>
      </c>
      <c r="D9257" t="s">
        <v>2929</v>
      </c>
      <c r="E9257" t="s">
        <v>3146</v>
      </c>
      <c r="F9257" s="82">
        <v>0.43161589700000003</v>
      </c>
    </row>
    <row r="9258" spans="3:6" ht="18">
      <c r="C9258" s="5" t="str">
        <f t="shared" si="138"/>
        <v>富山県275</v>
      </c>
      <c r="D9258" t="s">
        <v>2930</v>
      </c>
      <c r="E9258" t="s">
        <v>3146</v>
      </c>
      <c r="F9258" s="82">
        <v>8.1615379999999994E-3</v>
      </c>
    </row>
    <row r="9259" spans="3:6" ht="18">
      <c r="C9259" s="5" t="str">
        <f t="shared" ref="C9259:C9322" si="139">D9259&amp;LEFT(E9259,3)</f>
        <v>石川県275</v>
      </c>
      <c r="D9259" t="s">
        <v>2931</v>
      </c>
      <c r="E9259" t="s">
        <v>3146</v>
      </c>
      <c r="F9259" s="82">
        <v>0</v>
      </c>
    </row>
    <row r="9260" spans="3:6" ht="18">
      <c r="C9260" s="5" t="str">
        <f t="shared" si="139"/>
        <v>福井県275</v>
      </c>
      <c r="D9260" t="s">
        <v>2932</v>
      </c>
      <c r="E9260" t="s">
        <v>3146</v>
      </c>
      <c r="F9260" s="82">
        <v>4.9122081999999997E-2</v>
      </c>
    </row>
    <row r="9261" spans="3:6" ht="18">
      <c r="C9261" s="5" t="str">
        <f t="shared" si="139"/>
        <v>山梨県275</v>
      </c>
      <c r="D9261" t="s">
        <v>2933</v>
      </c>
      <c r="E9261" t="s">
        <v>3146</v>
      </c>
      <c r="F9261" s="82">
        <v>1.163481287</v>
      </c>
    </row>
    <row r="9262" spans="3:6" ht="18">
      <c r="C9262" s="5" t="str">
        <f t="shared" si="139"/>
        <v>長野県275</v>
      </c>
      <c r="D9262" t="s">
        <v>2934</v>
      </c>
      <c r="E9262" t="s">
        <v>3146</v>
      </c>
      <c r="F9262" s="82">
        <v>7.9748847539999996</v>
      </c>
    </row>
    <row r="9263" spans="3:6" ht="18">
      <c r="C9263" s="5" t="str">
        <f t="shared" si="139"/>
        <v>岐阜県275</v>
      </c>
      <c r="D9263" t="s">
        <v>2935</v>
      </c>
      <c r="E9263" t="s">
        <v>3146</v>
      </c>
      <c r="F9263" s="82">
        <v>3.2727307999999997E-2</v>
      </c>
    </row>
    <row r="9264" spans="3:6" ht="18">
      <c r="C9264" s="5" t="str">
        <f t="shared" si="139"/>
        <v>静岡県275</v>
      </c>
      <c r="D9264" t="s">
        <v>2936</v>
      </c>
      <c r="E9264" t="s">
        <v>3146</v>
      </c>
      <c r="F9264" s="82">
        <v>0.24760753399999999</v>
      </c>
    </row>
    <row r="9265" spans="3:6" ht="18">
      <c r="C9265" s="5" t="str">
        <f t="shared" si="139"/>
        <v>愛知県275</v>
      </c>
      <c r="D9265" t="s">
        <v>2937</v>
      </c>
      <c r="E9265" t="s">
        <v>3146</v>
      </c>
      <c r="F9265" s="82">
        <v>0.62649149900000001</v>
      </c>
    </row>
    <row r="9266" spans="3:6" ht="18">
      <c r="C9266" s="5" t="str">
        <f t="shared" si="139"/>
        <v>三重県275</v>
      </c>
      <c r="D9266" t="s">
        <v>2938</v>
      </c>
      <c r="E9266" t="s">
        <v>3146</v>
      </c>
      <c r="F9266" s="82">
        <v>0.128504015</v>
      </c>
    </row>
    <row r="9267" spans="3:6" ht="18">
      <c r="C9267" s="5" t="str">
        <f t="shared" si="139"/>
        <v>滋賀県275</v>
      </c>
      <c r="D9267" t="s">
        <v>2939</v>
      </c>
      <c r="E9267" t="s">
        <v>3146</v>
      </c>
      <c r="F9267" s="82">
        <v>0.26992782300000001</v>
      </c>
    </row>
    <row r="9268" spans="3:6" ht="18">
      <c r="C9268" s="5" t="str">
        <f t="shared" si="139"/>
        <v>京都府275</v>
      </c>
      <c r="D9268" t="s">
        <v>2940</v>
      </c>
      <c r="E9268" t="s">
        <v>3146</v>
      </c>
      <c r="F9268" s="82">
        <v>0.28059479900000001</v>
      </c>
    </row>
    <row r="9269" spans="3:6" ht="18">
      <c r="C9269" s="5" t="str">
        <f t="shared" si="139"/>
        <v>大阪府275</v>
      </c>
      <c r="D9269" t="s">
        <v>2941</v>
      </c>
      <c r="E9269" t="s">
        <v>3146</v>
      </c>
      <c r="F9269" s="82">
        <v>0.480863822</v>
      </c>
    </row>
    <row r="9270" spans="3:6" ht="18">
      <c r="C9270" s="5" t="str">
        <f t="shared" si="139"/>
        <v>兵庫県275</v>
      </c>
      <c r="D9270" t="s">
        <v>2942</v>
      </c>
      <c r="E9270" t="s">
        <v>3146</v>
      </c>
      <c r="F9270" s="82">
        <v>0.17102758900000001</v>
      </c>
    </row>
    <row r="9271" spans="3:6" ht="18">
      <c r="C9271" s="5" t="str">
        <f t="shared" si="139"/>
        <v>奈良県275</v>
      </c>
      <c r="D9271" t="s">
        <v>2943</v>
      </c>
      <c r="E9271" t="s">
        <v>3146</v>
      </c>
      <c r="F9271" s="82">
        <v>0.113824599</v>
      </c>
    </row>
    <row r="9272" spans="3:6" ht="18">
      <c r="C9272" s="5" t="str">
        <f t="shared" si="139"/>
        <v>和歌山県275</v>
      </c>
      <c r="D9272" t="s">
        <v>2944</v>
      </c>
      <c r="E9272" t="s">
        <v>3146</v>
      </c>
      <c r="F9272" s="82">
        <v>1.4776828820000001</v>
      </c>
    </row>
    <row r="9273" spans="3:6" ht="18">
      <c r="C9273" s="5" t="str">
        <f t="shared" si="139"/>
        <v>鳥取県275</v>
      </c>
      <c r="D9273" t="s">
        <v>2945</v>
      </c>
      <c r="E9273" t="s">
        <v>3146</v>
      </c>
      <c r="F9273" s="82">
        <v>1.7849747999999999E-2</v>
      </c>
    </row>
    <row r="9274" spans="3:6" ht="18">
      <c r="C9274" s="5" t="str">
        <f t="shared" si="139"/>
        <v>島根県275</v>
      </c>
      <c r="D9274" t="s">
        <v>2946</v>
      </c>
      <c r="E9274" t="s">
        <v>3146</v>
      </c>
      <c r="F9274" s="82">
        <v>7.0862809999999998E-3</v>
      </c>
    </row>
    <row r="9275" spans="3:6" ht="18">
      <c r="C9275" s="5" t="str">
        <f t="shared" si="139"/>
        <v>岡山県275</v>
      </c>
      <c r="D9275" t="s">
        <v>2947</v>
      </c>
      <c r="E9275" t="s">
        <v>3146</v>
      </c>
      <c r="F9275" s="82">
        <v>5.0178599999999999E-3</v>
      </c>
    </row>
    <row r="9276" spans="3:6" ht="18">
      <c r="C9276" s="5" t="str">
        <f t="shared" si="139"/>
        <v>広島県275</v>
      </c>
      <c r="D9276" t="s">
        <v>2948</v>
      </c>
      <c r="E9276" t="s">
        <v>3146</v>
      </c>
      <c r="F9276" s="82">
        <v>1.581299E-3</v>
      </c>
    </row>
    <row r="9277" spans="3:6" ht="18">
      <c r="C9277" s="5" t="str">
        <f t="shared" si="139"/>
        <v>山口県275</v>
      </c>
      <c r="D9277" t="s">
        <v>2949</v>
      </c>
      <c r="E9277" t="s">
        <v>3146</v>
      </c>
      <c r="F9277" s="82">
        <v>0</v>
      </c>
    </row>
    <row r="9278" spans="3:6" ht="18">
      <c r="C9278" s="5" t="str">
        <f t="shared" si="139"/>
        <v>徳島県275</v>
      </c>
      <c r="D9278" t="s">
        <v>2950</v>
      </c>
      <c r="E9278" t="s">
        <v>3146</v>
      </c>
      <c r="F9278" s="82">
        <v>0</v>
      </c>
    </row>
    <row r="9279" spans="3:6" ht="18">
      <c r="C9279" s="5" t="str">
        <f t="shared" si="139"/>
        <v>香川県275</v>
      </c>
      <c r="D9279" t="s">
        <v>2951</v>
      </c>
      <c r="E9279" t="s">
        <v>3146</v>
      </c>
      <c r="F9279" s="82">
        <v>0</v>
      </c>
    </row>
    <row r="9280" spans="3:6" ht="18">
      <c r="C9280" s="5" t="str">
        <f t="shared" si="139"/>
        <v>愛媛県275</v>
      </c>
      <c r="D9280" t="s">
        <v>2952</v>
      </c>
      <c r="E9280" t="s">
        <v>3146</v>
      </c>
      <c r="F9280" s="82">
        <v>0</v>
      </c>
    </row>
    <row r="9281" spans="3:6" ht="18">
      <c r="C9281" s="5" t="str">
        <f t="shared" si="139"/>
        <v>高知県275</v>
      </c>
      <c r="D9281" t="s">
        <v>2953</v>
      </c>
      <c r="E9281" t="s">
        <v>3146</v>
      </c>
      <c r="F9281" s="82">
        <v>0</v>
      </c>
    </row>
    <row r="9282" spans="3:6" ht="18">
      <c r="C9282" s="5" t="str">
        <f t="shared" si="139"/>
        <v>福岡県275</v>
      </c>
      <c r="D9282" t="s">
        <v>2954</v>
      </c>
      <c r="E9282" t="s">
        <v>3146</v>
      </c>
      <c r="F9282" s="82">
        <v>8.5626578999999994E-2</v>
      </c>
    </row>
    <row r="9283" spans="3:6" ht="18">
      <c r="C9283" s="5" t="str">
        <f t="shared" si="139"/>
        <v>佐賀県275</v>
      </c>
      <c r="D9283" t="s">
        <v>2955</v>
      </c>
      <c r="E9283" t="s">
        <v>3146</v>
      </c>
      <c r="F9283" s="82">
        <v>0</v>
      </c>
    </row>
    <row r="9284" spans="3:6" ht="18">
      <c r="C9284" s="5" t="str">
        <f t="shared" si="139"/>
        <v>長崎県275</v>
      </c>
      <c r="D9284" t="s">
        <v>2956</v>
      </c>
      <c r="E9284" t="s">
        <v>3146</v>
      </c>
      <c r="F9284" s="82">
        <v>0</v>
      </c>
    </row>
    <row r="9285" spans="3:6" ht="18">
      <c r="C9285" s="5" t="str">
        <f t="shared" si="139"/>
        <v>熊本県275</v>
      </c>
      <c r="D9285" t="s">
        <v>2957</v>
      </c>
      <c r="E9285" t="s">
        <v>3146</v>
      </c>
      <c r="F9285" s="82">
        <v>0.220499896</v>
      </c>
    </row>
    <row r="9286" spans="3:6" ht="18">
      <c r="C9286" s="5" t="str">
        <f t="shared" si="139"/>
        <v>大分県275</v>
      </c>
      <c r="D9286" t="s">
        <v>2958</v>
      </c>
      <c r="E9286" t="s">
        <v>3146</v>
      </c>
      <c r="F9286" s="82">
        <v>1.25701189</v>
      </c>
    </row>
    <row r="9287" spans="3:6" ht="18">
      <c r="C9287" s="5" t="str">
        <f t="shared" si="139"/>
        <v>宮崎県275</v>
      </c>
      <c r="D9287" t="s">
        <v>2959</v>
      </c>
      <c r="E9287" t="s">
        <v>3146</v>
      </c>
      <c r="F9287" s="82">
        <v>0</v>
      </c>
    </row>
    <row r="9288" spans="3:6" ht="18">
      <c r="C9288" s="5" t="str">
        <f t="shared" si="139"/>
        <v>鹿児島県275</v>
      </c>
      <c r="D9288" t="s">
        <v>2960</v>
      </c>
      <c r="E9288" t="s">
        <v>3146</v>
      </c>
      <c r="F9288" s="82">
        <v>0</v>
      </c>
    </row>
    <row r="9289" spans="3:6" ht="18">
      <c r="C9289" s="5" t="str">
        <f t="shared" si="139"/>
        <v>沖縄県275</v>
      </c>
      <c r="D9289" t="s">
        <v>2961</v>
      </c>
      <c r="E9289" t="s">
        <v>3146</v>
      </c>
      <c r="F9289" s="82">
        <v>0</v>
      </c>
    </row>
    <row r="9290" spans="3:6" ht="18">
      <c r="C9290" s="5" t="str">
        <f t="shared" si="139"/>
        <v>全国276</v>
      </c>
      <c r="D9290" t="s">
        <v>2913</v>
      </c>
      <c r="E9290" t="s">
        <v>3147</v>
      </c>
      <c r="F9290" s="82">
        <v>1</v>
      </c>
    </row>
    <row r="9291" spans="3:6" ht="18">
      <c r="C9291" s="5" t="str">
        <f t="shared" si="139"/>
        <v>北海道276</v>
      </c>
      <c r="D9291" t="s">
        <v>2915</v>
      </c>
      <c r="E9291" t="s">
        <v>3147</v>
      </c>
      <c r="F9291" s="82">
        <v>0</v>
      </c>
    </row>
    <row r="9292" spans="3:6" ht="18">
      <c r="C9292" s="5" t="str">
        <f t="shared" si="139"/>
        <v>青森県276</v>
      </c>
      <c r="D9292" t="s">
        <v>2916</v>
      </c>
      <c r="E9292" t="s">
        <v>3147</v>
      </c>
      <c r="F9292" s="82">
        <v>0</v>
      </c>
    </row>
    <row r="9293" spans="3:6" ht="18">
      <c r="C9293" s="5" t="str">
        <f t="shared" si="139"/>
        <v>岩手県276</v>
      </c>
      <c r="D9293" t="s">
        <v>2917</v>
      </c>
      <c r="E9293" t="s">
        <v>3147</v>
      </c>
      <c r="F9293" s="82">
        <v>0</v>
      </c>
    </row>
    <row r="9294" spans="3:6" ht="18">
      <c r="C9294" s="5" t="str">
        <f t="shared" si="139"/>
        <v>宮城県276</v>
      </c>
      <c r="D9294" t="s">
        <v>2918</v>
      </c>
      <c r="E9294" t="s">
        <v>3147</v>
      </c>
      <c r="F9294" s="82">
        <v>0</v>
      </c>
    </row>
    <row r="9295" spans="3:6" ht="18">
      <c r="C9295" s="5" t="str">
        <f t="shared" si="139"/>
        <v>秋田県276</v>
      </c>
      <c r="D9295" t="s">
        <v>2919</v>
      </c>
      <c r="E9295" t="s">
        <v>3147</v>
      </c>
      <c r="F9295" s="82">
        <v>0</v>
      </c>
    </row>
    <row r="9296" spans="3:6" ht="18">
      <c r="C9296" s="5" t="str">
        <f t="shared" si="139"/>
        <v>山形県276</v>
      </c>
      <c r="D9296" t="s">
        <v>2920</v>
      </c>
      <c r="E9296" t="s">
        <v>3147</v>
      </c>
      <c r="F9296" s="82">
        <v>0</v>
      </c>
    </row>
    <row r="9297" spans="3:6" ht="18">
      <c r="C9297" s="5" t="str">
        <f t="shared" si="139"/>
        <v>福島県276</v>
      </c>
      <c r="D9297" t="s">
        <v>2921</v>
      </c>
      <c r="E9297" t="s">
        <v>3147</v>
      </c>
      <c r="F9297" s="82">
        <v>2.9416275710000002</v>
      </c>
    </row>
    <row r="9298" spans="3:6" ht="18">
      <c r="C9298" s="5" t="str">
        <f t="shared" si="139"/>
        <v>茨城県276</v>
      </c>
      <c r="D9298" t="s">
        <v>2922</v>
      </c>
      <c r="E9298" t="s">
        <v>3147</v>
      </c>
      <c r="F9298" s="82">
        <v>0</v>
      </c>
    </row>
    <row r="9299" spans="3:6" ht="18">
      <c r="C9299" s="5" t="str">
        <f t="shared" si="139"/>
        <v>栃木県276</v>
      </c>
      <c r="D9299" t="s">
        <v>2923</v>
      </c>
      <c r="E9299" t="s">
        <v>3147</v>
      </c>
      <c r="F9299" s="82">
        <v>0</v>
      </c>
    </row>
    <row r="9300" spans="3:6" ht="18">
      <c r="C9300" s="5" t="str">
        <f t="shared" si="139"/>
        <v>群馬県276</v>
      </c>
      <c r="D9300" t="s">
        <v>2924</v>
      </c>
      <c r="E9300" t="s">
        <v>3147</v>
      </c>
      <c r="F9300" s="82">
        <v>7.729593242</v>
      </c>
    </row>
    <row r="9301" spans="3:6" ht="18">
      <c r="C9301" s="5" t="str">
        <f t="shared" si="139"/>
        <v>埼玉県276</v>
      </c>
      <c r="D9301" t="s">
        <v>2925</v>
      </c>
      <c r="E9301" t="s">
        <v>3147</v>
      </c>
      <c r="F9301" s="82">
        <v>6.087352E-2</v>
      </c>
    </row>
    <row r="9302" spans="3:6" ht="18">
      <c r="C9302" s="5" t="str">
        <f t="shared" si="139"/>
        <v>千葉県276</v>
      </c>
      <c r="D9302" t="s">
        <v>2926</v>
      </c>
      <c r="E9302" t="s">
        <v>3147</v>
      </c>
      <c r="F9302" s="82">
        <v>2.4718263000000001E-2</v>
      </c>
    </row>
    <row r="9303" spans="3:6" ht="18">
      <c r="C9303" s="5" t="str">
        <f t="shared" si="139"/>
        <v>東京都276</v>
      </c>
      <c r="D9303" t="s">
        <v>2927</v>
      </c>
      <c r="E9303" t="s">
        <v>3147</v>
      </c>
      <c r="F9303" s="82">
        <v>5.4405029000000001E-2</v>
      </c>
    </row>
    <row r="9304" spans="3:6" ht="18">
      <c r="C9304" s="5" t="str">
        <f t="shared" si="139"/>
        <v>神奈川県276</v>
      </c>
      <c r="D9304" t="s">
        <v>2928</v>
      </c>
      <c r="E9304" t="s">
        <v>3147</v>
      </c>
      <c r="F9304" s="82">
        <v>4.9970594960000003</v>
      </c>
    </row>
    <row r="9305" spans="3:6" ht="18">
      <c r="C9305" s="5" t="str">
        <f t="shared" si="139"/>
        <v>新潟県276</v>
      </c>
      <c r="D9305" t="s">
        <v>2929</v>
      </c>
      <c r="E9305" t="s">
        <v>3147</v>
      </c>
      <c r="F9305" s="82">
        <v>1.2738709000000001E-2</v>
      </c>
    </row>
    <row r="9306" spans="3:6" ht="18">
      <c r="C9306" s="5" t="str">
        <f t="shared" si="139"/>
        <v>富山県276</v>
      </c>
      <c r="D9306" t="s">
        <v>2930</v>
      </c>
      <c r="E9306" t="s">
        <v>3147</v>
      </c>
      <c r="F9306" s="82">
        <v>0</v>
      </c>
    </row>
    <row r="9307" spans="3:6" ht="18">
      <c r="C9307" s="5" t="str">
        <f t="shared" si="139"/>
        <v>石川県276</v>
      </c>
      <c r="D9307" t="s">
        <v>2931</v>
      </c>
      <c r="E9307" t="s">
        <v>3147</v>
      </c>
      <c r="F9307" s="82">
        <v>7.3774454829999998</v>
      </c>
    </row>
    <row r="9308" spans="3:6" ht="18">
      <c r="C9308" s="5" t="str">
        <f t="shared" si="139"/>
        <v>福井県276</v>
      </c>
      <c r="D9308" t="s">
        <v>2932</v>
      </c>
      <c r="E9308" t="s">
        <v>3147</v>
      </c>
      <c r="F9308" s="82">
        <v>0</v>
      </c>
    </row>
    <row r="9309" spans="3:6" ht="18">
      <c r="C9309" s="5" t="str">
        <f t="shared" si="139"/>
        <v>山梨県276</v>
      </c>
      <c r="D9309" t="s">
        <v>2933</v>
      </c>
      <c r="E9309" t="s">
        <v>3147</v>
      </c>
      <c r="F9309" s="82">
        <v>0</v>
      </c>
    </row>
    <row r="9310" spans="3:6" ht="18">
      <c r="C9310" s="5" t="str">
        <f t="shared" si="139"/>
        <v>長野県276</v>
      </c>
      <c r="D9310" t="s">
        <v>2934</v>
      </c>
      <c r="E9310" t="s">
        <v>3147</v>
      </c>
      <c r="F9310" s="82">
        <v>0</v>
      </c>
    </row>
    <row r="9311" spans="3:6" ht="18">
      <c r="C9311" s="5" t="str">
        <f t="shared" si="139"/>
        <v>岐阜県276</v>
      </c>
      <c r="D9311" t="s">
        <v>2935</v>
      </c>
      <c r="E9311" t="s">
        <v>3147</v>
      </c>
      <c r="F9311" s="82">
        <v>0.88260353599999997</v>
      </c>
    </row>
    <row r="9312" spans="3:6" ht="18">
      <c r="C9312" s="5" t="str">
        <f t="shared" si="139"/>
        <v>静岡県276</v>
      </c>
      <c r="D9312" t="s">
        <v>2936</v>
      </c>
      <c r="E9312" t="s">
        <v>3147</v>
      </c>
      <c r="F9312" s="82">
        <v>0</v>
      </c>
    </row>
    <row r="9313" spans="3:6" ht="18">
      <c r="C9313" s="5" t="str">
        <f t="shared" si="139"/>
        <v>愛知県276</v>
      </c>
      <c r="D9313" t="s">
        <v>2937</v>
      </c>
      <c r="E9313" t="s">
        <v>3147</v>
      </c>
      <c r="F9313" s="82">
        <v>5.294155538</v>
      </c>
    </row>
    <row r="9314" spans="3:6" ht="18">
      <c r="C9314" s="5" t="str">
        <f t="shared" si="139"/>
        <v>三重県276</v>
      </c>
      <c r="D9314" t="s">
        <v>2938</v>
      </c>
      <c r="E9314" t="s">
        <v>3147</v>
      </c>
      <c r="F9314" s="82">
        <v>0</v>
      </c>
    </row>
    <row r="9315" spans="3:6" ht="18">
      <c r="C9315" s="5" t="str">
        <f t="shared" si="139"/>
        <v>滋賀県276</v>
      </c>
      <c r="D9315" t="s">
        <v>2939</v>
      </c>
      <c r="E9315" t="s">
        <v>3147</v>
      </c>
      <c r="F9315" s="82">
        <v>0</v>
      </c>
    </row>
    <row r="9316" spans="3:6" ht="18">
      <c r="C9316" s="5" t="str">
        <f t="shared" si="139"/>
        <v>京都府276</v>
      </c>
      <c r="D9316" t="s">
        <v>2940</v>
      </c>
      <c r="E9316" t="s">
        <v>3147</v>
      </c>
      <c r="F9316" s="82">
        <v>1.016617645</v>
      </c>
    </row>
    <row r="9317" spans="3:6" ht="18">
      <c r="C9317" s="5" t="str">
        <f t="shared" si="139"/>
        <v>大阪府276</v>
      </c>
      <c r="D9317" t="s">
        <v>2941</v>
      </c>
      <c r="E9317" t="s">
        <v>3147</v>
      </c>
      <c r="F9317" s="82">
        <v>7.4350040000000003E-3</v>
      </c>
    </row>
    <row r="9318" spans="3:6" ht="18">
      <c r="C9318" s="5" t="str">
        <f t="shared" si="139"/>
        <v>兵庫県276</v>
      </c>
      <c r="D9318" t="s">
        <v>2942</v>
      </c>
      <c r="E9318" t="s">
        <v>3147</v>
      </c>
      <c r="F9318" s="82">
        <v>1.7791100000000001E-2</v>
      </c>
    </row>
    <row r="9319" spans="3:6" ht="18">
      <c r="C9319" s="5" t="str">
        <f t="shared" si="139"/>
        <v>奈良県276</v>
      </c>
      <c r="D9319" t="s">
        <v>2943</v>
      </c>
      <c r="E9319" t="s">
        <v>3147</v>
      </c>
      <c r="F9319" s="82">
        <v>0</v>
      </c>
    </row>
    <row r="9320" spans="3:6" ht="18">
      <c r="C9320" s="5" t="str">
        <f t="shared" si="139"/>
        <v>和歌山県276</v>
      </c>
      <c r="D9320" t="s">
        <v>2944</v>
      </c>
      <c r="E9320" t="s">
        <v>3147</v>
      </c>
      <c r="F9320" s="82">
        <v>0</v>
      </c>
    </row>
    <row r="9321" spans="3:6" ht="18">
      <c r="C9321" s="5" t="str">
        <f t="shared" si="139"/>
        <v>鳥取県276</v>
      </c>
      <c r="D9321" t="s">
        <v>2945</v>
      </c>
      <c r="E9321" t="s">
        <v>3147</v>
      </c>
      <c r="F9321" s="82">
        <v>0</v>
      </c>
    </row>
    <row r="9322" spans="3:6" ht="18">
      <c r="C9322" s="5" t="str">
        <f t="shared" si="139"/>
        <v>島根県276</v>
      </c>
      <c r="D9322" t="s">
        <v>2946</v>
      </c>
      <c r="E9322" t="s">
        <v>3147</v>
      </c>
      <c r="F9322" s="82">
        <v>0</v>
      </c>
    </row>
    <row r="9323" spans="3:6" ht="18">
      <c r="C9323" s="5" t="str">
        <f t="shared" ref="C9323:C9386" si="140">D9323&amp;LEFT(E9323,3)</f>
        <v>岡山県276</v>
      </c>
      <c r="D9323" t="s">
        <v>2947</v>
      </c>
      <c r="E9323" t="s">
        <v>3147</v>
      </c>
      <c r="F9323" s="82">
        <v>0</v>
      </c>
    </row>
    <row r="9324" spans="3:6" ht="18">
      <c r="C9324" s="5" t="str">
        <f t="shared" si="140"/>
        <v>広島県276</v>
      </c>
      <c r="D9324" t="s">
        <v>2948</v>
      </c>
      <c r="E9324" t="s">
        <v>3147</v>
      </c>
      <c r="F9324" s="82">
        <v>1.93659044</v>
      </c>
    </row>
    <row r="9325" spans="3:6" ht="18">
      <c r="C9325" s="5" t="str">
        <f t="shared" si="140"/>
        <v>山口県276</v>
      </c>
      <c r="D9325" t="s">
        <v>2949</v>
      </c>
      <c r="E9325" t="s">
        <v>3147</v>
      </c>
      <c r="F9325" s="82">
        <v>0</v>
      </c>
    </row>
    <row r="9326" spans="3:6" ht="18">
      <c r="C9326" s="5" t="str">
        <f t="shared" si="140"/>
        <v>徳島県276</v>
      </c>
      <c r="D9326" t="s">
        <v>2950</v>
      </c>
      <c r="E9326" t="s">
        <v>3147</v>
      </c>
      <c r="F9326" s="82">
        <v>0</v>
      </c>
    </row>
    <row r="9327" spans="3:6" ht="18">
      <c r="C9327" s="5" t="str">
        <f t="shared" si="140"/>
        <v>香川県276</v>
      </c>
      <c r="D9327" t="s">
        <v>2951</v>
      </c>
      <c r="E9327" t="s">
        <v>3147</v>
      </c>
      <c r="F9327" s="82">
        <v>0</v>
      </c>
    </row>
    <row r="9328" spans="3:6" ht="18">
      <c r="C9328" s="5" t="str">
        <f t="shared" si="140"/>
        <v>愛媛県276</v>
      </c>
      <c r="D9328" t="s">
        <v>2952</v>
      </c>
      <c r="E9328" t="s">
        <v>3147</v>
      </c>
      <c r="F9328" s="82">
        <v>0</v>
      </c>
    </row>
    <row r="9329" spans="3:6" ht="18">
      <c r="C9329" s="5" t="str">
        <f t="shared" si="140"/>
        <v>高知県276</v>
      </c>
      <c r="D9329" t="s">
        <v>2953</v>
      </c>
      <c r="E9329" t="s">
        <v>3147</v>
      </c>
      <c r="F9329" s="82">
        <v>9.3591616000000002E-2</v>
      </c>
    </row>
    <row r="9330" spans="3:6" ht="18">
      <c r="C9330" s="5" t="str">
        <f t="shared" si="140"/>
        <v>福岡県276</v>
      </c>
      <c r="D9330" t="s">
        <v>2954</v>
      </c>
      <c r="E9330" t="s">
        <v>3147</v>
      </c>
      <c r="F9330" s="82">
        <v>1.7527233E-2</v>
      </c>
    </row>
    <row r="9331" spans="3:6" ht="18">
      <c r="C9331" s="5" t="str">
        <f t="shared" si="140"/>
        <v>佐賀県276</v>
      </c>
      <c r="D9331" t="s">
        <v>2955</v>
      </c>
      <c r="E9331" t="s">
        <v>3147</v>
      </c>
      <c r="F9331" s="82">
        <v>0</v>
      </c>
    </row>
    <row r="9332" spans="3:6" ht="18">
      <c r="C9332" s="5" t="str">
        <f t="shared" si="140"/>
        <v>長崎県276</v>
      </c>
      <c r="D9332" t="s">
        <v>2956</v>
      </c>
      <c r="E9332" t="s">
        <v>3147</v>
      </c>
      <c r="F9332" s="82">
        <v>2.0080390119999998</v>
      </c>
    </row>
    <row r="9333" spans="3:6" ht="18">
      <c r="C9333" s="5" t="str">
        <f t="shared" si="140"/>
        <v>熊本県276</v>
      </c>
      <c r="D9333" t="s">
        <v>2957</v>
      </c>
      <c r="E9333" t="s">
        <v>3147</v>
      </c>
      <c r="F9333" s="82">
        <v>0</v>
      </c>
    </row>
    <row r="9334" spans="3:6" ht="18">
      <c r="C9334" s="5" t="str">
        <f t="shared" si="140"/>
        <v>大分県276</v>
      </c>
      <c r="D9334" t="s">
        <v>2958</v>
      </c>
      <c r="E9334" t="s">
        <v>3147</v>
      </c>
      <c r="F9334" s="82">
        <v>0</v>
      </c>
    </row>
    <row r="9335" spans="3:6" ht="18">
      <c r="C9335" s="5" t="str">
        <f t="shared" si="140"/>
        <v>宮崎県276</v>
      </c>
      <c r="D9335" t="s">
        <v>2959</v>
      </c>
      <c r="E9335" t="s">
        <v>3147</v>
      </c>
      <c r="F9335" s="82">
        <v>0</v>
      </c>
    </row>
    <row r="9336" spans="3:6" ht="18">
      <c r="C9336" s="5" t="str">
        <f t="shared" si="140"/>
        <v>鹿児島県276</v>
      </c>
      <c r="D9336" t="s">
        <v>2960</v>
      </c>
      <c r="E9336" t="s">
        <v>3147</v>
      </c>
      <c r="F9336" s="82">
        <v>0</v>
      </c>
    </row>
    <row r="9337" spans="3:6" ht="18">
      <c r="C9337" s="5" t="str">
        <f t="shared" si="140"/>
        <v>沖縄県276</v>
      </c>
      <c r="D9337" t="s">
        <v>2961</v>
      </c>
      <c r="E9337" t="s">
        <v>3147</v>
      </c>
      <c r="F9337" s="82">
        <v>0</v>
      </c>
    </row>
    <row r="9338" spans="3:6" ht="18">
      <c r="C9338" s="5" t="str">
        <f t="shared" si="140"/>
        <v>全国280</v>
      </c>
      <c r="D9338" t="s">
        <v>2913</v>
      </c>
      <c r="E9338" t="s">
        <v>3148</v>
      </c>
      <c r="F9338" s="82">
        <v>1</v>
      </c>
    </row>
    <row r="9339" spans="3:6" ht="18">
      <c r="C9339" s="5" t="str">
        <f t="shared" si="140"/>
        <v>北海道280</v>
      </c>
      <c r="D9339" t="s">
        <v>2915</v>
      </c>
      <c r="E9339" t="s">
        <v>3148</v>
      </c>
      <c r="F9339" s="82">
        <v>0</v>
      </c>
    </row>
    <row r="9340" spans="3:6" ht="18">
      <c r="C9340" s="5" t="str">
        <f t="shared" si="140"/>
        <v>青森県280</v>
      </c>
      <c r="D9340" t="s">
        <v>2916</v>
      </c>
      <c r="E9340" t="s">
        <v>3148</v>
      </c>
      <c r="F9340" s="82">
        <v>0.25330756100000001</v>
      </c>
    </row>
    <row r="9341" spans="3:6" ht="18">
      <c r="C9341" s="5" t="str">
        <f t="shared" si="140"/>
        <v>岩手県280</v>
      </c>
      <c r="D9341" t="s">
        <v>2917</v>
      </c>
      <c r="E9341" t="s">
        <v>3148</v>
      </c>
      <c r="F9341" s="82">
        <v>5.7294287999999999E-2</v>
      </c>
    </row>
    <row r="9342" spans="3:6" ht="18">
      <c r="C9342" s="5" t="str">
        <f t="shared" si="140"/>
        <v>宮城県280</v>
      </c>
      <c r="D9342" t="s">
        <v>2918</v>
      </c>
      <c r="E9342" t="s">
        <v>3148</v>
      </c>
      <c r="F9342" s="82">
        <v>4.1844338000000002E-2</v>
      </c>
    </row>
    <row r="9343" spans="3:6" ht="18">
      <c r="C9343" s="5" t="str">
        <f t="shared" si="140"/>
        <v>秋田県280</v>
      </c>
      <c r="D9343" t="s">
        <v>2919</v>
      </c>
      <c r="E9343" t="s">
        <v>3148</v>
      </c>
      <c r="F9343" s="82">
        <v>0.37825688499999999</v>
      </c>
    </row>
    <row r="9344" spans="3:6" ht="18">
      <c r="C9344" s="5" t="str">
        <f t="shared" si="140"/>
        <v>山形県280</v>
      </c>
      <c r="D9344" t="s">
        <v>2920</v>
      </c>
      <c r="E9344" t="s">
        <v>3148</v>
      </c>
      <c r="F9344" s="82">
        <v>4.7980748630000001</v>
      </c>
    </row>
    <row r="9345" spans="3:6" ht="18">
      <c r="C9345" s="5" t="str">
        <f t="shared" si="140"/>
        <v>福島県280</v>
      </c>
      <c r="D9345" t="s">
        <v>2921</v>
      </c>
      <c r="E9345" t="s">
        <v>3148</v>
      </c>
      <c r="F9345" s="82">
        <v>0.17172823700000001</v>
      </c>
    </row>
    <row r="9346" spans="3:6" ht="18">
      <c r="C9346" s="5" t="str">
        <f t="shared" si="140"/>
        <v>茨城県280</v>
      </c>
      <c r="D9346" t="s">
        <v>2922</v>
      </c>
      <c r="E9346" t="s">
        <v>3148</v>
      </c>
      <c r="F9346" s="82">
        <v>3.9035327000000002E-2</v>
      </c>
    </row>
    <row r="9347" spans="3:6" ht="18">
      <c r="C9347" s="5" t="str">
        <f t="shared" si="140"/>
        <v>栃木県280</v>
      </c>
      <c r="D9347" t="s">
        <v>2923</v>
      </c>
      <c r="E9347" t="s">
        <v>3148</v>
      </c>
      <c r="F9347" s="82">
        <v>0.38356474600000001</v>
      </c>
    </row>
    <row r="9348" spans="3:6" ht="18">
      <c r="C9348" s="5" t="str">
        <f t="shared" si="140"/>
        <v>群馬県280</v>
      </c>
      <c r="D9348" t="s">
        <v>2924</v>
      </c>
      <c r="E9348" t="s">
        <v>3148</v>
      </c>
      <c r="F9348" s="82">
        <v>7.3489439000000004E-2</v>
      </c>
    </row>
    <row r="9349" spans="3:6" ht="18">
      <c r="C9349" s="5" t="str">
        <f t="shared" si="140"/>
        <v>埼玉県280</v>
      </c>
      <c r="D9349" t="s">
        <v>2925</v>
      </c>
      <c r="E9349" t="s">
        <v>3148</v>
      </c>
      <c r="F9349" s="82">
        <v>0.54451005900000005</v>
      </c>
    </row>
    <row r="9350" spans="3:6" ht="18">
      <c r="C9350" s="5" t="str">
        <f t="shared" si="140"/>
        <v>千葉県280</v>
      </c>
      <c r="D9350" t="s">
        <v>2926</v>
      </c>
      <c r="E9350" t="s">
        <v>3148</v>
      </c>
      <c r="F9350" s="82">
        <v>3.9200780320000002</v>
      </c>
    </row>
    <row r="9351" spans="3:6" ht="18">
      <c r="C9351" s="5" t="str">
        <f t="shared" si="140"/>
        <v>東京都280</v>
      </c>
      <c r="D9351" t="s">
        <v>2927</v>
      </c>
      <c r="E9351" t="s">
        <v>3148</v>
      </c>
      <c r="F9351" s="82">
        <v>1.254512149</v>
      </c>
    </row>
    <row r="9352" spans="3:6" ht="18">
      <c r="C9352" s="5" t="str">
        <f t="shared" si="140"/>
        <v>神奈川県280</v>
      </c>
      <c r="D9352" t="s">
        <v>2928</v>
      </c>
      <c r="E9352" t="s">
        <v>3148</v>
      </c>
      <c r="F9352" s="82">
        <v>2.0292908770000002</v>
      </c>
    </row>
    <row r="9353" spans="3:6" ht="18">
      <c r="C9353" s="5" t="str">
        <f t="shared" si="140"/>
        <v>新潟県280</v>
      </c>
      <c r="D9353" t="s">
        <v>2929</v>
      </c>
      <c r="E9353" t="s">
        <v>3148</v>
      </c>
      <c r="F9353" s="82">
        <v>0.14671288399999999</v>
      </c>
    </row>
    <row r="9354" spans="3:6" ht="18">
      <c r="C9354" s="5" t="str">
        <f t="shared" si="140"/>
        <v>富山県280</v>
      </c>
      <c r="D9354" t="s">
        <v>2930</v>
      </c>
      <c r="E9354" t="s">
        <v>3148</v>
      </c>
      <c r="F9354" s="82">
        <v>2.218831131</v>
      </c>
    </row>
    <row r="9355" spans="3:6" ht="18">
      <c r="C9355" s="5" t="str">
        <f t="shared" si="140"/>
        <v>石川県280</v>
      </c>
      <c r="D9355" t="s">
        <v>2931</v>
      </c>
      <c r="E9355" t="s">
        <v>3148</v>
      </c>
      <c r="F9355" s="82">
        <v>0.54512197900000003</v>
      </c>
    </row>
    <row r="9356" spans="3:6" ht="18">
      <c r="C9356" s="5" t="str">
        <f t="shared" si="140"/>
        <v>福井県280</v>
      </c>
      <c r="D9356" t="s">
        <v>2932</v>
      </c>
      <c r="E9356" t="s">
        <v>3148</v>
      </c>
      <c r="F9356" s="82">
        <v>0</v>
      </c>
    </row>
    <row r="9357" spans="3:6" ht="18">
      <c r="C9357" s="5" t="str">
        <f t="shared" si="140"/>
        <v>山梨県280</v>
      </c>
      <c r="D9357" t="s">
        <v>2933</v>
      </c>
      <c r="E9357" t="s">
        <v>3148</v>
      </c>
      <c r="F9357" s="82">
        <v>2.086709774</v>
      </c>
    </row>
    <row r="9358" spans="3:6" ht="18">
      <c r="C9358" s="5" t="str">
        <f t="shared" si="140"/>
        <v>長野県280</v>
      </c>
      <c r="D9358" t="s">
        <v>2934</v>
      </c>
      <c r="E9358" t="s">
        <v>3148</v>
      </c>
      <c r="F9358" s="82">
        <v>2.7163643839999998</v>
      </c>
    </row>
    <row r="9359" spans="3:6" ht="18">
      <c r="C9359" s="5" t="str">
        <f t="shared" si="140"/>
        <v>岐阜県280</v>
      </c>
      <c r="D9359" t="s">
        <v>2935</v>
      </c>
      <c r="E9359" t="s">
        <v>3148</v>
      </c>
      <c r="F9359" s="82">
        <v>1.400894326</v>
      </c>
    </row>
    <row r="9360" spans="3:6" ht="18">
      <c r="C9360" s="5" t="str">
        <f t="shared" si="140"/>
        <v>静岡県280</v>
      </c>
      <c r="D9360" t="s">
        <v>2936</v>
      </c>
      <c r="E9360" t="s">
        <v>3148</v>
      </c>
      <c r="F9360" s="82">
        <v>0</v>
      </c>
    </row>
    <row r="9361" spans="3:6" ht="18">
      <c r="C9361" s="5" t="str">
        <f t="shared" si="140"/>
        <v>愛知県280</v>
      </c>
      <c r="D9361" t="s">
        <v>2937</v>
      </c>
      <c r="E9361" t="s">
        <v>3148</v>
      </c>
      <c r="F9361" s="82">
        <v>0.163718962</v>
      </c>
    </row>
    <row r="9362" spans="3:6" ht="18">
      <c r="C9362" s="5" t="str">
        <f t="shared" si="140"/>
        <v>三重県280</v>
      </c>
      <c r="D9362" t="s">
        <v>2938</v>
      </c>
      <c r="E9362" t="s">
        <v>3148</v>
      </c>
      <c r="F9362" s="82">
        <v>2.2388872790000001</v>
      </c>
    </row>
    <row r="9363" spans="3:6" ht="18">
      <c r="C9363" s="5" t="str">
        <f t="shared" si="140"/>
        <v>滋賀県280</v>
      </c>
      <c r="D9363" t="s">
        <v>2939</v>
      </c>
      <c r="E9363" t="s">
        <v>3148</v>
      </c>
      <c r="F9363" s="82">
        <v>1.048767285</v>
      </c>
    </row>
    <row r="9364" spans="3:6" ht="18">
      <c r="C9364" s="5" t="str">
        <f t="shared" si="140"/>
        <v>京都府280</v>
      </c>
      <c r="D9364" t="s">
        <v>2940</v>
      </c>
      <c r="E9364" t="s">
        <v>3148</v>
      </c>
      <c r="F9364" s="82">
        <v>11.790504203999999</v>
      </c>
    </row>
    <row r="9365" spans="3:6" ht="18">
      <c r="C9365" s="5" t="str">
        <f t="shared" si="140"/>
        <v>大阪府280</v>
      </c>
      <c r="D9365" t="s">
        <v>2941</v>
      </c>
      <c r="E9365" t="s">
        <v>3148</v>
      </c>
      <c r="F9365" s="82">
        <v>0.386360859</v>
      </c>
    </row>
    <row r="9366" spans="3:6" ht="18">
      <c r="C9366" s="5" t="str">
        <f t="shared" si="140"/>
        <v>兵庫県280</v>
      </c>
      <c r="D9366" t="s">
        <v>2942</v>
      </c>
      <c r="E9366" t="s">
        <v>3148</v>
      </c>
      <c r="F9366" s="82">
        <v>0.56279674300000004</v>
      </c>
    </row>
    <row r="9367" spans="3:6" ht="18">
      <c r="C9367" s="5" t="str">
        <f t="shared" si="140"/>
        <v>奈良県280</v>
      </c>
      <c r="D9367" t="s">
        <v>2943</v>
      </c>
      <c r="E9367" t="s">
        <v>3148</v>
      </c>
      <c r="F9367" s="82">
        <v>0</v>
      </c>
    </row>
    <row r="9368" spans="3:6" ht="18">
      <c r="C9368" s="5" t="str">
        <f t="shared" si="140"/>
        <v>和歌山県280</v>
      </c>
      <c r="D9368" t="s">
        <v>2944</v>
      </c>
      <c r="E9368" t="s">
        <v>3148</v>
      </c>
      <c r="F9368" s="82">
        <v>0</v>
      </c>
    </row>
    <row r="9369" spans="3:6" ht="18">
      <c r="C9369" s="5" t="str">
        <f t="shared" si="140"/>
        <v>鳥取県280</v>
      </c>
      <c r="D9369" t="s">
        <v>2945</v>
      </c>
      <c r="E9369" t="s">
        <v>3148</v>
      </c>
      <c r="F9369" s="82">
        <v>0</v>
      </c>
    </row>
    <row r="9370" spans="3:6" ht="18">
      <c r="C9370" s="5" t="str">
        <f t="shared" si="140"/>
        <v>島根県280</v>
      </c>
      <c r="D9370" t="s">
        <v>2946</v>
      </c>
      <c r="E9370" t="s">
        <v>3148</v>
      </c>
      <c r="F9370" s="82">
        <v>0</v>
      </c>
    </row>
    <row r="9371" spans="3:6" ht="18">
      <c r="C9371" s="5" t="str">
        <f t="shared" si="140"/>
        <v>岡山県280</v>
      </c>
      <c r="D9371" t="s">
        <v>2947</v>
      </c>
      <c r="E9371" t="s">
        <v>3148</v>
      </c>
      <c r="F9371" s="82">
        <v>0</v>
      </c>
    </row>
    <row r="9372" spans="3:6" ht="18">
      <c r="C9372" s="5" t="str">
        <f t="shared" si="140"/>
        <v>広島県280</v>
      </c>
      <c r="D9372" t="s">
        <v>2948</v>
      </c>
      <c r="E9372" t="s">
        <v>3148</v>
      </c>
      <c r="F9372" s="82">
        <v>6.0093382000000001E-2</v>
      </c>
    </row>
    <row r="9373" spans="3:6" ht="18">
      <c r="C9373" s="5" t="str">
        <f t="shared" si="140"/>
        <v>山口県280</v>
      </c>
      <c r="D9373" t="s">
        <v>2949</v>
      </c>
      <c r="E9373" t="s">
        <v>3148</v>
      </c>
      <c r="F9373" s="82">
        <v>0</v>
      </c>
    </row>
    <row r="9374" spans="3:6" ht="18">
      <c r="C9374" s="5" t="str">
        <f t="shared" si="140"/>
        <v>徳島県280</v>
      </c>
      <c r="D9374" t="s">
        <v>2950</v>
      </c>
      <c r="E9374" t="s">
        <v>3148</v>
      </c>
      <c r="F9374" s="82">
        <v>0</v>
      </c>
    </row>
    <row r="9375" spans="3:6" ht="18">
      <c r="C9375" s="5" t="str">
        <f t="shared" si="140"/>
        <v>香川県280</v>
      </c>
      <c r="D9375" t="s">
        <v>2951</v>
      </c>
      <c r="E9375" t="s">
        <v>3148</v>
      </c>
      <c r="F9375" s="82">
        <v>0</v>
      </c>
    </row>
    <row r="9376" spans="3:6" ht="18">
      <c r="C9376" s="5" t="str">
        <f t="shared" si="140"/>
        <v>愛媛県280</v>
      </c>
      <c r="D9376" t="s">
        <v>2952</v>
      </c>
      <c r="E9376" t="s">
        <v>3148</v>
      </c>
      <c r="F9376" s="82">
        <v>4.2479461000000003E-2</v>
      </c>
    </row>
    <row r="9377" spans="3:6" ht="18">
      <c r="C9377" s="5" t="str">
        <f t="shared" si="140"/>
        <v>高知県280</v>
      </c>
      <c r="D9377" t="s">
        <v>2953</v>
      </c>
      <c r="E9377" t="s">
        <v>3148</v>
      </c>
      <c r="F9377" s="82">
        <v>0</v>
      </c>
    </row>
    <row r="9378" spans="3:6" ht="18">
      <c r="C9378" s="5" t="str">
        <f t="shared" si="140"/>
        <v>福岡県280</v>
      </c>
      <c r="D9378" t="s">
        <v>2954</v>
      </c>
      <c r="E9378" t="s">
        <v>3148</v>
      </c>
      <c r="F9378" s="82">
        <v>1.8840523000000001E-2</v>
      </c>
    </row>
    <row r="9379" spans="3:6" ht="18">
      <c r="C9379" s="5" t="str">
        <f t="shared" si="140"/>
        <v>佐賀県280</v>
      </c>
      <c r="D9379" t="s">
        <v>2955</v>
      </c>
      <c r="E9379" t="s">
        <v>3148</v>
      </c>
      <c r="F9379" s="82">
        <v>0</v>
      </c>
    </row>
    <row r="9380" spans="3:6" ht="18">
      <c r="C9380" s="5" t="str">
        <f t="shared" si="140"/>
        <v>長崎県280</v>
      </c>
      <c r="D9380" t="s">
        <v>2956</v>
      </c>
      <c r="E9380" t="s">
        <v>3148</v>
      </c>
      <c r="F9380" s="82">
        <v>0</v>
      </c>
    </row>
    <row r="9381" spans="3:6" ht="18">
      <c r="C9381" s="5" t="str">
        <f t="shared" si="140"/>
        <v>熊本県280</v>
      </c>
      <c r="D9381" t="s">
        <v>2957</v>
      </c>
      <c r="E9381" t="s">
        <v>3148</v>
      </c>
      <c r="F9381" s="82">
        <v>8.7105570000000007E-3</v>
      </c>
    </row>
    <row r="9382" spans="3:6" ht="18">
      <c r="C9382" s="5" t="str">
        <f t="shared" si="140"/>
        <v>大分県280</v>
      </c>
      <c r="D9382" t="s">
        <v>2958</v>
      </c>
      <c r="E9382" t="s">
        <v>3148</v>
      </c>
      <c r="F9382" s="82">
        <v>0</v>
      </c>
    </row>
    <row r="9383" spans="3:6" ht="18">
      <c r="C9383" s="5" t="str">
        <f t="shared" si="140"/>
        <v>宮崎県280</v>
      </c>
      <c r="D9383" t="s">
        <v>2959</v>
      </c>
      <c r="E9383" t="s">
        <v>3148</v>
      </c>
      <c r="F9383" s="82">
        <v>0</v>
      </c>
    </row>
    <row r="9384" spans="3:6" ht="18">
      <c r="C9384" s="5" t="str">
        <f t="shared" si="140"/>
        <v>鹿児島県280</v>
      </c>
      <c r="D9384" t="s">
        <v>2960</v>
      </c>
      <c r="E9384" t="s">
        <v>3148</v>
      </c>
      <c r="F9384" s="82">
        <v>8.9907709999999998E-3</v>
      </c>
    </row>
    <row r="9385" spans="3:6" ht="18">
      <c r="C9385" s="5" t="str">
        <f t="shared" si="140"/>
        <v>沖縄県280</v>
      </c>
      <c r="D9385" t="s">
        <v>2961</v>
      </c>
      <c r="E9385" t="s">
        <v>3148</v>
      </c>
      <c r="F9385" s="82">
        <v>0</v>
      </c>
    </row>
    <row r="9386" spans="3:6" ht="18">
      <c r="C9386" s="5" t="str">
        <f t="shared" si="140"/>
        <v>全国281</v>
      </c>
      <c r="D9386" t="s">
        <v>2913</v>
      </c>
      <c r="E9386" t="s">
        <v>3149</v>
      </c>
      <c r="F9386" s="82">
        <v>1</v>
      </c>
    </row>
    <row r="9387" spans="3:6" ht="18">
      <c r="C9387" s="5" t="str">
        <f t="shared" ref="C9387:C9450" si="141">D9387&amp;LEFT(E9387,3)</f>
        <v>北海道281</v>
      </c>
      <c r="D9387" t="s">
        <v>2915</v>
      </c>
      <c r="E9387" t="s">
        <v>3149</v>
      </c>
      <c r="F9387" s="82">
        <v>0.55582302500000003</v>
      </c>
    </row>
    <row r="9388" spans="3:6" ht="18">
      <c r="C9388" s="5" t="str">
        <f t="shared" si="141"/>
        <v>青森県281</v>
      </c>
      <c r="D9388" t="s">
        <v>2916</v>
      </c>
      <c r="E9388" t="s">
        <v>3149</v>
      </c>
      <c r="F9388" s="82">
        <v>1.399102241</v>
      </c>
    </row>
    <row r="9389" spans="3:6" ht="18">
      <c r="C9389" s="5" t="str">
        <f t="shared" si="141"/>
        <v>岩手県281</v>
      </c>
      <c r="D9389" t="s">
        <v>2917</v>
      </c>
      <c r="E9389" t="s">
        <v>3149</v>
      </c>
      <c r="F9389" s="82">
        <v>2.052973808</v>
      </c>
    </row>
    <row r="9390" spans="3:6" ht="18">
      <c r="C9390" s="5" t="str">
        <f t="shared" si="141"/>
        <v>宮城県281</v>
      </c>
      <c r="D9390" t="s">
        <v>2918</v>
      </c>
      <c r="E9390" t="s">
        <v>3149</v>
      </c>
      <c r="F9390" s="82">
        <v>0.67288749699999995</v>
      </c>
    </row>
    <row r="9391" spans="3:6" ht="18">
      <c r="C9391" s="5" t="str">
        <f t="shared" si="141"/>
        <v>秋田県281</v>
      </c>
      <c r="D9391" t="s">
        <v>2919</v>
      </c>
      <c r="E9391" t="s">
        <v>3149</v>
      </c>
      <c r="F9391" s="82">
        <v>2.764825096</v>
      </c>
    </row>
    <row r="9392" spans="3:6" ht="18">
      <c r="C9392" s="5" t="str">
        <f t="shared" si="141"/>
        <v>山形県281</v>
      </c>
      <c r="D9392" t="s">
        <v>2920</v>
      </c>
      <c r="E9392" t="s">
        <v>3149</v>
      </c>
      <c r="F9392" s="82">
        <v>3.1863804720000002</v>
      </c>
    </row>
    <row r="9393" spans="3:6" ht="18">
      <c r="C9393" s="5" t="str">
        <f t="shared" si="141"/>
        <v>福島県281</v>
      </c>
      <c r="D9393" t="s">
        <v>2921</v>
      </c>
      <c r="E9393" t="s">
        <v>3149</v>
      </c>
      <c r="F9393" s="82">
        <v>2.374203488</v>
      </c>
    </row>
    <row r="9394" spans="3:6" ht="18">
      <c r="C9394" s="5" t="str">
        <f t="shared" si="141"/>
        <v>茨城県281</v>
      </c>
      <c r="D9394" t="s">
        <v>2922</v>
      </c>
      <c r="E9394" t="s">
        <v>3149</v>
      </c>
      <c r="F9394" s="82">
        <v>1.3012704260000001</v>
      </c>
    </row>
    <row r="9395" spans="3:6" ht="18">
      <c r="C9395" s="5" t="str">
        <f t="shared" si="141"/>
        <v>栃木県281</v>
      </c>
      <c r="D9395" t="s">
        <v>2923</v>
      </c>
      <c r="E9395" t="s">
        <v>3149</v>
      </c>
      <c r="F9395" s="82">
        <v>0.39462279</v>
      </c>
    </row>
    <row r="9396" spans="3:6" ht="18">
      <c r="C9396" s="5" t="str">
        <f t="shared" si="141"/>
        <v>群馬県281</v>
      </c>
      <c r="D9396" t="s">
        <v>2924</v>
      </c>
      <c r="E9396" t="s">
        <v>3149</v>
      </c>
      <c r="F9396" s="82">
        <v>0.47796459800000002</v>
      </c>
    </row>
    <row r="9397" spans="3:6" ht="18">
      <c r="C9397" s="5" t="str">
        <f t="shared" si="141"/>
        <v>埼玉県281</v>
      </c>
      <c r="D9397" t="s">
        <v>2925</v>
      </c>
      <c r="E9397" t="s">
        <v>3149</v>
      </c>
      <c r="F9397" s="82">
        <v>0.73421846400000002</v>
      </c>
    </row>
    <row r="9398" spans="3:6" ht="18">
      <c r="C9398" s="5" t="str">
        <f t="shared" si="141"/>
        <v>千葉県281</v>
      </c>
      <c r="D9398" t="s">
        <v>2926</v>
      </c>
      <c r="E9398" t="s">
        <v>3149</v>
      </c>
      <c r="F9398" s="82">
        <v>0.86450855299999996</v>
      </c>
    </row>
    <row r="9399" spans="3:6" ht="18">
      <c r="C9399" s="5" t="str">
        <f t="shared" si="141"/>
        <v>東京都281</v>
      </c>
      <c r="D9399" t="s">
        <v>2927</v>
      </c>
      <c r="E9399" t="s">
        <v>3149</v>
      </c>
      <c r="F9399" s="82">
        <v>6.7756419999999998E-2</v>
      </c>
    </row>
    <row r="9400" spans="3:6" ht="18">
      <c r="C9400" s="5" t="str">
        <f t="shared" si="141"/>
        <v>神奈川県281</v>
      </c>
      <c r="D9400" t="s">
        <v>2928</v>
      </c>
      <c r="E9400" t="s">
        <v>3149</v>
      </c>
      <c r="F9400" s="82">
        <v>0.63894578999999996</v>
      </c>
    </row>
    <row r="9401" spans="3:6" ht="18">
      <c r="C9401" s="5" t="str">
        <f t="shared" si="141"/>
        <v>新潟県281</v>
      </c>
      <c r="D9401" t="s">
        <v>2929</v>
      </c>
      <c r="E9401" t="s">
        <v>3149</v>
      </c>
      <c r="F9401" s="82">
        <v>1.4909057969999999</v>
      </c>
    </row>
    <row r="9402" spans="3:6" ht="18">
      <c r="C9402" s="5" t="str">
        <f t="shared" si="141"/>
        <v>富山県281</v>
      </c>
      <c r="D9402" t="s">
        <v>2930</v>
      </c>
      <c r="E9402" t="s">
        <v>3149</v>
      </c>
      <c r="F9402" s="82">
        <v>1.668754463</v>
      </c>
    </row>
    <row r="9403" spans="3:6" ht="18">
      <c r="C9403" s="5" t="str">
        <f t="shared" si="141"/>
        <v>石川県281</v>
      </c>
      <c r="D9403" t="s">
        <v>2931</v>
      </c>
      <c r="E9403" t="s">
        <v>3149</v>
      </c>
      <c r="F9403" s="82">
        <v>3.1658381229999999</v>
      </c>
    </row>
    <row r="9404" spans="3:6" ht="18">
      <c r="C9404" s="5" t="str">
        <f t="shared" si="141"/>
        <v>福井県281</v>
      </c>
      <c r="D9404" t="s">
        <v>2932</v>
      </c>
      <c r="E9404" t="s">
        <v>3149</v>
      </c>
      <c r="F9404" s="82">
        <v>0.78689024100000005</v>
      </c>
    </row>
    <row r="9405" spans="3:6" ht="18">
      <c r="C9405" s="5" t="str">
        <f t="shared" si="141"/>
        <v>山梨県281</v>
      </c>
      <c r="D9405" t="s">
        <v>2933</v>
      </c>
      <c r="E9405" t="s">
        <v>3149</v>
      </c>
      <c r="F9405" s="82">
        <v>2.8412031230000001</v>
      </c>
    </row>
    <row r="9406" spans="3:6" ht="18">
      <c r="C9406" s="5" t="str">
        <f t="shared" si="141"/>
        <v>長野県281</v>
      </c>
      <c r="D9406" t="s">
        <v>2934</v>
      </c>
      <c r="E9406" t="s">
        <v>3149</v>
      </c>
      <c r="F9406" s="82">
        <v>2.229235026</v>
      </c>
    </row>
    <row r="9407" spans="3:6" ht="18">
      <c r="C9407" s="5" t="str">
        <f t="shared" si="141"/>
        <v>岐阜県281</v>
      </c>
      <c r="D9407" t="s">
        <v>2935</v>
      </c>
      <c r="E9407" t="s">
        <v>3149</v>
      </c>
      <c r="F9407" s="82">
        <v>4.6809031000000001E-2</v>
      </c>
    </row>
    <row r="9408" spans="3:6" ht="18">
      <c r="C9408" s="5" t="str">
        <f t="shared" si="141"/>
        <v>静岡県281</v>
      </c>
      <c r="D9408" t="s">
        <v>2936</v>
      </c>
      <c r="E9408" t="s">
        <v>3149</v>
      </c>
      <c r="F9408" s="82">
        <v>0.93464936200000004</v>
      </c>
    </row>
    <row r="9409" spans="3:6" ht="18">
      <c r="C9409" s="5" t="str">
        <f t="shared" si="141"/>
        <v>愛知県281</v>
      </c>
      <c r="D9409" t="s">
        <v>2937</v>
      </c>
      <c r="E9409" t="s">
        <v>3149</v>
      </c>
      <c r="F9409" s="82">
        <v>0.25434029000000002</v>
      </c>
    </row>
    <row r="9410" spans="3:6" ht="18">
      <c r="C9410" s="5" t="str">
        <f t="shared" si="141"/>
        <v>三重県281</v>
      </c>
      <c r="D9410" t="s">
        <v>2938</v>
      </c>
      <c r="E9410" t="s">
        <v>3149</v>
      </c>
      <c r="F9410" s="82">
        <v>7.6176501099999996</v>
      </c>
    </row>
    <row r="9411" spans="3:6" ht="18">
      <c r="C9411" s="5" t="str">
        <f t="shared" si="141"/>
        <v>滋賀県281</v>
      </c>
      <c r="D9411" t="s">
        <v>2939</v>
      </c>
      <c r="E9411" t="s">
        <v>3149</v>
      </c>
      <c r="F9411" s="82">
        <v>1.1722219060000001</v>
      </c>
    </row>
    <row r="9412" spans="3:6" ht="18">
      <c r="C9412" s="5" t="str">
        <f t="shared" si="141"/>
        <v>京都府281</v>
      </c>
      <c r="D9412" t="s">
        <v>2940</v>
      </c>
      <c r="E9412" t="s">
        <v>3149</v>
      </c>
      <c r="F9412" s="82">
        <v>1.7278662039999999</v>
      </c>
    </row>
    <row r="9413" spans="3:6" ht="18">
      <c r="C9413" s="5" t="str">
        <f t="shared" si="141"/>
        <v>大阪府281</v>
      </c>
      <c r="D9413" t="s">
        <v>2941</v>
      </c>
      <c r="E9413" t="s">
        <v>3149</v>
      </c>
      <c r="F9413" s="82">
        <v>0.16027047</v>
      </c>
    </row>
    <row r="9414" spans="3:6" ht="18">
      <c r="C9414" s="5" t="str">
        <f t="shared" si="141"/>
        <v>兵庫県281</v>
      </c>
      <c r="D9414" t="s">
        <v>2942</v>
      </c>
      <c r="E9414" t="s">
        <v>3149</v>
      </c>
      <c r="F9414" s="82">
        <v>0.80947676199999996</v>
      </c>
    </row>
    <row r="9415" spans="3:6" ht="18">
      <c r="C9415" s="5" t="str">
        <f t="shared" si="141"/>
        <v>奈良県281</v>
      </c>
      <c r="D9415" t="s">
        <v>2943</v>
      </c>
      <c r="E9415" t="s">
        <v>3149</v>
      </c>
      <c r="F9415" s="82">
        <v>3.1655640000000001E-3</v>
      </c>
    </row>
    <row r="9416" spans="3:6" ht="18">
      <c r="C9416" s="5" t="str">
        <f t="shared" si="141"/>
        <v>和歌山県281</v>
      </c>
      <c r="D9416" t="s">
        <v>2944</v>
      </c>
      <c r="E9416" t="s">
        <v>3149</v>
      </c>
      <c r="F9416" s="82">
        <v>1.5771034999999999E-2</v>
      </c>
    </row>
    <row r="9417" spans="3:6" ht="18">
      <c r="C9417" s="5" t="str">
        <f t="shared" si="141"/>
        <v>鳥取県281</v>
      </c>
      <c r="D9417" t="s">
        <v>2945</v>
      </c>
      <c r="E9417" t="s">
        <v>3149</v>
      </c>
      <c r="F9417" s="82">
        <v>1.896314491</v>
      </c>
    </row>
    <row r="9418" spans="3:6" ht="18">
      <c r="C9418" s="5" t="str">
        <f t="shared" si="141"/>
        <v>島根県281</v>
      </c>
      <c r="D9418" t="s">
        <v>2946</v>
      </c>
      <c r="E9418" t="s">
        <v>3149</v>
      </c>
      <c r="F9418" s="82">
        <v>0.223878088</v>
      </c>
    </row>
    <row r="9419" spans="3:6" ht="18">
      <c r="C9419" s="5" t="str">
        <f t="shared" si="141"/>
        <v>岡山県281</v>
      </c>
      <c r="D9419" t="s">
        <v>2947</v>
      </c>
      <c r="E9419" t="s">
        <v>3149</v>
      </c>
      <c r="F9419" s="82">
        <v>0.64249353399999998</v>
      </c>
    </row>
    <row r="9420" spans="3:6" ht="18">
      <c r="C9420" s="5" t="str">
        <f t="shared" si="141"/>
        <v>広島県281</v>
      </c>
      <c r="D9420" t="s">
        <v>2948</v>
      </c>
      <c r="E9420" t="s">
        <v>3149</v>
      </c>
      <c r="F9420" s="82">
        <v>1.710894339</v>
      </c>
    </row>
    <row r="9421" spans="3:6" ht="18">
      <c r="C9421" s="5" t="str">
        <f t="shared" si="141"/>
        <v>山口県281</v>
      </c>
      <c r="D9421" t="s">
        <v>2949</v>
      </c>
      <c r="E9421" t="s">
        <v>3149</v>
      </c>
      <c r="F9421" s="82">
        <v>0.44715997000000002</v>
      </c>
    </row>
    <row r="9422" spans="3:6" ht="18">
      <c r="C9422" s="5" t="str">
        <f t="shared" si="141"/>
        <v>徳島県281</v>
      </c>
      <c r="D9422" t="s">
        <v>2950</v>
      </c>
      <c r="E9422" t="s">
        <v>3149</v>
      </c>
      <c r="F9422" s="82">
        <v>6.0540051559999997</v>
      </c>
    </row>
    <row r="9423" spans="3:6" ht="18">
      <c r="C9423" s="5" t="str">
        <f t="shared" si="141"/>
        <v>香川県281</v>
      </c>
      <c r="D9423" t="s">
        <v>2951</v>
      </c>
      <c r="E9423" t="s">
        <v>3149</v>
      </c>
      <c r="F9423" s="82">
        <v>1.6544740689999999</v>
      </c>
    </row>
    <row r="9424" spans="3:6" ht="18">
      <c r="C9424" s="5" t="str">
        <f t="shared" si="141"/>
        <v>愛媛県281</v>
      </c>
      <c r="D9424" t="s">
        <v>2952</v>
      </c>
      <c r="E9424" t="s">
        <v>3149</v>
      </c>
      <c r="F9424" s="82">
        <v>0.71289113500000001</v>
      </c>
    </row>
    <row r="9425" spans="3:6" ht="18">
      <c r="C9425" s="5" t="str">
        <f t="shared" si="141"/>
        <v>高知県281</v>
      </c>
      <c r="D9425" t="s">
        <v>2953</v>
      </c>
      <c r="E9425" t="s">
        <v>3149</v>
      </c>
      <c r="F9425" s="82">
        <v>0.87780727700000005</v>
      </c>
    </row>
    <row r="9426" spans="3:6" ht="18">
      <c r="C9426" s="5" t="str">
        <f t="shared" si="141"/>
        <v>福岡県281</v>
      </c>
      <c r="D9426" t="s">
        <v>2954</v>
      </c>
      <c r="E9426" t="s">
        <v>3149</v>
      </c>
      <c r="F9426" s="82">
        <v>0.70795275700000004</v>
      </c>
    </row>
    <row r="9427" spans="3:6" ht="18">
      <c r="C9427" s="5" t="str">
        <f t="shared" si="141"/>
        <v>佐賀県281</v>
      </c>
      <c r="D9427" t="s">
        <v>2955</v>
      </c>
      <c r="E9427" t="s">
        <v>3149</v>
      </c>
      <c r="F9427" s="82">
        <v>0.56045755100000005</v>
      </c>
    </row>
    <row r="9428" spans="3:6" ht="18">
      <c r="C9428" s="5" t="str">
        <f t="shared" si="141"/>
        <v>長崎県281</v>
      </c>
      <c r="D9428" t="s">
        <v>2956</v>
      </c>
      <c r="E9428" t="s">
        <v>3149</v>
      </c>
      <c r="F9428" s="82">
        <v>1.5600295829999999</v>
      </c>
    </row>
    <row r="9429" spans="3:6" ht="18">
      <c r="C9429" s="5" t="str">
        <f t="shared" si="141"/>
        <v>熊本県281</v>
      </c>
      <c r="D9429" t="s">
        <v>2957</v>
      </c>
      <c r="E9429" t="s">
        <v>3149</v>
      </c>
      <c r="F9429" s="82">
        <v>5.0496993650000004</v>
      </c>
    </row>
    <row r="9430" spans="3:6" ht="18">
      <c r="C9430" s="5" t="str">
        <f t="shared" si="141"/>
        <v>大分県281</v>
      </c>
      <c r="D9430" t="s">
        <v>2958</v>
      </c>
      <c r="E9430" t="s">
        <v>3149</v>
      </c>
      <c r="F9430" s="82">
        <v>7.4268702319999997</v>
      </c>
    </row>
    <row r="9431" spans="3:6" ht="18">
      <c r="C9431" s="5" t="str">
        <f t="shared" si="141"/>
        <v>宮崎県281</v>
      </c>
      <c r="D9431" t="s">
        <v>2959</v>
      </c>
      <c r="E9431" t="s">
        <v>3149</v>
      </c>
      <c r="F9431" s="82">
        <v>1.823992109</v>
      </c>
    </row>
    <row r="9432" spans="3:6" ht="18">
      <c r="C9432" s="5" t="str">
        <f t="shared" si="141"/>
        <v>鹿児島県281</v>
      </c>
      <c r="D9432" t="s">
        <v>2960</v>
      </c>
      <c r="E9432" t="s">
        <v>3149</v>
      </c>
      <c r="F9432" s="82">
        <v>1.671006765</v>
      </c>
    </row>
    <row r="9433" spans="3:6" ht="18">
      <c r="C9433" s="5" t="str">
        <f t="shared" si="141"/>
        <v>沖縄県281</v>
      </c>
      <c r="D9433" t="s">
        <v>2961</v>
      </c>
      <c r="E9433" t="s">
        <v>3149</v>
      </c>
      <c r="F9433" s="82">
        <v>4.7164850000000001E-2</v>
      </c>
    </row>
    <row r="9434" spans="3:6" ht="18">
      <c r="C9434" s="5" t="str">
        <f t="shared" si="141"/>
        <v>全国282</v>
      </c>
      <c r="D9434" t="s">
        <v>2913</v>
      </c>
      <c r="E9434" t="s">
        <v>3150</v>
      </c>
      <c r="F9434" s="82">
        <v>1</v>
      </c>
    </row>
    <row r="9435" spans="3:6" ht="18">
      <c r="C9435" s="5" t="str">
        <f t="shared" si="141"/>
        <v>北海道282</v>
      </c>
      <c r="D9435" t="s">
        <v>2915</v>
      </c>
      <c r="E9435" t="s">
        <v>3150</v>
      </c>
      <c r="F9435" s="82">
        <v>0.29313132600000003</v>
      </c>
    </row>
    <row r="9436" spans="3:6" ht="18">
      <c r="C9436" s="5" t="str">
        <f t="shared" si="141"/>
        <v>青森県282</v>
      </c>
      <c r="D9436" t="s">
        <v>2916</v>
      </c>
      <c r="E9436" t="s">
        <v>3150</v>
      </c>
      <c r="F9436" s="82">
        <v>4.0115194839999999</v>
      </c>
    </row>
    <row r="9437" spans="3:6" ht="18">
      <c r="C9437" s="5" t="str">
        <f t="shared" si="141"/>
        <v>岩手県282</v>
      </c>
      <c r="D9437" t="s">
        <v>2917</v>
      </c>
      <c r="E9437" t="s">
        <v>3150</v>
      </c>
      <c r="F9437" s="82">
        <v>4.8880672049999996</v>
      </c>
    </row>
    <row r="9438" spans="3:6" ht="18">
      <c r="C9438" s="5" t="str">
        <f t="shared" si="141"/>
        <v>宮城県282</v>
      </c>
      <c r="D9438" t="s">
        <v>2918</v>
      </c>
      <c r="E9438" t="s">
        <v>3150</v>
      </c>
      <c r="F9438" s="82">
        <v>2.04055718</v>
      </c>
    </row>
    <row r="9439" spans="3:6" ht="18">
      <c r="C9439" s="5" t="str">
        <f t="shared" si="141"/>
        <v>秋田県282</v>
      </c>
      <c r="D9439" t="s">
        <v>2919</v>
      </c>
      <c r="E9439" t="s">
        <v>3150</v>
      </c>
      <c r="F9439" s="82">
        <v>7.7654493469999997</v>
      </c>
    </row>
    <row r="9440" spans="3:6" ht="18">
      <c r="C9440" s="5" t="str">
        <f t="shared" si="141"/>
        <v>山形県282</v>
      </c>
      <c r="D9440" t="s">
        <v>2920</v>
      </c>
      <c r="E9440" t="s">
        <v>3150</v>
      </c>
      <c r="F9440" s="82">
        <v>3.421987122</v>
      </c>
    </row>
    <row r="9441" spans="3:6" ht="18">
      <c r="C9441" s="5" t="str">
        <f t="shared" si="141"/>
        <v>福島県282</v>
      </c>
      <c r="D9441" t="s">
        <v>2921</v>
      </c>
      <c r="E9441" t="s">
        <v>3150</v>
      </c>
      <c r="F9441" s="82">
        <v>1.8495618869999999</v>
      </c>
    </row>
    <row r="9442" spans="3:6" ht="18">
      <c r="C9442" s="5" t="str">
        <f t="shared" si="141"/>
        <v>茨城県282</v>
      </c>
      <c r="D9442" t="s">
        <v>2922</v>
      </c>
      <c r="E9442" t="s">
        <v>3150</v>
      </c>
      <c r="F9442" s="82">
        <v>0.35862228299999999</v>
      </c>
    </row>
    <row r="9443" spans="3:6" ht="18">
      <c r="C9443" s="5" t="str">
        <f t="shared" si="141"/>
        <v>栃木県282</v>
      </c>
      <c r="D9443" t="s">
        <v>2923</v>
      </c>
      <c r="E9443" t="s">
        <v>3150</v>
      </c>
      <c r="F9443" s="82">
        <v>1.16737132</v>
      </c>
    </row>
    <row r="9444" spans="3:6" ht="18">
      <c r="C9444" s="5" t="str">
        <f t="shared" si="141"/>
        <v>群馬県282</v>
      </c>
      <c r="D9444" t="s">
        <v>2924</v>
      </c>
      <c r="E9444" t="s">
        <v>3150</v>
      </c>
      <c r="F9444" s="82">
        <v>2.2715923290000002</v>
      </c>
    </row>
    <row r="9445" spans="3:6" ht="18">
      <c r="C9445" s="5" t="str">
        <f t="shared" si="141"/>
        <v>埼玉県282</v>
      </c>
      <c r="D9445" t="s">
        <v>2925</v>
      </c>
      <c r="E9445" t="s">
        <v>3150</v>
      </c>
      <c r="F9445" s="82">
        <v>0.54979988599999996</v>
      </c>
    </row>
    <row r="9446" spans="3:6" ht="18">
      <c r="C9446" s="5" t="str">
        <f t="shared" si="141"/>
        <v>千葉県282</v>
      </c>
      <c r="D9446" t="s">
        <v>2926</v>
      </c>
      <c r="E9446" t="s">
        <v>3150</v>
      </c>
      <c r="F9446" s="82">
        <v>0.240166132</v>
      </c>
    </row>
    <row r="9447" spans="3:6" ht="18">
      <c r="C9447" s="5" t="str">
        <f t="shared" si="141"/>
        <v>東京都282</v>
      </c>
      <c r="D9447" t="s">
        <v>2927</v>
      </c>
      <c r="E9447" t="s">
        <v>3150</v>
      </c>
      <c r="F9447" s="82">
        <v>0.40285306300000001</v>
      </c>
    </row>
    <row r="9448" spans="3:6" ht="18">
      <c r="C9448" s="5" t="str">
        <f t="shared" si="141"/>
        <v>神奈川県282</v>
      </c>
      <c r="D9448" t="s">
        <v>2928</v>
      </c>
      <c r="E9448" t="s">
        <v>3150</v>
      </c>
      <c r="F9448" s="82">
        <v>0.75195290999999997</v>
      </c>
    </row>
    <row r="9449" spans="3:6" ht="18">
      <c r="C9449" s="5" t="str">
        <f t="shared" si="141"/>
        <v>新潟県282</v>
      </c>
      <c r="D9449" t="s">
        <v>2929</v>
      </c>
      <c r="E9449" t="s">
        <v>3150</v>
      </c>
      <c r="F9449" s="82">
        <v>1.880031038</v>
      </c>
    </row>
    <row r="9450" spans="3:6" ht="18">
      <c r="C9450" s="5" t="str">
        <f t="shared" si="141"/>
        <v>富山県282</v>
      </c>
      <c r="D9450" t="s">
        <v>2930</v>
      </c>
      <c r="E9450" t="s">
        <v>3150</v>
      </c>
      <c r="F9450" s="82">
        <v>2.1817051859999999</v>
      </c>
    </row>
    <row r="9451" spans="3:6" ht="18">
      <c r="C9451" s="5" t="str">
        <f t="shared" ref="C9451:C9514" si="142">D9451&amp;LEFT(E9451,3)</f>
        <v>石川県282</v>
      </c>
      <c r="D9451" t="s">
        <v>2931</v>
      </c>
      <c r="E9451" t="s">
        <v>3150</v>
      </c>
      <c r="F9451" s="82">
        <v>0.79727594000000002</v>
      </c>
    </row>
    <row r="9452" spans="3:6" ht="18">
      <c r="C9452" s="5" t="str">
        <f t="shared" si="142"/>
        <v>福井県282</v>
      </c>
      <c r="D9452" t="s">
        <v>2932</v>
      </c>
      <c r="E9452" t="s">
        <v>3150</v>
      </c>
      <c r="F9452" s="82">
        <v>13.173945364</v>
      </c>
    </row>
    <row r="9453" spans="3:6" ht="18">
      <c r="C9453" s="5" t="str">
        <f t="shared" si="142"/>
        <v>山梨県282</v>
      </c>
      <c r="D9453" t="s">
        <v>2933</v>
      </c>
      <c r="E9453" t="s">
        <v>3150</v>
      </c>
      <c r="F9453" s="82">
        <v>2.3129198369999999</v>
      </c>
    </row>
    <row r="9454" spans="3:6" ht="18">
      <c r="C9454" s="5" t="str">
        <f t="shared" si="142"/>
        <v>長野県282</v>
      </c>
      <c r="D9454" t="s">
        <v>2934</v>
      </c>
      <c r="E9454" t="s">
        <v>3150</v>
      </c>
      <c r="F9454" s="82">
        <v>4.5202151769999999</v>
      </c>
    </row>
    <row r="9455" spans="3:6" ht="18">
      <c r="C9455" s="5" t="str">
        <f t="shared" si="142"/>
        <v>岐阜県282</v>
      </c>
      <c r="D9455" t="s">
        <v>2935</v>
      </c>
      <c r="E9455" t="s">
        <v>3150</v>
      </c>
      <c r="F9455" s="82">
        <v>0.33956183299999998</v>
      </c>
    </row>
    <row r="9456" spans="3:6" ht="18">
      <c r="C9456" s="5" t="str">
        <f t="shared" si="142"/>
        <v>静岡県282</v>
      </c>
      <c r="D9456" t="s">
        <v>2936</v>
      </c>
      <c r="E9456" t="s">
        <v>3150</v>
      </c>
      <c r="F9456" s="82">
        <v>0.52078388600000003</v>
      </c>
    </row>
    <row r="9457" spans="3:6" ht="18">
      <c r="C9457" s="5" t="str">
        <f t="shared" si="142"/>
        <v>愛知県282</v>
      </c>
      <c r="D9457" t="s">
        <v>2937</v>
      </c>
      <c r="E9457" t="s">
        <v>3150</v>
      </c>
      <c r="F9457" s="82">
        <v>0.117381209</v>
      </c>
    </row>
    <row r="9458" spans="3:6" ht="18">
      <c r="C9458" s="5" t="str">
        <f t="shared" si="142"/>
        <v>三重県282</v>
      </c>
      <c r="D9458" t="s">
        <v>2938</v>
      </c>
      <c r="E9458" t="s">
        <v>3150</v>
      </c>
      <c r="F9458" s="82">
        <v>2.234427116</v>
      </c>
    </row>
    <row r="9459" spans="3:6" ht="18">
      <c r="C9459" s="5" t="str">
        <f t="shared" si="142"/>
        <v>滋賀県282</v>
      </c>
      <c r="D9459" t="s">
        <v>2939</v>
      </c>
      <c r="E9459" t="s">
        <v>3150</v>
      </c>
      <c r="F9459" s="82">
        <v>1.256029968</v>
      </c>
    </row>
    <row r="9460" spans="3:6" ht="18">
      <c r="C9460" s="5" t="str">
        <f t="shared" si="142"/>
        <v>京都府282</v>
      </c>
      <c r="D9460" t="s">
        <v>2940</v>
      </c>
      <c r="E9460" t="s">
        <v>3150</v>
      </c>
      <c r="F9460" s="82">
        <v>1.0414901640000001</v>
      </c>
    </row>
    <row r="9461" spans="3:6" ht="18">
      <c r="C9461" s="5" t="str">
        <f t="shared" si="142"/>
        <v>大阪府282</v>
      </c>
      <c r="D9461" t="s">
        <v>2941</v>
      </c>
      <c r="E9461" t="s">
        <v>3150</v>
      </c>
      <c r="F9461" s="82">
        <v>0.28770367299999999</v>
      </c>
    </row>
    <row r="9462" spans="3:6" ht="18">
      <c r="C9462" s="5" t="str">
        <f t="shared" si="142"/>
        <v>兵庫県282</v>
      </c>
      <c r="D9462" t="s">
        <v>2942</v>
      </c>
      <c r="E9462" t="s">
        <v>3150</v>
      </c>
      <c r="F9462" s="82">
        <v>0.15910201400000001</v>
      </c>
    </row>
    <row r="9463" spans="3:6" ht="18">
      <c r="C9463" s="5" t="str">
        <f t="shared" si="142"/>
        <v>奈良県282</v>
      </c>
      <c r="D9463" t="s">
        <v>2943</v>
      </c>
      <c r="E9463" t="s">
        <v>3150</v>
      </c>
      <c r="F9463" s="82">
        <v>0.186191474</v>
      </c>
    </row>
    <row r="9464" spans="3:6" ht="18">
      <c r="C9464" s="5" t="str">
        <f t="shared" si="142"/>
        <v>和歌山県282</v>
      </c>
      <c r="D9464" t="s">
        <v>2944</v>
      </c>
      <c r="E9464" t="s">
        <v>3150</v>
      </c>
      <c r="F9464" s="82">
        <v>0.75117560000000005</v>
      </c>
    </row>
    <row r="9465" spans="3:6" ht="18">
      <c r="C9465" s="5" t="str">
        <f t="shared" si="142"/>
        <v>鳥取県282</v>
      </c>
      <c r="D9465" t="s">
        <v>2945</v>
      </c>
      <c r="E9465" t="s">
        <v>3150</v>
      </c>
      <c r="F9465" s="82">
        <v>6.2940653810000002</v>
      </c>
    </row>
    <row r="9466" spans="3:6" ht="18">
      <c r="C9466" s="5" t="str">
        <f t="shared" si="142"/>
        <v>島根県282</v>
      </c>
      <c r="D9466" t="s">
        <v>2946</v>
      </c>
      <c r="E9466" t="s">
        <v>3150</v>
      </c>
      <c r="F9466" s="82">
        <v>11.937202469000001</v>
      </c>
    </row>
    <row r="9467" spans="3:6" ht="18">
      <c r="C9467" s="5" t="str">
        <f t="shared" si="142"/>
        <v>岡山県282</v>
      </c>
      <c r="D9467" t="s">
        <v>2947</v>
      </c>
      <c r="E9467" t="s">
        <v>3150</v>
      </c>
      <c r="F9467" s="82">
        <v>1.8069740560000001</v>
      </c>
    </row>
    <row r="9468" spans="3:6" ht="18">
      <c r="C9468" s="5" t="str">
        <f t="shared" si="142"/>
        <v>広島県282</v>
      </c>
      <c r="D9468" t="s">
        <v>2948</v>
      </c>
      <c r="E9468" t="s">
        <v>3150</v>
      </c>
      <c r="F9468" s="82">
        <v>0.44923057300000002</v>
      </c>
    </row>
    <row r="9469" spans="3:6" ht="18">
      <c r="C9469" s="5" t="str">
        <f t="shared" si="142"/>
        <v>山口県282</v>
      </c>
      <c r="D9469" t="s">
        <v>2949</v>
      </c>
      <c r="E9469" t="s">
        <v>3150</v>
      </c>
      <c r="F9469" s="82">
        <v>0.51126632000000005</v>
      </c>
    </row>
    <row r="9470" spans="3:6" ht="18">
      <c r="C9470" s="5" t="str">
        <f t="shared" si="142"/>
        <v>徳島県282</v>
      </c>
      <c r="D9470" t="s">
        <v>2950</v>
      </c>
      <c r="E9470" t="s">
        <v>3150</v>
      </c>
      <c r="F9470" s="82">
        <v>0</v>
      </c>
    </row>
    <row r="9471" spans="3:6" ht="18">
      <c r="C9471" s="5" t="str">
        <f t="shared" si="142"/>
        <v>香川県282</v>
      </c>
      <c r="D9471" t="s">
        <v>2951</v>
      </c>
      <c r="E9471" t="s">
        <v>3150</v>
      </c>
      <c r="F9471" s="82">
        <v>8.5612186000000007E-2</v>
      </c>
    </row>
    <row r="9472" spans="3:6" ht="18">
      <c r="C9472" s="5" t="str">
        <f t="shared" si="142"/>
        <v>愛媛県282</v>
      </c>
      <c r="D9472" t="s">
        <v>2952</v>
      </c>
      <c r="E9472" t="s">
        <v>3150</v>
      </c>
      <c r="F9472" s="82">
        <v>0.124469567</v>
      </c>
    </row>
    <row r="9473" spans="3:6" ht="18">
      <c r="C9473" s="5" t="str">
        <f t="shared" si="142"/>
        <v>高知県282</v>
      </c>
      <c r="D9473" t="s">
        <v>2953</v>
      </c>
      <c r="E9473" t="s">
        <v>3150</v>
      </c>
      <c r="F9473" s="82">
        <v>8.1591404000000006E-2</v>
      </c>
    </row>
    <row r="9474" spans="3:6" ht="18">
      <c r="C9474" s="5" t="str">
        <f t="shared" si="142"/>
        <v>福岡県282</v>
      </c>
      <c r="D9474" t="s">
        <v>2954</v>
      </c>
      <c r="E9474" t="s">
        <v>3150</v>
      </c>
      <c r="F9474" s="82">
        <v>0.49421474300000001</v>
      </c>
    </row>
    <row r="9475" spans="3:6" ht="18">
      <c r="C9475" s="5" t="str">
        <f t="shared" si="142"/>
        <v>佐賀県282</v>
      </c>
      <c r="D9475" t="s">
        <v>2955</v>
      </c>
      <c r="E9475" t="s">
        <v>3150</v>
      </c>
      <c r="F9475" s="82">
        <v>0.952901793</v>
      </c>
    </row>
    <row r="9476" spans="3:6" ht="18">
      <c r="C9476" s="5" t="str">
        <f t="shared" si="142"/>
        <v>長崎県282</v>
      </c>
      <c r="D9476" t="s">
        <v>2956</v>
      </c>
      <c r="E9476" t="s">
        <v>3150</v>
      </c>
      <c r="F9476" s="82">
        <v>0</v>
      </c>
    </row>
    <row r="9477" spans="3:6" ht="18">
      <c r="C9477" s="5" t="str">
        <f t="shared" si="142"/>
        <v>熊本県282</v>
      </c>
      <c r="D9477" t="s">
        <v>2957</v>
      </c>
      <c r="E9477" t="s">
        <v>3150</v>
      </c>
      <c r="F9477" s="82">
        <v>0.62743811400000005</v>
      </c>
    </row>
    <row r="9478" spans="3:6" ht="18">
      <c r="C9478" s="5" t="str">
        <f t="shared" si="142"/>
        <v>大分県282</v>
      </c>
      <c r="D9478" t="s">
        <v>2958</v>
      </c>
      <c r="E9478" t="s">
        <v>3150</v>
      </c>
      <c r="F9478" s="82">
        <v>0.27829837800000001</v>
      </c>
    </row>
    <row r="9479" spans="3:6" ht="18">
      <c r="C9479" s="5" t="str">
        <f t="shared" si="142"/>
        <v>宮崎県282</v>
      </c>
      <c r="D9479" t="s">
        <v>2959</v>
      </c>
      <c r="E9479" t="s">
        <v>3150</v>
      </c>
      <c r="F9479" s="82">
        <v>1.410470066</v>
      </c>
    </row>
    <row r="9480" spans="3:6" ht="18">
      <c r="C9480" s="5" t="str">
        <f t="shared" si="142"/>
        <v>鹿児島県282</v>
      </c>
      <c r="D9480" t="s">
        <v>2960</v>
      </c>
      <c r="E9480" t="s">
        <v>3150</v>
      </c>
      <c r="F9480" s="82">
        <v>1.1042511159999999</v>
      </c>
    </row>
    <row r="9481" spans="3:6" ht="18">
      <c r="C9481" s="5" t="str">
        <f t="shared" si="142"/>
        <v>沖縄県282</v>
      </c>
      <c r="D9481" t="s">
        <v>2961</v>
      </c>
      <c r="E9481" t="s">
        <v>3150</v>
      </c>
      <c r="F9481" s="82">
        <v>0</v>
      </c>
    </row>
    <row r="9482" spans="3:6" ht="18">
      <c r="C9482" s="5" t="str">
        <f t="shared" si="142"/>
        <v>全国283</v>
      </c>
      <c r="D9482" t="s">
        <v>2913</v>
      </c>
      <c r="E9482" t="s">
        <v>3151</v>
      </c>
      <c r="F9482" s="82">
        <v>1</v>
      </c>
    </row>
    <row r="9483" spans="3:6" ht="18">
      <c r="C9483" s="5" t="str">
        <f t="shared" si="142"/>
        <v>北海道283</v>
      </c>
      <c r="D9483" t="s">
        <v>2915</v>
      </c>
      <c r="E9483" t="s">
        <v>3151</v>
      </c>
      <c r="F9483" s="82">
        <v>0</v>
      </c>
    </row>
    <row r="9484" spans="3:6" ht="18">
      <c r="C9484" s="5" t="str">
        <f t="shared" si="142"/>
        <v>青森県283</v>
      </c>
      <c r="D9484" t="s">
        <v>2916</v>
      </c>
      <c r="E9484" t="s">
        <v>3151</v>
      </c>
      <c r="F9484" s="82">
        <v>0</v>
      </c>
    </row>
    <row r="9485" spans="3:6" ht="18">
      <c r="C9485" s="5" t="str">
        <f t="shared" si="142"/>
        <v>岩手県283</v>
      </c>
      <c r="D9485" t="s">
        <v>2917</v>
      </c>
      <c r="E9485" t="s">
        <v>3151</v>
      </c>
      <c r="F9485" s="82">
        <v>0</v>
      </c>
    </row>
    <row r="9486" spans="3:6" ht="18">
      <c r="C9486" s="5" t="str">
        <f t="shared" si="142"/>
        <v>宮城県283</v>
      </c>
      <c r="D9486" t="s">
        <v>2918</v>
      </c>
      <c r="E9486" t="s">
        <v>3151</v>
      </c>
      <c r="F9486" s="82">
        <v>5.0232498889999997</v>
      </c>
    </row>
    <row r="9487" spans="3:6" ht="18">
      <c r="C9487" s="5" t="str">
        <f t="shared" si="142"/>
        <v>秋田県283</v>
      </c>
      <c r="D9487" t="s">
        <v>2919</v>
      </c>
      <c r="E9487" t="s">
        <v>3151</v>
      </c>
      <c r="F9487" s="82">
        <v>0</v>
      </c>
    </row>
    <row r="9488" spans="3:6" ht="18">
      <c r="C9488" s="5" t="str">
        <f t="shared" si="142"/>
        <v>山形県283</v>
      </c>
      <c r="D9488" t="s">
        <v>2920</v>
      </c>
      <c r="E9488" t="s">
        <v>3151</v>
      </c>
      <c r="F9488" s="82">
        <v>17.098096286000001</v>
      </c>
    </row>
    <row r="9489" spans="3:6" ht="18">
      <c r="C9489" s="5" t="str">
        <f t="shared" si="142"/>
        <v>福島県283</v>
      </c>
      <c r="D9489" t="s">
        <v>2921</v>
      </c>
      <c r="E9489" t="s">
        <v>3151</v>
      </c>
      <c r="F9489" s="82">
        <v>5.3940721180000004</v>
      </c>
    </row>
    <row r="9490" spans="3:6" ht="18">
      <c r="C9490" s="5" t="str">
        <f t="shared" si="142"/>
        <v>茨城県283</v>
      </c>
      <c r="D9490" t="s">
        <v>2922</v>
      </c>
      <c r="E9490" t="s">
        <v>3151</v>
      </c>
      <c r="F9490" s="82">
        <v>0.35333110499999998</v>
      </c>
    </row>
    <row r="9491" spans="3:6" ht="18">
      <c r="C9491" s="5" t="str">
        <f t="shared" si="142"/>
        <v>栃木県283</v>
      </c>
      <c r="D9491" t="s">
        <v>2923</v>
      </c>
      <c r="E9491" t="s">
        <v>3151</v>
      </c>
      <c r="F9491" s="82">
        <v>0.54211833399999998</v>
      </c>
    </row>
    <row r="9492" spans="3:6" ht="18">
      <c r="C9492" s="5" t="str">
        <f t="shared" si="142"/>
        <v>群馬県283</v>
      </c>
      <c r="D9492" t="s">
        <v>2924</v>
      </c>
      <c r="E9492" t="s">
        <v>3151</v>
      </c>
      <c r="F9492" s="82">
        <v>0</v>
      </c>
    </row>
    <row r="9493" spans="3:6" ht="18">
      <c r="C9493" s="5" t="str">
        <f t="shared" si="142"/>
        <v>埼玉県283</v>
      </c>
      <c r="D9493" t="s">
        <v>2925</v>
      </c>
      <c r="E9493" t="s">
        <v>3151</v>
      </c>
      <c r="F9493" s="82">
        <v>3.9354606E-2</v>
      </c>
    </row>
    <row r="9494" spans="3:6" ht="18">
      <c r="C9494" s="5" t="str">
        <f t="shared" si="142"/>
        <v>千葉県283</v>
      </c>
      <c r="D9494" t="s">
        <v>2926</v>
      </c>
      <c r="E9494" t="s">
        <v>3151</v>
      </c>
      <c r="F9494" s="82">
        <v>2.92439604</v>
      </c>
    </row>
    <row r="9495" spans="3:6" ht="18">
      <c r="C9495" s="5" t="str">
        <f t="shared" si="142"/>
        <v>東京都283</v>
      </c>
      <c r="D9495" t="s">
        <v>2927</v>
      </c>
      <c r="E9495" t="s">
        <v>3151</v>
      </c>
      <c r="F9495" s="82">
        <v>0.31852433299999999</v>
      </c>
    </row>
    <row r="9496" spans="3:6" ht="18">
      <c r="C9496" s="5" t="str">
        <f t="shared" si="142"/>
        <v>神奈川県283</v>
      </c>
      <c r="D9496" t="s">
        <v>2928</v>
      </c>
      <c r="E9496" t="s">
        <v>3151</v>
      </c>
      <c r="F9496" s="82">
        <v>2.653715295</v>
      </c>
    </row>
    <row r="9497" spans="3:6" ht="18">
      <c r="C9497" s="5" t="str">
        <f t="shared" si="142"/>
        <v>新潟県283</v>
      </c>
      <c r="D9497" t="s">
        <v>2929</v>
      </c>
      <c r="E9497" t="s">
        <v>3151</v>
      </c>
      <c r="F9497" s="82">
        <v>0.138357231</v>
      </c>
    </row>
    <row r="9498" spans="3:6" ht="18">
      <c r="C9498" s="5" t="str">
        <f t="shared" si="142"/>
        <v>富山県283</v>
      </c>
      <c r="D9498" t="s">
        <v>2930</v>
      </c>
      <c r="E9498" t="s">
        <v>3151</v>
      </c>
      <c r="F9498" s="82">
        <v>0</v>
      </c>
    </row>
    <row r="9499" spans="3:6" ht="18">
      <c r="C9499" s="5" t="str">
        <f t="shared" si="142"/>
        <v>石川県283</v>
      </c>
      <c r="D9499" t="s">
        <v>2931</v>
      </c>
      <c r="E9499" t="s">
        <v>3151</v>
      </c>
      <c r="F9499" s="82">
        <v>0</v>
      </c>
    </row>
    <row r="9500" spans="3:6" ht="18">
      <c r="C9500" s="5" t="str">
        <f t="shared" si="142"/>
        <v>福井県283</v>
      </c>
      <c r="D9500" t="s">
        <v>2932</v>
      </c>
      <c r="E9500" t="s">
        <v>3151</v>
      </c>
      <c r="F9500" s="82">
        <v>0.61798358900000006</v>
      </c>
    </row>
    <row r="9501" spans="3:6" ht="18">
      <c r="C9501" s="5" t="str">
        <f t="shared" si="142"/>
        <v>山梨県283</v>
      </c>
      <c r="D9501" t="s">
        <v>2933</v>
      </c>
      <c r="E9501" t="s">
        <v>3151</v>
      </c>
      <c r="F9501" s="82">
        <v>0.13834832799999999</v>
      </c>
    </row>
    <row r="9502" spans="3:6" ht="18">
      <c r="C9502" s="5" t="str">
        <f t="shared" si="142"/>
        <v>長野県283</v>
      </c>
      <c r="D9502" t="s">
        <v>2934</v>
      </c>
      <c r="E9502" t="s">
        <v>3151</v>
      </c>
      <c r="F9502" s="82">
        <v>0.24018300000000001</v>
      </c>
    </row>
    <row r="9503" spans="3:6" ht="18">
      <c r="C9503" s="5" t="str">
        <f t="shared" si="142"/>
        <v>岐阜県283</v>
      </c>
      <c r="D9503" t="s">
        <v>2935</v>
      </c>
      <c r="E9503" t="s">
        <v>3151</v>
      </c>
      <c r="F9503" s="82">
        <v>0</v>
      </c>
    </row>
    <row r="9504" spans="3:6" ht="18">
      <c r="C9504" s="5" t="str">
        <f t="shared" si="142"/>
        <v>静岡県283</v>
      </c>
      <c r="D9504" t="s">
        <v>2936</v>
      </c>
      <c r="E9504" t="s">
        <v>3151</v>
      </c>
      <c r="F9504" s="82">
        <v>0</v>
      </c>
    </row>
    <row r="9505" spans="3:6" ht="18">
      <c r="C9505" s="5" t="str">
        <f t="shared" si="142"/>
        <v>愛知県283</v>
      </c>
      <c r="D9505" t="s">
        <v>2937</v>
      </c>
      <c r="E9505" t="s">
        <v>3151</v>
      </c>
      <c r="F9505" s="82">
        <v>0</v>
      </c>
    </row>
    <row r="9506" spans="3:6" ht="18">
      <c r="C9506" s="5" t="str">
        <f t="shared" si="142"/>
        <v>三重県283</v>
      </c>
      <c r="D9506" t="s">
        <v>2938</v>
      </c>
      <c r="E9506" t="s">
        <v>3151</v>
      </c>
      <c r="F9506" s="82">
        <v>7.8695867960000001</v>
      </c>
    </row>
    <row r="9507" spans="3:6" ht="18">
      <c r="C9507" s="5" t="str">
        <f t="shared" si="142"/>
        <v>滋賀県283</v>
      </c>
      <c r="D9507" t="s">
        <v>2939</v>
      </c>
      <c r="E9507" t="s">
        <v>3151</v>
      </c>
      <c r="F9507" s="82">
        <v>0</v>
      </c>
    </row>
    <row r="9508" spans="3:6" ht="18">
      <c r="C9508" s="5" t="str">
        <f t="shared" si="142"/>
        <v>京都府283</v>
      </c>
      <c r="D9508" t="s">
        <v>2940</v>
      </c>
      <c r="E9508" t="s">
        <v>3151</v>
      </c>
      <c r="F9508" s="82">
        <v>0.668380906</v>
      </c>
    </row>
    <row r="9509" spans="3:6" ht="18">
      <c r="C9509" s="5" t="str">
        <f t="shared" si="142"/>
        <v>大阪府283</v>
      </c>
      <c r="D9509" t="s">
        <v>2941</v>
      </c>
      <c r="E9509" t="s">
        <v>3151</v>
      </c>
      <c r="F9509" s="82">
        <v>6.9216693999999995E-2</v>
      </c>
    </row>
    <row r="9510" spans="3:6" ht="18">
      <c r="C9510" s="5" t="str">
        <f t="shared" si="142"/>
        <v>兵庫県283</v>
      </c>
      <c r="D9510" t="s">
        <v>2942</v>
      </c>
      <c r="E9510" t="s">
        <v>3151</v>
      </c>
      <c r="F9510" s="82">
        <v>8.2813748000000006E-2</v>
      </c>
    </row>
    <row r="9511" spans="3:6" ht="18">
      <c r="C9511" s="5" t="str">
        <f t="shared" si="142"/>
        <v>奈良県283</v>
      </c>
      <c r="D9511" t="s">
        <v>2943</v>
      </c>
      <c r="E9511" t="s">
        <v>3151</v>
      </c>
      <c r="F9511" s="82">
        <v>0</v>
      </c>
    </row>
    <row r="9512" spans="3:6" ht="18">
      <c r="C9512" s="5" t="str">
        <f t="shared" si="142"/>
        <v>和歌山県283</v>
      </c>
      <c r="D9512" t="s">
        <v>2944</v>
      </c>
      <c r="E9512" t="s">
        <v>3151</v>
      </c>
      <c r="F9512" s="82">
        <v>0</v>
      </c>
    </row>
    <row r="9513" spans="3:6" ht="18">
      <c r="C9513" s="5" t="str">
        <f t="shared" si="142"/>
        <v>鳥取県283</v>
      </c>
      <c r="D9513" t="s">
        <v>2945</v>
      </c>
      <c r="E9513" t="s">
        <v>3151</v>
      </c>
      <c r="F9513" s="82">
        <v>0</v>
      </c>
    </row>
    <row r="9514" spans="3:6" ht="18">
      <c r="C9514" s="5" t="str">
        <f t="shared" si="142"/>
        <v>島根県283</v>
      </c>
      <c r="D9514" t="s">
        <v>2946</v>
      </c>
      <c r="E9514" t="s">
        <v>3151</v>
      </c>
      <c r="F9514" s="82">
        <v>0</v>
      </c>
    </row>
    <row r="9515" spans="3:6" ht="18">
      <c r="C9515" s="5" t="str">
        <f t="shared" ref="C9515:C9578" si="143">D9515&amp;LEFT(E9515,3)</f>
        <v>岡山県283</v>
      </c>
      <c r="D9515" t="s">
        <v>2947</v>
      </c>
      <c r="E9515" t="s">
        <v>3151</v>
      </c>
      <c r="F9515" s="82">
        <v>4.4216709229999998</v>
      </c>
    </row>
    <row r="9516" spans="3:6" ht="18">
      <c r="C9516" s="5" t="str">
        <f t="shared" si="143"/>
        <v>広島県283</v>
      </c>
      <c r="D9516" t="s">
        <v>2948</v>
      </c>
      <c r="E9516" t="s">
        <v>3151</v>
      </c>
      <c r="F9516" s="82">
        <v>0</v>
      </c>
    </row>
    <row r="9517" spans="3:6" ht="18">
      <c r="C9517" s="5" t="str">
        <f t="shared" si="143"/>
        <v>山口県283</v>
      </c>
      <c r="D9517" t="s">
        <v>2949</v>
      </c>
      <c r="E9517" t="s">
        <v>3151</v>
      </c>
      <c r="F9517" s="82">
        <v>4.6487869289999999</v>
      </c>
    </row>
    <row r="9518" spans="3:6" ht="18">
      <c r="C9518" s="5" t="str">
        <f t="shared" si="143"/>
        <v>徳島県283</v>
      </c>
      <c r="D9518" t="s">
        <v>2950</v>
      </c>
      <c r="E9518" t="s">
        <v>3151</v>
      </c>
      <c r="F9518" s="82">
        <v>0</v>
      </c>
    </row>
    <row r="9519" spans="3:6" ht="18">
      <c r="C9519" s="5" t="str">
        <f t="shared" si="143"/>
        <v>香川県283</v>
      </c>
      <c r="D9519" t="s">
        <v>2951</v>
      </c>
      <c r="E9519" t="s">
        <v>3151</v>
      </c>
      <c r="F9519" s="82">
        <v>0</v>
      </c>
    </row>
    <row r="9520" spans="3:6" ht="18">
      <c r="C9520" s="5" t="str">
        <f t="shared" si="143"/>
        <v>愛媛県283</v>
      </c>
      <c r="D9520" t="s">
        <v>2952</v>
      </c>
      <c r="E9520" t="s">
        <v>3151</v>
      </c>
      <c r="F9520" s="82">
        <v>0</v>
      </c>
    </row>
    <row r="9521" spans="3:6" ht="18">
      <c r="C9521" s="5" t="str">
        <f t="shared" si="143"/>
        <v>高知県283</v>
      </c>
      <c r="D9521" t="s">
        <v>2953</v>
      </c>
      <c r="E9521" t="s">
        <v>3151</v>
      </c>
      <c r="F9521" s="82">
        <v>0</v>
      </c>
    </row>
    <row r="9522" spans="3:6" ht="18">
      <c r="C9522" s="5" t="str">
        <f t="shared" si="143"/>
        <v>福岡県283</v>
      </c>
      <c r="D9522" t="s">
        <v>2954</v>
      </c>
      <c r="E9522" t="s">
        <v>3151</v>
      </c>
      <c r="F9522" s="82">
        <v>0</v>
      </c>
    </row>
    <row r="9523" spans="3:6" ht="18">
      <c r="C9523" s="5" t="str">
        <f t="shared" si="143"/>
        <v>佐賀県283</v>
      </c>
      <c r="D9523" t="s">
        <v>2955</v>
      </c>
      <c r="E9523" t="s">
        <v>3151</v>
      </c>
      <c r="F9523" s="82">
        <v>0</v>
      </c>
    </row>
    <row r="9524" spans="3:6" ht="18">
      <c r="C9524" s="5" t="str">
        <f t="shared" si="143"/>
        <v>長崎県283</v>
      </c>
      <c r="D9524" t="s">
        <v>2956</v>
      </c>
      <c r="E9524" t="s">
        <v>3151</v>
      </c>
      <c r="F9524" s="82">
        <v>0</v>
      </c>
    </row>
    <row r="9525" spans="3:6" ht="18">
      <c r="C9525" s="5" t="str">
        <f t="shared" si="143"/>
        <v>熊本県283</v>
      </c>
      <c r="D9525" t="s">
        <v>2957</v>
      </c>
      <c r="E9525" t="s">
        <v>3151</v>
      </c>
      <c r="F9525" s="82">
        <v>0</v>
      </c>
    </row>
    <row r="9526" spans="3:6" ht="18">
      <c r="C9526" s="5" t="str">
        <f t="shared" si="143"/>
        <v>大分県283</v>
      </c>
      <c r="D9526" t="s">
        <v>2958</v>
      </c>
      <c r="E9526" t="s">
        <v>3151</v>
      </c>
      <c r="F9526" s="82">
        <v>0</v>
      </c>
    </row>
    <row r="9527" spans="3:6" ht="18">
      <c r="C9527" s="5" t="str">
        <f t="shared" si="143"/>
        <v>宮崎県283</v>
      </c>
      <c r="D9527" t="s">
        <v>2959</v>
      </c>
      <c r="E9527" t="s">
        <v>3151</v>
      </c>
      <c r="F9527" s="82">
        <v>0</v>
      </c>
    </row>
    <row r="9528" spans="3:6" ht="18">
      <c r="C9528" s="5" t="str">
        <f t="shared" si="143"/>
        <v>鹿児島県283</v>
      </c>
      <c r="D9528" t="s">
        <v>2960</v>
      </c>
      <c r="E9528" t="s">
        <v>3151</v>
      </c>
      <c r="F9528" s="82">
        <v>8.2667564809999998</v>
      </c>
    </row>
    <row r="9529" spans="3:6" ht="18">
      <c r="C9529" s="5" t="str">
        <f t="shared" si="143"/>
        <v>沖縄県283</v>
      </c>
      <c r="D9529" t="s">
        <v>2961</v>
      </c>
      <c r="E9529" t="s">
        <v>3151</v>
      </c>
      <c r="F9529" s="82">
        <v>5.4925599999999998E-2</v>
      </c>
    </row>
    <row r="9530" spans="3:6" ht="18">
      <c r="C9530" s="5" t="str">
        <f t="shared" si="143"/>
        <v>全国284</v>
      </c>
      <c r="D9530" t="s">
        <v>2913</v>
      </c>
      <c r="E9530" t="s">
        <v>3152</v>
      </c>
      <c r="F9530" s="82">
        <v>1</v>
      </c>
    </row>
    <row r="9531" spans="3:6" ht="18">
      <c r="C9531" s="5" t="str">
        <f t="shared" si="143"/>
        <v>北海道284</v>
      </c>
      <c r="D9531" t="s">
        <v>2915</v>
      </c>
      <c r="E9531" t="s">
        <v>3152</v>
      </c>
      <c r="F9531" s="82">
        <v>9.8391931000000002E-2</v>
      </c>
    </row>
    <row r="9532" spans="3:6" ht="18">
      <c r="C9532" s="5" t="str">
        <f t="shared" si="143"/>
        <v>青森県284</v>
      </c>
      <c r="D9532" t="s">
        <v>2916</v>
      </c>
      <c r="E9532" t="s">
        <v>3152</v>
      </c>
      <c r="F9532" s="82">
        <v>0.92796452600000001</v>
      </c>
    </row>
    <row r="9533" spans="3:6" ht="18">
      <c r="C9533" s="5" t="str">
        <f t="shared" si="143"/>
        <v>岩手県284</v>
      </c>
      <c r="D9533" t="s">
        <v>2917</v>
      </c>
      <c r="E9533" t="s">
        <v>3152</v>
      </c>
      <c r="F9533" s="82">
        <v>1.643758279</v>
      </c>
    </row>
    <row r="9534" spans="3:6" ht="18">
      <c r="C9534" s="5" t="str">
        <f t="shared" si="143"/>
        <v>宮城県284</v>
      </c>
      <c r="D9534" t="s">
        <v>2918</v>
      </c>
      <c r="E9534" t="s">
        <v>3152</v>
      </c>
      <c r="F9534" s="82">
        <v>0.48788923299999998</v>
      </c>
    </row>
    <row r="9535" spans="3:6" ht="18">
      <c r="C9535" s="5" t="str">
        <f t="shared" si="143"/>
        <v>秋田県284</v>
      </c>
      <c r="D9535" t="s">
        <v>2919</v>
      </c>
      <c r="E9535" t="s">
        <v>3152</v>
      </c>
      <c r="F9535" s="82">
        <v>2.1986735340000001</v>
      </c>
    </row>
    <row r="9536" spans="3:6" ht="18">
      <c r="C9536" s="5" t="str">
        <f t="shared" si="143"/>
        <v>山形県284</v>
      </c>
      <c r="D9536" t="s">
        <v>2920</v>
      </c>
      <c r="E9536" t="s">
        <v>3152</v>
      </c>
      <c r="F9536" s="82">
        <v>2.1868236809999999</v>
      </c>
    </row>
    <row r="9537" spans="3:6" ht="18">
      <c r="C9537" s="5" t="str">
        <f t="shared" si="143"/>
        <v>福島県284</v>
      </c>
      <c r="D9537" t="s">
        <v>2921</v>
      </c>
      <c r="E9537" t="s">
        <v>3152</v>
      </c>
      <c r="F9537" s="82">
        <v>3.3239540970000001</v>
      </c>
    </row>
    <row r="9538" spans="3:6" ht="18">
      <c r="C9538" s="5" t="str">
        <f t="shared" si="143"/>
        <v>茨城県284</v>
      </c>
      <c r="D9538" t="s">
        <v>2922</v>
      </c>
      <c r="E9538" t="s">
        <v>3152</v>
      </c>
      <c r="F9538" s="82">
        <v>2.3507257030000002</v>
      </c>
    </row>
    <row r="9539" spans="3:6" ht="18">
      <c r="C9539" s="5" t="str">
        <f t="shared" si="143"/>
        <v>栃木県284</v>
      </c>
      <c r="D9539" t="s">
        <v>2923</v>
      </c>
      <c r="E9539" t="s">
        <v>3152</v>
      </c>
      <c r="F9539" s="82">
        <v>2.1112875660000001</v>
      </c>
    </row>
    <row r="9540" spans="3:6" ht="18">
      <c r="C9540" s="5" t="str">
        <f t="shared" si="143"/>
        <v>群馬県284</v>
      </c>
      <c r="D9540" t="s">
        <v>2924</v>
      </c>
      <c r="E9540" t="s">
        <v>3152</v>
      </c>
      <c r="F9540" s="82">
        <v>1.148815014</v>
      </c>
    </row>
    <row r="9541" spans="3:6" ht="18">
      <c r="C9541" s="5" t="str">
        <f t="shared" si="143"/>
        <v>埼玉県284</v>
      </c>
      <c r="D9541" t="s">
        <v>2925</v>
      </c>
      <c r="E9541" t="s">
        <v>3152</v>
      </c>
      <c r="F9541" s="82">
        <v>0.94972511000000004</v>
      </c>
    </row>
    <row r="9542" spans="3:6" ht="18">
      <c r="C9542" s="5" t="str">
        <f t="shared" si="143"/>
        <v>千葉県284</v>
      </c>
      <c r="D9542" t="s">
        <v>2926</v>
      </c>
      <c r="E9542" t="s">
        <v>3152</v>
      </c>
      <c r="F9542" s="82">
        <v>0.173799551</v>
      </c>
    </row>
    <row r="9543" spans="3:6" ht="18">
      <c r="C9543" s="5" t="str">
        <f t="shared" si="143"/>
        <v>東京都284</v>
      </c>
      <c r="D9543" t="s">
        <v>2927</v>
      </c>
      <c r="E9543" t="s">
        <v>3152</v>
      </c>
      <c r="F9543" s="82">
        <v>0.39385478699999998</v>
      </c>
    </row>
    <row r="9544" spans="3:6" ht="18">
      <c r="C9544" s="5" t="str">
        <f t="shared" si="143"/>
        <v>神奈川県284</v>
      </c>
      <c r="D9544" t="s">
        <v>2928</v>
      </c>
      <c r="E9544" t="s">
        <v>3152</v>
      </c>
      <c r="F9544" s="82">
        <v>1.2325739870000001</v>
      </c>
    </row>
    <row r="9545" spans="3:6" ht="18">
      <c r="C9545" s="5" t="str">
        <f t="shared" si="143"/>
        <v>新潟県284</v>
      </c>
      <c r="D9545" t="s">
        <v>2929</v>
      </c>
      <c r="E9545" t="s">
        <v>3152</v>
      </c>
      <c r="F9545" s="82">
        <v>3.3856575740000001</v>
      </c>
    </row>
    <row r="9546" spans="3:6" ht="18">
      <c r="C9546" s="5" t="str">
        <f t="shared" si="143"/>
        <v>富山県284</v>
      </c>
      <c r="D9546" t="s">
        <v>2930</v>
      </c>
      <c r="E9546" t="s">
        <v>3152</v>
      </c>
      <c r="F9546" s="82">
        <v>1.635139135</v>
      </c>
    </row>
    <row r="9547" spans="3:6" ht="18">
      <c r="C9547" s="5" t="str">
        <f t="shared" si="143"/>
        <v>石川県284</v>
      </c>
      <c r="D9547" t="s">
        <v>2931</v>
      </c>
      <c r="E9547" t="s">
        <v>3152</v>
      </c>
      <c r="F9547" s="82">
        <v>1.3279507960000001</v>
      </c>
    </row>
    <row r="9548" spans="3:6" ht="18">
      <c r="C9548" s="5" t="str">
        <f t="shared" si="143"/>
        <v>福井県284</v>
      </c>
      <c r="D9548" t="s">
        <v>2932</v>
      </c>
      <c r="E9548" t="s">
        <v>3152</v>
      </c>
      <c r="F9548" s="82">
        <v>0.54207461400000001</v>
      </c>
    </row>
    <row r="9549" spans="3:6" ht="18">
      <c r="C9549" s="5" t="str">
        <f t="shared" si="143"/>
        <v>山梨県284</v>
      </c>
      <c r="D9549" t="s">
        <v>2933</v>
      </c>
      <c r="E9549" t="s">
        <v>3152</v>
      </c>
      <c r="F9549" s="82">
        <v>2.1837308370000001</v>
      </c>
    </row>
    <row r="9550" spans="3:6" ht="18">
      <c r="C9550" s="5" t="str">
        <f t="shared" si="143"/>
        <v>長野県284</v>
      </c>
      <c r="D9550" t="s">
        <v>2934</v>
      </c>
      <c r="E9550" t="s">
        <v>3152</v>
      </c>
      <c r="F9550" s="82">
        <v>5.760435577</v>
      </c>
    </row>
    <row r="9551" spans="3:6" ht="18">
      <c r="C9551" s="5" t="str">
        <f t="shared" si="143"/>
        <v>岐阜県284</v>
      </c>
      <c r="D9551" t="s">
        <v>2935</v>
      </c>
      <c r="E9551" t="s">
        <v>3152</v>
      </c>
      <c r="F9551" s="82">
        <v>3.3793707780000002</v>
      </c>
    </row>
    <row r="9552" spans="3:6" ht="18">
      <c r="C9552" s="5" t="str">
        <f t="shared" si="143"/>
        <v>静岡県284</v>
      </c>
      <c r="D9552" t="s">
        <v>2936</v>
      </c>
      <c r="E9552" t="s">
        <v>3152</v>
      </c>
      <c r="F9552" s="82">
        <v>0.99435275700000003</v>
      </c>
    </row>
    <row r="9553" spans="3:6" ht="18">
      <c r="C9553" s="5" t="str">
        <f t="shared" si="143"/>
        <v>愛知県284</v>
      </c>
      <c r="D9553" t="s">
        <v>2937</v>
      </c>
      <c r="E9553" t="s">
        <v>3152</v>
      </c>
      <c r="F9553" s="82">
        <v>0.61197434699999997</v>
      </c>
    </row>
    <row r="9554" spans="3:6" ht="18">
      <c r="C9554" s="5" t="str">
        <f t="shared" si="143"/>
        <v>三重県284</v>
      </c>
      <c r="D9554" t="s">
        <v>2938</v>
      </c>
      <c r="E9554" t="s">
        <v>3152</v>
      </c>
      <c r="F9554" s="82">
        <v>2.009753651</v>
      </c>
    </row>
    <row r="9555" spans="3:6" ht="18">
      <c r="C9555" s="5" t="str">
        <f t="shared" si="143"/>
        <v>滋賀県284</v>
      </c>
      <c r="D9555" t="s">
        <v>2939</v>
      </c>
      <c r="E9555" t="s">
        <v>3152</v>
      </c>
      <c r="F9555" s="82">
        <v>5.3931638609999997</v>
      </c>
    </row>
    <row r="9556" spans="3:6" ht="18">
      <c r="C9556" s="5" t="str">
        <f t="shared" si="143"/>
        <v>京都府284</v>
      </c>
      <c r="D9556" t="s">
        <v>2940</v>
      </c>
      <c r="E9556" t="s">
        <v>3152</v>
      </c>
      <c r="F9556" s="82">
        <v>1.360502444</v>
      </c>
    </row>
    <row r="9557" spans="3:6" ht="18">
      <c r="C9557" s="5" t="str">
        <f t="shared" si="143"/>
        <v>大阪府284</v>
      </c>
      <c r="D9557" t="s">
        <v>2941</v>
      </c>
      <c r="E9557" t="s">
        <v>3152</v>
      </c>
      <c r="F9557" s="82">
        <v>0.59566971099999999</v>
      </c>
    </row>
    <row r="9558" spans="3:6" ht="18">
      <c r="C9558" s="5" t="str">
        <f t="shared" si="143"/>
        <v>兵庫県284</v>
      </c>
      <c r="D9558" t="s">
        <v>2942</v>
      </c>
      <c r="E9558" t="s">
        <v>3152</v>
      </c>
      <c r="F9558" s="82">
        <v>0.57612192799999995</v>
      </c>
    </row>
    <row r="9559" spans="3:6" ht="18">
      <c r="C9559" s="5" t="str">
        <f t="shared" si="143"/>
        <v>奈良県284</v>
      </c>
      <c r="D9559" t="s">
        <v>2943</v>
      </c>
      <c r="E9559" t="s">
        <v>3152</v>
      </c>
      <c r="F9559" s="82">
        <v>5.9555673000000003E-2</v>
      </c>
    </row>
    <row r="9560" spans="3:6" ht="18">
      <c r="C9560" s="5" t="str">
        <f t="shared" si="143"/>
        <v>和歌山県284</v>
      </c>
      <c r="D9560" t="s">
        <v>2944</v>
      </c>
      <c r="E9560" t="s">
        <v>3152</v>
      </c>
      <c r="F9560" s="82">
        <v>0.54984734599999996</v>
      </c>
    </row>
    <row r="9561" spans="3:6" ht="18">
      <c r="C9561" s="5" t="str">
        <f t="shared" si="143"/>
        <v>鳥取県284</v>
      </c>
      <c r="D9561" t="s">
        <v>2945</v>
      </c>
      <c r="E9561" t="s">
        <v>3152</v>
      </c>
      <c r="F9561" s="82">
        <v>4.2282022420000001</v>
      </c>
    </row>
    <row r="9562" spans="3:6" ht="18">
      <c r="C9562" s="5" t="str">
        <f t="shared" si="143"/>
        <v>島根県284</v>
      </c>
      <c r="D9562" t="s">
        <v>2946</v>
      </c>
      <c r="E9562" t="s">
        <v>3152</v>
      </c>
      <c r="F9562" s="82">
        <v>0.39099450600000002</v>
      </c>
    </row>
    <row r="9563" spans="3:6" ht="18">
      <c r="C9563" s="5" t="str">
        <f t="shared" si="143"/>
        <v>岡山県284</v>
      </c>
      <c r="D9563" t="s">
        <v>2947</v>
      </c>
      <c r="E9563" t="s">
        <v>3152</v>
      </c>
      <c r="F9563" s="82">
        <v>0.42962085999999999</v>
      </c>
    </row>
    <row r="9564" spans="3:6" ht="18">
      <c r="C9564" s="5" t="str">
        <f t="shared" si="143"/>
        <v>広島県284</v>
      </c>
      <c r="D9564" t="s">
        <v>2948</v>
      </c>
      <c r="E9564" t="s">
        <v>3152</v>
      </c>
      <c r="F9564" s="82">
        <v>0.178712437</v>
      </c>
    </row>
    <row r="9565" spans="3:6" ht="18">
      <c r="C9565" s="5" t="str">
        <f t="shared" si="143"/>
        <v>山口県284</v>
      </c>
      <c r="D9565" t="s">
        <v>2949</v>
      </c>
      <c r="E9565" t="s">
        <v>3152</v>
      </c>
      <c r="F9565" s="82">
        <v>0.27527023900000003</v>
      </c>
    </row>
    <row r="9566" spans="3:6" ht="18">
      <c r="C9566" s="5" t="str">
        <f t="shared" si="143"/>
        <v>徳島県284</v>
      </c>
      <c r="D9566" t="s">
        <v>2950</v>
      </c>
      <c r="E9566" t="s">
        <v>3152</v>
      </c>
      <c r="F9566" s="82">
        <v>0.14023929500000001</v>
      </c>
    </row>
    <row r="9567" spans="3:6" ht="18">
      <c r="C9567" s="5" t="str">
        <f t="shared" si="143"/>
        <v>香川県284</v>
      </c>
      <c r="D9567" t="s">
        <v>2951</v>
      </c>
      <c r="E9567" t="s">
        <v>3152</v>
      </c>
      <c r="F9567" s="82">
        <v>0.46918141200000002</v>
      </c>
    </row>
    <row r="9568" spans="3:6" ht="18">
      <c r="C9568" s="5" t="str">
        <f t="shared" si="143"/>
        <v>愛媛県284</v>
      </c>
      <c r="D9568" t="s">
        <v>2952</v>
      </c>
      <c r="E9568" t="s">
        <v>3152</v>
      </c>
      <c r="F9568" s="82">
        <v>1.0091527259999999</v>
      </c>
    </row>
    <row r="9569" spans="3:6" ht="18">
      <c r="C9569" s="5" t="str">
        <f t="shared" si="143"/>
        <v>高知県284</v>
      </c>
      <c r="D9569" t="s">
        <v>2953</v>
      </c>
      <c r="E9569" t="s">
        <v>3152</v>
      </c>
      <c r="F9569" s="82">
        <v>0</v>
      </c>
    </row>
    <row r="9570" spans="3:6" ht="18">
      <c r="C9570" s="5" t="str">
        <f t="shared" si="143"/>
        <v>福岡県284</v>
      </c>
      <c r="D9570" t="s">
        <v>2954</v>
      </c>
      <c r="E9570" t="s">
        <v>3152</v>
      </c>
      <c r="F9570" s="82">
        <v>0.27397864</v>
      </c>
    </row>
    <row r="9571" spans="3:6" ht="18">
      <c r="C9571" s="5" t="str">
        <f t="shared" si="143"/>
        <v>佐賀県284</v>
      </c>
      <c r="D9571" t="s">
        <v>2955</v>
      </c>
      <c r="E9571" t="s">
        <v>3152</v>
      </c>
      <c r="F9571" s="82">
        <v>5.7425627999999999E-2</v>
      </c>
    </row>
    <row r="9572" spans="3:6" ht="18">
      <c r="C9572" s="5" t="str">
        <f t="shared" si="143"/>
        <v>長崎県284</v>
      </c>
      <c r="D9572" t="s">
        <v>2956</v>
      </c>
      <c r="E9572" t="s">
        <v>3152</v>
      </c>
      <c r="F9572" s="82">
        <v>0.391174778</v>
      </c>
    </row>
    <row r="9573" spans="3:6" ht="18">
      <c r="C9573" s="5" t="str">
        <f t="shared" si="143"/>
        <v>熊本県284</v>
      </c>
      <c r="D9573" t="s">
        <v>2957</v>
      </c>
      <c r="E9573" t="s">
        <v>3152</v>
      </c>
      <c r="F9573" s="82">
        <v>0.59754634100000004</v>
      </c>
    </row>
    <row r="9574" spans="3:6" ht="18">
      <c r="C9574" s="5" t="str">
        <f t="shared" si="143"/>
        <v>大分県284</v>
      </c>
      <c r="D9574" t="s">
        <v>2958</v>
      </c>
      <c r="E9574" t="s">
        <v>3152</v>
      </c>
      <c r="F9574" s="82">
        <v>0.66965594500000003</v>
      </c>
    </row>
    <row r="9575" spans="3:6" ht="18">
      <c r="C9575" s="5" t="str">
        <f t="shared" si="143"/>
        <v>宮崎県284</v>
      </c>
      <c r="D9575" t="s">
        <v>2959</v>
      </c>
      <c r="E9575" t="s">
        <v>3152</v>
      </c>
      <c r="F9575" s="82">
        <v>0.344487716</v>
      </c>
    </row>
    <row r="9576" spans="3:6" ht="18">
      <c r="C9576" s="5" t="str">
        <f t="shared" si="143"/>
        <v>鹿児島県284</v>
      </c>
      <c r="D9576" t="s">
        <v>2960</v>
      </c>
      <c r="E9576" t="s">
        <v>3152</v>
      </c>
      <c r="F9576" s="82">
        <v>0.80636408999999998</v>
      </c>
    </row>
    <row r="9577" spans="3:6" ht="18">
      <c r="C9577" s="5" t="str">
        <f t="shared" si="143"/>
        <v>沖縄県284</v>
      </c>
      <c r="D9577" t="s">
        <v>2961</v>
      </c>
      <c r="E9577" t="s">
        <v>3152</v>
      </c>
      <c r="F9577" s="82">
        <v>0</v>
      </c>
    </row>
    <row r="9578" spans="3:6" ht="18">
      <c r="C9578" s="5" t="str">
        <f t="shared" si="143"/>
        <v>全国285</v>
      </c>
      <c r="D9578" t="s">
        <v>2913</v>
      </c>
      <c r="E9578" t="s">
        <v>3153</v>
      </c>
      <c r="F9578" s="82">
        <v>1</v>
      </c>
    </row>
    <row r="9579" spans="3:6" ht="18">
      <c r="C9579" s="5" t="str">
        <f t="shared" ref="C9579:C9642" si="144">D9579&amp;LEFT(E9579,3)</f>
        <v>北海道285</v>
      </c>
      <c r="D9579" t="s">
        <v>2915</v>
      </c>
      <c r="E9579" t="s">
        <v>3153</v>
      </c>
      <c r="F9579" s="82">
        <v>7.4532626000000005E-2</v>
      </c>
    </row>
    <row r="9580" spans="3:6" ht="18">
      <c r="C9580" s="5" t="str">
        <f t="shared" si="144"/>
        <v>青森県285</v>
      </c>
      <c r="D9580" t="s">
        <v>2916</v>
      </c>
      <c r="E9580" t="s">
        <v>3153</v>
      </c>
      <c r="F9580" s="82">
        <v>0</v>
      </c>
    </row>
    <row r="9581" spans="3:6" ht="18">
      <c r="C9581" s="5" t="str">
        <f t="shared" si="144"/>
        <v>岩手県285</v>
      </c>
      <c r="D9581" t="s">
        <v>2917</v>
      </c>
      <c r="E9581" t="s">
        <v>3153</v>
      </c>
      <c r="F9581" s="82">
        <v>0.87561517700000002</v>
      </c>
    </row>
    <row r="9582" spans="3:6" ht="18">
      <c r="C9582" s="5" t="str">
        <f t="shared" si="144"/>
        <v>宮城県285</v>
      </c>
      <c r="D9582" t="s">
        <v>2918</v>
      </c>
      <c r="E9582" t="s">
        <v>3153</v>
      </c>
      <c r="F9582" s="82">
        <v>10.499975396</v>
      </c>
    </row>
    <row r="9583" spans="3:6" ht="18">
      <c r="C9583" s="5" t="str">
        <f t="shared" si="144"/>
        <v>秋田県285</v>
      </c>
      <c r="D9583" t="s">
        <v>2919</v>
      </c>
      <c r="E9583" t="s">
        <v>3153</v>
      </c>
      <c r="F9583" s="82">
        <v>4.6897310389999998</v>
      </c>
    </row>
    <row r="9584" spans="3:6" ht="18">
      <c r="C9584" s="5" t="str">
        <f t="shared" si="144"/>
        <v>山形県285</v>
      </c>
      <c r="D9584" t="s">
        <v>2920</v>
      </c>
      <c r="E9584" t="s">
        <v>3153</v>
      </c>
      <c r="F9584" s="82">
        <v>3.2288907930000001</v>
      </c>
    </row>
    <row r="9585" spans="3:6" ht="18">
      <c r="C9585" s="5" t="str">
        <f t="shared" si="144"/>
        <v>福島県285</v>
      </c>
      <c r="D9585" t="s">
        <v>2921</v>
      </c>
      <c r="E9585" t="s">
        <v>3153</v>
      </c>
      <c r="F9585" s="82">
        <v>2.2972722459999999</v>
      </c>
    </row>
    <row r="9586" spans="3:6" ht="18">
      <c r="C9586" s="5" t="str">
        <f t="shared" si="144"/>
        <v>茨城県285</v>
      </c>
      <c r="D9586" t="s">
        <v>2922</v>
      </c>
      <c r="E9586" t="s">
        <v>3153</v>
      </c>
      <c r="F9586" s="82">
        <v>0.54076299000000005</v>
      </c>
    </row>
    <row r="9587" spans="3:6" ht="18">
      <c r="C9587" s="5" t="str">
        <f t="shared" si="144"/>
        <v>栃木県285</v>
      </c>
      <c r="D9587" t="s">
        <v>2923</v>
      </c>
      <c r="E9587" t="s">
        <v>3153</v>
      </c>
      <c r="F9587" s="82">
        <v>1.5043032590000001</v>
      </c>
    </row>
    <row r="9588" spans="3:6" ht="18">
      <c r="C9588" s="5" t="str">
        <f t="shared" si="144"/>
        <v>群馬県285</v>
      </c>
      <c r="D9588" t="s">
        <v>2924</v>
      </c>
      <c r="E9588" t="s">
        <v>3153</v>
      </c>
      <c r="F9588" s="82">
        <v>1.8831393350000001</v>
      </c>
    </row>
    <row r="9589" spans="3:6" ht="18">
      <c r="C9589" s="5" t="str">
        <f t="shared" si="144"/>
        <v>埼玉県285</v>
      </c>
      <c r="D9589" t="s">
        <v>2925</v>
      </c>
      <c r="E9589" t="s">
        <v>3153</v>
      </c>
      <c r="F9589" s="82">
        <v>2.8441996399999998</v>
      </c>
    </row>
    <row r="9590" spans="3:6" ht="18">
      <c r="C9590" s="5" t="str">
        <f t="shared" si="144"/>
        <v>千葉県285</v>
      </c>
      <c r="D9590" t="s">
        <v>2926</v>
      </c>
      <c r="E9590" t="s">
        <v>3153</v>
      </c>
      <c r="F9590" s="82">
        <v>0.103726155</v>
      </c>
    </row>
    <row r="9591" spans="3:6" ht="18">
      <c r="C9591" s="5" t="str">
        <f t="shared" si="144"/>
        <v>東京都285</v>
      </c>
      <c r="D9591" t="s">
        <v>2927</v>
      </c>
      <c r="E9591" t="s">
        <v>3153</v>
      </c>
      <c r="F9591" s="82">
        <v>0.195155782</v>
      </c>
    </row>
    <row r="9592" spans="3:6" ht="18">
      <c r="C9592" s="5" t="str">
        <f t="shared" si="144"/>
        <v>神奈川県285</v>
      </c>
      <c r="D9592" t="s">
        <v>2928</v>
      </c>
      <c r="E9592" t="s">
        <v>3153</v>
      </c>
      <c r="F9592" s="82">
        <v>0.65413804099999995</v>
      </c>
    </row>
    <row r="9593" spans="3:6" ht="18">
      <c r="C9593" s="5" t="str">
        <f t="shared" si="144"/>
        <v>新潟県285</v>
      </c>
      <c r="D9593" t="s">
        <v>2929</v>
      </c>
      <c r="E9593" t="s">
        <v>3153</v>
      </c>
      <c r="F9593" s="82">
        <v>3.8428862619999999</v>
      </c>
    </row>
    <row r="9594" spans="3:6" ht="18">
      <c r="C9594" s="5" t="str">
        <f t="shared" si="144"/>
        <v>富山県285</v>
      </c>
      <c r="D9594" t="s">
        <v>2930</v>
      </c>
      <c r="E9594" t="s">
        <v>3153</v>
      </c>
      <c r="F9594" s="82">
        <v>4.1653874799999997</v>
      </c>
    </row>
    <row r="9595" spans="3:6" ht="18">
      <c r="C9595" s="5" t="str">
        <f t="shared" si="144"/>
        <v>石川県285</v>
      </c>
      <c r="D9595" t="s">
        <v>2931</v>
      </c>
      <c r="E9595" t="s">
        <v>3153</v>
      </c>
      <c r="F9595" s="82">
        <v>3.95211647</v>
      </c>
    </row>
    <row r="9596" spans="3:6" ht="18">
      <c r="C9596" s="5" t="str">
        <f t="shared" si="144"/>
        <v>福井県285</v>
      </c>
      <c r="D9596" t="s">
        <v>2932</v>
      </c>
      <c r="E9596" t="s">
        <v>3153</v>
      </c>
      <c r="F9596" s="82">
        <v>4.0370910000000003E-2</v>
      </c>
    </row>
    <row r="9597" spans="3:6" ht="18">
      <c r="C9597" s="5" t="str">
        <f t="shared" si="144"/>
        <v>山梨県285</v>
      </c>
      <c r="D9597" t="s">
        <v>2933</v>
      </c>
      <c r="E9597" t="s">
        <v>3153</v>
      </c>
      <c r="F9597" s="82">
        <v>0.98114986199999998</v>
      </c>
    </row>
    <row r="9598" spans="3:6" ht="18">
      <c r="C9598" s="5" t="str">
        <f t="shared" si="144"/>
        <v>長野県285</v>
      </c>
      <c r="D9598" t="s">
        <v>2934</v>
      </c>
      <c r="E9598" t="s">
        <v>3153</v>
      </c>
      <c r="F9598" s="82">
        <v>3.8482832189999998</v>
      </c>
    </row>
    <row r="9599" spans="3:6" ht="18">
      <c r="C9599" s="5" t="str">
        <f t="shared" si="144"/>
        <v>岐阜県285</v>
      </c>
      <c r="D9599" t="s">
        <v>2935</v>
      </c>
      <c r="E9599" t="s">
        <v>3153</v>
      </c>
      <c r="F9599" s="82">
        <v>0.66051075400000003</v>
      </c>
    </row>
    <row r="9600" spans="3:6" ht="18">
      <c r="C9600" s="5" t="str">
        <f t="shared" si="144"/>
        <v>静岡県285</v>
      </c>
      <c r="D9600" t="s">
        <v>2936</v>
      </c>
      <c r="E9600" t="s">
        <v>3153</v>
      </c>
      <c r="F9600" s="82">
        <v>0.70946963500000004</v>
      </c>
    </row>
    <row r="9601" spans="3:6" ht="18">
      <c r="C9601" s="5" t="str">
        <f t="shared" si="144"/>
        <v>愛知県285</v>
      </c>
      <c r="D9601" t="s">
        <v>2937</v>
      </c>
      <c r="E9601" t="s">
        <v>3153</v>
      </c>
      <c r="F9601" s="82">
        <v>0.406941092</v>
      </c>
    </row>
    <row r="9602" spans="3:6" ht="18">
      <c r="C9602" s="5" t="str">
        <f t="shared" si="144"/>
        <v>三重県285</v>
      </c>
      <c r="D9602" t="s">
        <v>2938</v>
      </c>
      <c r="E9602" t="s">
        <v>3153</v>
      </c>
      <c r="F9602" s="82">
        <v>1.7261034790000001</v>
      </c>
    </row>
    <row r="9603" spans="3:6" ht="18">
      <c r="C9603" s="5" t="str">
        <f t="shared" si="144"/>
        <v>滋賀県285</v>
      </c>
      <c r="D9603" t="s">
        <v>2939</v>
      </c>
      <c r="E9603" t="s">
        <v>3153</v>
      </c>
      <c r="F9603" s="82">
        <v>0.32349294699999998</v>
      </c>
    </row>
    <row r="9604" spans="3:6" ht="18">
      <c r="C9604" s="5" t="str">
        <f t="shared" si="144"/>
        <v>京都府285</v>
      </c>
      <c r="D9604" t="s">
        <v>2940</v>
      </c>
      <c r="E9604" t="s">
        <v>3153</v>
      </c>
      <c r="F9604" s="82">
        <v>0.74448679200000001</v>
      </c>
    </row>
    <row r="9605" spans="3:6" ht="18">
      <c r="C9605" s="5" t="str">
        <f t="shared" si="144"/>
        <v>大阪府285</v>
      </c>
      <c r="D9605" t="s">
        <v>2941</v>
      </c>
      <c r="E9605" t="s">
        <v>3153</v>
      </c>
      <c r="F9605" s="82">
        <v>0.14005234799999999</v>
      </c>
    </row>
    <row r="9606" spans="3:6" ht="18">
      <c r="C9606" s="5" t="str">
        <f t="shared" si="144"/>
        <v>兵庫県285</v>
      </c>
      <c r="D9606" t="s">
        <v>2942</v>
      </c>
      <c r="E9606" t="s">
        <v>3153</v>
      </c>
      <c r="F9606" s="82">
        <v>0.840587533</v>
      </c>
    </row>
    <row r="9607" spans="3:6" ht="18">
      <c r="C9607" s="5" t="str">
        <f t="shared" si="144"/>
        <v>奈良県285</v>
      </c>
      <c r="D9607" t="s">
        <v>2943</v>
      </c>
      <c r="E9607" t="s">
        <v>3153</v>
      </c>
      <c r="F9607" s="82">
        <v>0.575311456</v>
      </c>
    </row>
    <row r="9608" spans="3:6" ht="18">
      <c r="C9608" s="5" t="str">
        <f t="shared" si="144"/>
        <v>和歌山県285</v>
      </c>
      <c r="D9608" t="s">
        <v>2944</v>
      </c>
      <c r="E9608" t="s">
        <v>3153</v>
      </c>
      <c r="F9608" s="82">
        <v>0</v>
      </c>
    </row>
    <row r="9609" spans="3:6" ht="18">
      <c r="C9609" s="5" t="str">
        <f t="shared" si="144"/>
        <v>鳥取県285</v>
      </c>
      <c r="D9609" t="s">
        <v>2945</v>
      </c>
      <c r="E9609" t="s">
        <v>3153</v>
      </c>
      <c r="F9609" s="82">
        <v>0.52811240299999995</v>
      </c>
    </row>
    <row r="9610" spans="3:6" ht="18">
      <c r="C9610" s="5" t="str">
        <f t="shared" si="144"/>
        <v>島根県285</v>
      </c>
      <c r="D9610" t="s">
        <v>2946</v>
      </c>
      <c r="E9610" t="s">
        <v>3153</v>
      </c>
      <c r="F9610" s="82">
        <v>0</v>
      </c>
    </row>
    <row r="9611" spans="3:6" ht="18">
      <c r="C9611" s="5" t="str">
        <f t="shared" si="144"/>
        <v>岡山県285</v>
      </c>
      <c r="D9611" t="s">
        <v>2947</v>
      </c>
      <c r="E9611" t="s">
        <v>3153</v>
      </c>
      <c r="F9611" s="82">
        <v>0.31919146700000001</v>
      </c>
    </row>
    <row r="9612" spans="3:6" ht="18">
      <c r="C9612" s="5" t="str">
        <f t="shared" si="144"/>
        <v>広島県285</v>
      </c>
      <c r="D9612" t="s">
        <v>2948</v>
      </c>
      <c r="E9612" t="s">
        <v>3153</v>
      </c>
      <c r="F9612" s="82">
        <v>0.17310516400000001</v>
      </c>
    </row>
    <row r="9613" spans="3:6" ht="18">
      <c r="C9613" s="5" t="str">
        <f t="shared" si="144"/>
        <v>山口県285</v>
      </c>
      <c r="D9613" t="s">
        <v>2949</v>
      </c>
      <c r="E9613" t="s">
        <v>3153</v>
      </c>
      <c r="F9613" s="82">
        <v>0</v>
      </c>
    </row>
    <row r="9614" spans="3:6" ht="18">
      <c r="C9614" s="5" t="str">
        <f t="shared" si="144"/>
        <v>徳島県285</v>
      </c>
      <c r="D9614" t="s">
        <v>2950</v>
      </c>
      <c r="E9614" t="s">
        <v>3153</v>
      </c>
      <c r="F9614" s="82">
        <v>0.51490381600000001</v>
      </c>
    </row>
    <row r="9615" spans="3:6" ht="18">
      <c r="C9615" s="5" t="str">
        <f t="shared" si="144"/>
        <v>香川県285</v>
      </c>
      <c r="D9615" t="s">
        <v>2951</v>
      </c>
      <c r="E9615" t="s">
        <v>3153</v>
      </c>
      <c r="F9615" s="82">
        <v>2.8033979109999998</v>
      </c>
    </row>
    <row r="9616" spans="3:6" ht="18">
      <c r="C9616" s="5" t="str">
        <f t="shared" si="144"/>
        <v>愛媛県285</v>
      </c>
      <c r="D9616" t="s">
        <v>2952</v>
      </c>
      <c r="E9616" t="s">
        <v>3153</v>
      </c>
      <c r="F9616" s="82">
        <v>0.44068458999999999</v>
      </c>
    </row>
    <row r="9617" spans="3:6" ht="18">
      <c r="C9617" s="5" t="str">
        <f t="shared" si="144"/>
        <v>高知県285</v>
      </c>
      <c r="D9617" t="s">
        <v>2953</v>
      </c>
      <c r="E9617" t="s">
        <v>3153</v>
      </c>
      <c r="F9617" s="82">
        <v>0</v>
      </c>
    </row>
    <row r="9618" spans="3:6" ht="18">
      <c r="C9618" s="5" t="str">
        <f t="shared" si="144"/>
        <v>福岡県285</v>
      </c>
      <c r="D9618" t="s">
        <v>2954</v>
      </c>
      <c r="E9618" t="s">
        <v>3153</v>
      </c>
      <c r="F9618" s="82">
        <v>0.444025106</v>
      </c>
    </row>
    <row r="9619" spans="3:6" ht="18">
      <c r="C9619" s="5" t="str">
        <f t="shared" si="144"/>
        <v>佐賀県285</v>
      </c>
      <c r="D9619" t="s">
        <v>2955</v>
      </c>
      <c r="E9619" t="s">
        <v>3153</v>
      </c>
      <c r="F9619" s="82">
        <v>0</v>
      </c>
    </row>
    <row r="9620" spans="3:6" ht="18">
      <c r="C9620" s="5" t="str">
        <f t="shared" si="144"/>
        <v>長崎県285</v>
      </c>
      <c r="D9620" t="s">
        <v>2956</v>
      </c>
      <c r="E9620" t="s">
        <v>3153</v>
      </c>
      <c r="F9620" s="82">
        <v>0</v>
      </c>
    </row>
    <row r="9621" spans="3:6" ht="18">
      <c r="C9621" s="5" t="str">
        <f t="shared" si="144"/>
        <v>熊本県285</v>
      </c>
      <c r="D9621" t="s">
        <v>2957</v>
      </c>
      <c r="E9621" t="s">
        <v>3153</v>
      </c>
      <c r="F9621" s="82">
        <v>0</v>
      </c>
    </row>
    <row r="9622" spans="3:6" ht="18">
      <c r="C9622" s="5" t="str">
        <f t="shared" si="144"/>
        <v>大分県285</v>
      </c>
      <c r="D9622" t="s">
        <v>2958</v>
      </c>
      <c r="E9622" t="s">
        <v>3153</v>
      </c>
      <c r="F9622" s="82">
        <v>0</v>
      </c>
    </row>
    <row r="9623" spans="3:6" ht="18">
      <c r="C9623" s="5" t="str">
        <f t="shared" si="144"/>
        <v>宮崎県285</v>
      </c>
      <c r="D9623" t="s">
        <v>2959</v>
      </c>
      <c r="E9623" t="s">
        <v>3153</v>
      </c>
      <c r="F9623" s="82">
        <v>8.1577188999999994E-2</v>
      </c>
    </row>
    <row r="9624" spans="3:6" ht="18">
      <c r="C9624" s="5" t="str">
        <f t="shared" si="144"/>
        <v>鹿児島県285</v>
      </c>
      <c r="D9624" t="s">
        <v>2960</v>
      </c>
      <c r="E9624" t="s">
        <v>3153</v>
      </c>
      <c r="F9624" s="82">
        <v>1.879065779</v>
      </c>
    </row>
    <row r="9625" spans="3:6" ht="18">
      <c r="C9625" s="5" t="str">
        <f t="shared" si="144"/>
        <v>沖縄県285</v>
      </c>
      <c r="D9625" t="s">
        <v>2961</v>
      </c>
      <c r="E9625" t="s">
        <v>3153</v>
      </c>
      <c r="F9625" s="82">
        <v>0</v>
      </c>
    </row>
    <row r="9626" spans="3:6" ht="18">
      <c r="C9626" s="5" t="str">
        <f t="shared" si="144"/>
        <v>全国289</v>
      </c>
      <c r="D9626" t="s">
        <v>2913</v>
      </c>
      <c r="E9626" t="s">
        <v>3154</v>
      </c>
      <c r="F9626" s="82">
        <v>1</v>
      </c>
    </row>
    <row r="9627" spans="3:6" ht="18">
      <c r="C9627" s="5" t="str">
        <f t="shared" si="144"/>
        <v>北海道289</v>
      </c>
      <c r="D9627" t="s">
        <v>2915</v>
      </c>
      <c r="E9627" t="s">
        <v>3154</v>
      </c>
      <c r="F9627" s="82">
        <v>0.44123867300000003</v>
      </c>
    </row>
    <row r="9628" spans="3:6" ht="18">
      <c r="C9628" s="5" t="str">
        <f t="shared" si="144"/>
        <v>青森県289</v>
      </c>
      <c r="D9628" t="s">
        <v>2916</v>
      </c>
      <c r="E9628" t="s">
        <v>3154</v>
      </c>
      <c r="F9628" s="82">
        <v>1.6332362949999999</v>
      </c>
    </row>
    <row r="9629" spans="3:6" ht="18">
      <c r="C9629" s="5" t="str">
        <f t="shared" si="144"/>
        <v>岩手県289</v>
      </c>
      <c r="D9629" t="s">
        <v>2917</v>
      </c>
      <c r="E9629" t="s">
        <v>3154</v>
      </c>
      <c r="F9629" s="82">
        <v>0.94308970800000003</v>
      </c>
    </row>
    <row r="9630" spans="3:6" ht="18">
      <c r="C9630" s="5" t="str">
        <f t="shared" si="144"/>
        <v>宮城県289</v>
      </c>
      <c r="D9630" t="s">
        <v>2918</v>
      </c>
      <c r="E9630" t="s">
        <v>3154</v>
      </c>
      <c r="F9630" s="82">
        <v>1.796942037</v>
      </c>
    </row>
    <row r="9631" spans="3:6" ht="18">
      <c r="C9631" s="5" t="str">
        <f t="shared" si="144"/>
        <v>秋田県289</v>
      </c>
      <c r="D9631" t="s">
        <v>2919</v>
      </c>
      <c r="E9631" t="s">
        <v>3154</v>
      </c>
      <c r="F9631" s="82">
        <v>4.4418237530000004</v>
      </c>
    </row>
    <row r="9632" spans="3:6" ht="18">
      <c r="C9632" s="5" t="str">
        <f t="shared" si="144"/>
        <v>山形県289</v>
      </c>
      <c r="D9632" t="s">
        <v>2920</v>
      </c>
      <c r="E9632" t="s">
        <v>3154</v>
      </c>
      <c r="F9632" s="82">
        <v>5.4275889499999996</v>
      </c>
    </row>
    <row r="9633" spans="3:6" ht="18">
      <c r="C9633" s="5" t="str">
        <f t="shared" si="144"/>
        <v>福島県289</v>
      </c>
      <c r="D9633" t="s">
        <v>2921</v>
      </c>
      <c r="E9633" t="s">
        <v>3154</v>
      </c>
      <c r="F9633" s="82">
        <v>1.791720661</v>
      </c>
    </row>
    <row r="9634" spans="3:6" ht="18">
      <c r="C9634" s="5" t="str">
        <f t="shared" si="144"/>
        <v>茨城県289</v>
      </c>
      <c r="D9634" t="s">
        <v>2922</v>
      </c>
      <c r="E9634" t="s">
        <v>3154</v>
      </c>
      <c r="F9634" s="82">
        <v>0.590470618</v>
      </c>
    </row>
    <row r="9635" spans="3:6" ht="18">
      <c r="C9635" s="5" t="str">
        <f t="shared" si="144"/>
        <v>栃木県289</v>
      </c>
      <c r="D9635" t="s">
        <v>2923</v>
      </c>
      <c r="E9635" t="s">
        <v>3154</v>
      </c>
      <c r="F9635" s="82">
        <v>1.136822665</v>
      </c>
    </row>
    <row r="9636" spans="3:6" ht="18">
      <c r="C9636" s="5" t="str">
        <f t="shared" si="144"/>
        <v>群馬県289</v>
      </c>
      <c r="D9636" t="s">
        <v>2924</v>
      </c>
      <c r="E9636" t="s">
        <v>3154</v>
      </c>
      <c r="F9636" s="82">
        <v>1.412100801</v>
      </c>
    </row>
    <row r="9637" spans="3:6" ht="18">
      <c r="C9637" s="5" t="str">
        <f t="shared" si="144"/>
        <v>埼玉県289</v>
      </c>
      <c r="D9637" t="s">
        <v>2925</v>
      </c>
      <c r="E9637" t="s">
        <v>3154</v>
      </c>
      <c r="F9637" s="82">
        <v>0.80937433199999997</v>
      </c>
    </row>
    <row r="9638" spans="3:6" ht="18">
      <c r="C9638" s="5" t="str">
        <f t="shared" si="144"/>
        <v>千葉県289</v>
      </c>
      <c r="D9638" t="s">
        <v>2926</v>
      </c>
      <c r="E9638" t="s">
        <v>3154</v>
      </c>
      <c r="F9638" s="82">
        <v>0.51004764499999999</v>
      </c>
    </row>
    <row r="9639" spans="3:6" ht="18">
      <c r="C9639" s="5" t="str">
        <f t="shared" si="144"/>
        <v>東京都289</v>
      </c>
      <c r="D9639" t="s">
        <v>2927</v>
      </c>
      <c r="E9639" t="s">
        <v>3154</v>
      </c>
      <c r="F9639" s="82">
        <v>0.27864385000000003</v>
      </c>
    </row>
    <row r="9640" spans="3:6" ht="18">
      <c r="C9640" s="5" t="str">
        <f t="shared" si="144"/>
        <v>神奈川県289</v>
      </c>
      <c r="D9640" t="s">
        <v>2928</v>
      </c>
      <c r="E9640" t="s">
        <v>3154</v>
      </c>
      <c r="F9640" s="82">
        <v>0.52658722300000005</v>
      </c>
    </row>
    <row r="9641" spans="3:6" ht="18">
      <c r="C9641" s="5" t="str">
        <f t="shared" si="144"/>
        <v>新潟県289</v>
      </c>
      <c r="D9641" t="s">
        <v>2929</v>
      </c>
      <c r="E9641" t="s">
        <v>3154</v>
      </c>
      <c r="F9641" s="82">
        <v>1.8319519200000001</v>
      </c>
    </row>
    <row r="9642" spans="3:6" ht="18">
      <c r="C9642" s="5" t="str">
        <f t="shared" si="144"/>
        <v>富山県289</v>
      </c>
      <c r="D9642" t="s">
        <v>2930</v>
      </c>
      <c r="E9642" t="s">
        <v>3154</v>
      </c>
      <c r="F9642" s="82">
        <v>3.3693820049999998</v>
      </c>
    </row>
    <row r="9643" spans="3:6" ht="18">
      <c r="C9643" s="5" t="str">
        <f t="shared" ref="C9643:C9706" si="145">D9643&amp;LEFT(E9643,3)</f>
        <v>石川県289</v>
      </c>
      <c r="D9643" t="s">
        <v>2931</v>
      </c>
      <c r="E9643" t="s">
        <v>3154</v>
      </c>
      <c r="F9643" s="82">
        <v>2.890689756</v>
      </c>
    </row>
    <row r="9644" spans="3:6" ht="18">
      <c r="C9644" s="5" t="str">
        <f t="shared" si="145"/>
        <v>福井県289</v>
      </c>
      <c r="D9644" t="s">
        <v>2932</v>
      </c>
      <c r="E9644" t="s">
        <v>3154</v>
      </c>
      <c r="F9644" s="82">
        <v>3.9517558899999998</v>
      </c>
    </row>
    <row r="9645" spans="3:6" ht="18">
      <c r="C9645" s="5" t="str">
        <f t="shared" si="145"/>
        <v>山梨県289</v>
      </c>
      <c r="D9645" t="s">
        <v>2933</v>
      </c>
      <c r="E9645" t="s">
        <v>3154</v>
      </c>
      <c r="F9645" s="82">
        <v>3.2280483969999998</v>
      </c>
    </row>
    <row r="9646" spans="3:6" ht="18">
      <c r="C9646" s="5" t="str">
        <f t="shared" si="145"/>
        <v>長野県289</v>
      </c>
      <c r="D9646" t="s">
        <v>2934</v>
      </c>
      <c r="E9646" t="s">
        <v>3154</v>
      </c>
      <c r="F9646" s="82">
        <v>4.43173744</v>
      </c>
    </row>
    <row r="9647" spans="3:6" ht="18">
      <c r="C9647" s="5" t="str">
        <f t="shared" si="145"/>
        <v>岐阜県289</v>
      </c>
      <c r="D9647" t="s">
        <v>2935</v>
      </c>
      <c r="E9647" t="s">
        <v>3154</v>
      </c>
      <c r="F9647" s="82">
        <v>0.59578228799999999</v>
      </c>
    </row>
    <row r="9648" spans="3:6" ht="18">
      <c r="C9648" s="5" t="str">
        <f t="shared" si="145"/>
        <v>静岡県289</v>
      </c>
      <c r="D9648" t="s">
        <v>2936</v>
      </c>
      <c r="E9648" t="s">
        <v>3154</v>
      </c>
      <c r="F9648" s="82">
        <v>1.1131111490000001</v>
      </c>
    </row>
    <row r="9649" spans="3:6" ht="18">
      <c r="C9649" s="5" t="str">
        <f t="shared" si="145"/>
        <v>愛知県289</v>
      </c>
      <c r="D9649" t="s">
        <v>2937</v>
      </c>
      <c r="E9649" t="s">
        <v>3154</v>
      </c>
      <c r="F9649" s="82">
        <v>0.31822778800000001</v>
      </c>
    </row>
    <row r="9650" spans="3:6" ht="18">
      <c r="C9650" s="5" t="str">
        <f t="shared" si="145"/>
        <v>三重県289</v>
      </c>
      <c r="D9650" t="s">
        <v>2938</v>
      </c>
      <c r="E9650" t="s">
        <v>3154</v>
      </c>
      <c r="F9650" s="82">
        <v>0.57587376599999995</v>
      </c>
    </row>
    <row r="9651" spans="3:6" ht="18">
      <c r="C9651" s="5" t="str">
        <f t="shared" si="145"/>
        <v>滋賀県289</v>
      </c>
      <c r="D9651" t="s">
        <v>2939</v>
      </c>
      <c r="E9651" t="s">
        <v>3154</v>
      </c>
      <c r="F9651" s="82">
        <v>6.0666208570000002</v>
      </c>
    </row>
    <row r="9652" spans="3:6" ht="18">
      <c r="C9652" s="5" t="str">
        <f t="shared" si="145"/>
        <v>京都府289</v>
      </c>
      <c r="D9652" t="s">
        <v>2940</v>
      </c>
      <c r="E9652" t="s">
        <v>3154</v>
      </c>
      <c r="F9652" s="82">
        <v>1.0596196229999999</v>
      </c>
    </row>
    <row r="9653" spans="3:6" ht="18">
      <c r="C9653" s="5" t="str">
        <f t="shared" si="145"/>
        <v>大阪府289</v>
      </c>
      <c r="D9653" t="s">
        <v>2941</v>
      </c>
      <c r="E9653" t="s">
        <v>3154</v>
      </c>
      <c r="F9653" s="82">
        <v>0.31000244799999999</v>
      </c>
    </row>
    <row r="9654" spans="3:6" ht="18">
      <c r="C9654" s="5" t="str">
        <f t="shared" si="145"/>
        <v>兵庫県289</v>
      </c>
      <c r="D9654" t="s">
        <v>2942</v>
      </c>
      <c r="E9654" t="s">
        <v>3154</v>
      </c>
      <c r="F9654" s="82">
        <v>0.53604066699999997</v>
      </c>
    </row>
    <row r="9655" spans="3:6" ht="18">
      <c r="C9655" s="5" t="str">
        <f t="shared" si="145"/>
        <v>奈良県289</v>
      </c>
      <c r="D9655" t="s">
        <v>2943</v>
      </c>
      <c r="E9655" t="s">
        <v>3154</v>
      </c>
      <c r="F9655" s="82">
        <v>0.27428018500000001</v>
      </c>
    </row>
    <row r="9656" spans="3:6" ht="18">
      <c r="C9656" s="5" t="str">
        <f t="shared" si="145"/>
        <v>和歌山県289</v>
      </c>
      <c r="D9656" t="s">
        <v>2944</v>
      </c>
      <c r="E9656" t="s">
        <v>3154</v>
      </c>
      <c r="F9656" s="82">
        <v>0.43274173300000002</v>
      </c>
    </row>
    <row r="9657" spans="3:6" ht="18">
      <c r="C9657" s="5" t="str">
        <f t="shared" si="145"/>
        <v>鳥取県289</v>
      </c>
      <c r="D9657" t="s">
        <v>2945</v>
      </c>
      <c r="E9657" t="s">
        <v>3154</v>
      </c>
      <c r="F9657" s="82">
        <v>2.717022499</v>
      </c>
    </row>
    <row r="9658" spans="3:6" ht="18">
      <c r="C9658" s="5" t="str">
        <f t="shared" si="145"/>
        <v>島根県289</v>
      </c>
      <c r="D9658" t="s">
        <v>2946</v>
      </c>
      <c r="E9658" t="s">
        <v>3154</v>
      </c>
      <c r="F9658" s="82">
        <v>0.64222097</v>
      </c>
    </row>
    <row r="9659" spans="3:6" ht="18">
      <c r="C9659" s="5" t="str">
        <f t="shared" si="145"/>
        <v>岡山県289</v>
      </c>
      <c r="D9659" t="s">
        <v>2947</v>
      </c>
      <c r="E9659" t="s">
        <v>3154</v>
      </c>
      <c r="F9659" s="82">
        <v>0.86053130200000005</v>
      </c>
    </row>
    <row r="9660" spans="3:6" ht="18">
      <c r="C9660" s="5" t="str">
        <f t="shared" si="145"/>
        <v>広島県289</v>
      </c>
      <c r="D9660" t="s">
        <v>2948</v>
      </c>
      <c r="E9660" t="s">
        <v>3154</v>
      </c>
      <c r="F9660" s="82">
        <v>0.53326021499999998</v>
      </c>
    </row>
    <row r="9661" spans="3:6" ht="18">
      <c r="C9661" s="5" t="str">
        <f t="shared" si="145"/>
        <v>山口県289</v>
      </c>
      <c r="D9661" t="s">
        <v>2949</v>
      </c>
      <c r="E9661" t="s">
        <v>3154</v>
      </c>
      <c r="F9661" s="82">
        <v>0.90552933499999999</v>
      </c>
    </row>
    <row r="9662" spans="3:6" ht="18">
      <c r="C9662" s="5" t="str">
        <f t="shared" si="145"/>
        <v>徳島県289</v>
      </c>
      <c r="D9662" t="s">
        <v>2950</v>
      </c>
      <c r="E9662" t="s">
        <v>3154</v>
      </c>
      <c r="F9662" s="82">
        <v>6.5406535769999996</v>
      </c>
    </row>
    <row r="9663" spans="3:6" ht="18">
      <c r="C9663" s="5" t="str">
        <f t="shared" si="145"/>
        <v>香川県289</v>
      </c>
      <c r="D9663" t="s">
        <v>2951</v>
      </c>
      <c r="E9663" t="s">
        <v>3154</v>
      </c>
      <c r="F9663" s="82">
        <v>7.2066293000000003E-2</v>
      </c>
    </row>
    <row r="9664" spans="3:6" ht="18">
      <c r="C9664" s="5" t="str">
        <f t="shared" si="145"/>
        <v>愛媛県289</v>
      </c>
      <c r="D9664" t="s">
        <v>2952</v>
      </c>
      <c r="E9664" t="s">
        <v>3154</v>
      </c>
      <c r="F9664" s="82">
        <v>0.79127336800000003</v>
      </c>
    </row>
    <row r="9665" spans="3:6" ht="18">
      <c r="C9665" s="5" t="str">
        <f t="shared" si="145"/>
        <v>高知県289</v>
      </c>
      <c r="D9665" t="s">
        <v>2953</v>
      </c>
      <c r="E9665" t="s">
        <v>3154</v>
      </c>
      <c r="F9665" s="82">
        <v>0.71451117799999997</v>
      </c>
    </row>
    <row r="9666" spans="3:6" ht="18">
      <c r="C9666" s="5" t="str">
        <f t="shared" si="145"/>
        <v>福岡県289</v>
      </c>
      <c r="D9666" t="s">
        <v>2954</v>
      </c>
      <c r="E9666" t="s">
        <v>3154</v>
      </c>
      <c r="F9666" s="82">
        <v>0.383793353</v>
      </c>
    </row>
    <row r="9667" spans="3:6" ht="18">
      <c r="C9667" s="5" t="str">
        <f t="shared" si="145"/>
        <v>佐賀県289</v>
      </c>
      <c r="D9667" t="s">
        <v>2955</v>
      </c>
      <c r="E9667" t="s">
        <v>3154</v>
      </c>
      <c r="F9667" s="82">
        <v>3.19108225</v>
      </c>
    </row>
    <row r="9668" spans="3:6" ht="18">
      <c r="C9668" s="5" t="str">
        <f t="shared" si="145"/>
        <v>長崎県289</v>
      </c>
      <c r="D9668" t="s">
        <v>2956</v>
      </c>
      <c r="E9668" t="s">
        <v>3154</v>
      </c>
      <c r="F9668" s="82">
        <v>1.795770847</v>
      </c>
    </row>
    <row r="9669" spans="3:6" ht="18">
      <c r="C9669" s="5" t="str">
        <f t="shared" si="145"/>
        <v>熊本県289</v>
      </c>
      <c r="D9669" t="s">
        <v>2957</v>
      </c>
      <c r="E9669" t="s">
        <v>3154</v>
      </c>
      <c r="F9669" s="82">
        <v>0.79373560700000001</v>
      </c>
    </row>
    <row r="9670" spans="3:6" ht="18">
      <c r="C9670" s="5" t="str">
        <f t="shared" si="145"/>
        <v>大分県289</v>
      </c>
      <c r="D9670" t="s">
        <v>2958</v>
      </c>
      <c r="E9670" t="s">
        <v>3154</v>
      </c>
      <c r="F9670" s="82">
        <v>0.44804767299999998</v>
      </c>
    </row>
    <row r="9671" spans="3:6" ht="18">
      <c r="C9671" s="5" t="str">
        <f t="shared" si="145"/>
        <v>宮崎県289</v>
      </c>
      <c r="D9671" t="s">
        <v>2959</v>
      </c>
      <c r="E9671" t="s">
        <v>3154</v>
      </c>
      <c r="F9671" s="82">
        <v>1.274736828</v>
      </c>
    </row>
    <row r="9672" spans="3:6" ht="18">
      <c r="C9672" s="5" t="str">
        <f t="shared" si="145"/>
        <v>鹿児島県289</v>
      </c>
      <c r="D9672" t="s">
        <v>2960</v>
      </c>
      <c r="E9672" t="s">
        <v>3154</v>
      </c>
      <c r="F9672" s="82">
        <v>4.5652720880000004</v>
      </c>
    </row>
    <row r="9673" spans="3:6" ht="18">
      <c r="C9673" s="5" t="str">
        <f t="shared" si="145"/>
        <v>沖縄県289</v>
      </c>
      <c r="D9673" t="s">
        <v>2961</v>
      </c>
      <c r="E9673" t="s">
        <v>3154</v>
      </c>
      <c r="F9673" s="82">
        <v>0</v>
      </c>
    </row>
    <row r="9674" spans="3:6" ht="18">
      <c r="C9674" s="5" t="str">
        <f t="shared" si="145"/>
        <v>全国290</v>
      </c>
      <c r="D9674" t="s">
        <v>2913</v>
      </c>
      <c r="E9674" t="s">
        <v>3155</v>
      </c>
      <c r="F9674" s="82">
        <v>1</v>
      </c>
    </row>
    <row r="9675" spans="3:6" ht="18">
      <c r="C9675" s="5" t="str">
        <f t="shared" si="145"/>
        <v>北海道290</v>
      </c>
      <c r="D9675" t="s">
        <v>2915</v>
      </c>
      <c r="E9675" t="s">
        <v>3155</v>
      </c>
      <c r="F9675" s="82">
        <v>0</v>
      </c>
    </row>
    <row r="9676" spans="3:6" ht="18">
      <c r="C9676" s="5" t="str">
        <f t="shared" si="145"/>
        <v>青森県290</v>
      </c>
      <c r="D9676" t="s">
        <v>2916</v>
      </c>
      <c r="E9676" t="s">
        <v>3155</v>
      </c>
      <c r="F9676" s="82">
        <v>0</v>
      </c>
    </row>
    <row r="9677" spans="3:6" ht="18">
      <c r="C9677" s="5" t="str">
        <f t="shared" si="145"/>
        <v>岩手県290</v>
      </c>
      <c r="D9677" t="s">
        <v>2917</v>
      </c>
      <c r="E9677" t="s">
        <v>3155</v>
      </c>
      <c r="F9677" s="82">
        <v>2.4048585000000001E-2</v>
      </c>
    </row>
    <row r="9678" spans="3:6" ht="18">
      <c r="C9678" s="5" t="str">
        <f t="shared" si="145"/>
        <v>宮城県290</v>
      </c>
      <c r="D9678" t="s">
        <v>2918</v>
      </c>
      <c r="E9678" t="s">
        <v>3155</v>
      </c>
      <c r="F9678" s="82">
        <v>0.26763664700000001</v>
      </c>
    </row>
    <row r="9679" spans="3:6" ht="18">
      <c r="C9679" s="5" t="str">
        <f t="shared" si="145"/>
        <v>秋田県290</v>
      </c>
      <c r="D9679" t="s">
        <v>2919</v>
      </c>
      <c r="E9679" t="s">
        <v>3155</v>
      </c>
      <c r="F9679" s="82">
        <v>0</v>
      </c>
    </row>
    <row r="9680" spans="3:6" ht="18">
      <c r="C9680" s="5" t="str">
        <f t="shared" si="145"/>
        <v>山形県290</v>
      </c>
      <c r="D9680" t="s">
        <v>2920</v>
      </c>
      <c r="E9680" t="s">
        <v>3155</v>
      </c>
      <c r="F9680" s="82">
        <v>9.7419847000000004E-2</v>
      </c>
    </row>
    <row r="9681" spans="3:6" ht="18">
      <c r="C9681" s="5" t="str">
        <f t="shared" si="145"/>
        <v>福島県290</v>
      </c>
      <c r="D9681" t="s">
        <v>2921</v>
      </c>
      <c r="E9681" t="s">
        <v>3155</v>
      </c>
      <c r="F9681" s="82">
        <v>1.0446499999999999E-2</v>
      </c>
    </row>
    <row r="9682" spans="3:6" ht="18">
      <c r="C9682" s="5" t="str">
        <f t="shared" si="145"/>
        <v>茨城県290</v>
      </c>
      <c r="D9682" t="s">
        <v>2922</v>
      </c>
      <c r="E9682" t="s">
        <v>3155</v>
      </c>
      <c r="F9682" s="82">
        <v>6.1442274999999998E-2</v>
      </c>
    </row>
    <row r="9683" spans="3:6" ht="18">
      <c r="C9683" s="5" t="str">
        <f t="shared" si="145"/>
        <v>栃木県290</v>
      </c>
      <c r="D9683" t="s">
        <v>2923</v>
      </c>
      <c r="E9683" t="s">
        <v>3155</v>
      </c>
      <c r="F9683" s="82">
        <v>0</v>
      </c>
    </row>
    <row r="9684" spans="3:6" ht="18">
      <c r="C9684" s="5" t="str">
        <f t="shared" si="145"/>
        <v>群馬県290</v>
      </c>
      <c r="D9684" t="s">
        <v>2924</v>
      </c>
      <c r="E9684" t="s">
        <v>3155</v>
      </c>
      <c r="F9684" s="82">
        <v>0.224336756</v>
      </c>
    </row>
    <row r="9685" spans="3:6" ht="18">
      <c r="C9685" s="5" t="str">
        <f t="shared" si="145"/>
        <v>埼玉県290</v>
      </c>
      <c r="D9685" t="s">
        <v>2925</v>
      </c>
      <c r="E9685" t="s">
        <v>3155</v>
      </c>
      <c r="F9685" s="82">
        <v>0.66374760799999999</v>
      </c>
    </row>
    <row r="9686" spans="3:6" ht="18">
      <c r="C9686" s="5" t="str">
        <f t="shared" si="145"/>
        <v>千葉県290</v>
      </c>
      <c r="D9686" t="s">
        <v>2926</v>
      </c>
      <c r="E9686" t="s">
        <v>3155</v>
      </c>
      <c r="F9686" s="82">
        <v>9.9576700000000001E-3</v>
      </c>
    </row>
    <row r="9687" spans="3:6" ht="18">
      <c r="C9687" s="5" t="str">
        <f t="shared" si="145"/>
        <v>東京都290</v>
      </c>
      <c r="D9687" t="s">
        <v>2927</v>
      </c>
      <c r="E9687" t="s">
        <v>3155</v>
      </c>
      <c r="F9687" s="82">
        <v>2.0825131890000002</v>
      </c>
    </row>
    <row r="9688" spans="3:6" ht="18">
      <c r="C9688" s="5" t="str">
        <f t="shared" si="145"/>
        <v>神奈川県290</v>
      </c>
      <c r="D9688" t="s">
        <v>2928</v>
      </c>
      <c r="E9688" t="s">
        <v>3155</v>
      </c>
      <c r="F9688" s="82">
        <v>5.3588118390000004</v>
      </c>
    </row>
    <row r="9689" spans="3:6" ht="18">
      <c r="C9689" s="5" t="str">
        <f t="shared" si="145"/>
        <v>新潟県290</v>
      </c>
      <c r="D9689" t="s">
        <v>2929</v>
      </c>
      <c r="E9689" t="s">
        <v>3155</v>
      </c>
      <c r="F9689" s="82">
        <v>0.119056522</v>
      </c>
    </row>
    <row r="9690" spans="3:6" ht="18">
      <c r="C9690" s="5" t="str">
        <f t="shared" si="145"/>
        <v>富山県290</v>
      </c>
      <c r="D9690" t="s">
        <v>2930</v>
      </c>
      <c r="E9690" t="s">
        <v>3155</v>
      </c>
      <c r="F9690" s="82">
        <v>0</v>
      </c>
    </row>
    <row r="9691" spans="3:6" ht="18">
      <c r="C9691" s="5" t="str">
        <f t="shared" si="145"/>
        <v>石川県290</v>
      </c>
      <c r="D9691" t="s">
        <v>2931</v>
      </c>
      <c r="E9691" t="s">
        <v>3155</v>
      </c>
      <c r="F9691" s="82">
        <v>0</v>
      </c>
    </row>
    <row r="9692" spans="3:6" ht="18">
      <c r="C9692" s="5" t="str">
        <f t="shared" si="145"/>
        <v>福井県290</v>
      </c>
      <c r="D9692" t="s">
        <v>2932</v>
      </c>
      <c r="E9692" t="s">
        <v>3155</v>
      </c>
      <c r="F9692" s="82">
        <v>0.22323406700000001</v>
      </c>
    </row>
    <row r="9693" spans="3:6" ht="18">
      <c r="C9693" s="5" t="str">
        <f t="shared" si="145"/>
        <v>山梨県290</v>
      </c>
      <c r="D9693" t="s">
        <v>2933</v>
      </c>
      <c r="E9693" t="s">
        <v>3155</v>
      </c>
      <c r="F9693" s="82">
        <v>3.4483118E-2</v>
      </c>
    </row>
    <row r="9694" spans="3:6" ht="18">
      <c r="C9694" s="5" t="str">
        <f t="shared" si="145"/>
        <v>長野県290</v>
      </c>
      <c r="D9694" t="s">
        <v>2934</v>
      </c>
      <c r="E9694" t="s">
        <v>3155</v>
      </c>
      <c r="F9694" s="82">
        <v>2.2676234999999999E-2</v>
      </c>
    </row>
    <row r="9695" spans="3:6" ht="18">
      <c r="C9695" s="5" t="str">
        <f t="shared" si="145"/>
        <v>岐阜県290</v>
      </c>
      <c r="D9695" t="s">
        <v>2935</v>
      </c>
      <c r="E9695" t="s">
        <v>3155</v>
      </c>
      <c r="F9695" s="82">
        <v>0.11473335799999999</v>
      </c>
    </row>
    <row r="9696" spans="3:6" ht="18">
      <c r="C9696" s="5" t="str">
        <f t="shared" si="145"/>
        <v>静岡県290</v>
      </c>
      <c r="D9696" t="s">
        <v>2936</v>
      </c>
      <c r="E9696" t="s">
        <v>3155</v>
      </c>
      <c r="F9696" s="82">
        <v>0.44490924599999998</v>
      </c>
    </row>
    <row r="9697" spans="3:6" ht="18">
      <c r="C9697" s="5" t="str">
        <f t="shared" si="145"/>
        <v>愛知県290</v>
      </c>
      <c r="D9697" t="s">
        <v>2937</v>
      </c>
      <c r="E9697" t="s">
        <v>3155</v>
      </c>
      <c r="F9697" s="82">
        <v>0.79610801200000003</v>
      </c>
    </row>
    <row r="9698" spans="3:6" ht="18">
      <c r="C9698" s="5" t="str">
        <f t="shared" si="145"/>
        <v>三重県290</v>
      </c>
      <c r="D9698" t="s">
        <v>2938</v>
      </c>
      <c r="E9698" t="s">
        <v>3155</v>
      </c>
      <c r="F9698" s="82">
        <v>3.3479760779999999</v>
      </c>
    </row>
    <row r="9699" spans="3:6" ht="18">
      <c r="C9699" s="5" t="str">
        <f t="shared" si="145"/>
        <v>滋賀県290</v>
      </c>
      <c r="D9699" t="s">
        <v>2939</v>
      </c>
      <c r="E9699" t="s">
        <v>3155</v>
      </c>
      <c r="F9699" s="82">
        <v>0.11878612199999999</v>
      </c>
    </row>
    <row r="9700" spans="3:6" ht="18">
      <c r="C9700" s="5" t="str">
        <f t="shared" si="145"/>
        <v>京都府290</v>
      </c>
      <c r="D9700" t="s">
        <v>2940</v>
      </c>
      <c r="E9700" t="s">
        <v>3155</v>
      </c>
      <c r="F9700" s="82">
        <v>4.0389538480000002</v>
      </c>
    </row>
    <row r="9701" spans="3:6" ht="18">
      <c r="C9701" s="5" t="str">
        <f t="shared" si="145"/>
        <v>大阪府290</v>
      </c>
      <c r="D9701" t="s">
        <v>2941</v>
      </c>
      <c r="E9701" t="s">
        <v>3155</v>
      </c>
      <c r="F9701" s="82">
        <v>0.61436857600000006</v>
      </c>
    </row>
    <row r="9702" spans="3:6" ht="18">
      <c r="C9702" s="5" t="str">
        <f t="shared" si="145"/>
        <v>兵庫県290</v>
      </c>
      <c r="D9702" t="s">
        <v>2942</v>
      </c>
      <c r="E9702" t="s">
        <v>3155</v>
      </c>
      <c r="F9702" s="82">
        <v>0.97281237499999995</v>
      </c>
    </row>
    <row r="9703" spans="3:6" ht="18">
      <c r="C9703" s="5" t="str">
        <f t="shared" si="145"/>
        <v>奈良県290</v>
      </c>
      <c r="D9703" t="s">
        <v>2943</v>
      </c>
      <c r="E9703" t="s">
        <v>3155</v>
      </c>
      <c r="F9703" s="82">
        <v>0.30066494999999999</v>
      </c>
    </row>
    <row r="9704" spans="3:6" ht="18">
      <c r="C9704" s="5" t="str">
        <f t="shared" si="145"/>
        <v>和歌山県290</v>
      </c>
      <c r="D9704" t="s">
        <v>2944</v>
      </c>
      <c r="E9704" t="s">
        <v>3155</v>
      </c>
      <c r="F9704" s="82">
        <v>0</v>
      </c>
    </row>
    <row r="9705" spans="3:6" ht="18">
      <c r="C9705" s="5" t="str">
        <f t="shared" si="145"/>
        <v>鳥取県290</v>
      </c>
      <c r="D9705" t="s">
        <v>2945</v>
      </c>
      <c r="E9705" t="s">
        <v>3155</v>
      </c>
      <c r="F9705" s="82">
        <v>0.14601191699999999</v>
      </c>
    </row>
    <row r="9706" spans="3:6" ht="18">
      <c r="C9706" s="5" t="str">
        <f t="shared" si="145"/>
        <v>島根県290</v>
      </c>
      <c r="D9706" t="s">
        <v>2946</v>
      </c>
      <c r="E9706" t="s">
        <v>3155</v>
      </c>
      <c r="F9706" s="82">
        <v>0</v>
      </c>
    </row>
    <row r="9707" spans="3:6" ht="18">
      <c r="C9707" s="5" t="str">
        <f t="shared" ref="C9707:C9770" si="146">D9707&amp;LEFT(E9707,3)</f>
        <v>岡山県290</v>
      </c>
      <c r="D9707" t="s">
        <v>2947</v>
      </c>
      <c r="E9707" t="s">
        <v>3155</v>
      </c>
      <c r="F9707" s="82">
        <v>0</v>
      </c>
    </row>
    <row r="9708" spans="3:6" ht="18">
      <c r="C9708" s="5" t="str">
        <f t="shared" si="146"/>
        <v>広島県290</v>
      </c>
      <c r="D9708" t="s">
        <v>2948</v>
      </c>
      <c r="E9708" t="s">
        <v>3155</v>
      </c>
      <c r="F9708" s="82">
        <v>0.181091585</v>
      </c>
    </row>
    <row r="9709" spans="3:6" ht="18">
      <c r="C9709" s="5" t="str">
        <f t="shared" si="146"/>
        <v>山口県290</v>
      </c>
      <c r="D9709" t="s">
        <v>2949</v>
      </c>
      <c r="E9709" t="s">
        <v>3155</v>
      </c>
      <c r="F9709" s="82">
        <v>0.284210254</v>
      </c>
    </row>
    <row r="9710" spans="3:6" ht="18">
      <c r="C9710" s="5" t="str">
        <f t="shared" si="146"/>
        <v>徳島県290</v>
      </c>
      <c r="D9710" t="s">
        <v>2950</v>
      </c>
      <c r="E9710" t="s">
        <v>3155</v>
      </c>
      <c r="F9710" s="82">
        <v>6.9784323999999995E-2</v>
      </c>
    </row>
    <row r="9711" spans="3:6" ht="18">
      <c r="C9711" s="5" t="str">
        <f t="shared" si="146"/>
        <v>香川県290</v>
      </c>
      <c r="D9711" t="s">
        <v>2951</v>
      </c>
      <c r="E9711" t="s">
        <v>3155</v>
      </c>
      <c r="F9711" s="82">
        <v>1.9622285E-2</v>
      </c>
    </row>
    <row r="9712" spans="3:6" ht="18">
      <c r="C9712" s="5" t="str">
        <f t="shared" si="146"/>
        <v>愛媛県290</v>
      </c>
      <c r="D9712" t="s">
        <v>2952</v>
      </c>
      <c r="E9712" t="s">
        <v>3155</v>
      </c>
      <c r="F9712" s="82">
        <v>0</v>
      </c>
    </row>
    <row r="9713" spans="3:6" ht="18">
      <c r="C9713" s="5" t="str">
        <f t="shared" si="146"/>
        <v>高知県290</v>
      </c>
      <c r="D9713" t="s">
        <v>2953</v>
      </c>
      <c r="E9713" t="s">
        <v>3155</v>
      </c>
      <c r="F9713" s="82">
        <v>3.0162457E-2</v>
      </c>
    </row>
    <row r="9714" spans="3:6" ht="18">
      <c r="C9714" s="5" t="str">
        <f t="shared" si="146"/>
        <v>福岡県290</v>
      </c>
      <c r="D9714" t="s">
        <v>2954</v>
      </c>
      <c r="E9714" t="s">
        <v>3155</v>
      </c>
      <c r="F9714" s="82">
        <v>0.13556711699999999</v>
      </c>
    </row>
    <row r="9715" spans="3:6" ht="18">
      <c r="C9715" s="5" t="str">
        <f t="shared" si="146"/>
        <v>佐賀県290</v>
      </c>
      <c r="D9715" t="s">
        <v>2955</v>
      </c>
      <c r="E9715" t="s">
        <v>3155</v>
      </c>
      <c r="F9715" s="82">
        <v>0</v>
      </c>
    </row>
    <row r="9716" spans="3:6" ht="18">
      <c r="C9716" s="5" t="str">
        <f t="shared" si="146"/>
        <v>長崎県290</v>
      </c>
      <c r="D9716" t="s">
        <v>2956</v>
      </c>
      <c r="E9716" t="s">
        <v>3155</v>
      </c>
      <c r="F9716" s="82">
        <v>7.8441870000000007E-3</v>
      </c>
    </row>
    <row r="9717" spans="3:6" ht="18">
      <c r="C9717" s="5" t="str">
        <f t="shared" si="146"/>
        <v>熊本県290</v>
      </c>
      <c r="D9717" t="s">
        <v>2957</v>
      </c>
      <c r="E9717" t="s">
        <v>3155</v>
      </c>
      <c r="F9717" s="82">
        <v>6.0935850000000003E-3</v>
      </c>
    </row>
    <row r="9718" spans="3:6" ht="18">
      <c r="C9718" s="5" t="str">
        <f t="shared" si="146"/>
        <v>大分県290</v>
      </c>
      <c r="D9718" t="s">
        <v>2958</v>
      </c>
      <c r="E9718" t="s">
        <v>3155</v>
      </c>
      <c r="F9718" s="82">
        <v>1.7427840999999999E-2</v>
      </c>
    </row>
    <row r="9719" spans="3:6" ht="18">
      <c r="C9719" s="5" t="str">
        <f t="shared" si="146"/>
        <v>宮崎県290</v>
      </c>
      <c r="D9719" t="s">
        <v>2959</v>
      </c>
      <c r="E9719" t="s">
        <v>3155</v>
      </c>
      <c r="F9719" s="82">
        <v>0</v>
      </c>
    </row>
    <row r="9720" spans="3:6" ht="18">
      <c r="C9720" s="5" t="str">
        <f t="shared" si="146"/>
        <v>鹿児島県290</v>
      </c>
      <c r="D9720" t="s">
        <v>2960</v>
      </c>
      <c r="E9720" t="s">
        <v>3155</v>
      </c>
      <c r="F9720" s="82">
        <v>1.2579224E-2</v>
      </c>
    </row>
    <row r="9721" spans="3:6" ht="18">
      <c r="C9721" s="5" t="str">
        <f t="shared" si="146"/>
        <v>沖縄県290</v>
      </c>
      <c r="D9721" t="s">
        <v>2961</v>
      </c>
      <c r="E9721" t="s">
        <v>3155</v>
      </c>
      <c r="F9721" s="82">
        <v>0</v>
      </c>
    </row>
    <row r="9722" spans="3:6" ht="18">
      <c r="C9722" s="5" t="str">
        <f t="shared" si="146"/>
        <v>全国291</v>
      </c>
      <c r="D9722" t="s">
        <v>2913</v>
      </c>
      <c r="E9722" t="s">
        <v>3156</v>
      </c>
      <c r="F9722" s="82">
        <v>1</v>
      </c>
    </row>
    <row r="9723" spans="3:6" ht="18">
      <c r="C9723" s="5" t="str">
        <f t="shared" si="146"/>
        <v>北海道291</v>
      </c>
      <c r="D9723" t="s">
        <v>2915</v>
      </c>
      <c r="E9723" t="s">
        <v>3156</v>
      </c>
      <c r="F9723" s="82">
        <v>0.25695750899999997</v>
      </c>
    </row>
    <row r="9724" spans="3:6" ht="18">
      <c r="C9724" s="5" t="str">
        <f t="shared" si="146"/>
        <v>青森県291</v>
      </c>
      <c r="D9724" t="s">
        <v>2916</v>
      </c>
      <c r="E9724" t="s">
        <v>3156</v>
      </c>
      <c r="F9724" s="82">
        <v>0.69930778400000004</v>
      </c>
    </row>
    <row r="9725" spans="3:6" ht="18">
      <c r="C9725" s="5" t="str">
        <f t="shared" si="146"/>
        <v>岩手県291</v>
      </c>
      <c r="D9725" t="s">
        <v>2917</v>
      </c>
      <c r="E9725" t="s">
        <v>3156</v>
      </c>
      <c r="F9725" s="82">
        <v>0.51976555800000002</v>
      </c>
    </row>
    <row r="9726" spans="3:6" ht="18">
      <c r="C9726" s="5" t="str">
        <f t="shared" si="146"/>
        <v>宮城県291</v>
      </c>
      <c r="D9726" t="s">
        <v>2918</v>
      </c>
      <c r="E9726" t="s">
        <v>3156</v>
      </c>
      <c r="F9726" s="82">
        <v>0.51489688899999997</v>
      </c>
    </row>
    <row r="9727" spans="3:6" ht="18">
      <c r="C9727" s="5" t="str">
        <f t="shared" si="146"/>
        <v>秋田県291</v>
      </c>
      <c r="D9727" t="s">
        <v>2919</v>
      </c>
      <c r="E9727" t="s">
        <v>3156</v>
      </c>
      <c r="F9727" s="82">
        <v>0.38494303099999999</v>
      </c>
    </row>
    <row r="9728" spans="3:6" ht="18">
      <c r="C9728" s="5" t="str">
        <f t="shared" si="146"/>
        <v>山形県291</v>
      </c>
      <c r="D9728" t="s">
        <v>2920</v>
      </c>
      <c r="E9728" t="s">
        <v>3156</v>
      </c>
      <c r="F9728" s="82">
        <v>1.6981972919999999</v>
      </c>
    </row>
    <row r="9729" spans="3:6" ht="18">
      <c r="C9729" s="5" t="str">
        <f t="shared" si="146"/>
        <v>福島県291</v>
      </c>
      <c r="D9729" t="s">
        <v>2921</v>
      </c>
      <c r="E9729" t="s">
        <v>3156</v>
      </c>
      <c r="F9729" s="82">
        <v>1.2234547360000001</v>
      </c>
    </row>
    <row r="9730" spans="3:6" ht="18">
      <c r="C9730" s="5" t="str">
        <f t="shared" si="146"/>
        <v>茨城県291</v>
      </c>
      <c r="D9730" t="s">
        <v>2922</v>
      </c>
      <c r="E9730" t="s">
        <v>3156</v>
      </c>
      <c r="F9730" s="82">
        <v>2.5669298120000001</v>
      </c>
    </row>
    <row r="9731" spans="3:6" ht="18">
      <c r="C9731" s="5" t="str">
        <f t="shared" si="146"/>
        <v>栃木県291</v>
      </c>
      <c r="D9731" t="s">
        <v>2923</v>
      </c>
      <c r="E9731" t="s">
        <v>3156</v>
      </c>
      <c r="F9731" s="82">
        <v>1.2113382340000001</v>
      </c>
    </row>
    <row r="9732" spans="3:6" ht="18">
      <c r="C9732" s="5" t="str">
        <f t="shared" si="146"/>
        <v>群馬県291</v>
      </c>
      <c r="D9732" t="s">
        <v>2924</v>
      </c>
      <c r="E9732" t="s">
        <v>3156</v>
      </c>
      <c r="F9732" s="82">
        <v>1.739001528</v>
      </c>
    </row>
    <row r="9733" spans="3:6" ht="18">
      <c r="C9733" s="5" t="str">
        <f t="shared" si="146"/>
        <v>埼玉県291</v>
      </c>
      <c r="D9733" t="s">
        <v>2925</v>
      </c>
      <c r="E9733" t="s">
        <v>3156</v>
      </c>
      <c r="F9733" s="82">
        <v>0.89594207299999995</v>
      </c>
    </row>
    <row r="9734" spans="3:6" ht="18">
      <c r="C9734" s="5" t="str">
        <f t="shared" si="146"/>
        <v>千葉県291</v>
      </c>
      <c r="D9734" t="s">
        <v>2926</v>
      </c>
      <c r="E9734" t="s">
        <v>3156</v>
      </c>
      <c r="F9734" s="82">
        <v>0.597360479</v>
      </c>
    </row>
    <row r="9735" spans="3:6" ht="18">
      <c r="C9735" s="5" t="str">
        <f t="shared" si="146"/>
        <v>東京都291</v>
      </c>
      <c r="D9735" t="s">
        <v>2927</v>
      </c>
      <c r="E9735" t="s">
        <v>3156</v>
      </c>
      <c r="F9735" s="82">
        <v>0.55529430000000002</v>
      </c>
    </row>
    <row r="9736" spans="3:6" ht="18">
      <c r="C9736" s="5" t="str">
        <f t="shared" si="146"/>
        <v>神奈川県291</v>
      </c>
      <c r="D9736" t="s">
        <v>2928</v>
      </c>
      <c r="E9736" t="s">
        <v>3156</v>
      </c>
      <c r="F9736" s="82">
        <v>0.77190319399999996</v>
      </c>
    </row>
    <row r="9737" spans="3:6" ht="18">
      <c r="C9737" s="5" t="str">
        <f t="shared" si="146"/>
        <v>新潟県291</v>
      </c>
      <c r="D9737" t="s">
        <v>2929</v>
      </c>
      <c r="E9737" t="s">
        <v>3156</v>
      </c>
      <c r="F9737" s="82">
        <v>0.88508721700000004</v>
      </c>
    </row>
    <row r="9738" spans="3:6" ht="18">
      <c r="C9738" s="5" t="str">
        <f t="shared" si="146"/>
        <v>富山県291</v>
      </c>
      <c r="D9738" t="s">
        <v>2930</v>
      </c>
      <c r="E9738" t="s">
        <v>3156</v>
      </c>
      <c r="F9738" s="82">
        <v>0.86857812300000004</v>
      </c>
    </row>
    <row r="9739" spans="3:6" ht="18">
      <c r="C9739" s="5" t="str">
        <f t="shared" si="146"/>
        <v>石川県291</v>
      </c>
      <c r="D9739" t="s">
        <v>2931</v>
      </c>
      <c r="E9739" t="s">
        <v>3156</v>
      </c>
      <c r="F9739" s="82">
        <v>1.346702541</v>
      </c>
    </row>
    <row r="9740" spans="3:6" ht="18">
      <c r="C9740" s="5" t="str">
        <f t="shared" si="146"/>
        <v>福井県291</v>
      </c>
      <c r="D9740" t="s">
        <v>2932</v>
      </c>
      <c r="E9740" t="s">
        <v>3156</v>
      </c>
      <c r="F9740" s="82">
        <v>1.078039081</v>
      </c>
    </row>
    <row r="9741" spans="3:6" ht="18">
      <c r="C9741" s="5" t="str">
        <f t="shared" si="146"/>
        <v>山梨県291</v>
      </c>
      <c r="D9741" t="s">
        <v>2933</v>
      </c>
      <c r="E9741" t="s">
        <v>3156</v>
      </c>
      <c r="F9741" s="82">
        <v>1.032535309</v>
      </c>
    </row>
    <row r="9742" spans="3:6" ht="18">
      <c r="C9742" s="5" t="str">
        <f t="shared" si="146"/>
        <v>長野県291</v>
      </c>
      <c r="D9742" t="s">
        <v>2934</v>
      </c>
      <c r="E9742" t="s">
        <v>3156</v>
      </c>
      <c r="F9742" s="82">
        <v>1.75488139</v>
      </c>
    </row>
    <row r="9743" spans="3:6" ht="18">
      <c r="C9743" s="5" t="str">
        <f t="shared" si="146"/>
        <v>岐阜県291</v>
      </c>
      <c r="D9743" t="s">
        <v>2935</v>
      </c>
      <c r="E9743" t="s">
        <v>3156</v>
      </c>
      <c r="F9743" s="82">
        <v>1.427792825</v>
      </c>
    </row>
    <row r="9744" spans="3:6" ht="18">
      <c r="C9744" s="5" t="str">
        <f t="shared" si="146"/>
        <v>静岡県291</v>
      </c>
      <c r="D9744" t="s">
        <v>2936</v>
      </c>
      <c r="E9744" t="s">
        <v>3156</v>
      </c>
      <c r="F9744" s="82">
        <v>2.0609743630000001</v>
      </c>
    </row>
    <row r="9745" spans="3:6" ht="18">
      <c r="C9745" s="5" t="str">
        <f t="shared" si="146"/>
        <v>愛知県291</v>
      </c>
      <c r="D9745" t="s">
        <v>2937</v>
      </c>
      <c r="E9745" t="s">
        <v>3156</v>
      </c>
      <c r="F9745" s="82">
        <v>2.1281238330000001</v>
      </c>
    </row>
    <row r="9746" spans="3:6" ht="18">
      <c r="C9746" s="5" t="str">
        <f t="shared" si="146"/>
        <v>三重県291</v>
      </c>
      <c r="D9746" t="s">
        <v>2938</v>
      </c>
      <c r="E9746" t="s">
        <v>3156</v>
      </c>
      <c r="F9746" s="82">
        <v>1.869354902</v>
      </c>
    </row>
    <row r="9747" spans="3:6" ht="18">
      <c r="C9747" s="5" t="str">
        <f t="shared" si="146"/>
        <v>滋賀県291</v>
      </c>
      <c r="D9747" t="s">
        <v>2939</v>
      </c>
      <c r="E9747" t="s">
        <v>3156</v>
      </c>
      <c r="F9747" s="82">
        <v>0.67770269699999997</v>
      </c>
    </row>
    <row r="9748" spans="3:6" ht="18">
      <c r="C9748" s="5" t="str">
        <f t="shared" si="146"/>
        <v>京都府291</v>
      </c>
      <c r="D9748" t="s">
        <v>2940</v>
      </c>
      <c r="E9748" t="s">
        <v>3156</v>
      </c>
      <c r="F9748" s="82">
        <v>0.726370619</v>
      </c>
    </row>
    <row r="9749" spans="3:6" ht="18">
      <c r="C9749" s="5" t="str">
        <f t="shared" si="146"/>
        <v>大阪府291</v>
      </c>
      <c r="D9749" t="s">
        <v>2941</v>
      </c>
      <c r="E9749" t="s">
        <v>3156</v>
      </c>
      <c r="F9749" s="82">
        <v>0.64631394900000005</v>
      </c>
    </row>
    <row r="9750" spans="3:6" ht="18">
      <c r="C9750" s="5" t="str">
        <f t="shared" si="146"/>
        <v>兵庫県291</v>
      </c>
      <c r="D9750" t="s">
        <v>2942</v>
      </c>
      <c r="E9750" t="s">
        <v>3156</v>
      </c>
      <c r="F9750" s="82">
        <v>1.6081539549999999</v>
      </c>
    </row>
    <row r="9751" spans="3:6" ht="18">
      <c r="C9751" s="5" t="str">
        <f t="shared" si="146"/>
        <v>奈良県291</v>
      </c>
      <c r="D9751" t="s">
        <v>2943</v>
      </c>
      <c r="E9751" t="s">
        <v>3156</v>
      </c>
      <c r="F9751" s="82">
        <v>0.13297963600000001</v>
      </c>
    </row>
    <row r="9752" spans="3:6" ht="18">
      <c r="C9752" s="5" t="str">
        <f t="shared" si="146"/>
        <v>和歌山県291</v>
      </c>
      <c r="D9752" t="s">
        <v>2944</v>
      </c>
      <c r="E9752" t="s">
        <v>3156</v>
      </c>
      <c r="F9752" s="82">
        <v>0.27790894900000002</v>
      </c>
    </row>
    <row r="9753" spans="3:6" ht="18">
      <c r="C9753" s="5" t="str">
        <f t="shared" si="146"/>
        <v>鳥取県291</v>
      </c>
      <c r="D9753" t="s">
        <v>2945</v>
      </c>
      <c r="E9753" t="s">
        <v>3156</v>
      </c>
      <c r="F9753" s="82">
        <v>1.0909618839999999</v>
      </c>
    </row>
    <row r="9754" spans="3:6" ht="18">
      <c r="C9754" s="5" t="str">
        <f t="shared" si="146"/>
        <v>島根県291</v>
      </c>
      <c r="D9754" t="s">
        <v>2946</v>
      </c>
      <c r="E9754" t="s">
        <v>3156</v>
      </c>
      <c r="F9754" s="82">
        <v>0.36606158900000002</v>
      </c>
    </row>
    <row r="9755" spans="3:6" ht="18">
      <c r="C9755" s="5" t="str">
        <f t="shared" si="146"/>
        <v>岡山県291</v>
      </c>
      <c r="D9755" t="s">
        <v>2947</v>
      </c>
      <c r="E9755" t="s">
        <v>3156</v>
      </c>
      <c r="F9755" s="82">
        <v>0.84001176300000002</v>
      </c>
    </row>
    <row r="9756" spans="3:6" ht="18">
      <c r="C9756" s="5" t="str">
        <f t="shared" si="146"/>
        <v>広島県291</v>
      </c>
      <c r="D9756" t="s">
        <v>2948</v>
      </c>
      <c r="E9756" t="s">
        <v>3156</v>
      </c>
      <c r="F9756" s="82">
        <v>1.556846969</v>
      </c>
    </row>
    <row r="9757" spans="3:6" ht="18">
      <c r="C9757" s="5" t="str">
        <f t="shared" si="146"/>
        <v>山口県291</v>
      </c>
      <c r="D9757" t="s">
        <v>2949</v>
      </c>
      <c r="E9757" t="s">
        <v>3156</v>
      </c>
      <c r="F9757" s="82">
        <v>0.63198701099999999</v>
      </c>
    </row>
    <row r="9758" spans="3:6" ht="18">
      <c r="C9758" s="5" t="str">
        <f t="shared" si="146"/>
        <v>徳島県291</v>
      </c>
      <c r="D9758" t="s">
        <v>2950</v>
      </c>
      <c r="E9758" t="s">
        <v>3156</v>
      </c>
      <c r="F9758" s="82">
        <v>0.56465436300000005</v>
      </c>
    </row>
    <row r="9759" spans="3:6" ht="18">
      <c r="C9759" s="5" t="str">
        <f t="shared" si="146"/>
        <v>香川県291</v>
      </c>
      <c r="D9759" t="s">
        <v>2951</v>
      </c>
      <c r="E9759" t="s">
        <v>3156</v>
      </c>
      <c r="F9759" s="82">
        <v>2.4471854890000002</v>
      </c>
    </row>
    <row r="9760" spans="3:6" ht="18">
      <c r="C9760" s="5" t="str">
        <f t="shared" si="146"/>
        <v>愛媛県291</v>
      </c>
      <c r="D9760" t="s">
        <v>2952</v>
      </c>
      <c r="E9760" t="s">
        <v>3156</v>
      </c>
      <c r="F9760" s="82">
        <v>0.55346410000000001</v>
      </c>
    </row>
    <row r="9761" spans="3:6" ht="18">
      <c r="C9761" s="5" t="str">
        <f t="shared" si="146"/>
        <v>高知県291</v>
      </c>
      <c r="D9761" t="s">
        <v>2953</v>
      </c>
      <c r="E9761" t="s">
        <v>3156</v>
      </c>
      <c r="F9761" s="82">
        <v>0.179274028</v>
      </c>
    </row>
    <row r="9762" spans="3:6" ht="18">
      <c r="C9762" s="5" t="str">
        <f t="shared" si="146"/>
        <v>福岡県291</v>
      </c>
      <c r="D9762" t="s">
        <v>2954</v>
      </c>
      <c r="E9762" t="s">
        <v>3156</v>
      </c>
      <c r="F9762" s="82">
        <v>1.027291529</v>
      </c>
    </row>
    <row r="9763" spans="3:6" ht="18">
      <c r="C9763" s="5" t="str">
        <f t="shared" si="146"/>
        <v>佐賀県291</v>
      </c>
      <c r="D9763" t="s">
        <v>2955</v>
      </c>
      <c r="E9763" t="s">
        <v>3156</v>
      </c>
      <c r="F9763" s="82">
        <v>2.0002434619999998</v>
      </c>
    </row>
    <row r="9764" spans="3:6" ht="18">
      <c r="C9764" s="5" t="str">
        <f t="shared" si="146"/>
        <v>長崎県291</v>
      </c>
      <c r="D9764" t="s">
        <v>2956</v>
      </c>
      <c r="E9764" t="s">
        <v>3156</v>
      </c>
      <c r="F9764" s="82">
        <v>0.91020478999999999</v>
      </c>
    </row>
    <row r="9765" spans="3:6" ht="18">
      <c r="C9765" s="5" t="str">
        <f t="shared" si="146"/>
        <v>熊本県291</v>
      </c>
      <c r="D9765" t="s">
        <v>2957</v>
      </c>
      <c r="E9765" t="s">
        <v>3156</v>
      </c>
      <c r="F9765" s="82">
        <v>0.82889658099999997</v>
      </c>
    </row>
    <row r="9766" spans="3:6" ht="18">
      <c r="C9766" s="5" t="str">
        <f t="shared" si="146"/>
        <v>大分県291</v>
      </c>
      <c r="D9766" t="s">
        <v>2958</v>
      </c>
      <c r="E9766" t="s">
        <v>3156</v>
      </c>
      <c r="F9766" s="82">
        <v>0.44199923699999999</v>
      </c>
    </row>
    <row r="9767" spans="3:6" ht="18">
      <c r="C9767" s="5" t="str">
        <f t="shared" si="146"/>
        <v>宮崎県291</v>
      </c>
      <c r="D9767" t="s">
        <v>2959</v>
      </c>
      <c r="E9767" t="s">
        <v>3156</v>
      </c>
      <c r="F9767" s="82">
        <v>0.283723261</v>
      </c>
    </row>
    <row r="9768" spans="3:6" ht="18">
      <c r="C9768" s="5" t="str">
        <f t="shared" si="146"/>
        <v>鹿児島県291</v>
      </c>
      <c r="D9768" t="s">
        <v>2960</v>
      </c>
      <c r="E9768" t="s">
        <v>3156</v>
      </c>
      <c r="F9768" s="82">
        <v>0.20815552500000001</v>
      </c>
    </row>
    <row r="9769" spans="3:6" ht="18">
      <c r="C9769" s="5" t="str">
        <f t="shared" si="146"/>
        <v>沖縄県291</v>
      </c>
      <c r="D9769" t="s">
        <v>2961</v>
      </c>
      <c r="E9769" t="s">
        <v>3156</v>
      </c>
      <c r="F9769" s="82">
        <v>0.133046262</v>
      </c>
    </row>
    <row r="9770" spans="3:6" ht="18">
      <c r="C9770" s="5" t="str">
        <f t="shared" si="146"/>
        <v>全国292</v>
      </c>
      <c r="D9770" t="s">
        <v>2913</v>
      </c>
      <c r="E9770" t="s">
        <v>3157</v>
      </c>
      <c r="F9770" s="82">
        <v>1</v>
      </c>
    </row>
    <row r="9771" spans="3:6" ht="18">
      <c r="C9771" s="5" t="str">
        <f t="shared" ref="C9771:C9834" si="147">D9771&amp;LEFT(E9771,3)</f>
        <v>北海道292</v>
      </c>
      <c r="D9771" t="s">
        <v>2915</v>
      </c>
      <c r="E9771" t="s">
        <v>3157</v>
      </c>
      <c r="F9771" s="82">
        <v>3.1025680999999999E-2</v>
      </c>
    </row>
    <row r="9772" spans="3:6" ht="18">
      <c r="C9772" s="5" t="str">
        <f t="shared" si="147"/>
        <v>青森県292</v>
      </c>
      <c r="D9772" t="s">
        <v>2916</v>
      </c>
      <c r="E9772" t="s">
        <v>3157</v>
      </c>
      <c r="F9772" s="82">
        <v>0.39098082299999998</v>
      </c>
    </row>
    <row r="9773" spans="3:6" ht="18">
      <c r="C9773" s="5" t="str">
        <f t="shared" si="147"/>
        <v>岩手県292</v>
      </c>
      <c r="D9773" t="s">
        <v>2917</v>
      </c>
      <c r="E9773" t="s">
        <v>3157</v>
      </c>
      <c r="F9773" s="82">
        <v>1.4733082740000001</v>
      </c>
    </row>
    <row r="9774" spans="3:6" ht="18">
      <c r="C9774" s="5" t="str">
        <f t="shared" si="147"/>
        <v>宮城県292</v>
      </c>
      <c r="D9774" t="s">
        <v>2918</v>
      </c>
      <c r="E9774" t="s">
        <v>3157</v>
      </c>
      <c r="F9774" s="82">
        <v>0.451031395</v>
      </c>
    </row>
    <row r="9775" spans="3:6" ht="18">
      <c r="C9775" s="5" t="str">
        <f t="shared" si="147"/>
        <v>秋田県292</v>
      </c>
      <c r="D9775" t="s">
        <v>2919</v>
      </c>
      <c r="E9775" t="s">
        <v>3157</v>
      </c>
      <c r="F9775" s="82">
        <v>0.70996489799999996</v>
      </c>
    </row>
    <row r="9776" spans="3:6" ht="18">
      <c r="C9776" s="5" t="str">
        <f t="shared" si="147"/>
        <v>山形県292</v>
      </c>
      <c r="D9776" t="s">
        <v>2920</v>
      </c>
      <c r="E9776" t="s">
        <v>3157</v>
      </c>
      <c r="F9776" s="82">
        <v>1.4681410100000001</v>
      </c>
    </row>
    <row r="9777" spans="3:6" ht="18">
      <c r="C9777" s="5" t="str">
        <f t="shared" si="147"/>
        <v>福島県292</v>
      </c>
      <c r="D9777" t="s">
        <v>2921</v>
      </c>
      <c r="E9777" t="s">
        <v>3157</v>
      </c>
      <c r="F9777" s="82">
        <v>0.566043835</v>
      </c>
    </row>
    <row r="9778" spans="3:6" ht="18">
      <c r="C9778" s="5" t="str">
        <f t="shared" si="147"/>
        <v>茨城県292</v>
      </c>
      <c r="D9778" t="s">
        <v>2922</v>
      </c>
      <c r="E9778" t="s">
        <v>3157</v>
      </c>
      <c r="F9778" s="82">
        <v>1.5003156529999999</v>
      </c>
    </row>
    <row r="9779" spans="3:6" ht="18">
      <c r="C9779" s="5" t="str">
        <f t="shared" si="147"/>
        <v>栃木県292</v>
      </c>
      <c r="D9779" t="s">
        <v>2923</v>
      </c>
      <c r="E9779" t="s">
        <v>3157</v>
      </c>
      <c r="F9779" s="82">
        <v>1.0157067829999999</v>
      </c>
    </row>
    <row r="9780" spans="3:6" ht="18">
      <c r="C9780" s="5" t="str">
        <f t="shared" si="147"/>
        <v>群馬県292</v>
      </c>
      <c r="D9780" t="s">
        <v>2924</v>
      </c>
      <c r="E9780" t="s">
        <v>3157</v>
      </c>
      <c r="F9780" s="82">
        <v>2.0830938570000002</v>
      </c>
    </row>
    <row r="9781" spans="3:6" ht="18">
      <c r="C9781" s="5" t="str">
        <f t="shared" si="147"/>
        <v>埼玉県292</v>
      </c>
      <c r="D9781" t="s">
        <v>2925</v>
      </c>
      <c r="E9781" t="s">
        <v>3157</v>
      </c>
      <c r="F9781" s="82">
        <v>0.85091313999999996</v>
      </c>
    </row>
    <row r="9782" spans="3:6" ht="18">
      <c r="C9782" s="5" t="str">
        <f t="shared" si="147"/>
        <v>千葉県292</v>
      </c>
      <c r="D9782" t="s">
        <v>2926</v>
      </c>
      <c r="E9782" t="s">
        <v>3157</v>
      </c>
      <c r="F9782" s="82">
        <v>0.20480080000000001</v>
      </c>
    </row>
    <row r="9783" spans="3:6" ht="18">
      <c r="C9783" s="5" t="str">
        <f t="shared" si="147"/>
        <v>東京都292</v>
      </c>
      <c r="D9783" t="s">
        <v>2927</v>
      </c>
      <c r="E9783" t="s">
        <v>3157</v>
      </c>
      <c r="F9783" s="82">
        <v>0.218264071</v>
      </c>
    </row>
    <row r="9784" spans="3:6" ht="18">
      <c r="C9784" s="5" t="str">
        <f t="shared" si="147"/>
        <v>神奈川県292</v>
      </c>
      <c r="D9784" t="s">
        <v>2928</v>
      </c>
      <c r="E9784" t="s">
        <v>3157</v>
      </c>
      <c r="F9784" s="82">
        <v>0.54798124500000001</v>
      </c>
    </row>
    <row r="9785" spans="3:6" ht="18">
      <c r="C9785" s="5" t="str">
        <f t="shared" si="147"/>
        <v>新潟県292</v>
      </c>
      <c r="D9785" t="s">
        <v>2929</v>
      </c>
      <c r="E9785" t="s">
        <v>3157</v>
      </c>
      <c r="F9785" s="82">
        <v>0.65467182099999999</v>
      </c>
    </row>
    <row r="9786" spans="3:6" ht="18">
      <c r="C9786" s="5" t="str">
        <f t="shared" si="147"/>
        <v>富山県292</v>
      </c>
      <c r="D9786" t="s">
        <v>2930</v>
      </c>
      <c r="E9786" t="s">
        <v>3157</v>
      </c>
      <c r="F9786" s="82">
        <v>0.64552025700000004</v>
      </c>
    </row>
    <row r="9787" spans="3:6" ht="18">
      <c r="C9787" s="5" t="str">
        <f t="shared" si="147"/>
        <v>石川県292</v>
      </c>
      <c r="D9787" t="s">
        <v>2931</v>
      </c>
      <c r="E9787" t="s">
        <v>3157</v>
      </c>
      <c r="F9787" s="82">
        <v>1.2450673320000001</v>
      </c>
    </row>
    <row r="9788" spans="3:6" ht="18">
      <c r="C9788" s="5" t="str">
        <f t="shared" si="147"/>
        <v>福井県292</v>
      </c>
      <c r="D9788" t="s">
        <v>2932</v>
      </c>
      <c r="E9788" t="s">
        <v>3157</v>
      </c>
      <c r="F9788" s="82">
        <v>0.65507717300000001</v>
      </c>
    </row>
    <row r="9789" spans="3:6" ht="18">
      <c r="C9789" s="5" t="str">
        <f t="shared" si="147"/>
        <v>山梨県292</v>
      </c>
      <c r="D9789" t="s">
        <v>2933</v>
      </c>
      <c r="E9789" t="s">
        <v>3157</v>
      </c>
      <c r="F9789" s="82">
        <v>1.3980227380000001</v>
      </c>
    </row>
    <row r="9790" spans="3:6" ht="18">
      <c r="C9790" s="5" t="str">
        <f t="shared" si="147"/>
        <v>長野県292</v>
      </c>
      <c r="D9790" t="s">
        <v>2934</v>
      </c>
      <c r="E9790" t="s">
        <v>3157</v>
      </c>
      <c r="F9790" s="82">
        <v>1.607540923</v>
      </c>
    </row>
    <row r="9791" spans="3:6" ht="18">
      <c r="C9791" s="5" t="str">
        <f t="shared" si="147"/>
        <v>岐阜県292</v>
      </c>
      <c r="D9791" t="s">
        <v>2935</v>
      </c>
      <c r="E9791" t="s">
        <v>3157</v>
      </c>
      <c r="F9791" s="82">
        <v>1.520366731</v>
      </c>
    </row>
    <row r="9792" spans="3:6" ht="18">
      <c r="C9792" s="5" t="str">
        <f t="shared" si="147"/>
        <v>静岡県292</v>
      </c>
      <c r="D9792" t="s">
        <v>2936</v>
      </c>
      <c r="E9792" t="s">
        <v>3157</v>
      </c>
      <c r="F9792" s="82">
        <v>3.1911853149999998</v>
      </c>
    </row>
    <row r="9793" spans="3:6" ht="18">
      <c r="C9793" s="5" t="str">
        <f t="shared" si="147"/>
        <v>愛知県292</v>
      </c>
      <c r="D9793" t="s">
        <v>2937</v>
      </c>
      <c r="E9793" t="s">
        <v>3157</v>
      </c>
      <c r="F9793" s="82">
        <v>2.699602236</v>
      </c>
    </row>
    <row r="9794" spans="3:6" ht="18">
      <c r="C9794" s="5" t="str">
        <f t="shared" si="147"/>
        <v>三重県292</v>
      </c>
      <c r="D9794" t="s">
        <v>2938</v>
      </c>
      <c r="E9794" t="s">
        <v>3157</v>
      </c>
      <c r="F9794" s="82">
        <v>4.1121808399999997</v>
      </c>
    </row>
    <row r="9795" spans="3:6" ht="18">
      <c r="C9795" s="5" t="str">
        <f t="shared" si="147"/>
        <v>滋賀県292</v>
      </c>
      <c r="D9795" t="s">
        <v>2939</v>
      </c>
      <c r="E9795" t="s">
        <v>3157</v>
      </c>
      <c r="F9795" s="82">
        <v>2.324740475</v>
      </c>
    </row>
    <row r="9796" spans="3:6" ht="18">
      <c r="C9796" s="5" t="str">
        <f t="shared" si="147"/>
        <v>京都府292</v>
      </c>
      <c r="D9796" t="s">
        <v>2940</v>
      </c>
      <c r="E9796" t="s">
        <v>3157</v>
      </c>
      <c r="F9796" s="82">
        <v>1.315551017</v>
      </c>
    </row>
    <row r="9797" spans="3:6" ht="18">
      <c r="C9797" s="5" t="str">
        <f t="shared" si="147"/>
        <v>大阪府292</v>
      </c>
      <c r="D9797" t="s">
        <v>2941</v>
      </c>
      <c r="E9797" t="s">
        <v>3157</v>
      </c>
      <c r="F9797" s="82">
        <v>0.44951737200000003</v>
      </c>
    </row>
    <row r="9798" spans="3:6" ht="18">
      <c r="C9798" s="5" t="str">
        <f t="shared" si="147"/>
        <v>兵庫県292</v>
      </c>
      <c r="D9798" t="s">
        <v>2942</v>
      </c>
      <c r="E9798" t="s">
        <v>3157</v>
      </c>
      <c r="F9798" s="82">
        <v>3.0433252089999998</v>
      </c>
    </row>
    <row r="9799" spans="3:6" ht="18">
      <c r="C9799" s="5" t="str">
        <f t="shared" si="147"/>
        <v>奈良県292</v>
      </c>
      <c r="D9799" t="s">
        <v>2943</v>
      </c>
      <c r="E9799" t="s">
        <v>3157</v>
      </c>
      <c r="F9799" s="82">
        <v>2.9959151E-2</v>
      </c>
    </row>
    <row r="9800" spans="3:6" ht="18">
      <c r="C9800" s="5" t="str">
        <f t="shared" si="147"/>
        <v>和歌山県292</v>
      </c>
      <c r="D9800" t="s">
        <v>2944</v>
      </c>
      <c r="E9800" t="s">
        <v>3157</v>
      </c>
      <c r="F9800" s="82">
        <v>0.32722024700000002</v>
      </c>
    </row>
    <row r="9801" spans="3:6" ht="18">
      <c r="C9801" s="5" t="str">
        <f t="shared" si="147"/>
        <v>鳥取県292</v>
      </c>
      <c r="D9801" t="s">
        <v>2945</v>
      </c>
      <c r="E9801" t="s">
        <v>3157</v>
      </c>
      <c r="F9801" s="82">
        <v>2.5863231149999999</v>
      </c>
    </row>
    <row r="9802" spans="3:6" ht="18">
      <c r="C9802" s="5" t="str">
        <f t="shared" si="147"/>
        <v>島根県292</v>
      </c>
      <c r="D9802" t="s">
        <v>2946</v>
      </c>
      <c r="E9802" t="s">
        <v>3157</v>
      </c>
      <c r="F9802" s="82">
        <v>1.3876650479999999</v>
      </c>
    </row>
    <row r="9803" spans="3:6" ht="18">
      <c r="C9803" s="5" t="str">
        <f t="shared" si="147"/>
        <v>岡山県292</v>
      </c>
      <c r="D9803" t="s">
        <v>2947</v>
      </c>
      <c r="E9803" t="s">
        <v>3157</v>
      </c>
      <c r="F9803" s="82">
        <v>1.0697860299999999</v>
      </c>
    </row>
    <row r="9804" spans="3:6" ht="18">
      <c r="C9804" s="5" t="str">
        <f t="shared" si="147"/>
        <v>広島県292</v>
      </c>
      <c r="D9804" t="s">
        <v>2948</v>
      </c>
      <c r="E9804" t="s">
        <v>3157</v>
      </c>
      <c r="F9804" s="82">
        <v>0.27303054100000002</v>
      </c>
    </row>
    <row r="9805" spans="3:6" ht="18">
      <c r="C9805" s="5" t="str">
        <f t="shared" si="147"/>
        <v>山口県292</v>
      </c>
      <c r="D9805" t="s">
        <v>2949</v>
      </c>
      <c r="E9805" t="s">
        <v>3157</v>
      </c>
      <c r="F9805" s="82">
        <v>0.47740841099999998</v>
      </c>
    </row>
    <row r="9806" spans="3:6" ht="18">
      <c r="C9806" s="5" t="str">
        <f t="shared" si="147"/>
        <v>徳島県292</v>
      </c>
      <c r="D9806" t="s">
        <v>2950</v>
      </c>
      <c r="E9806" t="s">
        <v>3157</v>
      </c>
      <c r="F9806" s="82">
        <v>1.1747968390000001</v>
      </c>
    </row>
    <row r="9807" spans="3:6" ht="18">
      <c r="C9807" s="5" t="str">
        <f t="shared" si="147"/>
        <v>香川県292</v>
      </c>
      <c r="D9807" t="s">
        <v>2951</v>
      </c>
      <c r="E9807" t="s">
        <v>3157</v>
      </c>
      <c r="F9807" s="82">
        <v>0.123749317</v>
      </c>
    </row>
    <row r="9808" spans="3:6" ht="18">
      <c r="C9808" s="5" t="str">
        <f t="shared" si="147"/>
        <v>愛媛県292</v>
      </c>
      <c r="D9808" t="s">
        <v>2952</v>
      </c>
      <c r="E9808" t="s">
        <v>3157</v>
      </c>
      <c r="F9808" s="82">
        <v>0.197930829</v>
      </c>
    </row>
    <row r="9809" spans="3:6" ht="18">
      <c r="C9809" s="5" t="str">
        <f t="shared" si="147"/>
        <v>高知県292</v>
      </c>
      <c r="D9809" t="s">
        <v>2953</v>
      </c>
      <c r="E9809" t="s">
        <v>3157</v>
      </c>
      <c r="F9809" s="82">
        <v>0.89287712500000005</v>
      </c>
    </row>
    <row r="9810" spans="3:6" ht="18">
      <c r="C9810" s="5" t="str">
        <f t="shared" si="147"/>
        <v>福岡県292</v>
      </c>
      <c r="D9810" t="s">
        <v>2954</v>
      </c>
      <c r="E9810" t="s">
        <v>3157</v>
      </c>
      <c r="F9810" s="82">
        <v>0.49436666699999998</v>
      </c>
    </row>
    <row r="9811" spans="3:6" ht="18">
      <c r="C9811" s="5" t="str">
        <f t="shared" si="147"/>
        <v>佐賀県292</v>
      </c>
      <c r="D9811" t="s">
        <v>2955</v>
      </c>
      <c r="E9811" t="s">
        <v>3157</v>
      </c>
      <c r="F9811" s="82">
        <v>0.30859780599999997</v>
      </c>
    </row>
    <row r="9812" spans="3:6" ht="18">
      <c r="C9812" s="5" t="str">
        <f t="shared" si="147"/>
        <v>長崎県292</v>
      </c>
      <c r="D9812" t="s">
        <v>2956</v>
      </c>
      <c r="E9812" t="s">
        <v>3157</v>
      </c>
      <c r="F9812" s="82">
        <v>0.66229115100000002</v>
      </c>
    </row>
    <row r="9813" spans="3:6" ht="18">
      <c r="C9813" s="5" t="str">
        <f t="shared" si="147"/>
        <v>熊本県292</v>
      </c>
      <c r="D9813" t="s">
        <v>2957</v>
      </c>
      <c r="E9813" t="s">
        <v>3157</v>
      </c>
      <c r="F9813" s="82">
        <v>0.68624325799999997</v>
      </c>
    </row>
    <row r="9814" spans="3:6" ht="18">
      <c r="C9814" s="5" t="str">
        <f t="shared" si="147"/>
        <v>大分県292</v>
      </c>
      <c r="D9814" t="s">
        <v>2958</v>
      </c>
      <c r="E9814" t="s">
        <v>3157</v>
      </c>
      <c r="F9814" s="82">
        <v>0.59216762700000003</v>
      </c>
    </row>
    <row r="9815" spans="3:6" ht="18">
      <c r="C9815" s="5" t="str">
        <f t="shared" si="147"/>
        <v>宮崎県292</v>
      </c>
      <c r="D9815" t="s">
        <v>2959</v>
      </c>
      <c r="E9815" t="s">
        <v>3157</v>
      </c>
      <c r="F9815" s="82">
        <v>1.030519395</v>
      </c>
    </row>
    <row r="9816" spans="3:6" ht="18">
      <c r="C9816" s="5" t="str">
        <f t="shared" si="147"/>
        <v>鹿児島県292</v>
      </c>
      <c r="D9816" t="s">
        <v>2960</v>
      </c>
      <c r="E9816" t="s">
        <v>3157</v>
      </c>
      <c r="F9816" s="82">
        <v>1.3389258420000001</v>
      </c>
    </row>
    <row r="9817" spans="3:6" ht="18">
      <c r="C9817" s="5" t="str">
        <f t="shared" si="147"/>
        <v>沖縄県292</v>
      </c>
      <c r="D9817" t="s">
        <v>2961</v>
      </c>
      <c r="E9817" t="s">
        <v>3157</v>
      </c>
      <c r="F9817" s="82">
        <v>0</v>
      </c>
    </row>
    <row r="9818" spans="3:6" ht="18">
      <c r="C9818" s="5" t="str">
        <f t="shared" si="147"/>
        <v>全国293</v>
      </c>
      <c r="D9818" t="s">
        <v>2913</v>
      </c>
      <c r="E9818" t="s">
        <v>3158</v>
      </c>
      <c r="F9818" s="82">
        <v>1</v>
      </c>
    </row>
    <row r="9819" spans="3:6" ht="18">
      <c r="C9819" s="5" t="str">
        <f t="shared" si="147"/>
        <v>北海道293</v>
      </c>
      <c r="D9819" t="s">
        <v>2915</v>
      </c>
      <c r="E9819" t="s">
        <v>3158</v>
      </c>
      <c r="F9819" s="82">
        <v>5.1311413E-2</v>
      </c>
    </row>
    <row r="9820" spans="3:6" ht="18">
      <c r="C9820" s="5" t="str">
        <f t="shared" si="147"/>
        <v>青森県293</v>
      </c>
      <c r="D9820" t="s">
        <v>2916</v>
      </c>
      <c r="E9820" t="s">
        <v>3158</v>
      </c>
      <c r="F9820" s="82">
        <v>0.22454974699999999</v>
      </c>
    </row>
    <row r="9821" spans="3:6" ht="18">
      <c r="C9821" s="5" t="str">
        <f t="shared" si="147"/>
        <v>岩手県293</v>
      </c>
      <c r="D9821" t="s">
        <v>2917</v>
      </c>
      <c r="E9821" t="s">
        <v>3158</v>
      </c>
      <c r="F9821" s="82">
        <v>0.52548769799999995</v>
      </c>
    </row>
    <row r="9822" spans="3:6" ht="18">
      <c r="C9822" s="5" t="str">
        <f t="shared" si="147"/>
        <v>宮城県293</v>
      </c>
      <c r="D9822" t="s">
        <v>2918</v>
      </c>
      <c r="E9822" t="s">
        <v>3158</v>
      </c>
      <c r="F9822" s="82">
        <v>0.15561293900000001</v>
      </c>
    </row>
    <row r="9823" spans="3:6" ht="18">
      <c r="C9823" s="5" t="str">
        <f t="shared" si="147"/>
        <v>秋田県293</v>
      </c>
      <c r="D9823" t="s">
        <v>2919</v>
      </c>
      <c r="E9823" t="s">
        <v>3158</v>
      </c>
      <c r="F9823" s="82">
        <v>0.169544154</v>
      </c>
    </row>
    <row r="9824" spans="3:6" ht="18">
      <c r="C9824" s="5" t="str">
        <f t="shared" si="147"/>
        <v>山形県293</v>
      </c>
      <c r="D9824" t="s">
        <v>2920</v>
      </c>
      <c r="E9824" t="s">
        <v>3158</v>
      </c>
      <c r="F9824" s="82">
        <v>0.58631072399999995</v>
      </c>
    </row>
    <row r="9825" spans="3:6" ht="18">
      <c r="C9825" s="5" t="str">
        <f t="shared" si="147"/>
        <v>福島県293</v>
      </c>
      <c r="D9825" t="s">
        <v>2921</v>
      </c>
      <c r="E9825" t="s">
        <v>3158</v>
      </c>
      <c r="F9825" s="82">
        <v>0.85882775200000006</v>
      </c>
    </row>
    <row r="9826" spans="3:6" ht="18">
      <c r="C9826" s="5" t="str">
        <f t="shared" si="147"/>
        <v>茨城県293</v>
      </c>
      <c r="D9826" t="s">
        <v>2922</v>
      </c>
      <c r="E9826" t="s">
        <v>3158</v>
      </c>
      <c r="F9826" s="82">
        <v>3.1843822080000002</v>
      </c>
    </row>
    <row r="9827" spans="3:6" ht="18">
      <c r="C9827" s="5" t="str">
        <f t="shared" si="147"/>
        <v>栃木県293</v>
      </c>
      <c r="D9827" t="s">
        <v>2923</v>
      </c>
      <c r="E9827" t="s">
        <v>3158</v>
      </c>
      <c r="F9827" s="82">
        <v>3.0466940459999998</v>
      </c>
    </row>
    <row r="9828" spans="3:6" ht="18">
      <c r="C9828" s="5" t="str">
        <f t="shared" si="147"/>
        <v>群馬県293</v>
      </c>
      <c r="D9828" t="s">
        <v>2924</v>
      </c>
      <c r="E9828" t="s">
        <v>3158</v>
      </c>
      <c r="F9828" s="82">
        <v>2.8756792450000002</v>
      </c>
    </row>
    <row r="9829" spans="3:6" ht="18">
      <c r="C9829" s="5" t="str">
        <f t="shared" si="147"/>
        <v>埼玉県293</v>
      </c>
      <c r="D9829" t="s">
        <v>2925</v>
      </c>
      <c r="E9829" t="s">
        <v>3158</v>
      </c>
      <c r="F9829" s="82">
        <v>0.98079548299999997</v>
      </c>
    </row>
    <row r="9830" spans="3:6" ht="18">
      <c r="C9830" s="5" t="str">
        <f t="shared" si="147"/>
        <v>千葉県293</v>
      </c>
      <c r="D9830" t="s">
        <v>2926</v>
      </c>
      <c r="E9830" t="s">
        <v>3158</v>
      </c>
      <c r="F9830" s="82">
        <v>0.107715793</v>
      </c>
    </row>
    <row r="9831" spans="3:6" ht="18">
      <c r="C9831" s="5" t="str">
        <f t="shared" si="147"/>
        <v>東京都293</v>
      </c>
      <c r="D9831" t="s">
        <v>2927</v>
      </c>
      <c r="E9831" t="s">
        <v>3158</v>
      </c>
      <c r="F9831" s="82">
        <v>0.196140379</v>
      </c>
    </row>
    <row r="9832" spans="3:6" ht="18">
      <c r="C9832" s="5" t="str">
        <f t="shared" si="147"/>
        <v>神奈川県293</v>
      </c>
      <c r="D9832" t="s">
        <v>2928</v>
      </c>
      <c r="E9832" t="s">
        <v>3158</v>
      </c>
      <c r="F9832" s="82">
        <v>0.36892469999999999</v>
      </c>
    </row>
    <row r="9833" spans="3:6" ht="18">
      <c r="C9833" s="5" t="str">
        <f t="shared" si="147"/>
        <v>新潟県293</v>
      </c>
      <c r="D9833" t="s">
        <v>2929</v>
      </c>
      <c r="E9833" t="s">
        <v>3158</v>
      </c>
      <c r="F9833" s="82">
        <v>2.4736146539999999</v>
      </c>
    </row>
    <row r="9834" spans="3:6" ht="18">
      <c r="C9834" s="5" t="str">
        <f t="shared" si="147"/>
        <v>富山県293</v>
      </c>
      <c r="D9834" t="s">
        <v>2930</v>
      </c>
      <c r="E9834" t="s">
        <v>3158</v>
      </c>
      <c r="F9834" s="82">
        <v>0.22748902700000001</v>
      </c>
    </row>
    <row r="9835" spans="3:6" ht="18">
      <c r="C9835" s="5" t="str">
        <f t="shared" ref="C9835:C9898" si="148">D9835&amp;LEFT(E9835,3)</f>
        <v>石川県293</v>
      </c>
      <c r="D9835" t="s">
        <v>2931</v>
      </c>
      <c r="E9835" t="s">
        <v>3158</v>
      </c>
      <c r="F9835" s="82">
        <v>0.235724243</v>
      </c>
    </row>
    <row r="9836" spans="3:6" ht="18">
      <c r="C9836" s="5" t="str">
        <f t="shared" si="148"/>
        <v>福井県293</v>
      </c>
      <c r="D9836" t="s">
        <v>2932</v>
      </c>
      <c r="E9836" t="s">
        <v>3158</v>
      </c>
      <c r="F9836" s="82">
        <v>0.56264964399999995</v>
      </c>
    </row>
    <row r="9837" spans="3:6" ht="18">
      <c r="C9837" s="5" t="str">
        <f t="shared" si="148"/>
        <v>山梨県293</v>
      </c>
      <c r="D9837" t="s">
        <v>2933</v>
      </c>
      <c r="E9837" t="s">
        <v>3158</v>
      </c>
      <c r="F9837" s="82">
        <v>0.46005383900000002</v>
      </c>
    </row>
    <row r="9838" spans="3:6" ht="18">
      <c r="C9838" s="5" t="str">
        <f t="shared" si="148"/>
        <v>長野県293</v>
      </c>
      <c r="D9838" t="s">
        <v>2934</v>
      </c>
      <c r="E9838" t="s">
        <v>3158</v>
      </c>
      <c r="F9838" s="82">
        <v>1.4080060050000001</v>
      </c>
    </row>
    <row r="9839" spans="3:6" ht="18">
      <c r="C9839" s="5" t="str">
        <f t="shared" si="148"/>
        <v>岐阜県293</v>
      </c>
      <c r="D9839" t="s">
        <v>2935</v>
      </c>
      <c r="E9839" t="s">
        <v>3158</v>
      </c>
      <c r="F9839" s="82">
        <v>3.1844893839999999</v>
      </c>
    </row>
    <row r="9840" spans="3:6" ht="18">
      <c r="C9840" s="5" t="str">
        <f t="shared" si="148"/>
        <v>静岡県293</v>
      </c>
      <c r="D9840" t="s">
        <v>2936</v>
      </c>
      <c r="E9840" t="s">
        <v>3158</v>
      </c>
      <c r="F9840" s="82">
        <v>2.9020070420000001</v>
      </c>
    </row>
    <row r="9841" spans="3:6" ht="18">
      <c r="C9841" s="5" t="str">
        <f t="shared" si="148"/>
        <v>愛知県293</v>
      </c>
      <c r="D9841" t="s">
        <v>2937</v>
      </c>
      <c r="E9841" t="s">
        <v>3158</v>
      </c>
      <c r="F9841" s="82">
        <v>1.1988492289999999</v>
      </c>
    </row>
    <row r="9842" spans="3:6" ht="18">
      <c r="C9842" s="5" t="str">
        <f t="shared" si="148"/>
        <v>三重県293</v>
      </c>
      <c r="D9842" t="s">
        <v>2938</v>
      </c>
      <c r="E9842" t="s">
        <v>3158</v>
      </c>
      <c r="F9842" s="82">
        <v>0.59356060499999996</v>
      </c>
    </row>
    <row r="9843" spans="3:6" ht="18">
      <c r="C9843" s="5" t="str">
        <f t="shared" si="148"/>
        <v>滋賀県293</v>
      </c>
      <c r="D9843" t="s">
        <v>2939</v>
      </c>
      <c r="E9843" t="s">
        <v>3158</v>
      </c>
      <c r="F9843" s="82">
        <v>13.123152932</v>
      </c>
    </row>
    <row r="9844" spans="3:6" ht="18">
      <c r="C9844" s="5" t="str">
        <f t="shared" si="148"/>
        <v>京都府293</v>
      </c>
      <c r="D9844" t="s">
        <v>2940</v>
      </c>
      <c r="E9844" t="s">
        <v>3158</v>
      </c>
      <c r="F9844" s="82">
        <v>0.47495283599999999</v>
      </c>
    </row>
    <row r="9845" spans="3:6" ht="18">
      <c r="C9845" s="5" t="str">
        <f t="shared" si="148"/>
        <v>大阪府293</v>
      </c>
      <c r="D9845" t="s">
        <v>2941</v>
      </c>
      <c r="E9845" t="s">
        <v>3158</v>
      </c>
      <c r="F9845" s="82">
        <v>1.6211316419999999</v>
      </c>
    </row>
    <row r="9846" spans="3:6" ht="18">
      <c r="C9846" s="5" t="str">
        <f t="shared" si="148"/>
        <v>兵庫県293</v>
      </c>
      <c r="D9846" t="s">
        <v>2942</v>
      </c>
      <c r="E9846" t="s">
        <v>3158</v>
      </c>
      <c r="F9846" s="82">
        <v>0.70417013900000003</v>
      </c>
    </row>
    <row r="9847" spans="3:6" ht="18">
      <c r="C9847" s="5" t="str">
        <f t="shared" si="148"/>
        <v>奈良県293</v>
      </c>
      <c r="D9847" t="s">
        <v>2943</v>
      </c>
      <c r="E9847" t="s">
        <v>3158</v>
      </c>
      <c r="F9847" s="82">
        <v>1.3324363930000001</v>
      </c>
    </row>
    <row r="9848" spans="3:6" ht="18">
      <c r="C9848" s="5" t="str">
        <f t="shared" si="148"/>
        <v>和歌山県293</v>
      </c>
      <c r="D9848" t="s">
        <v>2944</v>
      </c>
      <c r="E9848" t="s">
        <v>3158</v>
      </c>
      <c r="F9848" s="82">
        <v>0.43424250399999997</v>
      </c>
    </row>
    <row r="9849" spans="3:6" ht="18">
      <c r="C9849" s="5" t="str">
        <f t="shared" si="148"/>
        <v>鳥取県293</v>
      </c>
      <c r="D9849" t="s">
        <v>2945</v>
      </c>
      <c r="E9849" t="s">
        <v>3158</v>
      </c>
      <c r="F9849" s="82">
        <v>3.2931841550000001</v>
      </c>
    </row>
    <row r="9850" spans="3:6" ht="18">
      <c r="C9850" s="5" t="str">
        <f t="shared" si="148"/>
        <v>島根県293</v>
      </c>
      <c r="D9850" t="s">
        <v>2946</v>
      </c>
      <c r="E9850" t="s">
        <v>3158</v>
      </c>
      <c r="F9850" s="82">
        <v>0.73677364199999995</v>
      </c>
    </row>
    <row r="9851" spans="3:6" ht="18">
      <c r="C9851" s="5" t="str">
        <f t="shared" si="148"/>
        <v>岡山県293</v>
      </c>
      <c r="D9851" t="s">
        <v>2947</v>
      </c>
      <c r="E9851" t="s">
        <v>3158</v>
      </c>
      <c r="F9851" s="82">
        <v>0.47509469500000001</v>
      </c>
    </row>
    <row r="9852" spans="3:6" ht="18">
      <c r="C9852" s="5" t="str">
        <f t="shared" si="148"/>
        <v>広島県293</v>
      </c>
      <c r="D9852" t="s">
        <v>2948</v>
      </c>
      <c r="E9852" t="s">
        <v>3158</v>
      </c>
      <c r="F9852" s="82">
        <v>8.6053195999999998E-2</v>
      </c>
    </row>
    <row r="9853" spans="3:6" ht="18">
      <c r="C9853" s="5" t="str">
        <f t="shared" si="148"/>
        <v>山口県293</v>
      </c>
      <c r="D9853" t="s">
        <v>2949</v>
      </c>
      <c r="E9853" t="s">
        <v>3158</v>
      </c>
      <c r="F9853" s="82">
        <v>0.24910582100000001</v>
      </c>
    </row>
    <row r="9854" spans="3:6" ht="18">
      <c r="C9854" s="5" t="str">
        <f t="shared" si="148"/>
        <v>徳島県293</v>
      </c>
      <c r="D9854" t="s">
        <v>2950</v>
      </c>
      <c r="E9854" t="s">
        <v>3158</v>
      </c>
      <c r="F9854" s="82">
        <v>0.22344531100000001</v>
      </c>
    </row>
    <row r="9855" spans="3:6" ht="18">
      <c r="C9855" s="5" t="str">
        <f t="shared" si="148"/>
        <v>香川県293</v>
      </c>
      <c r="D9855" t="s">
        <v>2951</v>
      </c>
      <c r="E9855" t="s">
        <v>3158</v>
      </c>
      <c r="F9855" s="82">
        <v>2.0568139909999998</v>
      </c>
    </row>
    <row r="9856" spans="3:6" ht="18">
      <c r="C9856" s="5" t="str">
        <f t="shared" si="148"/>
        <v>愛媛県293</v>
      </c>
      <c r="D9856" t="s">
        <v>2952</v>
      </c>
      <c r="E9856" t="s">
        <v>3158</v>
      </c>
      <c r="F9856" s="82">
        <v>0.22662964399999999</v>
      </c>
    </row>
    <row r="9857" spans="3:6" ht="18">
      <c r="C9857" s="5" t="str">
        <f t="shared" si="148"/>
        <v>高知県293</v>
      </c>
      <c r="D9857" t="s">
        <v>2953</v>
      </c>
      <c r="E9857" t="s">
        <v>3158</v>
      </c>
      <c r="F9857" s="82">
        <v>0.68844749599999999</v>
      </c>
    </row>
    <row r="9858" spans="3:6" ht="18">
      <c r="C9858" s="5" t="str">
        <f t="shared" si="148"/>
        <v>福岡県293</v>
      </c>
      <c r="D9858" t="s">
        <v>2954</v>
      </c>
      <c r="E9858" t="s">
        <v>3158</v>
      </c>
      <c r="F9858" s="82">
        <v>0.71898234699999997</v>
      </c>
    </row>
    <row r="9859" spans="3:6" ht="18">
      <c r="C9859" s="5" t="str">
        <f t="shared" si="148"/>
        <v>佐賀県293</v>
      </c>
      <c r="D9859" t="s">
        <v>2955</v>
      </c>
      <c r="E9859" t="s">
        <v>3158</v>
      </c>
      <c r="F9859" s="82">
        <v>0.23882452200000001</v>
      </c>
    </row>
    <row r="9860" spans="3:6" ht="18">
      <c r="C9860" s="5" t="str">
        <f t="shared" si="148"/>
        <v>長崎県293</v>
      </c>
      <c r="D9860" t="s">
        <v>2956</v>
      </c>
      <c r="E9860" t="s">
        <v>3158</v>
      </c>
      <c r="F9860" s="82">
        <v>0.34450509899999998</v>
      </c>
    </row>
    <row r="9861" spans="3:6" ht="18">
      <c r="C9861" s="5" t="str">
        <f t="shared" si="148"/>
        <v>熊本県293</v>
      </c>
      <c r="D9861" t="s">
        <v>2957</v>
      </c>
      <c r="E9861" t="s">
        <v>3158</v>
      </c>
      <c r="F9861" s="82">
        <v>0.15028976099999999</v>
      </c>
    </row>
    <row r="9862" spans="3:6" ht="18">
      <c r="C9862" s="5" t="str">
        <f t="shared" si="148"/>
        <v>大分県293</v>
      </c>
      <c r="D9862" t="s">
        <v>2958</v>
      </c>
      <c r="E9862" t="s">
        <v>3158</v>
      </c>
      <c r="F9862" s="82">
        <v>0.179097221</v>
      </c>
    </row>
    <row r="9863" spans="3:6" ht="18">
      <c r="C9863" s="5" t="str">
        <f t="shared" si="148"/>
        <v>宮崎県293</v>
      </c>
      <c r="D9863" t="s">
        <v>2959</v>
      </c>
      <c r="E9863" t="s">
        <v>3158</v>
      </c>
      <c r="F9863" s="82">
        <v>8.7425784000000006E-2</v>
      </c>
    </row>
    <row r="9864" spans="3:6" ht="18">
      <c r="C9864" s="5" t="str">
        <f t="shared" si="148"/>
        <v>鹿児島県293</v>
      </c>
      <c r="D9864" t="s">
        <v>2960</v>
      </c>
      <c r="E9864" t="s">
        <v>3158</v>
      </c>
      <c r="F9864" s="82">
        <v>0.14968152800000001</v>
      </c>
    </row>
    <row r="9865" spans="3:6" ht="18">
      <c r="C9865" s="5" t="str">
        <f t="shared" si="148"/>
        <v>沖縄県293</v>
      </c>
      <c r="D9865" t="s">
        <v>2961</v>
      </c>
      <c r="E9865" t="s">
        <v>3158</v>
      </c>
      <c r="F9865" s="82">
        <v>9.8727429999999998E-3</v>
      </c>
    </row>
    <row r="9866" spans="3:6" ht="18">
      <c r="C9866" s="5" t="str">
        <f t="shared" si="148"/>
        <v>全国294</v>
      </c>
      <c r="D9866" t="s">
        <v>2913</v>
      </c>
      <c r="E9866" t="s">
        <v>3159</v>
      </c>
      <c r="F9866" s="82">
        <v>1</v>
      </c>
    </row>
    <row r="9867" spans="3:6" ht="18">
      <c r="C9867" s="5" t="str">
        <f t="shared" si="148"/>
        <v>北海道294</v>
      </c>
      <c r="D9867" t="s">
        <v>2915</v>
      </c>
      <c r="E9867" t="s">
        <v>3159</v>
      </c>
      <c r="F9867" s="82">
        <v>2.8744738999999998E-2</v>
      </c>
    </row>
    <row r="9868" spans="3:6" ht="18">
      <c r="C9868" s="5" t="str">
        <f t="shared" si="148"/>
        <v>青森県294</v>
      </c>
      <c r="D9868" t="s">
        <v>2916</v>
      </c>
      <c r="E9868" t="s">
        <v>3159</v>
      </c>
      <c r="F9868" s="82">
        <v>0</v>
      </c>
    </row>
    <row r="9869" spans="3:6" ht="18">
      <c r="C9869" s="5" t="str">
        <f t="shared" si="148"/>
        <v>岩手県294</v>
      </c>
      <c r="D9869" t="s">
        <v>2917</v>
      </c>
      <c r="E9869" t="s">
        <v>3159</v>
      </c>
      <c r="F9869" s="82">
        <v>8.2694559999999997E-3</v>
      </c>
    </row>
    <row r="9870" spans="3:6" ht="18">
      <c r="C9870" s="5" t="str">
        <f t="shared" si="148"/>
        <v>宮城県294</v>
      </c>
      <c r="D9870" t="s">
        <v>2918</v>
      </c>
      <c r="E9870" t="s">
        <v>3159</v>
      </c>
      <c r="F9870" s="82">
        <v>0.50473119099999997</v>
      </c>
    </row>
    <row r="9871" spans="3:6" ht="18">
      <c r="C9871" s="5" t="str">
        <f t="shared" si="148"/>
        <v>秋田県294</v>
      </c>
      <c r="D9871" t="s">
        <v>2919</v>
      </c>
      <c r="E9871" t="s">
        <v>3159</v>
      </c>
      <c r="F9871" s="82">
        <v>0.748930706</v>
      </c>
    </row>
    <row r="9872" spans="3:6" ht="18">
      <c r="C9872" s="5" t="str">
        <f t="shared" si="148"/>
        <v>山形県294</v>
      </c>
      <c r="D9872" t="s">
        <v>2920</v>
      </c>
      <c r="E9872" t="s">
        <v>3159</v>
      </c>
      <c r="F9872" s="82">
        <v>1.611008574</v>
      </c>
    </row>
    <row r="9873" spans="3:6" ht="18">
      <c r="C9873" s="5" t="str">
        <f t="shared" si="148"/>
        <v>福島県294</v>
      </c>
      <c r="D9873" t="s">
        <v>2921</v>
      </c>
      <c r="E9873" t="s">
        <v>3159</v>
      </c>
      <c r="F9873" s="82">
        <v>0.82081341600000002</v>
      </c>
    </row>
    <row r="9874" spans="3:6" ht="18">
      <c r="C9874" s="5" t="str">
        <f t="shared" si="148"/>
        <v>茨城県294</v>
      </c>
      <c r="D9874" t="s">
        <v>2922</v>
      </c>
      <c r="E9874" t="s">
        <v>3159</v>
      </c>
      <c r="F9874" s="82">
        <v>1.169072766</v>
      </c>
    </row>
    <row r="9875" spans="3:6" ht="18">
      <c r="C9875" s="5" t="str">
        <f t="shared" si="148"/>
        <v>栃木県294</v>
      </c>
      <c r="D9875" t="s">
        <v>2923</v>
      </c>
      <c r="E9875" t="s">
        <v>3159</v>
      </c>
      <c r="F9875" s="82">
        <v>1.375787952</v>
      </c>
    </row>
    <row r="9876" spans="3:6" ht="18">
      <c r="C9876" s="5" t="str">
        <f t="shared" si="148"/>
        <v>群馬県294</v>
      </c>
      <c r="D9876" t="s">
        <v>2924</v>
      </c>
      <c r="E9876" t="s">
        <v>3159</v>
      </c>
      <c r="F9876" s="82">
        <v>1.078373333</v>
      </c>
    </row>
    <row r="9877" spans="3:6" ht="18">
      <c r="C9877" s="5" t="str">
        <f t="shared" si="148"/>
        <v>埼玉県294</v>
      </c>
      <c r="D9877" t="s">
        <v>2925</v>
      </c>
      <c r="E9877" t="s">
        <v>3159</v>
      </c>
      <c r="F9877" s="82">
        <v>0.91970311100000002</v>
      </c>
    </row>
    <row r="9878" spans="3:6" ht="18">
      <c r="C9878" s="5" t="str">
        <f t="shared" si="148"/>
        <v>千葉県294</v>
      </c>
      <c r="D9878" t="s">
        <v>2926</v>
      </c>
      <c r="E9878" t="s">
        <v>3159</v>
      </c>
      <c r="F9878" s="82">
        <v>0.19106421100000001</v>
      </c>
    </row>
    <row r="9879" spans="3:6" ht="18">
      <c r="C9879" s="5" t="str">
        <f t="shared" si="148"/>
        <v>東京都294</v>
      </c>
      <c r="D9879" t="s">
        <v>2927</v>
      </c>
      <c r="E9879" t="s">
        <v>3159</v>
      </c>
      <c r="F9879" s="82">
        <v>0.33007597700000002</v>
      </c>
    </row>
    <row r="9880" spans="3:6" ht="18">
      <c r="C9880" s="5" t="str">
        <f t="shared" si="148"/>
        <v>神奈川県294</v>
      </c>
      <c r="D9880" t="s">
        <v>2928</v>
      </c>
      <c r="E9880" t="s">
        <v>3159</v>
      </c>
      <c r="F9880" s="82">
        <v>2.0554378729999998</v>
      </c>
    </row>
    <row r="9881" spans="3:6" ht="18">
      <c r="C9881" s="5" t="str">
        <f t="shared" si="148"/>
        <v>新潟県294</v>
      </c>
      <c r="D9881" t="s">
        <v>2929</v>
      </c>
      <c r="E9881" t="s">
        <v>3159</v>
      </c>
      <c r="F9881" s="82">
        <v>3.1269169350000001</v>
      </c>
    </row>
    <row r="9882" spans="3:6" ht="18">
      <c r="C9882" s="5" t="str">
        <f t="shared" si="148"/>
        <v>富山県294</v>
      </c>
      <c r="D9882" t="s">
        <v>2930</v>
      </c>
      <c r="E9882" t="s">
        <v>3159</v>
      </c>
      <c r="F9882" s="82">
        <v>5.7392570000000002E-3</v>
      </c>
    </row>
    <row r="9883" spans="3:6" ht="18">
      <c r="C9883" s="5" t="str">
        <f t="shared" si="148"/>
        <v>石川県294</v>
      </c>
      <c r="D9883" t="s">
        <v>2931</v>
      </c>
      <c r="E9883" t="s">
        <v>3159</v>
      </c>
      <c r="F9883" s="82">
        <v>0.74397232099999999</v>
      </c>
    </row>
    <row r="9884" spans="3:6" ht="18">
      <c r="C9884" s="5" t="str">
        <f t="shared" si="148"/>
        <v>福井県294</v>
      </c>
      <c r="D9884" t="s">
        <v>2932</v>
      </c>
      <c r="E9884" t="s">
        <v>3159</v>
      </c>
      <c r="F9884" s="82">
        <v>0.79832776000000005</v>
      </c>
    </row>
    <row r="9885" spans="3:6" ht="18">
      <c r="C9885" s="5" t="str">
        <f t="shared" si="148"/>
        <v>山梨県294</v>
      </c>
      <c r="D9885" t="s">
        <v>2933</v>
      </c>
      <c r="E9885" t="s">
        <v>3159</v>
      </c>
      <c r="F9885" s="82">
        <v>0.193672866</v>
      </c>
    </row>
    <row r="9886" spans="3:6" ht="18">
      <c r="C9886" s="5" t="str">
        <f t="shared" si="148"/>
        <v>長野県294</v>
      </c>
      <c r="D9886" t="s">
        <v>2934</v>
      </c>
      <c r="E9886" t="s">
        <v>3159</v>
      </c>
      <c r="F9886" s="82">
        <v>0.66591109299999995</v>
      </c>
    </row>
    <row r="9887" spans="3:6" ht="18">
      <c r="C9887" s="5" t="str">
        <f t="shared" si="148"/>
        <v>岐阜県294</v>
      </c>
      <c r="D9887" t="s">
        <v>2935</v>
      </c>
      <c r="E9887" t="s">
        <v>3159</v>
      </c>
      <c r="F9887" s="82">
        <v>1.0011131769999999</v>
      </c>
    </row>
    <row r="9888" spans="3:6" ht="18">
      <c r="C9888" s="5" t="str">
        <f t="shared" si="148"/>
        <v>静岡県294</v>
      </c>
      <c r="D9888" t="s">
        <v>2936</v>
      </c>
      <c r="E9888" t="s">
        <v>3159</v>
      </c>
      <c r="F9888" s="82">
        <v>6.2852080460000002</v>
      </c>
    </row>
    <row r="9889" spans="3:6" ht="18">
      <c r="C9889" s="5" t="str">
        <f t="shared" si="148"/>
        <v>愛知県294</v>
      </c>
      <c r="D9889" t="s">
        <v>2937</v>
      </c>
      <c r="E9889" t="s">
        <v>3159</v>
      </c>
      <c r="F9889" s="82">
        <v>0.43553421599999997</v>
      </c>
    </row>
    <row r="9890" spans="3:6" ht="18">
      <c r="C9890" s="5" t="str">
        <f t="shared" si="148"/>
        <v>三重県294</v>
      </c>
      <c r="D9890" t="s">
        <v>2938</v>
      </c>
      <c r="E9890" t="s">
        <v>3159</v>
      </c>
      <c r="F9890" s="82">
        <v>1.3500533669999999</v>
      </c>
    </row>
    <row r="9891" spans="3:6" ht="18">
      <c r="C9891" s="5" t="str">
        <f t="shared" si="148"/>
        <v>滋賀県294</v>
      </c>
      <c r="D9891" t="s">
        <v>2939</v>
      </c>
      <c r="E9891" t="s">
        <v>3159</v>
      </c>
      <c r="F9891" s="82">
        <v>2.6454010480000001</v>
      </c>
    </row>
    <row r="9892" spans="3:6" ht="18">
      <c r="C9892" s="5" t="str">
        <f t="shared" si="148"/>
        <v>京都府294</v>
      </c>
      <c r="D9892" t="s">
        <v>2940</v>
      </c>
      <c r="E9892" t="s">
        <v>3159</v>
      </c>
      <c r="F9892" s="82">
        <v>1.511061985</v>
      </c>
    </row>
    <row r="9893" spans="3:6" ht="18">
      <c r="C9893" s="5" t="str">
        <f t="shared" si="148"/>
        <v>大阪府294</v>
      </c>
      <c r="D9893" t="s">
        <v>2941</v>
      </c>
      <c r="E9893" t="s">
        <v>3159</v>
      </c>
      <c r="F9893" s="82">
        <v>1.43630149</v>
      </c>
    </row>
    <row r="9894" spans="3:6" ht="18">
      <c r="C9894" s="5" t="str">
        <f t="shared" si="148"/>
        <v>兵庫県294</v>
      </c>
      <c r="D9894" t="s">
        <v>2942</v>
      </c>
      <c r="E9894" t="s">
        <v>3159</v>
      </c>
      <c r="F9894" s="82">
        <v>2.2975773909999999</v>
      </c>
    </row>
    <row r="9895" spans="3:6" ht="18">
      <c r="C9895" s="5" t="str">
        <f t="shared" si="148"/>
        <v>奈良県294</v>
      </c>
      <c r="D9895" t="s">
        <v>2943</v>
      </c>
      <c r="E9895" t="s">
        <v>3159</v>
      </c>
      <c r="F9895" s="82">
        <v>0.220116432</v>
      </c>
    </row>
    <row r="9896" spans="3:6" ht="18">
      <c r="C9896" s="5" t="str">
        <f t="shared" si="148"/>
        <v>和歌山県294</v>
      </c>
      <c r="D9896" t="s">
        <v>2944</v>
      </c>
      <c r="E9896" t="s">
        <v>3159</v>
      </c>
      <c r="F9896" s="82">
        <v>0.21089111499999999</v>
      </c>
    </row>
    <row r="9897" spans="3:6" ht="18">
      <c r="C9897" s="5" t="str">
        <f t="shared" si="148"/>
        <v>鳥取県294</v>
      </c>
      <c r="D9897" t="s">
        <v>2945</v>
      </c>
      <c r="E9897" t="s">
        <v>3159</v>
      </c>
      <c r="F9897" s="82">
        <v>0.54601552099999995</v>
      </c>
    </row>
    <row r="9898" spans="3:6" ht="18">
      <c r="C9898" s="5" t="str">
        <f t="shared" si="148"/>
        <v>島根県294</v>
      </c>
      <c r="D9898" t="s">
        <v>2946</v>
      </c>
      <c r="E9898" t="s">
        <v>3159</v>
      </c>
      <c r="F9898" s="82">
        <v>0.37871767899999997</v>
      </c>
    </row>
    <row r="9899" spans="3:6" ht="18">
      <c r="C9899" s="5" t="str">
        <f t="shared" ref="C9899:C9962" si="149">D9899&amp;LEFT(E9899,3)</f>
        <v>岡山県294</v>
      </c>
      <c r="D9899" t="s">
        <v>2947</v>
      </c>
      <c r="E9899" t="s">
        <v>3159</v>
      </c>
      <c r="F9899" s="82">
        <v>2.1171588000000002E-2</v>
      </c>
    </row>
    <row r="9900" spans="3:6" ht="18">
      <c r="C9900" s="5" t="str">
        <f t="shared" si="149"/>
        <v>広島県294</v>
      </c>
      <c r="D9900" t="s">
        <v>2948</v>
      </c>
      <c r="E9900" t="s">
        <v>3159</v>
      </c>
      <c r="F9900" s="82">
        <v>0.54931898800000001</v>
      </c>
    </row>
    <row r="9901" spans="3:6" ht="18">
      <c r="C9901" s="5" t="str">
        <f t="shared" si="149"/>
        <v>山口県294</v>
      </c>
      <c r="D9901" t="s">
        <v>2949</v>
      </c>
      <c r="E9901" t="s">
        <v>3159</v>
      </c>
      <c r="F9901" s="82">
        <v>4.2600183999999999E-2</v>
      </c>
    </row>
    <row r="9902" spans="3:6" ht="18">
      <c r="C9902" s="5" t="str">
        <f t="shared" si="149"/>
        <v>徳島県294</v>
      </c>
      <c r="D9902" t="s">
        <v>2950</v>
      </c>
      <c r="E9902" t="s">
        <v>3159</v>
      </c>
      <c r="F9902" s="82">
        <v>0.60950744499999998</v>
      </c>
    </row>
    <row r="9903" spans="3:6" ht="18">
      <c r="C9903" s="5" t="str">
        <f t="shared" si="149"/>
        <v>香川県294</v>
      </c>
      <c r="D9903" t="s">
        <v>2951</v>
      </c>
      <c r="E9903" t="s">
        <v>3159</v>
      </c>
      <c r="F9903" s="82">
        <v>0.62750899199999999</v>
      </c>
    </row>
    <row r="9904" spans="3:6" ht="18">
      <c r="C9904" s="5" t="str">
        <f t="shared" si="149"/>
        <v>愛媛県294</v>
      </c>
      <c r="D9904" t="s">
        <v>2952</v>
      </c>
      <c r="E9904" t="s">
        <v>3159</v>
      </c>
      <c r="F9904" s="82">
        <v>1.3948452069999999</v>
      </c>
    </row>
    <row r="9905" spans="3:6" ht="18">
      <c r="C9905" s="5" t="str">
        <f t="shared" si="149"/>
        <v>高知県294</v>
      </c>
      <c r="D9905" t="s">
        <v>2953</v>
      </c>
      <c r="E9905" t="s">
        <v>3159</v>
      </c>
      <c r="F9905" s="82">
        <v>4.6673100000000002E-2</v>
      </c>
    </row>
    <row r="9906" spans="3:6" ht="18">
      <c r="C9906" s="5" t="str">
        <f t="shared" si="149"/>
        <v>福岡県294</v>
      </c>
      <c r="D9906" t="s">
        <v>2954</v>
      </c>
      <c r="E9906" t="s">
        <v>3159</v>
      </c>
      <c r="F9906" s="82">
        <v>3.9494727E-2</v>
      </c>
    </row>
    <row r="9907" spans="3:6" ht="18">
      <c r="C9907" s="5" t="str">
        <f t="shared" si="149"/>
        <v>佐賀県294</v>
      </c>
      <c r="D9907" t="s">
        <v>2955</v>
      </c>
      <c r="E9907" t="s">
        <v>3159</v>
      </c>
      <c r="F9907" s="82">
        <v>3.5918187239999999</v>
      </c>
    </row>
    <row r="9908" spans="3:6" ht="18">
      <c r="C9908" s="5" t="str">
        <f t="shared" si="149"/>
        <v>長崎県294</v>
      </c>
      <c r="D9908" t="s">
        <v>2956</v>
      </c>
      <c r="E9908" t="s">
        <v>3159</v>
      </c>
      <c r="F9908" s="82">
        <v>1.0789352E-2</v>
      </c>
    </row>
    <row r="9909" spans="3:6" ht="18">
      <c r="C9909" s="5" t="str">
        <f t="shared" si="149"/>
        <v>熊本県294</v>
      </c>
      <c r="D9909" t="s">
        <v>2957</v>
      </c>
      <c r="E9909" t="s">
        <v>3159</v>
      </c>
      <c r="F9909" s="82">
        <v>6.4956407999999993E-2</v>
      </c>
    </row>
    <row r="9910" spans="3:6" ht="18">
      <c r="C9910" s="5" t="str">
        <f t="shared" si="149"/>
        <v>大分県294</v>
      </c>
      <c r="D9910" t="s">
        <v>2958</v>
      </c>
      <c r="E9910" t="s">
        <v>3159</v>
      </c>
      <c r="F9910" s="82">
        <v>0.53036429399999996</v>
      </c>
    </row>
    <row r="9911" spans="3:6" ht="18">
      <c r="C9911" s="5" t="str">
        <f t="shared" si="149"/>
        <v>宮崎県294</v>
      </c>
      <c r="D9911" t="s">
        <v>2959</v>
      </c>
      <c r="E9911" t="s">
        <v>3159</v>
      </c>
      <c r="F9911" s="82">
        <v>0.15834448000000001</v>
      </c>
    </row>
    <row r="9912" spans="3:6" ht="18">
      <c r="C9912" s="5" t="str">
        <f t="shared" si="149"/>
        <v>鹿児島県294</v>
      </c>
      <c r="D9912" t="s">
        <v>2960</v>
      </c>
      <c r="E9912" t="s">
        <v>3159</v>
      </c>
      <c r="F9912" s="82">
        <v>0.37632280699999998</v>
      </c>
    </row>
    <row r="9913" spans="3:6" ht="18">
      <c r="C9913" s="5" t="str">
        <f t="shared" si="149"/>
        <v>沖縄県294</v>
      </c>
      <c r="D9913" t="s">
        <v>2961</v>
      </c>
      <c r="E9913" t="s">
        <v>3159</v>
      </c>
      <c r="F9913" s="82">
        <v>7.8459150000000002E-3</v>
      </c>
    </row>
    <row r="9914" spans="3:6" ht="18">
      <c r="C9914" s="5" t="str">
        <f t="shared" si="149"/>
        <v>全国295</v>
      </c>
      <c r="D9914" t="s">
        <v>2913</v>
      </c>
      <c r="E9914" t="s">
        <v>3160</v>
      </c>
      <c r="F9914" s="82">
        <v>1</v>
      </c>
    </row>
    <row r="9915" spans="3:6" ht="18">
      <c r="C9915" s="5" t="str">
        <f t="shared" si="149"/>
        <v>北海道295</v>
      </c>
      <c r="D9915" t="s">
        <v>2915</v>
      </c>
      <c r="E9915" t="s">
        <v>3160</v>
      </c>
      <c r="F9915" s="82">
        <v>0</v>
      </c>
    </row>
    <row r="9916" spans="3:6" ht="18">
      <c r="C9916" s="5" t="str">
        <f t="shared" si="149"/>
        <v>青森県295</v>
      </c>
      <c r="D9916" t="s">
        <v>2916</v>
      </c>
      <c r="E9916" t="s">
        <v>3160</v>
      </c>
      <c r="F9916" s="82">
        <v>0</v>
      </c>
    </row>
    <row r="9917" spans="3:6" ht="18">
      <c r="C9917" s="5" t="str">
        <f t="shared" si="149"/>
        <v>岩手県295</v>
      </c>
      <c r="D9917" t="s">
        <v>2917</v>
      </c>
      <c r="E9917" t="s">
        <v>3160</v>
      </c>
      <c r="F9917" s="82">
        <v>0</v>
      </c>
    </row>
    <row r="9918" spans="3:6" ht="18">
      <c r="C9918" s="5" t="str">
        <f t="shared" si="149"/>
        <v>宮城県295</v>
      </c>
      <c r="D9918" t="s">
        <v>2918</v>
      </c>
      <c r="E9918" t="s">
        <v>3160</v>
      </c>
      <c r="F9918" s="82">
        <v>4.0808743740000004</v>
      </c>
    </row>
    <row r="9919" spans="3:6" ht="18">
      <c r="C9919" s="5" t="str">
        <f t="shared" si="149"/>
        <v>秋田県295</v>
      </c>
      <c r="D9919" t="s">
        <v>2919</v>
      </c>
      <c r="E9919" t="s">
        <v>3160</v>
      </c>
      <c r="F9919" s="82">
        <v>0</v>
      </c>
    </row>
    <row r="9920" spans="3:6" ht="18">
      <c r="C9920" s="5" t="str">
        <f t="shared" si="149"/>
        <v>山形県295</v>
      </c>
      <c r="D9920" t="s">
        <v>2920</v>
      </c>
      <c r="E9920" t="s">
        <v>3160</v>
      </c>
      <c r="F9920" s="82">
        <v>5.9232495000000003E-2</v>
      </c>
    </row>
    <row r="9921" spans="3:6" ht="18">
      <c r="C9921" s="5" t="str">
        <f t="shared" si="149"/>
        <v>福島県295</v>
      </c>
      <c r="D9921" t="s">
        <v>2921</v>
      </c>
      <c r="E9921" t="s">
        <v>3160</v>
      </c>
      <c r="F9921" s="82">
        <v>5.7418498800000002</v>
      </c>
    </row>
    <row r="9922" spans="3:6" ht="18">
      <c r="C9922" s="5" t="str">
        <f t="shared" si="149"/>
        <v>茨城県295</v>
      </c>
      <c r="D9922" t="s">
        <v>2922</v>
      </c>
      <c r="E9922" t="s">
        <v>3160</v>
      </c>
      <c r="F9922" s="82">
        <v>0.42753786799999999</v>
      </c>
    </row>
    <row r="9923" spans="3:6" ht="18">
      <c r="C9923" s="5" t="str">
        <f t="shared" si="149"/>
        <v>栃木県295</v>
      </c>
      <c r="D9923" t="s">
        <v>2923</v>
      </c>
      <c r="E9923" t="s">
        <v>3160</v>
      </c>
      <c r="F9923" s="82">
        <v>1.4013133659999999</v>
      </c>
    </row>
    <row r="9924" spans="3:6" ht="18">
      <c r="C9924" s="5" t="str">
        <f t="shared" si="149"/>
        <v>群馬県295</v>
      </c>
      <c r="D9924" t="s">
        <v>2924</v>
      </c>
      <c r="E9924" t="s">
        <v>3160</v>
      </c>
      <c r="F9924" s="82">
        <v>2.8274495320000002</v>
      </c>
    </row>
    <row r="9925" spans="3:6" ht="18">
      <c r="C9925" s="5" t="str">
        <f t="shared" si="149"/>
        <v>埼玉県295</v>
      </c>
      <c r="D9925" t="s">
        <v>2925</v>
      </c>
      <c r="E9925" t="s">
        <v>3160</v>
      </c>
      <c r="F9925" s="82">
        <v>0.55067997300000004</v>
      </c>
    </row>
    <row r="9926" spans="3:6" ht="18">
      <c r="C9926" s="5" t="str">
        <f t="shared" si="149"/>
        <v>千葉県295</v>
      </c>
      <c r="D9926" t="s">
        <v>2926</v>
      </c>
      <c r="E9926" t="s">
        <v>3160</v>
      </c>
      <c r="F9926" s="82">
        <v>4.6013354999999999E-2</v>
      </c>
    </row>
    <row r="9927" spans="3:6" ht="18">
      <c r="C9927" s="5" t="str">
        <f t="shared" si="149"/>
        <v>東京都295</v>
      </c>
      <c r="D9927" t="s">
        <v>2927</v>
      </c>
      <c r="E9927" t="s">
        <v>3160</v>
      </c>
      <c r="F9927" s="82">
        <v>5.8846478000000001E-2</v>
      </c>
    </row>
    <row r="9928" spans="3:6" ht="18">
      <c r="C9928" s="5" t="str">
        <f t="shared" si="149"/>
        <v>神奈川県295</v>
      </c>
      <c r="D9928" t="s">
        <v>2928</v>
      </c>
      <c r="E9928" t="s">
        <v>3160</v>
      </c>
      <c r="F9928" s="82">
        <v>0.58676134300000005</v>
      </c>
    </row>
    <row r="9929" spans="3:6" ht="18">
      <c r="C9929" s="5" t="str">
        <f t="shared" si="149"/>
        <v>新潟県295</v>
      </c>
      <c r="D9929" t="s">
        <v>2929</v>
      </c>
      <c r="E9929" t="s">
        <v>3160</v>
      </c>
      <c r="F9929" s="82">
        <v>1.0933063890000001</v>
      </c>
    </row>
    <row r="9930" spans="3:6" ht="18">
      <c r="C9930" s="5" t="str">
        <f t="shared" si="149"/>
        <v>富山県295</v>
      </c>
      <c r="D9930" t="s">
        <v>2930</v>
      </c>
      <c r="E9930" t="s">
        <v>3160</v>
      </c>
      <c r="F9930" s="82">
        <v>1.5222013E-2</v>
      </c>
    </row>
    <row r="9931" spans="3:6" ht="18">
      <c r="C9931" s="5" t="str">
        <f t="shared" si="149"/>
        <v>石川県295</v>
      </c>
      <c r="D9931" t="s">
        <v>2931</v>
      </c>
      <c r="E9931" t="s">
        <v>3160</v>
      </c>
      <c r="F9931" s="82">
        <v>0.3832853</v>
      </c>
    </row>
    <row r="9932" spans="3:6" ht="18">
      <c r="C9932" s="5" t="str">
        <f t="shared" si="149"/>
        <v>福井県295</v>
      </c>
      <c r="D9932" t="s">
        <v>2932</v>
      </c>
      <c r="E9932" t="s">
        <v>3160</v>
      </c>
      <c r="F9932" s="82">
        <v>1.08583301</v>
      </c>
    </row>
    <row r="9933" spans="3:6" ht="18">
      <c r="C9933" s="5" t="str">
        <f t="shared" si="149"/>
        <v>山梨県295</v>
      </c>
      <c r="D9933" t="s">
        <v>2933</v>
      </c>
      <c r="E9933" t="s">
        <v>3160</v>
      </c>
      <c r="F9933" s="82">
        <v>0.16772936499999999</v>
      </c>
    </row>
    <row r="9934" spans="3:6" ht="18">
      <c r="C9934" s="5" t="str">
        <f t="shared" si="149"/>
        <v>長野県295</v>
      </c>
      <c r="D9934" t="s">
        <v>2934</v>
      </c>
      <c r="E9934" t="s">
        <v>3160</v>
      </c>
      <c r="F9934" s="82">
        <v>0.26471878999999998</v>
      </c>
    </row>
    <row r="9935" spans="3:6" ht="18">
      <c r="C9935" s="5" t="str">
        <f t="shared" si="149"/>
        <v>岐阜県295</v>
      </c>
      <c r="D9935" t="s">
        <v>2935</v>
      </c>
      <c r="E9935" t="s">
        <v>3160</v>
      </c>
      <c r="F9935" s="82">
        <v>0.37786302700000002</v>
      </c>
    </row>
    <row r="9936" spans="3:6" ht="18">
      <c r="C9936" s="5" t="str">
        <f t="shared" si="149"/>
        <v>静岡県295</v>
      </c>
      <c r="D9936" t="s">
        <v>2936</v>
      </c>
      <c r="E9936" t="s">
        <v>3160</v>
      </c>
      <c r="F9936" s="82">
        <v>4.8602205249999999</v>
      </c>
    </row>
    <row r="9937" spans="3:6" ht="18">
      <c r="C9937" s="5" t="str">
        <f t="shared" si="149"/>
        <v>愛知県295</v>
      </c>
      <c r="D9937" t="s">
        <v>2937</v>
      </c>
      <c r="E9937" t="s">
        <v>3160</v>
      </c>
      <c r="F9937" s="82">
        <v>0.47721657299999998</v>
      </c>
    </row>
    <row r="9938" spans="3:6" ht="18">
      <c r="C9938" s="5" t="str">
        <f t="shared" si="149"/>
        <v>三重県295</v>
      </c>
      <c r="D9938" t="s">
        <v>2938</v>
      </c>
      <c r="E9938" t="s">
        <v>3160</v>
      </c>
      <c r="F9938" s="82">
        <v>1.4444214559999999</v>
      </c>
    </row>
    <row r="9939" spans="3:6" ht="18">
      <c r="C9939" s="5" t="str">
        <f t="shared" si="149"/>
        <v>滋賀県295</v>
      </c>
      <c r="D9939" t="s">
        <v>2939</v>
      </c>
      <c r="E9939" t="s">
        <v>3160</v>
      </c>
      <c r="F9939" s="82">
        <v>0.212421939</v>
      </c>
    </row>
    <row r="9940" spans="3:6" ht="18">
      <c r="C9940" s="5" t="str">
        <f t="shared" si="149"/>
        <v>京都府295</v>
      </c>
      <c r="D9940" t="s">
        <v>2940</v>
      </c>
      <c r="E9940" t="s">
        <v>3160</v>
      </c>
      <c r="F9940" s="82">
        <v>6.8112315739999998</v>
      </c>
    </row>
    <row r="9941" spans="3:6" ht="18">
      <c r="C9941" s="5" t="str">
        <f t="shared" si="149"/>
        <v>大阪府295</v>
      </c>
      <c r="D9941" t="s">
        <v>2941</v>
      </c>
      <c r="E9941" t="s">
        <v>3160</v>
      </c>
      <c r="F9941" s="82">
        <v>1.78613395</v>
      </c>
    </row>
    <row r="9942" spans="3:6" ht="18">
      <c r="C9942" s="5" t="str">
        <f t="shared" si="149"/>
        <v>兵庫県295</v>
      </c>
      <c r="D9942" t="s">
        <v>2942</v>
      </c>
      <c r="E9942" t="s">
        <v>3160</v>
      </c>
      <c r="F9942" s="82">
        <v>2.2485619419999998</v>
      </c>
    </row>
    <row r="9943" spans="3:6" ht="18">
      <c r="C9943" s="5" t="str">
        <f t="shared" si="149"/>
        <v>奈良県295</v>
      </c>
      <c r="D9943" t="s">
        <v>2943</v>
      </c>
      <c r="E9943" t="s">
        <v>3160</v>
      </c>
      <c r="F9943" s="82">
        <v>0</v>
      </c>
    </row>
    <row r="9944" spans="3:6" ht="18">
      <c r="C9944" s="5" t="str">
        <f t="shared" si="149"/>
        <v>和歌山県295</v>
      </c>
      <c r="D9944" t="s">
        <v>2944</v>
      </c>
      <c r="E9944" t="s">
        <v>3160</v>
      </c>
      <c r="F9944" s="82">
        <v>1.80344288</v>
      </c>
    </row>
    <row r="9945" spans="3:6" ht="18">
      <c r="C9945" s="5" t="str">
        <f t="shared" si="149"/>
        <v>鳥取県295</v>
      </c>
      <c r="D9945" t="s">
        <v>2945</v>
      </c>
      <c r="E9945" t="s">
        <v>3160</v>
      </c>
      <c r="F9945" s="82">
        <v>5.703927749</v>
      </c>
    </row>
    <row r="9946" spans="3:6" ht="18">
      <c r="C9946" s="5" t="str">
        <f t="shared" si="149"/>
        <v>島根県295</v>
      </c>
      <c r="D9946" t="s">
        <v>2946</v>
      </c>
      <c r="E9946" t="s">
        <v>3160</v>
      </c>
      <c r="F9946" s="82">
        <v>0</v>
      </c>
    </row>
    <row r="9947" spans="3:6" ht="18">
      <c r="C9947" s="5" t="str">
        <f t="shared" si="149"/>
        <v>岡山県295</v>
      </c>
      <c r="D9947" t="s">
        <v>2947</v>
      </c>
      <c r="E9947" t="s">
        <v>3160</v>
      </c>
      <c r="F9947" s="82">
        <v>0.31507846099999998</v>
      </c>
    </row>
    <row r="9948" spans="3:6" ht="18">
      <c r="C9948" s="5" t="str">
        <f t="shared" si="149"/>
        <v>広島県295</v>
      </c>
      <c r="D9948" t="s">
        <v>2948</v>
      </c>
      <c r="E9948" t="s">
        <v>3160</v>
      </c>
      <c r="F9948" s="82">
        <v>1.7695602000000001E-2</v>
      </c>
    </row>
    <row r="9949" spans="3:6" ht="18">
      <c r="C9949" s="5" t="str">
        <f t="shared" si="149"/>
        <v>山口県295</v>
      </c>
      <c r="D9949" t="s">
        <v>2949</v>
      </c>
      <c r="E9949" t="s">
        <v>3160</v>
      </c>
      <c r="F9949" s="82">
        <v>0</v>
      </c>
    </row>
    <row r="9950" spans="3:6" ht="18">
      <c r="C9950" s="5" t="str">
        <f t="shared" si="149"/>
        <v>徳島県295</v>
      </c>
      <c r="D9950" t="s">
        <v>2950</v>
      </c>
      <c r="E9950" t="s">
        <v>3160</v>
      </c>
      <c r="F9950" s="82">
        <v>9.3260587650000009</v>
      </c>
    </row>
    <row r="9951" spans="3:6" ht="18">
      <c r="C9951" s="5" t="str">
        <f t="shared" si="149"/>
        <v>香川県295</v>
      </c>
      <c r="D9951" t="s">
        <v>2951</v>
      </c>
      <c r="E9951" t="s">
        <v>3160</v>
      </c>
      <c r="F9951" s="82">
        <v>0</v>
      </c>
    </row>
    <row r="9952" spans="3:6" ht="18">
      <c r="C9952" s="5" t="str">
        <f t="shared" si="149"/>
        <v>愛媛県295</v>
      </c>
      <c r="D9952" t="s">
        <v>2952</v>
      </c>
      <c r="E9952" t="s">
        <v>3160</v>
      </c>
      <c r="F9952" s="82">
        <v>0</v>
      </c>
    </row>
    <row r="9953" spans="3:6" ht="18">
      <c r="C9953" s="5" t="str">
        <f t="shared" si="149"/>
        <v>高知県295</v>
      </c>
      <c r="D9953" t="s">
        <v>2953</v>
      </c>
      <c r="E9953" t="s">
        <v>3160</v>
      </c>
      <c r="F9953" s="82">
        <v>0</v>
      </c>
    </row>
    <row r="9954" spans="3:6" ht="18">
      <c r="C9954" s="5" t="str">
        <f t="shared" si="149"/>
        <v>福岡県295</v>
      </c>
      <c r="D9954" t="s">
        <v>2954</v>
      </c>
      <c r="E9954" t="s">
        <v>3160</v>
      </c>
      <c r="F9954" s="82">
        <v>1.9461816E-2</v>
      </c>
    </row>
    <row r="9955" spans="3:6" ht="18">
      <c r="C9955" s="5" t="str">
        <f t="shared" si="149"/>
        <v>佐賀県295</v>
      </c>
      <c r="D9955" t="s">
        <v>2955</v>
      </c>
      <c r="E9955" t="s">
        <v>3160</v>
      </c>
      <c r="F9955" s="82">
        <v>0</v>
      </c>
    </row>
    <row r="9956" spans="3:6" ht="18">
      <c r="C9956" s="5" t="str">
        <f t="shared" si="149"/>
        <v>長崎県295</v>
      </c>
      <c r="D9956" t="s">
        <v>2956</v>
      </c>
      <c r="E9956" t="s">
        <v>3160</v>
      </c>
      <c r="F9956" s="82">
        <v>0.119234121</v>
      </c>
    </row>
    <row r="9957" spans="3:6" ht="18">
      <c r="C9957" s="5" t="str">
        <f t="shared" si="149"/>
        <v>熊本県295</v>
      </c>
      <c r="D9957" t="s">
        <v>2957</v>
      </c>
      <c r="E9957" t="s">
        <v>3160</v>
      </c>
      <c r="F9957" s="82">
        <v>0</v>
      </c>
    </row>
    <row r="9958" spans="3:6" ht="18">
      <c r="C9958" s="5" t="str">
        <f t="shared" si="149"/>
        <v>大分県295</v>
      </c>
      <c r="D9958" t="s">
        <v>2958</v>
      </c>
      <c r="E9958" t="s">
        <v>3160</v>
      </c>
      <c r="F9958" s="82">
        <v>0</v>
      </c>
    </row>
    <row r="9959" spans="3:6" ht="18">
      <c r="C9959" s="5" t="str">
        <f t="shared" si="149"/>
        <v>宮崎県295</v>
      </c>
      <c r="D9959" t="s">
        <v>2959</v>
      </c>
      <c r="E9959" t="s">
        <v>3160</v>
      </c>
      <c r="F9959" s="82">
        <v>0.37140296499999997</v>
      </c>
    </row>
    <row r="9960" spans="3:6" ht="18">
      <c r="C9960" s="5" t="str">
        <f t="shared" si="149"/>
        <v>鹿児島県295</v>
      </c>
      <c r="D9960" t="s">
        <v>2960</v>
      </c>
      <c r="E9960" t="s">
        <v>3160</v>
      </c>
      <c r="F9960" s="82">
        <v>1.1472491E-2</v>
      </c>
    </row>
    <row r="9961" spans="3:6" ht="18">
      <c r="C9961" s="5" t="str">
        <f t="shared" si="149"/>
        <v>沖縄県295</v>
      </c>
      <c r="D9961" t="s">
        <v>2961</v>
      </c>
      <c r="E9961" t="s">
        <v>3160</v>
      </c>
      <c r="F9961" s="82">
        <v>2.7745895999999999E-2</v>
      </c>
    </row>
    <row r="9962" spans="3:6" ht="18">
      <c r="C9962" s="5" t="str">
        <f t="shared" si="149"/>
        <v>全国296</v>
      </c>
      <c r="D9962" t="s">
        <v>2913</v>
      </c>
      <c r="E9962" t="s">
        <v>3161</v>
      </c>
      <c r="F9962" s="82">
        <v>1</v>
      </c>
    </row>
    <row r="9963" spans="3:6" ht="18">
      <c r="C9963" s="5" t="str">
        <f t="shared" ref="C9963:C10026" si="150">D9963&amp;LEFT(E9963,3)</f>
        <v>北海道296</v>
      </c>
      <c r="D9963" t="s">
        <v>2915</v>
      </c>
      <c r="E9963" t="s">
        <v>3161</v>
      </c>
      <c r="F9963" s="82">
        <v>6.3425084000000007E-2</v>
      </c>
    </row>
    <row r="9964" spans="3:6" ht="18">
      <c r="C9964" s="5" t="str">
        <f t="shared" si="150"/>
        <v>青森県296</v>
      </c>
      <c r="D9964" t="s">
        <v>2916</v>
      </c>
      <c r="E9964" t="s">
        <v>3161</v>
      </c>
      <c r="F9964" s="82">
        <v>0.51178525100000005</v>
      </c>
    </row>
    <row r="9965" spans="3:6" ht="18">
      <c r="C9965" s="5" t="str">
        <f t="shared" si="150"/>
        <v>岩手県296</v>
      </c>
      <c r="D9965" t="s">
        <v>2917</v>
      </c>
      <c r="E9965" t="s">
        <v>3161</v>
      </c>
      <c r="F9965" s="82">
        <v>0.13076660100000001</v>
      </c>
    </row>
    <row r="9966" spans="3:6" ht="18">
      <c r="C9966" s="5" t="str">
        <f t="shared" si="150"/>
        <v>宮城県296</v>
      </c>
      <c r="D9966" t="s">
        <v>2918</v>
      </c>
      <c r="E9966" t="s">
        <v>3161</v>
      </c>
      <c r="F9966" s="82">
        <v>0.78362372599999996</v>
      </c>
    </row>
    <row r="9967" spans="3:6" ht="18">
      <c r="C9967" s="5" t="str">
        <f t="shared" si="150"/>
        <v>秋田県296</v>
      </c>
      <c r="D9967" t="s">
        <v>2919</v>
      </c>
      <c r="E9967" t="s">
        <v>3161</v>
      </c>
      <c r="F9967" s="82">
        <v>0.55766796100000005</v>
      </c>
    </row>
    <row r="9968" spans="3:6" ht="18">
      <c r="C9968" s="5" t="str">
        <f t="shared" si="150"/>
        <v>山形県296</v>
      </c>
      <c r="D9968" t="s">
        <v>2920</v>
      </c>
      <c r="E9968" t="s">
        <v>3161</v>
      </c>
      <c r="F9968" s="82">
        <v>1.2817248779999999</v>
      </c>
    </row>
    <row r="9969" spans="3:6" ht="18">
      <c r="C9969" s="5" t="str">
        <f t="shared" si="150"/>
        <v>福島県296</v>
      </c>
      <c r="D9969" t="s">
        <v>2921</v>
      </c>
      <c r="E9969" t="s">
        <v>3161</v>
      </c>
      <c r="F9969" s="82">
        <v>0.41729016499999999</v>
      </c>
    </row>
    <row r="9970" spans="3:6" ht="18">
      <c r="C9970" s="5" t="str">
        <f t="shared" si="150"/>
        <v>茨城県296</v>
      </c>
      <c r="D9970" t="s">
        <v>2922</v>
      </c>
      <c r="E9970" t="s">
        <v>3161</v>
      </c>
      <c r="F9970" s="82">
        <v>1.049412129</v>
      </c>
    </row>
    <row r="9971" spans="3:6" ht="18">
      <c r="C9971" s="5" t="str">
        <f t="shared" si="150"/>
        <v>栃木県296</v>
      </c>
      <c r="D9971" t="s">
        <v>2923</v>
      </c>
      <c r="E9971" t="s">
        <v>3161</v>
      </c>
      <c r="F9971" s="82">
        <v>4.7740099389999999</v>
      </c>
    </row>
    <row r="9972" spans="3:6" ht="18">
      <c r="C9972" s="5" t="str">
        <f t="shared" si="150"/>
        <v>群馬県296</v>
      </c>
      <c r="D9972" t="s">
        <v>2924</v>
      </c>
      <c r="E9972" t="s">
        <v>3161</v>
      </c>
      <c r="F9972" s="82">
        <v>1.6166971189999999</v>
      </c>
    </row>
    <row r="9973" spans="3:6" ht="18">
      <c r="C9973" s="5" t="str">
        <f t="shared" si="150"/>
        <v>埼玉県296</v>
      </c>
      <c r="D9973" t="s">
        <v>2925</v>
      </c>
      <c r="E9973" t="s">
        <v>3161</v>
      </c>
      <c r="F9973" s="82">
        <v>1.4127691680000001</v>
      </c>
    </row>
    <row r="9974" spans="3:6" ht="18">
      <c r="C9974" s="5" t="str">
        <f t="shared" si="150"/>
        <v>千葉県296</v>
      </c>
      <c r="D9974" t="s">
        <v>2926</v>
      </c>
      <c r="E9974" t="s">
        <v>3161</v>
      </c>
      <c r="F9974" s="82">
        <v>0.95629869899999997</v>
      </c>
    </row>
    <row r="9975" spans="3:6" ht="18">
      <c r="C9975" s="5" t="str">
        <f t="shared" si="150"/>
        <v>東京都296</v>
      </c>
      <c r="D9975" t="s">
        <v>2927</v>
      </c>
      <c r="E9975" t="s">
        <v>3161</v>
      </c>
      <c r="F9975" s="82">
        <v>1.2788300749999999</v>
      </c>
    </row>
    <row r="9976" spans="3:6" ht="18">
      <c r="C9976" s="5" t="str">
        <f t="shared" si="150"/>
        <v>神奈川県296</v>
      </c>
      <c r="D9976" t="s">
        <v>2928</v>
      </c>
      <c r="E9976" t="s">
        <v>3161</v>
      </c>
      <c r="F9976" s="82">
        <v>1.3822976600000001</v>
      </c>
    </row>
    <row r="9977" spans="3:6" ht="18">
      <c r="C9977" s="5" t="str">
        <f t="shared" si="150"/>
        <v>新潟県296</v>
      </c>
      <c r="D9977" t="s">
        <v>2929</v>
      </c>
      <c r="E9977" t="s">
        <v>3161</v>
      </c>
      <c r="F9977" s="82">
        <v>0.29707441600000001</v>
      </c>
    </row>
    <row r="9978" spans="3:6" ht="18">
      <c r="C9978" s="5" t="str">
        <f t="shared" si="150"/>
        <v>富山県296</v>
      </c>
      <c r="D9978" t="s">
        <v>2930</v>
      </c>
      <c r="E9978" t="s">
        <v>3161</v>
      </c>
      <c r="F9978" s="82">
        <v>0.286230602</v>
      </c>
    </row>
    <row r="9979" spans="3:6" ht="18">
      <c r="C9979" s="5" t="str">
        <f t="shared" si="150"/>
        <v>石川県296</v>
      </c>
      <c r="D9979" t="s">
        <v>2931</v>
      </c>
      <c r="E9979" t="s">
        <v>3161</v>
      </c>
      <c r="F9979" s="82">
        <v>0.17252990700000001</v>
      </c>
    </row>
    <row r="9980" spans="3:6" ht="18">
      <c r="C9980" s="5" t="str">
        <f t="shared" si="150"/>
        <v>福井県296</v>
      </c>
      <c r="D9980" t="s">
        <v>2932</v>
      </c>
      <c r="E9980" t="s">
        <v>3161</v>
      </c>
      <c r="F9980" s="82">
        <v>0.20075339</v>
      </c>
    </row>
    <row r="9981" spans="3:6" ht="18">
      <c r="C9981" s="5" t="str">
        <f t="shared" si="150"/>
        <v>山梨県296</v>
      </c>
      <c r="D9981" t="s">
        <v>2933</v>
      </c>
      <c r="E9981" t="s">
        <v>3161</v>
      </c>
      <c r="F9981" s="82">
        <v>19.192863167999999</v>
      </c>
    </row>
    <row r="9982" spans="3:6" ht="18">
      <c r="C9982" s="5" t="str">
        <f t="shared" si="150"/>
        <v>長野県296</v>
      </c>
      <c r="D9982" t="s">
        <v>2934</v>
      </c>
      <c r="E9982" t="s">
        <v>3161</v>
      </c>
      <c r="F9982" s="82">
        <v>0.94090675499999998</v>
      </c>
    </row>
    <row r="9983" spans="3:6" ht="18">
      <c r="C9983" s="5" t="str">
        <f t="shared" si="150"/>
        <v>岐阜県296</v>
      </c>
      <c r="D9983" t="s">
        <v>2935</v>
      </c>
      <c r="E9983" t="s">
        <v>3161</v>
      </c>
      <c r="F9983" s="82">
        <v>0.14397096500000001</v>
      </c>
    </row>
    <row r="9984" spans="3:6" ht="18">
      <c r="C9984" s="5" t="str">
        <f t="shared" si="150"/>
        <v>静岡県296</v>
      </c>
      <c r="D9984" t="s">
        <v>2936</v>
      </c>
      <c r="E9984" t="s">
        <v>3161</v>
      </c>
      <c r="F9984" s="82">
        <v>2.570376966</v>
      </c>
    </row>
    <row r="9985" spans="3:6" ht="18">
      <c r="C9985" s="5" t="str">
        <f t="shared" si="150"/>
        <v>愛知県296</v>
      </c>
      <c r="D9985" t="s">
        <v>2937</v>
      </c>
      <c r="E9985" t="s">
        <v>3161</v>
      </c>
      <c r="F9985" s="82">
        <v>0.66410863099999995</v>
      </c>
    </row>
    <row r="9986" spans="3:6" ht="18">
      <c r="C9986" s="5" t="str">
        <f t="shared" si="150"/>
        <v>三重県296</v>
      </c>
      <c r="D9986" t="s">
        <v>2938</v>
      </c>
      <c r="E9986" t="s">
        <v>3161</v>
      </c>
      <c r="F9986" s="82">
        <v>0.37592653399999998</v>
      </c>
    </row>
    <row r="9987" spans="3:6" ht="18">
      <c r="C9987" s="5" t="str">
        <f t="shared" si="150"/>
        <v>滋賀県296</v>
      </c>
      <c r="D9987" t="s">
        <v>2939</v>
      </c>
      <c r="E9987" t="s">
        <v>3161</v>
      </c>
      <c r="F9987" s="82">
        <v>0.50270034600000002</v>
      </c>
    </row>
    <row r="9988" spans="3:6" ht="18">
      <c r="C9988" s="5" t="str">
        <f t="shared" si="150"/>
        <v>京都府296</v>
      </c>
      <c r="D9988" t="s">
        <v>2940</v>
      </c>
      <c r="E9988" t="s">
        <v>3161</v>
      </c>
      <c r="F9988" s="82">
        <v>1.514422143</v>
      </c>
    </row>
    <row r="9989" spans="3:6" ht="18">
      <c r="C9989" s="5" t="str">
        <f t="shared" si="150"/>
        <v>大阪府296</v>
      </c>
      <c r="D9989" t="s">
        <v>2941</v>
      </c>
      <c r="E9989" t="s">
        <v>3161</v>
      </c>
      <c r="F9989" s="82">
        <v>0.64504641299999999</v>
      </c>
    </row>
    <row r="9990" spans="3:6" ht="18">
      <c r="C9990" s="5" t="str">
        <f t="shared" si="150"/>
        <v>兵庫県296</v>
      </c>
      <c r="D9990" t="s">
        <v>2942</v>
      </c>
      <c r="E9990" t="s">
        <v>3161</v>
      </c>
      <c r="F9990" s="82">
        <v>0.62834448300000001</v>
      </c>
    </row>
    <row r="9991" spans="3:6" ht="18">
      <c r="C9991" s="5" t="str">
        <f t="shared" si="150"/>
        <v>奈良県296</v>
      </c>
      <c r="D9991" t="s">
        <v>2943</v>
      </c>
      <c r="E9991" t="s">
        <v>3161</v>
      </c>
      <c r="F9991" s="82">
        <v>8.1136273999999994E-2</v>
      </c>
    </row>
    <row r="9992" spans="3:6" ht="18">
      <c r="C9992" s="5" t="str">
        <f t="shared" si="150"/>
        <v>和歌山県296</v>
      </c>
      <c r="D9992" t="s">
        <v>2944</v>
      </c>
      <c r="E9992" t="s">
        <v>3161</v>
      </c>
      <c r="F9992" s="82">
        <v>4.1977313000000002E-2</v>
      </c>
    </row>
    <row r="9993" spans="3:6" ht="18">
      <c r="C9993" s="5" t="str">
        <f t="shared" si="150"/>
        <v>鳥取県296</v>
      </c>
      <c r="D9993" t="s">
        <v>2945</v>
      </c>
      <c r="E9993" t="s">
        <v>3161</v>
      </c>
      <c r="F9993" s="82">
        <v>3.8170889E-2</v>
      </c>
    </row>
    <row r="9994" spans="3:6" ht="18">
      <c r="C9994" s="5" t="str">
        <f t="shared" si="150"/>
        <v>島根県296</v>
      </c>
      <c r="D9994" t="s">
        <v>2946</v>
      </c>
      <c r="E9994" t="s">
        <v>3161</v>
      </c>
      <c r="F9994" s="82">
        <v>1.4244472939999999</v>
      </c>
    </row>
    <row r="9995" spans="3:6" ht="18">
      <c r="C9995" s="5" t="str">
        <f t="shared" si="150"/>
        <v>岡山県296</v>
      </c>
      <c r="D9995" t="s">
        <v>2947</v>
      </c>
      <c r="E9995" t="s">
        <v>3161</v>
      </c>
      <c r="F9995" s="82">
        <v>0.50433206200000003</v>
      </c>
    </row>
    <row r="9996" spans="3:6" ht="18">
      <c r="C9996" s="5" t="str">
        <f t="shared" si="150"/>
        <v>広島県296</v>
      </c>
      <c r="D9996" t="s">
        <v>2948</v>
      </c>
      <c r="E9996" t="s">
        <v>3161</v>
      </c>
      <c r="F9996" s="82">
        <v>0.22047624399999999</v>
      </c>
    </row>
    <row r="9997" spans="3:6" ht="18">
      <c r="C9997" s="5" t="str">
        <f t="shared" si="150"/>
        <v>山口県296</v>
      </c>
      <c r="D9997" t="s">
        <v>2949</v>
      </c>
      <c r="E9997" t="s">
        <v>3161</v>
      </c>
      <c r="F9997" s="82">
        <v>0.134119452</v>
      </c>
    </row>
    <row r="9998" spans="3:6" ht="18">
      <c r="C9998" s="5" t="str">
        <f t="shared" si="150"/>
        <v>徳島県296</v>
      </c>
      <c r="D9998" t="s">
        <v>2950</v>
      </c>
      <c r="E9998" t="s">
        <v>3161</v>
      </c>
      <c r="F9998" s="82">
        <v>0.15178371500000001</v>
      </c>
    </row>
    <row r="9999" spans="3:6" ht="18">
      <c r="C9999" s="5" t="str">
        <f t="shared" si="150"/>
        <v>香川県296</v>
      </c>
      <c r="D9999" t="s">
        <v>2951</v>
      </c>
      <c r="E9999" t="s">
        <v>3161</v>
      </c>
      <c r="F9999" s="82">
        <v>0.77971725599999997</v>
      </c>
    </row>
    <row r="10000" spans="3:6" ht="18">
      <c r="C10000" s="5" t="str">
        <f t="shared" si="150"/>
        <v>愛媛県296</v>
      </c>
      <c r="D10000" t="s">
        <v>2952</v>
      </c>
      <c r="E10000" t="s">
        <v>3161</v>
      </c>
      <c r="F10000" s="82">
        <v>1.7184426319999999</v>
      </c>
    </row>
    <row r="10001" spans="3:6" ht="18">
      <c r="C10001" s="5" t="str">
        <f t="shared" si="150"/>
        <v>高知県296</v>
      </c>
      <c r="D10001" t="s">
        <v>2953</v>
      </c>
      <c r="E10001" t="s">
        <v>3161</v>
      </c>
      <c r="F10001" s="82">
        <v>2.5232522E-2</v>
      </c>
    </row>
    <row r="10002" spans="3:6" ht="18">
      <c r="C10002" s="5" t="str">
        <f t="shared" si="150"/>
        <v>福岡県296</v>
      </c>
      <c r="D10002" t="s">
        <v>2954</v>
      </c>
      <c r="E10002" t="s">
        <v>3161</v>
      </c>
      <c r="F10002" s="82">
        <v>0.174839194</v>
      </c>
    </row>
    <row r="10003" spans="3:6" ht="18">
      <c r="C10003" s="5" t="str">
        <f t="shared" si="150"/>
        <v>佐賀県296</v>
      </c>
      <c r="D10003" t="s">
        <v>2955</v>
      </c>
      <c r="E10003" t="s">
        <v>3161</v>
      </c>
      <c r="F10003" s="82">
        <v>0.18866522999999999</v>
      </c>
    </row>
    <row r="10004" spans="3:6" ht="18">
      <c r="C10004" s="5" t="str">
        <f t="shared" si="150"/>
        <v>長崎県296</v>
      </c>
      <c r="D10004" t="s">
        <v>2956</v>
      </c>
      <c r="E10004" t="s">
        <v>3161</v>
      </c>
      <c r="F10004" s="82">
        <v>5.2496688E-2</v>
      </c>
    </row>
    <row r="10005" spans="3:6" ht="18">
      <c r="C10005" s="5" t="str">
        <f t="shared" si="150"/>
        <v>熊本県296</v>
      </c>
      <c r="D10005" t="s">
        <v>2957</v>
      </c>
      <c r="E10005" t="s">
        <v>3161</v>
      </c>
      <c r="F10005" s="82">
        <v>0.41290663399999999</v>
      </c>
    </row>
    <row r="10006" spans="3:6" ht="18">
      <c r="C10006" s="5" t="str">
        <f t="shared" si="150"/>
        <v>大分県296</v>
      </c>
      <c r="D10006" t="s">
        <v>2958</v>
      </c>
      <c r="E10006" t="s">
        <v>3161</v>
      </c>
      <c r="F10006" s="82">
        <v>1.0934497E-2</v>
      </c>
    </row>
    <row r="10007" spans="3:6" ht="18">
      <c r="C10007" s="5" t="str">
        <f t="shared" si="150"/>
        <v>宮崎県296</v>
      </c>
      <c r="D10007" t="s">
        <v>2959</v>
      </c>
      <c r="E10007" t="s">
        <v>3161</v>
      </c>
      <c r="F10007" s="82">
        <v>4.7169864999999998E-2</v>
      </c>
    </row>
    <row r="10008" spans="3:6" ht="18">
      <c r="C10008" s="5" t="str">
        <f t="shared" si="150"/>
        <v>鹿児島県296</v>
      </c>
      <c r="D10008" t="s">
        <v>2960</v>
      </c>
      <c r="E10008" t="s">
        <v>3161</v>
      </c>
      <c r="F10008" s="82">
        <v>5.2615998999999997E-2</v>
      </c>
    </row>
    <row r="10009" spans="3:6" ht="18">
      <c r="C10009" s="5" t="str">
        <f t="shared" si="150"/>
        <v>沖縄県296</v>
      </c>
      <c r="D10009" t="s">
        <v>2961</v>
      </c>
      <c r="E10009" t="s">
        <v>3161</v>
      </c>
      <c r="F10009" s="82">
        <v>0</v>
      </c>
    </row>
    <row r="10010" spans="3:6" ht="18">
      <c r="C10010" s="5" t="str">
        <f t="shared" si="150"/>
        <v>全国297</v>
      </c>
      <c r="D10010" t="s">
        <v>2913</v>
      </c>
      <c r="E10010" t="s">
        <v>3162</v>
      </c>
      <c r="F10010" s="82">
        <v>1</v>
      </c>
    </row>
    <row r="10011" spans="3:6" ht="18">
      <c r="C10011" s="5" t="str">
        <f t="shared" si="150"/>
        <v>北海道297</v>
      </c>
      <c r="D10011" t="s">
        <v>2915</v>
      </c>
      <c r="E10011" t="s">
        <v>3162</v>
      </c>
      <c r="F10011" s="82">
        <v>3.1364050000000001E-3</v>
      </c>
    </row>
    <row r="10012" spans="3:6" ht="18">
      <c r="C10012" s="5" t="str">
        <f t="shared" si="150"/>
        <v>青森県297</v>
      </c>
      <c r="D10012" t="s">
        <v>2916</v>
      </c>
      <c r="E10012" t="s">
        <v>3162</v>
      </c>
      <c r="F10012" s="82">
        <v>2.0475443800000002</v>
      </c>
    </row>
    <row r="10013" spans="3:6" ht="18">
      <c r="C10013" s="5" t="str">
        <f t="shared" si="150"/>
        <v>岩手県297</v>
      </c>
      <c r="D10013" t="s">
        <v>2917</v>
      </c>
      <c r="E10013" t="s">
        <v>3162</v>
      </c>
      <c r="F10013" s="82">
        <v>0.52766478999999999</v>
      </c>
    </row>
    <row r="10014" spans="3:6" ht="18">
      <c r="C10014" s="5" t="str">
        <f t="shared" si="150"/>
        <v>宮城県297</v>
      </c>
      <c r="D10014" t="s">
        <v>2918</v>
      </c>
      <c r="E10014" t="s">
        <v>3162</v>
      </c>
      <c r="F10014" s="82">
        <v>0.62609936499999996</v>
      </c>
    </row>
    <row r="10015" spans="3:6" ht="18">
      <c r="C10015" s="5" t="str">
        <f t="shared" si="150"/>
        <v>秋田県297</v>
      </c>
      <c r="D10015" t="s">
        <v>2919</v>
      </c>
      <c r="E10015" t="s">
        <v>3162</v>
      </c>
      <c r="F10015" s="82">
        <v>0.761882685</v>
      </c>
    </row>
    <row r="10016" spans="3:6" ht="18">
      <c r="C10016" s="5" t="str">
        <f t="shared" si="150"/>
        <v>山形県297</v>
      </c>
      <c r="D10016" t="s">
        <v>2920</v>
      </c>
      <c r="E10016" t="s">
        <v>3162</v>
      </c>
      <c r="F10016" s="82">
        <v>1.4288427619999999</v>
      </c>
    </row>
    <row r="10017" spans="3:6" ht="18">
      <c r="C10017" s="5" t="str">
        <f t="shared" si="150"/>
        <v>福島県297</v>
      </c>
      <c r="D10017" t="s">
        <v>2921</v>
      </c>
      <c r="E10017" t="s">
        <v>3162</v>
      </c>
      <c r="F10017" s="82">
        <v>1.643255584</v>
      </c>
    </row>
    <row r="10018" spans="3:6" ht="18">
      <c r="C10018" s="5" t="str">
        <f t="shared" si="150"/>
        <v>茨城県297</v>
      </c>
      <c r="D10018" t="s">
        <v>2922</v>
      </c>
      <c r="E10018" t="s">
        <v>3162</v>
      </c>
      <c r="F10018" s="82">
        <v>4.6116614890000003</v>
      </c>
    </row>
    <row r="10019" spans="3:6" ht="18">
      <c r="C10019" s="5" t="str">
        <f t="shared" si="150"/>
        <v>栃木県297</v>
      </c>
      <c r="D10019" t="s">
        <v>2923</v>
      </c>
      <c r="E10019" t="s">
        <v>3162</v>
      </c>
      <c r="F10019" s="82">
        <v>0.28912050099999997</v>
      </c>
    </row>
    <row r="10020" spans="3:6" ht="18">
      <c r="C10020" s="5" t="str">
        <f t="shared" si="150"/>
        <v>群馬県297</v>
      </c>
      <c r="D10020" t="s">
        <v>2924</v>
      </c>
      <c r="E10020" t="s">
        <v>3162</v>
      </c>
      <c r="F10020" s="82">
        <v>4.2120140409999998</v>
      </c>
    </row>
    <row r="10021" spans="3:6" ht="18">
      <c r="C10021" s="5" t="str">
        <f t="shared" si="150"/>
        <v>埼玉県297</v>
      </c>
      <c r="D10021" t="s">
        <v>2925</v>
      </c>
      <c r="E10021" t="s">
        <v>3162</v>
      </c>
      <c r="F10021" s="82">
        <v>1.284504342</v>
      </c>
    </row>
    <row r="10022" spans="3:6" ht="18">
      <c r="C10022" s="5" t="str">
        <f t="shared" si="150"/>
        <v>千葉県297</v>
      </c>
      <c r="D10022" t="s">
        <v>2926</v>
      </c>
      <c r="E10022" t="s">
        <v>3162</v>
      </c>
      <c r="F10022" s="82">
        <v>0.33351452599999998</v>
      </c>
    </row>
    <row r="10023" spans="3:6" ht="18">
      <c r="C10023" s="5" t="str">
        <f t="shared" si="150"/>
        <v>東京都297</v>
      </c>
      <c r="D10023" t="s">
        <v>2927</v>
      </c>
      <c r="E10023" t="s">
        <v>3162</v>
      </c>
      <c r="F10023" s="82">
        <v>0.665026283</v>
      </c>
    </row>
    <row r="10024" spans="3:6" ht="18">
      <c r="C10024" s="5" t="str">
        <f t="shared" si="150"/>
        <v>神奈川県297</v>
      </c>
      <c r="D10024" t="s">
        <v>2928</v>
      </c>
      <c r="E10024" t="s">
        <v>3162</v>
      </c>
      <c r="F10024" s="82">
        <v>1.8667881609999999</v>
      </c>
    </row>
    <row r="10025" spans="3:6" ht="18">
      <c r="C10025" s="5" t="str">
        <f t="shared" si="150"/>
        <v>新潟県297</v>
      </c>
      <c r="D10025" t="s">
        <v>2929</v>
      </c>
      <c r="E10025" t="s">
        <v>3162</v>
      </c>
      <c r="F10025" s="82">
        <v>0.22519761699999999</v>
      </c>
    </row>
    <row r="10026" spans="3:6" ht="18">
      <c r="C10026" s="5" t="str">
        <f t="shared" si="150"/>
        <v>富山県297</v>
      </c>
      <c r="D10026" t="s">
        <v>2930</v>
      </c>
      <c r="E10026" t="s">
        <v>3162</v>
      </c>
      <c r="F10026" s="82">
        <v>0.54932339900000005</v>
      </c>
    </row>
    <row r="10027" spans="3:6" ht="18">
      <c r="C10027" s="5" t="str">
        <f t="shared" ref="C10027:C10090" si="151">D10027&amp;LEFT(E10027,3)</f>
        <v>石川県297</v>
      </c>
      <c r="D10027" t="s">
        <v>2931</v>
      </c>
      <c r="E10027" t="s">
        <v>3162</v>
      </c>
      <c r="F10027" s="82">
        <v>0.69560710100000001</v>
      </c>
    </row>
    <row r="10028" spans="3:6" ht="18">
      <c r="C10028" s="5" t="str">
        <f t="shared" si="151"/>
        <v>福井県297</v>
      </c>
      <c r="D10028" t="s">
        <v>2932</v>
      </c>
      <c r="E10028" t="s">
        <v>3162</v>
      </c>
      <c r="F10028" s="82">
        <v>0.53663181800000004</v>
      </c>
    </row>
    <row r="10029" spans="3:6" ht="18">
      <c r="C10029" s="5" t="str">
        <f t="shared" si="151"/>
        <v>山梨県297</v>
      </c>
      <c r="D10029" t="s">
        <v>2933</v>
      </c>
      <c r="E10029" t="s">
        <v>3162</v>
      </c>
      <c r="F10029" s="82">
        <v>4.1799286670000004</v>
      </c>
    </row>
    <row r="10030" spans="3:6" ht="18">
      <c r="C10030" s="5" t="str">
        <f t="shared" si="151"/>
        <v>長野県297</v>
      </c>
      <c r="D10030" t="s">
        <v>2934</v>
      </c>
      <c r="E10030" t="s">
        <v>3162</v>
      </c>
      <c r="F10030" s="82">
        <v>4.1794471</v>
      </c>
    </row>
    <row r="10031" spans="3:6" ht="18">
      <c r="C10031" s="5" t="str">
        <f t="shared" si="151"/>
        <v>岐阜県297</v>
      </c>
      <c r="D10031" t="s">
        <v>2935</v>
      </c>
      <c r="E10031" t="s">
        <v>3162</v>
      </c>
      <c r="F10031" s="82">
        <v>0.18356298099999999</v>
      </c>
    </row>
    <row r="10032" spans="3:6" ht="18">
      <c r="C10032" s="5" t="str">
        <f t="shared" si="151"/>
        <v>静岡県297</v>
      </c>
      <c r="D10032" t="s">
        <v>2936</v>
      </c>
      <c r="E10032" t="s">
        <v>3162</v>
      </c>
      <c r="F10032" s="82">
        <v>0.91449606100000003</v>
      </c>
    </row>
    <row r="10033" spans="3:6" ht="18">
      <c r="C10033" s="5" t="str">
        <f t="shared" si="151"/>
        <v>愛知県297</v>
      </c>
      <c r="D10033" t="s">
        <v>2937</v>
      </c>
      <c r="E10033" t="s">
        <v>3162</v>
      </c>
      <c r="F10033" s="82">
        <v>0.431878606</v>
      </c>
    </row>
    <row r="10034" spans="3:6" ht="18">
      <c r="C10034" s="5" t="str">
        <f t="shared" si="151"/>
        <v>三重県297</v>
      </c>
      <c r="D10034" t="s">
        <v>2938</v>
      </c>
      <c r="E10034" t="s">
        <v>3162</v>
      </c>
      <c r="F10034" s="82">
        <v>0.932750046</v>
      </c>
    </row>
    <row r="10035" spans="3:6" ht="18">
      <c r="C10035" s="5" t="str">
        <f t="shared" si="151"/>
        <v>滋賀県297</v>
      </c>
      <c r="D10035" t="s">
        <v>2939</v>
      </c>
      <c r="E10035" t="s">
        <v>3162</v>
      </c>
      <c r="F10035" s="82">
        <v>1.246813766</v>
      </c>
    </row>
    <row r="10036" spans="3:6" ht="18">
      <c r="C10036" s="5" t="str">
        <f t="shared" si="151"/>
        <v>京都府297</v>
      </c>
      <c r="D10036" t="s">
        <v>2940</v>
      </c>
      <c r="E10036" t="s">
        <v>3162</v>
      </c>
      <c r="F10036" s="82">
        <v>1.988923384</v>
      </c>
    </row>
    <row r="10037" spans="3:6" ht="18">
      <c r="C10037" s="5" t="str">
        <f t="shared" si="151"/>
        <v>大阪府297</v>
      </c>
      <c r="D10037" t="s">
        <v>2941</v>
      </c>
      <c r="E10037" t="s">
        <v>3162</v>
      </c>
      <c r="F10037" s="82">
        <v>1.0545933270000001</v>
      </c>
    </row>
    <row r="10038" spans="3:6" ht="18">
      <c r="C10038" s="5" t="str">
        <f t="shared" si="151"/>
        <v>兵庫県297</v>
      </c>
      <c r="D10038" t="s">
        <v>2942</v>
      </c>
      <c r="E10038" t="s">
        <v>3162</v>
      </c>
      <c r="F10038" s="82">
        <v>0.65061405299999997</v>
      </c>
    </row>
    <row r="10039" spans="3:6" ht="18">
      <c r="C10039" s="5" t="str">
        <f t="shared" si="151"/>
        <v>奈良県297</v>
      </c>
      <c r="D10039" t="s">
        <v>2943</v>
      </c>
      <c r="E10039" t="s">
        <v>3162</v>
      </c>
      <c r="F10039" s="82">
        <v>2.1906794E-2</v>
      </c>
    </row>
    <row r="10040" spans="3:6" ht="18">
      <c r="C10040" s="5" t="str">
        <f t="shared" si="151"/>
        <v>和歌山県297</v>
      </c>
      <c r="D10040" t="s">
        <v>2944</v>
      </c>
      <c r="E10040" t="s">
        <v>3162</v>
      </c>
      <c r="F10040" s="82">
        <v>0.23387360200000001</v>
      </c>
    </row>
    <row r="10041" spans="3:6" ht="18">
      <c r="C10041" s="5" t="str">
        <f t="shared" si="151"/>
        <v>鳥取県297</v>
      </c>
      <c r="D10041" t="s">
        <v>2945</v>
      </c>
      <c r="E10041" t="s">
        <v>3162</v>
      </c>
      <c r="F10041" s="82">
        <v>0.25912580600000001</v>
      </c>
    </row>
    <row r="10042" spans="3:6" ht="18">
      <c r="C10042" s="5" t="str">
        <f t="shared" si="151"/>
        <v>島根県297</v>
      </c>
      <c r="D10042" t="s">
        <v>2946</v>
      </c>
      <c r="E10042" t="s">
        <v>3162</v>
      </c>
      <c r="F10042" s="82">
        <v>0.38343177000000001</v>
      </c>
    </row>
    <row r="10043" spans="3:6" ht="18">
      <c r="C10043" s="5" t="str">
        <f t="shared" si="151"/>
        <v>岡山県297</v>
      </c>
      <c r="D10043" t="s">
        <v>2947</v>
      </c>
      <c r="E10043" t="s">
        <v>3162</v>
      </c>
      <c r="F10043" s="82">
        <v>0.55792309200000001</v>
      </c>
    </row>
    <row r="10044" spans="3:6" ht="18">
      <c r="C10044" s="5" t="str">
        <f t="shared" si="151"/>
        <v>広島県297</v>
      </c>
      <c r="D10044" t="s">
        <v>2948</v>
      </c>
      <c r="E10044" t="s">
        <v>3162</v>
      </c>
      <c r="F10044" s="82">
        <v>0.47476786399999998</v>
      </c>
    </row>
    <row r="10045" spans="3:6" ht="18">
      <c r="C10045" s="5" t="str">
        <f t="shared" si="151"/>
        <v>山口県297</v>
      </c>
      <c r="D10045" t="s">
        <v>2949</v>
      </c>
      <c r="E10045" t="s">
        <v>3162</v>
      </c>
      <c r="F10045" s="82">
        <v>0.61607857099999996</v>
      </c>
    </row>
    <row r="10046" spans="3:6" ht="18">
      <c r="C10046" s="5" t="str">
        <f t="shared" si="151"/>
        <v>徳島県297</v>
      </c>
      <c r="D10046" t="s">
        <v>2950</v>
      </c>
      <c r="E10046" t="s">
        <v>3162</v>
      </c>
      <c r="F10046" s="82">
        <v>1.9049690159999999</v>
      </c>
    </row>
    <row r="10047" spans="3:6" ht="18">
      <c r="C10047" s="5" t="str">
        <f t="shared" si="151"/>
        <v>香川県297</v>
      </c>
      <c r="D10047" t="s">
        <v>2951</v>
      </c>
      <c r="E10047" t="s">
        <v>3162</v>
      </c>
      <c r="F10047" s="82">
        <v>1.396104265</v>
      </c>
    </row>
    <row r="10048" spans="3:6" ht="18">
      <c r="C10048" s="5" t="str">
        <f t="shared" si="151"/>
        <v>愛媛県297</v>
      </c>
      <c r="D10048" t="s">
        <v>2952</v>
      </c>
      <c r="E10048" t="s">
        <v>3162</v>
      </c>
      <c r="F10048" s="82">
        <v>2.339674515</v>
      </c>
    </row>
    <row r="10049" spans="3:6" ht="18">
      <c r="C10049" s="5" t="str">
        <f t="shared" si="151"/>
        <v>高知県297</v>
      </c>
      <c r="D10049" t="s">
        <v>2953</v>
      </c>
      <c r="E10049" t="s">
        <v>3162</v>
      </c>
      <c r="F10049" s="82">
        <v>2.4331360999999999E-2</v>
      </c>
    </row>
    <row r="10050" spans="3:6" ht="18">
      <c r="C10050" s="5" t="str">
        <f t="shared" si="151"/>
        <v>福岡県297</v>
      </c>
      <c r="D10050" t="s">
        <v>2954</v>
      </c>
      <c r="E10050" t="s">
        <v>3162</v>
      </c>
      <c r="F10050" s="82">
        <v>0.22236305200000001</v>
      </c>
    </row>
    <row r="10051" spans="3:6" ht="18">
      <c r="C10051" s="5" t="str">
        <f t="shared" si="151"/>
        <v>佐賀県297</v>
      </c>
      <c r="D10051" t="s">
        <v>2955</v>
      </c>
      <c r="E10051" t="s">
        <v>3162</v>
      </c>
      <c r="F10051" s="82">
        <v>0.122561473</v>
      </c>
    </row>
    <row r="10052" spans="3:6" ht="18">
      <c r="C10052" s="5" t="str">
        <f t="shared" si="151"/>
        <v>長崎県297</v>
      </c>
      <c r="D10052" t="s">
        <v>2956</v>
      </c>
      <c r="E10052" t="s">
        <v>3162</v>
      </c>
      <c r="F10052" s="82">
        <v>9.3650340999999998E-2</v>
      </c>
    </row>
    <row r="10053" spans="3:6" ht="18">
      <c r="C10053" s="5" t="str">
        <f t="shared" si="151"/>
        <v>熊本県297</v>
      </c>
      <c r="D10053" t="s">
        <v>2957</v>
      </c>
      <c r="E10053" t="s">
        <v>3162</v>
      </c>
      <c r="F10053" s="82">
        <v>1.643761646</v>
      </c>
    </row>
    <row r="10054" spans="3:6" ht="18">
      <c r="C10054" s="5" t="str">
        <f t="shared" si="151"/>
        <v>大分県297</v>
      </c>
      <c r="D10054" t="s">
        <v>2958</v>
      </c>
      <c r="E10054" t="s">
        <v>3162</v>
      </c>
      <c r="F10054" s="82">
        <v>0.97004607200000004</v>
      </c>
    </row>
    <row r="10055" spans="3:6" ht="18">
      <c r="C10055" s="5" t="str">
        <f t="shared" si="151"/>
        <v>宮崎県297</v>
      </c>
      <c r="D10055" t="s">
        <v>2959</v>
      </c>
      <c r="E10055" t="s">
        <v>3162</v>
      </c>
      <c r="F10055" s="82">
        <v>0.56098446099999999</v>
      </c>
    </row>
    <row r="10056" spans="3:6" ht="18">
      <c r="C10056" s="5" t="str">
        <f t="shared" si="151"/>
        <v>鹿児島県297</v>
      </c>
      <c r="D10056" t="s">
        <v>2960</v>
      </c>
      <c r="E10056" t="s">
        <v>3162</v>
      </c>
      <c r="F10056" s="82">
        <v>1.8265268000000001E-2</v>
      </c>
    </row>
    <row r="10057" spans="3:6" ht="18">
      <c r="C10057" s="5" t="str">
        <f t="shared" si="151"/>
        <v>沖縄県297</v>
      </c>
      <c r="D10057" t="s">
        <v>2961</v>
      </c>
      <c r="E10057" t="s">
        <v>3162</v>
      </c>
      <c r="F10057" s="82">
        <v>0.12761388800000001</v>
      </c>
    </row>
    <row r="10058" spans="3:6" ht="18">
      <c r="C10058" s="5" t="str">
        <f t="shared" si="151"/>
        <v>全国299</v>
      </c>
      <c r="D10058" t="s">
        <v>2913</v>
      </c>
      <c r="E10058" t="s">
        <v>3163</v>
      </c>
      <c r="F10058" s="82">
        <v>1</v>
      </c>
    </row>
    <row r="10059" spans="3:6" ht="18">
      <c r="C10059" s="5" t="str">
        <f t="shared" si="151"/>
        <v>北海道299</v>
      </c>
      <c r="D10059" t="s">
        <v>2915</v>
      </c>
      <c r="E10059" t="s">
        <v>3163</v>
      </c>
      <c r="F10059" s="82">
        <v>0.103776618</v>
      </c>
    </row>
    <row r="10060" spans="3:6" ht="18">
      <c r="C10060" s="5" t="str">
        <f t="shared" si="151"/>
        <v>青森県299</v>
      </c>
      <c r="D10060" t="s">
        <v>2916</v>
      </c>
      <c r="E10060" t="s">
        <v>3163</v>
      </c>
      <c r="F10060" s="82">
        <v>1.6281559000000001E-2</v>
      </c>
    </row>
    <row r="10061" spans="3:6" ht="18">
      <c r="C10061" s="5" t="str">
        <f t="shared" si="151"/>
        <v>岩手県299</v>
      </c>
      <c r="D10061" t="s">
        <v>2917</v>
      </c>
      <c r="E10061" t="s">
        <v>3163</v>
      </c>
      <c r="F10061" s="82">
        <v>1.345636332</v>
      </c>
    </row>
    <row r="10062" spans="3:6" ht="18">
      <c r="C10062" s="5" t="str">
        <f t="shared" si="151"/>
        <v>宮城県299</v>
      </c>
      <c r="D10062" t="s">
        <v>2918</v>
      </c>
      <c r="E10062" t="s">
        <v>3163</v>
      </c>
      <c r="F10062" s="82">
        <v>0.68315342199999995</v>
      </c>
    </row>
    <row r="10063" spans="3:6" ht="18">
      <c r="C10063" s="5" t="str">
        <f t="shared" si="151"/>
        <v>秋田県299</v>
      </c>
      <c r="D10063" t="s">
        <v>2919</v>
      </c>
      <c r="E10063" t="s">
        <v>3163</v>
      </c>
      <c r="F10063" s="82">
        <v>1.066957135</v>
      </c>
    </row>
    <row r="10064" spans="3:6" ht="18">
      <c r="C10064" s="5" t="str">
        <f t="shared" si="151"/>
        <v>山形県299</v>
      </c>
      <c r="D10064" t="s">
        <v>2920</v>
      </c>
      <c r="E10064" t="s">
        <v>3163</v>
      </c>
      <c r="F10064" s="82">
        <v>0.65504558599999996</v>
      </c>
    </row>
    <row r="10065" spans="3:6" ht="18">
      <c r="C10065" s="5" t="str">
        <f t="shared" si="151"/>
        <v>福島県299</v>
      </c>
      <c r="D10065" t="s">
        <v>2921</v>
      </c>
      <c r="E10065" t="s">
        <v>3163</v>
      </c>
      <c r="F10065" s="82">
        <v>0.60132987599999999</v>
      </c>
    </row>
    <row r="10066" spans="3:6" ht="18">
      <c r="C10066" s="5" t="str">
        <f t="shared" si="151"/>
        <v>茨城県299</v>
      </c>
      <c r="D10066" t="s">
        <v>2922</v>
      </c>
      <c r="E10066" t="s">
        <v>3163</v>
      </c>
      <c r="F10066" s="82">
        <v>0.59056266700000004</v>
      </c>
    </row>
    <row r="10067" spans="3:6" ht="18">
      <c r="C10067" s="5" t="str">
        <f t="shared" si="151"/>
        <v>栃木県299</v>
      </c>
      <c r="D10067" t="s">
        <v>2923</v>
      </c>
      <c r="E10067" t="s">
        <v>3163</v>
      </c>
      <c r="F10067" s="82">
        <v>1.124836486</v>
      </c>
    </row>
    <row r="10068" spans="3:6" ht="18">
      <c r="C10068" s="5" t="str">
        <f t="shared" si="151"/>
        <v>群馬県299</v>
      </c>
      <c r="D10068" t="s">
        <v>2924</v>
      </c>
      <c r="E10068" t="s">
        <v>3163</v>
      </c>
      <c r="F10068" s="82">
        <v>1.0851388829999999</v>
      </c>
    </row>
    <row r="10069" spans="3:6" ht="18">
      <c r="C10069" s="5" t="str">
        <f t="shared" si="151"/>
        <v>埼玉県299</v>
      </c>
      <c r="D10069" t="s">
        <v>2925</v>
      </c>
      <c r="E10069" t="s">
        <v>3163</v>
      </c>
      <c r="F10069" s="82">
        <v>0.293359437</v>
      </c>
    </row>
    <row r="10070" spans="3:6" ht="18">
      <c r="C10070" s="5" t="str">
        <f t="shared" si="151"/>
        <v>千葉県299</v>
      </c>
      <c r="D10070" t="s">
        <v>2926</v>
      </c>
      <c r="E10070" t="s">
        <v>3163</v>
      </c>
      <c r="F10070" s="82">
        <v>1.0695303709999999</v>
      </c>
    </row>
    <row r="10071" spans="3:6" ht="18">
      <c r="C10071" s="5" t="str">
        <f t="shared" si="151"/>
        <v>東京都299</v>
      </c>
      <c r="D10071" t="s">
        <v>2927</v>
      </c>
      <c r="E10071" t="s">
        <v>3163</v>
      </c>
      <c r="F10071" s="82">
        <v>0.29199519400000001</v>
      </c>
    </row>
    <row r="10072" spans="3:6" ht="18">
      <c r="C10072" s="5" t="str">
        <f t="shared" si="151"/>
        <v>神奈川県299</v>
      </c>
      <c r="D10072" t="s">
        <v>2928</v>
      </c>
      <c r="E10072" t="s">
        <v>3163</v>
      </c>
      <c r="F10072" s="82">
        <v>0.69337943099999999</v>
      </c>
    </row>
    <row r="10073" spans="3:6" ht="18">
      <c r="C10073" s="5" t="str">
        <f t="shared" si="151"/>
        <v>新潟県299</v>
      </c>
      <c r="D10073" t="s">
        <v>2929</v>
      </c>
      <c r="E10073" t="s">
        <v>3163</v>
      </c>
      <c r="F10073" s="82">
        <v>1.523526215</v>
      </c>
    </row>
    <row r="10074" spans="3:6" ht="18">
      <c r="C10074" s="5" t="str">
        <f t="shared" si="151"/>
        <v>富山県299</v>
      </c>
      <c r="D10074" t="s">
        <v>2930</v>
      </c>
      <c r="E10074" t="s">
        <v>3163</v>
      </c>
      <c r="F10074" s="82">
        <v>0.55820088400000001</v>
      </c>
    </row>
    <row r="10075" spans="3:6" ht="18">
      <c r="C10075" s="5" t="str">
        <f t="shared" si="151"/>
        <v>石川県299</v>
      </c>
      <c r="D10075" t="s">
        <v>2931</v>
      </c>
      <c r="E10075" t="s">
        <v>3163</v>
      </c>
      <c r="F10075" s="82">
        <v>4.0043633000000002E-2</v>
      </c>
    </row>
    <row r="10076" spans="3:6" ht="18">
      <c r="C10076" s="5" t="str">
        <f t="shared" si="151"/>
        <v>福井県299</v>
      </c>
      <c r="D10076" t="s">
        <v>2932</v>
      </c>
      <c r="E10076" t="s">
        <v>3163</v>
      </c>
      <c r="F10076" s="82">
        <v>5.34817578</v>
      </c>
    </row>
    <row r="10077" spans="3:6" ht="18">
      <c r="C10077" s="5" t="str">
        <f t="shared" si="151"/>
        <v>山梨県299</v>
      </c>
      <c r="D10077" t="s">
        <v>2933</v>
      </c>
      <c r="E10077" t="s">
        <v>3163</v>
      </c>
      <c r="F10077" s="82">
        <v>1.862965207</v>
      </c>
    </row>
    <row r="10078" spans="3:6" ht="18">
      <c r="C10078" s="5" t="str">
        <f t="shared" si="151"/>
        <v>長野県299</v>
      </c>
      <c r="D10078" t="s">
        <v>2934</v>
      </c>
      <c r="E10078" t="s">
        <v>3163</v>
      </c>
      <c r="F10078" s="82">
        <v>5.5625070150000004</v>
      </c>
    </row>
    <row r="10079" spans="3:6" ht="18">
      <c r="C10079" s="5" t="str">
        <f t="shared" si="151"/>
        <v>岐阜県299</v>
      </c>
      <c r="D10079" t="s">
        <v>2935</v>
      </c>
      <c r="E10079" t="s">
        <v>3163</v>
      </c>
      <c r="F10079" s="82">
        <v>0.72562024700000005</v>
      </c>
    </row>
    <row r="10080" spans="3:6" ht="18">
      <c r="C10080" s="5" t="str">
        <f t="shared" si="151"/>
        <v>静岡県299</v>
      </c>
      <c r="D10080" t="s">
        <v>2936</v>
      </c>
      <c r="E10080" t="s">
        <v>3163</v>
      </c>
      <c r="F10080" s="82">
        <v>0.96910817100000002</v>
      </c>
    </row>
    <row r="10081" spans="3:6" ht="18">
      <c r="C10081" s="5" t="str">
        <f t="shared" si="151"/>
        <v>愛知県299</v>
      </c>
      <c r="D10081" t="s">
        <v>2937</v>
      </c>
      <c r="E10081" t="s">
        <v>3163</v>
      </c>
      <c r="F10081" s="82">
        <v>0.14010267100000001</v>
      </c>
    </row>
    <row r="10082" spans="3:6" ht="18">
      <c r="C10082" s="5" t="str">
        <f t="shared" si="151"/>
        <v>三重県299</v>
      </c>
      <c r="D10082" t="s">
        <v>2938</v>
      </c>
      <c r="E10082" t="s">
        <v>3163</v>
      </c>
      <c r="F10082" s="82">
        <v>2.6265329749999999</v>
      </c>
    </row>
    <row r="10083" spans="3:6" ht="18">
      <c r="C10083" s="5" t="str">
        <f t="shared" si="151"/>
        <v>滋賀県299</v>
      </c>
      <c r="D10083" t="s">
        <v>2939</v>
      </c>
      <c r="E10083" t="s">
        <v>3163</v>
      </c>
      <c r="F10083" s="82">
        <v>9.9048361739999997</v>
      </c>
    </row>
    <row r="10084" spans="3:6" ht="18">
      <c r="C10084" s="5" t="str">
        <f t="shared" si="151"/>
        <v>京都府299</v>
      </c>
      <c r="D10084" t="s">
        <v>2940</v>
      </c>
      <c r="E10084" t="s">
        <v>3163</v>
      </c>
      <c r="F10084" s="82">
        <v>2.2881603340000001</v>
      </c>
    </row>
    <row r="10085" spans="3:6" ht="18">
      <c r="C10085" s="5" t="str">
        <f t="shared" si="151"/>
        <v>大阪府299</v>
      </c>
      <c r="D10085" t="s">
        <v>2941</v>
      </c>
      <c r="E10085" t="s">
        <v>3163</v>
      </c>
      <c r="F10085" s="82">
        <v>0.97582244699999998</v>
      </c>
    </row>
    <row r="10086" spans="3:6" ht="18">
      <c r="C10086" s="5" t="str">
        <f t="shared" si="151"/>
        <v>兵庫県299</v>
      </c>
      <c r="D10086" t="s">
        <v>2942</v>
      </c>
      <c r="E10086" t="s">
        <v>3163</v>
      </c>
      <c r="F10086" s="82">
        <v>1.048526136</v>
      </c>
    </row>
    <row r="10087" spans="3:6" ht="18">
      <c r="C10087" s="5" t="str">
        <f t="shared" si="151"/>
        <v>奈良県299</v>
      </c>
      <c r="D10087" t="s">
        <v>2943</v>
      </c>
      <c r="E10087" t="s">
        <v>3163</v>
      </c>
      <c r="F10087" s="82">
        <v>5.0527179110000002</v>
      </c>
    </row>
    <row r="10088" spans="3:6" ht="18">
      <c r="C10088" s="5" t="str">
        <f t="shared" si="151"/>
        <v>和歌山県299</v>
      </c>
      <c r="D10088" t="s">
        <v>2944</v>
      </c>
      <c r="E10088" t="s">
        <v>3163</v>
      </c>
      <c r="F10088" s="82">
        <v>0</v>
      </c>
    </row>
    <row r="10089" spans="3:6" ht="18">
      <c r="C10089" s="5" t="str">
        <f t="shared" si="151"/>
        <v>鳥取県299</v>
      </c>
      <c r="D10089" t="s">
        <v>2945</v>
      </c>
      <c r="E10089" t="s">
        <v>3163</v>
      </c>
      <c r="F10089" s="82">
        <v>0</v>
      </c>
    </row>
    <row r="10090" spans="3:6" ht="18">
      <c r="C10090" s="5" t="str">
        <f t="shared" si="151"/>
        <v>島根県299</v>
      </c>
      <c r="D10090" t="s">
        <v>2946</v>
      </c>
      <c r="E10090" t="s">
        <v>3163</v>
      </c>
      <c r="F10090" s="82">
        <v>0</v>
      </c>
    </row>
    <row r="10091" spans="3:6" ht="18">
      <c r="C10091" s="5" t="str">
        <f t="shared" ref="C10091:C10154" si="152">D10091&amp;LEFT(E10091,3)</f>
        <v>岡山県299</v>
      </c>
      <c r="D10091" t="s">
        <v>2947</v>
      </c>
      <c r="E10091" t="s">
        <v>3163</v>
      </c>
      <c r="F10091" s="82">
        <v>0.70288340199999999</v>
      </c>
    </row>
    <row r="10092" spans="3:6" ht="18">
      <c r="C10092" s="5" t="str">
        <f t="shared" si="152"/>
        <v>広島県299</v>
      </c>
      <c r="D10092" t="s">
        <v>2948</v>
      </c>
      <c r="E10092" t="s">
        <v>3163</v>
      </c>
      <c r="F10092" s="82">
        <v>0.26621905400000001</v>
      </c>
    </row>
    <row r="10093" spans="3:6" ht="18">
      <c r="C10093" s="5" t="str">
        <f t="shared" si="152"/>
        <v>山口県299</v>
      </c>
      <c r="D10093" t="s">
        <v>2949</v>
      </c>
      <c r="E10093" t="s">
        <v>3163</v>
      </c>
      <c r="F10093" s="82">
        <v>2.0997716849999999</v>
      </c>
    </row>
    <row r="10094" spans="3:6" ht="18">
      <c r="C10094" s="5" t="str">
        <f t="shared" si="152"/>
        <v>徳島県299</v>
      </c>
      <c r="D10094" t="s">
        <v>2950</v>
      </c>
      <c r="E10094" t="s">
        <v>3163</v>
      </c>
      <c r="F10094" s="82">
        <v>0.107717941</v>
      </c>
    </row>
    <row r="10095" spans="3:6" ht="18">
      <c r="C10095" s="5" t="str">
        <f t="shared" si="152"/>
        <v>香川県299</v>
      </c>
      <c r="D10095" t="s">
        <v>2951</v>
      </c>
      <c r="E10095" t="s">
        <v>3163</v>
      </c>
      <c r="F10095" s="82">
        <v>2.5240532E-2</v>
      </c>
    </row>
    <row r="10096" spans="3:6" ht="18">
      <c r="C10096" s="5" t="str">
        <f t="shared" si="152"/>
        <v>愛媛県299</v>
      </c>
      <c r="D10096" t="s">
        <v>2952</v>
      </c>
      <c r="E10096" t="s">
        <v>3163</v>
      </c>
      <c r="F10096" s="82">
        <v>1.6771503320000001</v>
      </c>
    </row>
    <row r="10097" spans="3:6" ht="18">
      <c r="C10097" s="5" t="str">
        <f t="shared" si="152"/>
        <v>高知県299</v>
      </c>
      <c r="D10097" t="s">
        <v>2953</v>
      </c>
      <c r="E10097" t="s">
        <v>3163</v>
      </c>
      <c r="F10097" s="82">
        <v>0</v>
      </c>
    </row>
    <row r="10098" spans="3:6" ht="18">
      <c r="C10098" s="5" t="str">
        <f t="shared" si="152"/>
        <v>福岡県299</v>
      </c>
      <c r="D10098" t="s">
        <v>2954</v>
      </c>
      <c r="E10098" t="s">
        <v>3163</v>
      </c>
      <c r="F10098" s="82">
        <v>1.324823772</v>
      </c>
    </row>
    <row r="10099" spans="3:6" ht="18">
      <c r="C10099" s="5" t="str">
        <f t="shared" si="152"/>
        <v>佐賀県299</v>
      </c>
      <c r="D10099" t="s">
        <v>2955</v>
      </c>
      <c r="E10099" t="s">
        <v>3163</v>
      </c>
      <c r="F10099" s="82">
        <v>4.733200826</v>
      </c>
    </row>
    <row r="10100" spans="3:6" ht="18">
      <c r="C10100" s="5" t="str">
        <f t="shared" si="152"/>
        <v>長崎県299</v>
      </c>
      <c r="D10100" t="s">
        <v>2956</v>
      </c>
      <c r="E10100" t="s">
        <v>3163</v>
      </c>
      <c r="F10100" s="82">
        <v>2.5225332E-2</v>
      </c>
    </row>
    <row r="10101" spans="3:6" ht="18">
      <c r="C10101" s="5" t="str">
        <f t="shared" si="152"/>
        <v>熊本県299</v>
      </c>
      <c r="D10101" t="s">
        <v>2957</v>
      </c>
      <c r="E10101" t="s">
        <v>3163</v>
      </c>
      <c r="F10101" s="82">
        <v>1.289400138</v>
      </c>
    </row>
    <row r="10102" spans="3:6" ht="18">
      <c r="C10102" s="5" t="str">
        <f t="shared" si="152"/>
        <v>大分県299</v>
      </c>
      <c r="D10102" t="s">
        <v>2958</v>
      </c>
      <c r="E10102" t="s">
        <v>3163</v>
      </c>
      <c r="F10102" s="82">
        <v>2.8022219000000001E-2</v>
      </c>
    </row>
    <row r="10103" spans="3:6" ht="18">
      <c r="C10103" s="5" t="str">
        <f t="shared" si="152"/>
        <v>宮崎県299</v>
      </c>
      <c r="D10103" t="s">
        <v>2959</v>
      </c>
      <c r="E10103" t="s">
        <v>3163</v>
      </c>
      <c r="F10103" s="82">
        <v>5.1315201960000003</v>
      </c>
    </row>
    <row r="10104" spans="3:6" ht="18">
      <c r="C10104" s="5" t="str">
        <f t="shared" si="152"/>
        <v>鹿児島県299</v>
      </c>
      <c r="D10104" t="s">
        <v>2960</v>
      </c>
      <c r="E10104" t="s">
        <v>3163</v>
      </c>
      <c r="F10104" s="82">
        <v>0.36811557099999997</v>
      </c>
    </row>
    <row r="10105" spans="3:6" ht="18">
      <c r="C10105" s="5" t="str">
        <f t="shared" si="152"/>
        <v>沖縄県299</v>
      </c>
      <c r="D10105" t="s">
        <v>2961</v>
      </c>
      <c r="E10105" t="s">
        <v>3163</v>
      </c>
      <c r="F10105" s="82">
        <v>1.4674898E-2</v>
      </c>
    </row>
    <row r="10106" spans="3:6" ht="18">
      <c r="C10106" s="5" t="str">
        <f t="shared" si="152"/>
        <v>全国300</v>
      </c>
      <c r="D10106" t="s">
        <v>2913</v>
      </c>
      <c r="E10106" t="s">
        <v>3164</v>
      </c>
      <c r="F10106" s="82">
        <v>1</v>
      </c>
    </row>
    <row r="10107" spans="3:6" ht="18">
      <c r="C10107" s="5" t="str">
        <f t="shared" si="152"/>
        <v>北海道300</v>
      </c>
      <c r="D10107" t="s">
        <v>2915</v>
      </c>
      <c r="E10107" t="s">
        <v>3164</v>
      </c>
      <c r="F10107" s="82">
        <v>0</v>
      </c>
    </row>
    <row r="10108" spans="3:6" ht="18">
      <c r="C10108" s="5" t="str">
        <f t="shared" si="152"/>
        <v>青森県300</v>
      </c>
      <c r="D10108" t="s">
        <v>2916</v>
      </c>
      <c r="E10108" t="s">
        <v>3164</v>
      </c>
      <c r="F10108" s="82">
        <v>0</v>
      </c>
    </row>
    <row r="10109" spans="3:6" ht="18">
      <c r="C10109" s="5" t="str">
        <f t="shared" si="152"/>
        <v>岩手県300</v>
      </c>
      <c r="D10109" t="s">
        <v>2917</v>
      </c>
      <c r="E10109" t="s">
        <v>3164</v>
      </c>
      <c r="F10109" s="82">
        <v>0</v>
      </c>
    </row>
    <row r="10110" spans="3:6" ht="18">
      <c r="C10110" s="5" t="str">
        <f t="shared" si="152"/>
        <v>宮城県300</v>
      </c>
      <c r="D10110" t="s">
        <v>2918</v>
      </c>
      <c r="E10110" t="s">
        <v>3164</v>
      </c>
      <c r="F10110" s="82">
        <v>7.1597448999999994E-2</v>
      </c>
    </row>
    <row r="10111" spans="3:6" ht="18">
      <c r="C10111" s="5" t="str">
        <f t="shared" si="152"/>
        <v>秋田県300</v>
      </c>
      <c r="D10111" t="s">
        <v>2919</v>
      </c>
      <c r="E10111" t="s">
        <v>3164</v>
      </c>
      <c r="F10111" s="82">
        <v>1.5840894000000001E-2</v>
      </c>
    </row>
    <row r="10112" spans="3:6" ht="18">
      <c r="C10112" s="5" t="str">
        <f t="shared" si="152"/>
        <v>山形県300</v>
      </c>
      <c r="D10112" t="s">
        <v>2920</v>
      </c>
      <c r="E10112" t="s">
        <v>3164</v>
      </c>
      <c r="F10112" s="82">
        <v>0</v>
      </c>
    </row>
    <row r="10113" spans="3:6" ht="18">
      <c r="C10113" s="5" t="str">
        <f t="shared" si="152"/>
        <v>福島県300</v>
      </c>
      <c r="D10113" t="s">
        <v>2921</v>
      </c>
      <c r="E10113" t="s">
        <v>3164</v>
      </c>
      <c r="F10113" s="82">
        <v>4.8778823999999998E-2</v>
      </c>
    </row>
    <row r="10114" spans="3:6" ht="18">
      <c r="C10114" s="5" t="str">
        <f t="shared" si="152"/>
        <v>茨城県300</v>
      </c>
      <c r="D10114" t="s">
        <v>2922</v>
      </c>
      <c r="E10114" t="s">
        <v>3164</v>
      </c>
      <c r="F10114" s="82">
        <v>2.6564647E-2</v>
      </c>
    </row>
    <row r="10115" spans="3:6" ht="18">
      <c r="C10115" s="5" t="str">
        <f t="shared" si="152"/>
        <v>栃木県300</v>
      </c>
      <c r="D10115" t="s">
        <v>2923</v>
      </c>
      <c r="E10115" t="s">
        <v>3164</v>
      </c>
      <c r="F10115" s="82">
        <v>0</v>
      </c>
    </row>
    <row r="10116" spans="3:6" ht="18">
      <c r="C10116" s="5" t="str">
        <f t="shared" si="152"/>
        <v>群馬県300</v>
      </c>
      <c r="D10116" t="s">
        <v>2924</v>
      </c>
      <c r="E10116" t="s">
        <v>3164</v>
      </c>
      <c r="F10116" s="82">
        <v>4.284634176</v>
      </c>
    </row>
    <row r="10117" spans="3:6" ht="18">
      <c r="C10117" s="5" t="str">
        <f t="shared" si="152"/>
        <v>埼玉県300</v>
      </c>
      <c r="D10117" t="s">
        <v>2925</v>
      </c>
      <c r="E10117" t="s">
        <v>3164</v>
      </c>
      <c r="F10117" s="82">
        <v>6.6159092000000003E-2</v>
      </c>
    </row>
    <row r="10118" spans="3:6" ht="18">
      <c r="C10118" s="5" t="str">
        <f t="shared" si="152"/>
        <v>千葉県300</v>
      </c>
      <c r="D10118" t="s">
        <v>2926</v>
      </c>
      <c r="E10118" t="s">
        <v>3164</v>
      </c>
      <c r="F10118" s="82">
        <v>0.66644672000000005</v>
      </c>
    </row>
    <row r="10119" spans="3:6" ht="18">
      <c r="C10119" s="5" t="str">
        <f t="shared" si="152"/>
        <v>東京都300</v>
      </c>
      <c r="D10119" t="s">
        <v>2927</v>
      </c>
      <c r="E10119" t="s">
        <v>3164</v>
      </c>
      <c r="F10119" s="82">
        <v>3.8170011829999999</v>
      </c>
    </row>
    <row r="10120" spans="3:6" ht="18">
      <c r="C10120" s="5" t="str">
        <f t="shared" si="152"/>
        <v>神奈川県300</v>
      </c>
      <c r="D10120" t="s">
        <v>2928</v>
      </c>
      <c r="E10120" t="s">
        <v>3164</v>
      </c>
      <c r="F10120" s="82">
        <v>6.2428313999999999E-2</v>
      </c>
    </row>
    <row r="10121" spans="3:6" ht="18">
      <c r="C10121" s="5" t="str">
        <f t="shared" si="152"/>
        <v>新潟県300</v>
      </c>
      <c r="D10121" t="s">
        <v>2929</v>
      </c>
      <c r="E10121" t="s">
        <v>3164</v>
      </c>
      <c r="F10121" s="82">
        <v>1.9169716999999999E-2</v>
      </c>
    </row>
    <row r="10122" spans="3:6" ht="18">
      <c r="C10122" s="5" t="str">
        <f t="shared" si="152"/>
        <v>富山県300</v>
      </c>
      <c r="D10122" t="s">
        <v>2930</v>
      </c>
      <c r="E10122" t="s">
        <v>3164</v>
      </c>
      <c r="F10122" s="82">
        <v>0</v>
      </c>
    </row>
    <row r="10123" spans="3:6" ht="18">
      <c r="C10123" s="5" t="str">
        <f t="shared" si="152"/>
        <v>石川県300</v>
      </c>
      <c r="D10123" t="s">
        <v>2931</v>
      </c>
      <c r="E10123" t="s">
        <v>3164</v>
      </c>
      <c r="F10123" s="82">
        <v>0</v>
      </c>
    </row>
    <row r="10124" spans="3:6" ht="18">
      <c r="C10124" s="5" t="str">
        <f t="shared" si="152"/>
        <v>福井県300</v>
      </c>
      <c r="D10124" t="s">
        <v>2932</v>
      </c>
      <c r="E10124" t="s">
        <v>3164</v>
      </c>
      <c r="F10124" s="82">
        <v>0</v>
      </c>
    </row>
    <row r="10125" spans="3:6" ht="18">
      <c r="C10125" s="5" t="str">
        <f t="shared" si="152"/>
        <v>山梨県300</v>
      </c>
      <c r="D10125" t="s">
        <v>2933</v>
      </c>
      <c r="E10125" t="s">
        <v>3164</v>
      </c>
      <c r="F10125" s="82">
        <v>0</v>
      </c>
    </row>
    <row r="10126" spans="3:6" ht="18">
      <c r="C10126" s="5" t="str">
        <f t="shared" si="152"/>
        <v>長野県300</v>
      </c>
      <c r="D10126" t="s">
        <v>2934</v>
      </c>
      <c r="E10126" t="s">
        <v>3164</v>
      </c>
      <c r="F10126" s="82">
        <v>0.12706112999999999</v>
      </c>
    </row>
    <row r="10127" spans="3:6" ht="18">
      <c r="C10127" s="5" t="str">
        <f t="shared" si="152"/>
        <v>岐阜県300</v>
      </c>
      <c r="D10127" t="s">
        <v>2935</v>
      </c>
      <c r="E10127" t="s">
        <v>3164</v>
      </c>
      <c r="F10127" s="82">
        <v>2.2322301999999999E-2</v>
      </c>
    </row>
    <row r="10128" spans="3:6" ht="18">
      <c r="C10128" s="5" t="str">
        <f t="shared" si="152"/>
        <v>静岡県300</v>
      </c>
      <c r="D10128" t="s">
        <v>2936</v>
      </c>
      <c r="E10128" t="s">
        <v>3164</v>
      </c>
      <c r="F10128" s="82">
        <v>7.6517735000000003E-2</v>
      </c>
    </row>
    <row r="10129" spans="3:6" ht="18">
      <c r="C10129" s="5" t="str">
        <f t="shared" si="152"/>
        <v>愛知県300</v>
      </c>
      <c r="D10129" t="s">
        <v>2937</v>
      </c>
      <c r="E10129" t="s">
        <v>3164</v>
      </c>
      <c r="F10129" s="82">
        <v>0.52256004599999994</v>
      </c>
    </row>
    <row r="10130" spans="3:6" ht="18">
      <c r="C10130" s="5" t="str">
        <f t="shared" si="152"/>
        <v>三重県300</v>
      </c>
      <c r="D10130" t="s">
        <v>2938</v>
      </c>
      <c r="E10130" t="s">
        <v>3164</v>
      </c>
      <c r="F10130" s="82">
        <v>8.1805439999999997E-3</v>
      </c>
    </row>
    <row r="10131" spans="3:6" ht="18">
      <c r="C10131" s="5" t="str">
        <f t="shared" si="152"/>
        <v>滋賀県300</v>
      </c>
      <c r="D10131" t="s">
        <v>2939</v>
      </c>
      <c r="E10131" t="s">
        <v>3164</v>
      </c>
      <c r="F10131" s="82">
        <v>0</v>
      </c>
    </row>
    <row r="10132" spans="3:6" ht="18">
      <c r="C10132" s="5" t="str">
        <f t="shared" si="152"/>
        <v>京都府300</v>
      </c>
      <c r="D10132" t="s">
        <v>2940</v>
      </c>
      <c r="E10132" t="s">
        <v>3164</v>
      </c>
      <c r="F10132" s="82">
        <v>1.1524269E-2</v>
      </c>
    </row>
    <row r="10133" spans="3:6" ht="18">
      <c r="C10133" s="5" t="str">
        <f t="shared" si="152"/>
        <v>大阪府300</v>
      </c>
      <c r="D10133" t="s">
        <v>2941</v>
      </c>
      <c r="E10133" t="s">
        <v>3164</v>
      </c>
      <c r="F10133" s="82">
        <v>3.0268595199999999</v>
      </c>
    </row>
    <row r="10134" spans="3:6" ht="18">
      <c r="C10134" s="5" t="str">
        <f t="shared" si="152"/>
        <v>兵庫県300</v>
      </c>
      <c r="D10134" t="s">
        <v>2942</v>
      </c>
      <c r="E10134" t="s">
        <v>3164</v>
      </c>
      <c r="F10134" s="82">
        <v>3.8671758000000001E-2</v>
      </c>
    </row>
    <row r="10135" spans="3:6" ht="18">
      <c r="C10135" s="5" t="str">
        <f t="shared" si="152"/>
        <v>奈良県300</v>
      </c>
      <c r="D10135" t="s">
        <v>2943</v>
      </c>
      <c r="E10135" t="s">
        <v>3164</v>
      </c>
      <c r="F10135" s="82">
        <v>0</v>
      </c>
    </row>
    <row r="10136" spans="3:6" ht="18">
      <c r="C10136" s="5" t="str">
        <f t="shared" si="152"/>
        <v>和歌山県300</v>
      </c>
      <c r="D10136" t="s">
        <v>2944</v>
      </c>
      <c r="E10136" t="s">
        <v>3164</v>
      </c>
      <c r="F10136" s="82">
        <v>0.10413546899999999</v>
      </c>
    </row>
    <row r="10137" spans="3:6" ht="18">
      <c r="C10137" s="5" t="str">
        <f t="shared" si="152"/>
        <v>鳥取県300</v>
      </c>
      <c r="D10137" t="s">
        <v>2945</v>
      </c>
      <c r="E10137" t="s">
        <v>3164</v>
      </c>
      <c r="F10137" s="82">
        <v>0</v>
      </c>
    </row>
    <row r="10138" spans="3:6" ht="18">
      <c r="C10138" s="5" t="str">
        <f t="shared" si="152"/>
        <v>島根県300</v>
      </c>
      <c r="D10138" t="s">
        <v>2946</v>
      </c>
      <c r="E10138" t="s">
        <v>3164</v>
      </c>
      <c r="F10138" s="82">
        <v>0</v>
      </c>
    </row>
    <row r="10139" spans="3:6" ht="18">
      <c r="C10139" s="5" t="str">
        <f t="shared" si="152"/>
        <v>岡山県300</v>
      </c>
      <c r="D10139" t="s">
        <v>2947</v>
      </c>
      <c r="E10139" t="s">
        <v>3164</v>
      </c>
      <c r="F10139" s="82">
        <v>0</v>
      </c>
    </row>
    <row r="10140" spans="3:6" ht="18">
      <c r="C10140" s="5" t="str">
        <f t="shared" si="152"/>
        <v>広島県300</v>
      </c>
      <c r="D10140" t="s">
        <v>2948</v>
      </c>
      <c r="E10140" t="s">
        <v>3164</v>
      </c>
      <c r="F10140" s="82">
        <v>3.0199568999999999E-2</v>
      </c>
    </row>
    <row r="10141" spans="3:6" ht="18">
      <c r="C10141" s="5" t="str">
        <f t="shared" si="152"/>
        <v>山口県300</v>
      </c>
      <c r="D10141" t="s">
        <v>2949</v>
      </c>
      <c r="E10141" t="s">
        <v>3164</v>
      </c>
      <c r="F10141" s="82">
        <v>0</v>
      </c>
    </row>
    <row r="10142" spans="3:6" ht="18">
      <c r="C10142" s="5" t="str">
        <f t="shared" si="152"/>
        <v>徳島県300</v>
      </c>
      <c r="D10142" t="s">
        <v>2950</v>
      </c>
      <c r="E10142" t="s">
        <v>3164</v>
      </c>
      <c r="F10142" s="82">
        <v>0</v>
      </c>
    </row>
    <row r="10143" spans="3:6" ht="18">
      <c r="C10143" s="5" t="str">
        <f t="shared" si="152"/>
        <v>香川県300</v>
      </c>
      <c r="D10143" t="s">
        <v>2951</v>
      </c>
      <c r="E10143" t="s">
        <v>3164</v>
      </c>
      <c r="F10143" s="82">
        <v>0</v>
      </c>
    </row>
    <row r="10144" spans="3:6" ht="18">
      <c r="C10144" s="5" t="str">
        <f t="shared" si="152"/>
        <v>愛媛県300</v>
      </c>
      <c r="D10144" t="s">
        <v>2952</v>
      </c>
      <c r="E10144" t="s">
        <v>3164</v>
      </c>
      <c r="F10144" s="82">
        <v>3.4690172999999998E-2</v>
      </c>
    </row>
    <row r="10145" spans="3:6" ht="18">
      <c r="C10145" s="5" t="str">
        <f t="shared" si="152"/>
        <v>高知県300</v>
      </c>
      <c r="D10145" t="s">
        <v>2953</v>
      </c>
      <c r="E10145" t="s">
        <v>3164</v>
      </c>
      <c r="F10145" s="82">
        <v>0</v>
      </c>
    </row>
    <row r="10146" spans="3:6" ht="18">
      <c r="C10146" s="5" t="str">
        <f t="shared" si="152"/>
        <v>福岡県300</v>
      </c>
      <c r="D10146" t="s">
        <v>2954</v>
      </c>
      <c r="E10146" t="s">
        <v>3164</v>
      </c>
      <c r="F10146" s="82">
        <v>0.31064687200000002</v>
      </c>
    </row>
    <row r="10147" spans="3:6" ht="18">
      <c r="C10147" s="5" t="str">
        <f t="shared" si="152"/>
        <v>佐賀県300</v>
      </c>
      <c r="D10147" t="s">
        <v>2955</v>
      </c>
      <c r="E10147" t="s">
        <v>3164</v>
      </c>
      <c r="F10147" s="82">
        <v>1.8474963E-2</v>
      </c>
    </row>
    <row r="10148" spans="3:6" ht="18">
      <c r="C10148" s="5" t="str">
        <f t="shared" si="152"/>
        <v>長崎県300</v>
      </c>
      <c r="D10148" t="s">
        <v>2956</v>
      </c>
      <c r="E10148" t="s">
        <v>3164</v>
      </c>
      <c r="F10148" s="82">
        <v>2.4418400999999999E-2</v>
      </c>
    </row>
    <row r="10149" spans="3:6" ht="18">
      <c r="C10149" s="5" t="str">
        <f t="shared" si="152"/>
        <v>熊本県300</v>
      </c>
      <c r="D10149" t="s">
        <v>2957</v>
      </c>
      <c r="E10149" t="s">
        <v>3164</v>
      </c>
      <c r="F10149" s="82">
        <v>0.331955744</v>
      </c>
    </row>
    <row r="10150" spans="3:6" ht="18">
      <c r="C10150" s="5" t="str">
        <f t="shared" si="152"/>
        <v>大分県300</v>
      </c>
      <c r="D10150" t="s">
        <v>2958</v>
      </c>
      <c r="E10150" t="s">
        <v>3164</v>
      </c>
      <c r="F10150" s="82">
        <v>0</v>
      </c>
    </row>
    <row r="10151" spans="3:6" ht="18">
      <c r="C10151" s="5" t="str">
        <f t="shared" si="152"/>
        <v>宮崎県300</v>
      </c>
      <c r="D10151" t="s">
        <v>2959</v>
      </c>
      <c r="E10151" t="s">
        <v>3164</v>
      </c>
      <c r="F10151" s="82">
        <v>0</v>
      </c>
    </row>
    <row r="10152" spans="3:6" ht="18">
      <c r="C10152" s="5" t="str">
        <f t="shared" si="152"/>
        <v>鹿児島県300</v>
      </c>
      <c r="D10152" t="s">
        <v>2960</v>
      </c>
      <c r="E10152" t="s">
        <v>3164</v>
      </c>
      <c r="F10152" s="82">
        <v>0</v>
      </c>
    </row>
    <row r="10153" spans="3:6" ht="18">
      <c r="C10153" s="5" t="str">
        <f t="shared" si="152"/>
        <v>沖縄県300</v>
      </c>
      <c r="D10153" t="s">
        <v>2961</v>
      </c>
      <c r="E10153" t="s">
        <v>3164</v>
      </c>
      <c r="F10153" s="82">
        <v>0</v>
      </c>
    </row>
    <row r="10154" spans="3:6" ht="18">
      <c r="C10154" s="5" t="str">
        <f t="shared" si="152"/>
        <v>全国301</v>
      </c>
      <c r="D10154" t="s">
        <v>2913</v>
      </c>
      <c r="E10154" t="s">
        <v>3165</v>
      </c>
      <c r="F10154" s="82">
        <v>1</v>
      </c>
    </row>
    <row r="10155" spans="3:6" ht="18">
      <c r="C10155" s="5" t="str">
        <f t="shared" ref="C10155:C10218" si="153">D10155&amp;LEFT(E10155,3)</f>
        <v>北海道301</v>
      </c>
      <c r="D10155" t="s">
        <v>2915</v>
      </c>
      <c r="E10155" t="s">
        <v>3165</v>
      </c>
      <c r="F10155" s="82">
        <v>0.42554536900000001</v>
      </c>
    </row>
    <row r="10156" spans="3:6" ht="18">
      <c r="C10156" s="5" t="str">
        <f t="shared" si="153"/>
        <v>青森県301</v>
      </c>
      <c r="D10156" t="s">
        <v>2916</v>
      </c>
      <c r="E10156" t="s">
        <v>3165</v>
      </c>
      <c r="F10156" s="82">
        <v>0.24773371</v>
      </c>
    </row>
    <row r="10157" spans="3:6" ht="18">
      <c r="C10157" s="5" t="str">
        <f t="shared" si="153"/>
        <v>岩手県301</v>
      </c>
      <c r="D10157" t="s">
        <v>2917</v>
      </c>
      <c r="E10157" t="s">
        <v>3165</v>
      </c>
      <c r="F10157" s="82">
        <v>1.7629930110000001</v>
      </c>
    </row>
    <row r="10158" spans="3:6" ht="18">
      <c r="C10158" s="5" t="str">
        <f t="shared" si="153"/>
        <v>宮城県301</v>
      </c>
      <c r="D10158" t="s">
        <v>2918</v>
      </c>
      <c r="E10158" t="s">
        <v>3165</v>
      </c>
      <c r="F10158" s="82">
        <v>1.5378651720000001</v>
      </c>
    </row>
    <row r="10159" spans="3:6" ht="18">
      <c r="C10159" s="5" t="str">
        <f t="shared" si="153"/>
        <v>秋田県301</v>
      </c>
      <c r="D10159" t="s">
        <v>2919</v>
      </c>
      <c r="E10159" t="s">
        <v>3165</v>
      </c>
      <c r="F10159" s="82">
        <v>0.978501866</v>
      </c>
    </row>
    <row r="10160" spans="3:6" ht="18">
      <c r="C10160" s="5" t="str">
        <f t="shared" si="153"/>
        <v>山形県301</v>
      </c>
      <c r="D10160" t="s">
        <v>2920</v>
      </c>
      <c r="E10160" t="s">
        <v>3165</v>
      </c>
      <c r="F10160" s="82">
        <v>1.2893885220000001</v>
      </c>
    </row>
    <row r="10161" spans="3:6" ht="18">
      <c r="C10161" s="5" t="str">
        <f t="shared" si="153"/>
        <v>福島県301</v>
      </c>
      <c r="D10161" t="s">
        <v>2921</v>
      </c>
      <c r="E10161" t="s">
        <v>3165</v>
      </c>
      <c r="F10161" s="82">
        <v>4.8003318039999998</v>
      </c>
    </row>
    <row r="10162" spans="3:6" ht="18">
      <c r="C10162" s="5" t="str">
        <f t="shared" si="153"/>
        <v>茨城県301</v>
      </c>
      <c r="D10162" t="s">
        <v>2922</v>
      </c>
      <c r="E10162" t="s">
        <v>3165</v>
      </c>
      <c r="F10162" s="82">
        <v>0.46355840100000001</v>
      </c>
    </row>
    <row r="10163" spans="3:6" ht="18">
      <c r="C10163" s="5" t="str">
        <f t="shared" si="153"/>
        <v>栃木県301</v>
      </c>
      <c r="D10163" t="s">
        <v>2923</v>
      </c>
      <c r="E10163" t="s">
        <v>3165</v>
      </c>
      <c r="F10163" s="82">
        <v>3.1564767410000001</v>
      </c>
    </row>
    <row r="10164" spans="3:6" ht="18">
      <c r="C10164" s="5" t="str">
        <f t="shared" si="153"/>
        <v>群馬県301</v>
      </c>
      <c r="D10164" t="s">
        <v>2924</v>
      </c>
      <c r="E10164" t="s">
        <v>3165</v>
      </c>
      <c r="F10164" s="82">
        <v>0.69086873400000004</v>
      </c>
    </row>
    <row r="10165" spans="3:6" ht="18">
      <c r="C10165" s="5" t="str">
        <f t="shared" si="153"/>
        <v>埼玉県301</v>
      </c>
      <c r="D10165" t="s">
        <v>2925</v>
      </c>
      <c r="E10165" t="s">
        <v>3165</v>
      </c>
      <c r="F10165" s="82">
        <v>0.91248785600000004</v>
      </c>
    </row>
    <row r="10166" spans="3:6" ht="18">
      <c r="C10166" s="5" t="str">
        <f t="shared" si="153"/>
        <v>千葉県301</v>
      </c>
      <c r="D10166" t="s">
        <v>2926</v>
      </c>
      <c r="E10166" t="s">
        <v>3165</v>
      </c>
      <c r="F10166" s="82">
        <v>0.42910604800000002</v>
      </c>
    </row>
    <row r="10167" spans="3:6" ht="18">
      <c r="C10167" s="5" t="str">
        <f t="shared" si="153"/>
        <v>東京都301</v>
      </c>
      <c r="D10167" t="s">
        <v>2927</v>
      </c>
      <c r="E10167" t="s">
        <v>3165</v>
      </c>
      <c r="F10167" s="82">
        <v>0.690831415</v>
      </c>
    </row>
    <row r="10168" spans="3:6" ht="18">
      <c r="C10168" s="5" t="str">
        <f t="shared" si="153"/>
        <v>神奈川県301</v>
      </c>
      <c r="D10168" t="s">
        <v>2928</v>
      </c>
      <c r="E10168" t="s">
        <v>3165</v>
      </c>
      <c r="F10168" s="82">
        <v>2.7671829489999999</v>
      </c>
    </row>
    <row r="10169" spans="3:6" ht="18">
      <c r="C10169" s="5" t="str">
        <f t="shared" si="153"/>
        <v>新潟県301</v>
      </c>
      <c r="D10169" t="s">
        <v>2929</v>
      </c>
      <c r="E10169" t="s">
        <v>3165</v>
      </c>
      <c r="F10169" s="82">
        <v>0.404576147</v>
      </c>
    </row>
    <row r="10170" spans="3:6" ht="18">
      <c r="C10170" s="5" t="str">
        <f t="shared" si="153"/>
        <v>富山県301</v>
      </c>
      <c r="D10170" t="s">
        <v>2930</v>
      </c>
      <c r="E10170" t="s">
        <v>3165</v>
      </c>
      <c r="F10170" s="82">
        <v>0.405469209</v>
      </c>
    </row>
    <row r="10171" spans="3:6" ht="18">
      <c r="C10171" s="5" t="str">
        <f t="shared" si="153"/>
        <v>石川県301</v>
      </c>
      <c r="D10171" t="s">
        <v>2931</v>
      </c>
      <c r="E10171" t="s">
        <v>3165</v>
      </c>
      <c r="F10171" s="82">
        <v>5.8790942999999998E-2</v>
      </c>
    </row>
    <row r="10172" spans="3:6" ht="18">
      <c r="C10172" s="5" t="str">
        <f t="shared" si="153"/>
        <v>福井県301</v>
      </c>
      <c r="D10172" t="s">
        <v>2932</v>
      </c>
      <c r="E10172" t="s">
        <v>3165</v>
      </c>
      <c r="F10172" s="82">
        <v>0.195462674</v>
      </c>
    </row>
    <row r="10173" spans="3:6" ht="18">
      <c r="C10173" s="5" t="str">
        <f t="shared" si="153"/>
        <v>山梨県301</v>
      </c>
      <c r="D10173" t="s">
        <v>2933</v>
      </c>
      <c r="E10173" t="s">
        <v>3165</v>
      </c>
      <c r="F10173" s="82">
        <v>2.2536401480000001</v>
      </c>
    </row>
    <row r="10174" spans="3:6" ht="18">
      <c r="C10174" s="5" t="str">
        <f t="shared" si="153"/>
        <v>長野県301</v>
      </c>
      <c r="D10174" t="s">
        <v>2934</v>
      </c>
      <c r="E10174" t="s">
        <v>3165</v>
      </c>
      <c r="F10174" s="82">
        <v>2.903531391</v>
      </c>
    </row>
    <row r="10175" spans="3:6" ht="18">
      <c r="C10175" s="5" t="str">
        <f t="shared" si="153"/>
        <v>岐阜県301</v>
      </c>
      <c r="D10175" t="s">
        <v>2935</v>
      </c>
      <c r="E10175" t="s">
        <v>3165</v>
      </c>
      <c r="F10175" s="82">
        <v>0.18138606800000001</v>
      </c>
    </row>
    <row r="10176" spans="3:6" ht="18">
      <c r="C10176" s="5" t="str">
        <f t="shared" si="153"/>
        <v>静岡県301</v>
      </c>
      <c r="D10176" t="s">
        <v>2936</v>
      </c>
      <c r="E10176" t="s">
        <v>3165</v>
      </c>
      <c r="F10176" s="82">
        <v>0.84191635200000003</v>
      </c>
    </row>
    <row r="10177" spans="3:6" ht="18">
      <c r="C10177" s="5" t="str">
        <f t="shared" si="153"/>
        <v>愛知県301</v>
      </c>
      <c r="D10177" t="s">
        <v>2937</v>
      </c>
      <c r="E10177" t="s">
        <v>3165</v>
      </c>
      <c r="F10177" s="82">
        <v>0.43934255700000002</v>
      </c>
    </row>
    <row r="10178" spans="3:6" ht="18">
      <c r="C10178" s="5" t="str">
        <f t="shared" si="153"/>
        <v>三重県301</v>
      </c>
      <c r="D10178" t="s">
        <v>2938</v>
      </c>
      <c r="E10178" t="s">
        <v>3165</v>
      </c>
      <c r="F10178" s="82">
        <v>1.491588259</v>
      </c>
    </row>
    <row r="10179" spans="3:6" ht="18">
      <c r="C10179" s="5" t="str">
        <f t="shared" si="153"/>
        <v>滋賀県301</v>
      </c>
      <c r="D10179" t="s">
        <v>2939</v>
      </c>
      <c r="E10179" t="s">
        <v>3165</v>
      </c>
      <c r="F10179" s="82">
        <v>0.106767722</v>
      </c>
    </row>
    <row r="10180" spans="3:6" ht="18">
      <c r="C10180" s="5" t="str">
        <f t="shared" si="153"/>
        <v>京都府301</v>
      </c>
      <c r="D10180" t="s">
        <v>2940</v>
      </c>
      <c r="E10180" t="s">
        <v>3165</v>
      </c>
      <c r="F10180" s="82">
        <v>1.5425778999999999</v>
      </c>
    </row>
    <row r="10181" spans="3:6" ht="18">
      <c r="C10181" s="5" t="str">
        <f t="shared" si="153"/>
        <v>大阪府301</v>
      </c>
      <c r="D10181" t="s">
        <v>2941</v>
      </c>
      <c r="E10181" t="s">
        <v>3165</v>
      </c>
      <c r="F10181" s="82">
        <v>0.94963175200000005</v>
      </c>
    </row>
    <row r="10182" spans="3:6" ht="18">
      <c r="C10182" s="5" t="str">
        <f t="shared" si="153"/>
        <v>兵庫県301</v>
      </c>
      <c r="D10182" t="s">
        <v>2942</v>
      </c>
      <c r="E10182" t="s">
        <v>3165</v>
      </c>
      <c r="F10182" s="82">
        <v>2.8963938680000001</v>
      </c>
    </row>
    <row r="10183" spans="3:6" ht="18">
      <c r="C10183" s="5" t="str">
        <f t="shared" si="153"/>
        <v>奈良県301</v>
      </c>
      <c r="D10183" t="s">
        <v>2943</v>
      </c>
      <c r="E10183" t="s">
        <v>3165</v>
      </c>
      <c r="F10183" s="82">
        <v>0.353012561</v>
      </c>
    </row>
    <row r="10184" spans="3:6" ht="18">
      <c r="C10184" s="5" t="str">
        <f t="shared" si="153"/>
        <v>和歌山県301</v>
      </c>
      <c r="D10184" t="s">
        <v>2944</v>
      </c>
      <c r="E10184" t="s">
        <v>3165</v>
      </c>
      <c r="F10184" s="82">
        <v>0.60496248500000005</v>
      </c>
    </row>
    <row r="10185" spans="3:6" ht="18">
      <c r="C10185" s="5" t="str">
        <f t="shared" si="153"/>
        <v>鳥取県301</v>
      </c>
      <c r="D10185" t="s">
        <v>2945</v>
      </c>
      <c r="E10185" t="s">
        <v>3165</v>
      </c>
      <c r="F10185" s="82">
        <v>9.0871877000000004E-2</v>
      </c>
    </row>
    <row r="10186" spans="3:6" ht="18">
      <c r="C10186" s="5" t="str">
        <f t="shared" si="153"/>
        <v>島根県301</v>
      </c>
      <c r="D10186" t="s">
        <v>2946</v>
      </c>
      <c r="E10186" t="s">
        <v>3165</v>
      </c>
      <c r="F10186" s="82">
        <v>0</v>
      </c>
    </row>
    <row r="10187" spans="3:6" ht="18">
      <c r="C10187" s="5" t="str">
        <f t="shared" si="153"/>
        <v>岡山県301</v>
      </c>
      <c r="D10187" t="s">
        <v>2947</v>
      </c>
      <c r="E10187" t="s">
        <v>3165</v>
      </c>
      <c r="F10187" s="82">
        <v>0.76460595099999995</v>
      </c>
    </row>
    <row r="10188" spans="3:6" ht="18">
      <c r="C10188" s="5" t="str">
        <f t="shared" si="153"/>
        <v>広島県301</v>
      </c>
      <c r="D10188" t="s">
        <v>2948</v>
      </c>
      <c r="E10188" t="s">
        <v>3165</v>
      </c>
      <c r="F10188" s="82">
        <v>0.96492420899999998</v>
      </c>
    </row>
    <row r="10189" spans="3:6" ht="18">
      <c r="C10189" s="5" t="str">
        <f t="shared" si="153"/>
        <v>山口県301</v>
      </c>
      <c r="D10189" t="s">
        <v>2949</v>
      </c>
      <c r="E10189" t="s">
        <v>3165</v>
      </c>
      <c r="F10189" s="82">
        <v>0.147635341</v>
      </c>
    </row>
    <row r="10190" spans="3:6" ht="18">
      <c r="C10190" s="5" t="str">
        <f t="shared" si="153"/>
        <v>徳島県301</v>
      </c>
      <c r="D10190" t="s">
        <v>2950</v>
      </c>
      <c r="E10190" t="s">
        <v>3165</v>
      </c>
      <c r="F10190" s="82">
        <v>0.13658276999999999</v>
      </c>
    </row>
    <row r="10191" spans="3:6" ht="18">
      <c r="C10191" s="5" t="str">
        <f t="shared" si="153"/>
        <v>香川県301</v>
      </c>
      <c r="D10191" t="s">
        <v>2951</v>
      </c>
      <c r="E10191" t="s">
        <v>3165</v>
      </c>
      <c r="F10191" s="82">
        <v>0</v>
      </c>
    </row>
    <row r="10192" spans="3:6" ht="18">
      <c r="C10192" s="5" t="str">
        <f t="shared" si="153"/>
        <v>愛媛県301</v>
      </c>
      <c r="D10192" t="s">
        <v>2952</v>
      </c>
      <c r="E10192" t="s">
        <v>3165</v>
      </c>
      <c r="F10192" s="82">
        <v>2.1683434000000001E-2</v>
      </c>
    </row>
    <row r="10193" spans="3:6" ht="18">
      <c r="C10193" s="5" t="str">
        <f t="shared" si="153"/>
        <v>高知県301</v>
      </c>
      <c r="D10193" t="s">
        <v>2953</v>
      </c>
      <c r="E10193" t="s">
        <v>3165</v>
      </c>
      <c r="F10193" s="82">
        <v>1.5535353999999999E-2</v>
      </c>
    </row>
    <row r="10194" spans="3:6" ht="18">
      <c r="C10194" s="5" t="str">
        <f t="shared" si="153"/>
        <v>福岡県301</v>
      </c>
      <c r="D10194" t="s">
        <v>2954</v>
      </c>
      <c r="E10194" t="s">
        <v>3165</v>
      </c>
      <c r="F10194" s="82">
        <v>0.42379687100000002</v>
      </c>
    </row>
    <row r="10195" spans="3:6" ht="18">
      <c r="C10195" s="5" t="str">
        <f t="shared" si="153"/>
        <v>佐賀県301</v>
      </c>
      <c r="D10195" t="s">
        <v>2955</v>
      </c>
      <c r="E10195" t="s">
        <v>3165</v>
      </c>
      <c r="F10195" s="82">
        <v>0.23639348099999999</v>
      </c>
    </row>
    <row r="10196" spans="3:6" ht="18">
      <c r="C10196" s="5" t="str">
        <f t="shared" si="153"/>
        <v>長崎県301</v>
      </c>
      <c r="D10196" t="s">
        <v>2956</v>
      </c>
      <c r="E10196" t="s">
        <v>3165</v>
      </c>
      <c r="F10196" s="82">
        <v>0.25722579600000001</v>
      </c>
    </row>
    <row r="10197" spans="3:6" ht="18">
      <c r="C10197" s="5" t="str">
        <f t="shared" si="153"/>
        <v>熊本県301</v>
      </c>
      <c r="D10197" t="s">
        <v>2957</v>
      </c>
      <c r="E10197" t="s">
        <v>3165</v>
      </c>
      <c r="F10197" s="82">
        <v>0.34733149200000002</v>
      </c>
    </row>
    <row r="10198" spans="3:6" ht="18">
      <c r="C10198" s="5" t="str">
        <f t="shared" si="153"/>
        <v>大分県301</v>
      </c>
      <c r="D10198" t="s">
        <v>2958</v>
      </c>
      <c r="E10198" t="s">
        <v>3165</v>
      </c>
      <c r="F10198" s="82">
        <v>0.14062891699999999</v>
      </c>
    </row>
    <row r="10199" spans="3:6" ht="18">
      <c r="C10199" s="5" t="str">
        <f t="shared" si="153"/>
        <v>宮崎県301</v>
      </c>
      <c r="D10199" t="s">
        <v>2959</v>
      </c>
      <c r="E10199" t="s">
        <v>3165</v>
      </c>
      <c r="F10199" s="82">
        <v>0.43240171700000002</v>
      </c>
    </row>
    <row r="10200" spans="3:6" ht="18">
      <c r="C10200" s="5" t="str">
        <f t="shared" si="153"/>
        <v>鹿児島県301</v>
      </c>
      <c r="D10200" t="s">
        <v>2960</v>
      </c>
      <c r="E10200" t="s">
        <v>3165</v>
      </c>
      <c r="F10200" s="82">
        <v>0.40169830499999998</v>
      </c>
    </row>
    <row r="10201" spans="3:6" ht="18">
      <c r="C10201" s="5" t="str">
        <f t="shared" si="153"/>
        <v>沖縄県301</v>
      </c>
      <c r="D10201" t="s">
        <v>2961</v>
      </c>
      <c r="E10201" t="s">
        <v>3165</v>
      </c>
      <c r="F10201" s="82">
        <v>0</v>
      </c>
    </row>
    <row r="10202" spans="3:6" ht="18">
      <c r="C10202" s="5" t="str">
        <f t="shared" si="153"/>
        <v>全国302</v>
      </c>
      <c r="D10202" t="s">
        <v>2913</v>
      </c>
      <c r="E10202" t="s">
        <v>3166</v>
      </c>
      <c r="F10202" s="82">
        <v>1</v>
      </c>
    </row>
    <row r="10203" spans="3:6" ht="18">
      <c r="C10203" s="5" t="str">
        <f t="shared" si="153"/>
        <v>北海道302</v>
      </c>
      <c r="D10203" t="s">
        <v>2915</v>
      </c>
      <c r="E10203" t="s">
        <v>3166</v>
      </c>
      <c r="F10203" s="82">
        <v>1.9941675999999998E-2</v>
      </c>
    </row>
    <row r="10204" spans="3:6" ht="18">
      <c r="C10204" s="5" t="str">
        <f t="shared" si="153"/>
        <v>青森県302</v>
      </c>
      <c r="D10204" t="s">
        <v>2916</v>
      </c>
      <c r="E10204" t="s">
        <v>3166</v>
      </c>
      <c r="F10204" s="82">
        <v>1.174199046</v>
      </c>
    </row>
    <row r="10205" spans="3:6" ht="18">
      <c r="C10205" s="5" t="str">
        <f t="shared" si="153"/>
        <v>岩手県302</v>
      </c>
      <c r="D10205" t="s">
        <v>2917</v>
      </c>
      <c r="E10205" t="s">
        <v>3166</v>
      </c>
      <c r="F10205" s="82">
        <v>1.1083100930000001</v>
      </c>
    </row>
    <row r="10206" spans="3:6" ht="18">
      <c r="C10206" s="5" t="str">
        <f t="shared" si="153"/>
        <v>宮城県302</v>
      </c>
      <c r="D10206" t="s">
        <v>2918</v>
      </c>
      <c r="E10206" t="s">
        <v>3166</v>
      </c>
      <c r="F10206" s="82">
        <v>1.3764273389999999</v>
      </c>
    </row>
    <row r="10207" spans="3:6" ht="18">
      <c r="C10207" s="5" t="str">
        <f t="shared" si="153"/>
        <v>秋田県302</v>
      </c>
      <c r="D10207" t="s">
        <v>2919</v>
      </c>
      <c r="E10207" t="s">
        <v>3166</v>
      </c>
      <c r="F10207" s="82">
        <v>0.61278134100000003</v>
      </c>
    </row>
    <row r="10208" spans="3:6" ht="18">
      <c r="C10208" s="5" t="str">
        <f t="shared" si="153"/>
        <v>山形県302</v>
      </c>
      <c r="D10208" t="s">
        <v>2920</v>
      </c>
      <c r="E10208" t="s">
        <v>3166</v>
      </c>
      <c r="F10208" s="82">
        <v>4.3843888</v>
      </c>
    </row>
    <row r="10209" spans="3:6" ht="18">
      <c r="C10209" s="5" t="str">
        <f t="shared" si="153"/>
        <v>福島県302</v>
      </c>
      <c r="D10209" t="s">
        <v>2921</v>
      </c>
      <c r="E10209" t="s">
        <v>3166</v>
      </c>
      <c r="F10209" s="82">
        <v>6.6834806560000004</v>
      </c>
    </row>
    <row r="10210" spans="3:6" ht="18">
      <c r="C10210" s="5" t="str">
        <f t="shared" si="153"/>
        <v>茨城県302</v>
      </c>
      <c r="D10210" t="s">
        <v>2922</v>
      </c>
      <c r="E10210" t="s">
        <v>3166</v>
      </c>
      <c r="F10210" s="82">
        <v>0.204000346</v>
      </c>
    </row>
    <row r="10211" spans="3:6" ht="18">
      <c r="C10211" s="5" t="str">
        <f t="shared" si="153"/>
        <v>栃木県302</v>
      </c>
      <c r="D10211" t="s">
        <v>2923</v>
      </c>
      <c r="E10211" t="s">
        <v>3166</v>
      </c>
      <c r="F10211" s="82">
        <v>0.874041866</v>
      </c>
    </row>
    <row r="10212" spans="3:6" ht="18">
      <c r="C10212" s="5" t="str">
        <f t="shared" si="153"/>
        <v>群馬県302</v>
      </c>
      <c r="D10212" t="s">
        <v>2924</v>
      </c>
      <c r="E10212" t="s">
        <v>3166</v>
      </c>
      <c r="F10212" s="82">
        <v>0.36060905199999999</v>
      </c>
    </row>
    <row r="10213" spans="3:6" ht="18">
      <c r="C10213" s="5" t="str">
        <f t="shared" si="153"/>
        <v>埼玉県302</v>
      </c>
      <c r="D10213" t="s">
        <v>2925</v>
      </c>
      <c r="E10213" t="s">
        <v>3166</v>
      </c>
      <c r="F10213" s="82">
        <v>2.589889377</v>
      </c>
    </row>
    <row r="10214" spans="3:6" ht="18">
      <c r="C10214" s="5" t="str">
        <f t="shared" si="153"/>
        <v>千葉県302</v>
      </c>
      <c r="D10214" t="s">
        <v>2926</v>
      </c>
      <c r="E10214" t="s">
        <v>3166</v>
      </c>
      <c r="F10214" s="82">
        <v>0.151885094</v>
      </c>
    </row>
    <row r="10215" spans="3:6" ht="18">
      <c r="C10215" s="5" t="str">
        <f t="shared" si="153"/>
        <v>東京都302</v>
      </c>
      <c r="D10215" t="s">
        <v>2927</v>
      </c>
      <c r="E10215" t="s">
        <v>3166</v>
      </c>
      <c r="F10215" s="82">
        <v>0.71859492000000003</v>
      </c>
    </row>
    <row r="10216" spans="3:6" ht="18">
      <c r="C10216" s="5" t="str">
        <f t="shared" si="153"/>
        <v>神奈川県302</v>
      </c>
      <c r="D10216" t="s">
        <v>2928</v>
      </c>
      <c r="E10216" t="s">
        <v>3166</v>
      </c>
      <c r="F10216" s="82">
        <v>1.7330151819999999</v>
      </c>
    </row>
    <row r="10217" spans="3:6" ht="18">
      <c r="C10217" s="5" t="str">
        <f t="shared" si="153"/>
        <v>新潟県302</v>
      </c>
      <c r="D10217" t="s">
        <v>2929</v>
      </c>
      <c r="E10217" t="s">
        <v>3166</v>
      </c>
      <c r="F10217" s="82">
        <v>0.60239646300000005</v>
      </c>
    </row>
    <row r="10218" spans="3:6" ht="18">
      <c r="C10218" s="5" t="str">
        <f t="shared" si="153"/>
        <v>富山県302</v>
      </c>
      <c r="D10218" t="s">
        <v>2930</v>
      </c>
      <c r="E10218" t="s">
        <v>3166</v>
      </c>
      <c r="F10218" s="82">
        <v>0.10421437</v>
      </c>
    </row>
    <row r="10219" spans="3:6" ht="18">
      <c r="C10219" s="5" t="str">
        <f t="shared" ref="C10219:C10282" si="154">D10219&amp;LEFT(E10219,3)</f>
        <v>石川県302</v>
      </c>
      <c r="D10219" t="s">
        <v>2931</v>
      </c>
      <c r="E10219" t="s">
        <v>3166</v>
      </c>
      <c r="F10219" s="82">
        <v>1.3884041E-2</v>
      </c>
    </row>
    <row r="10220" spans="3:6" ht="18">
      <c r="C10220" s="5" t="str">
        <f t="shared" si="154"/>
        <v>福井県302</v>
      </c>
      <c r="D10220" t="s">
        <v>2932</v>
      </c>
      <c r="E10220" t="s">
        <v>3166</v>
      </c>
      <c r="F10220" s="82">
        <v>1.065308937</v>
      </c>
    </row>
    <row r="10221" spans="3:6" ht="18">
      <c r="C10221" s="5" t="str">
        <f t="shared" si="154"/>
        <v>山梨県302</v>
      </c>
      <c r="D10221" t="s">
        <v>2933</v>
      </c>
      <c r="E10221" t="s">
        <v>3166</v>
      </c>
      <c r="F10221" s="82">
        <v>2.7170177139999998</v>
      </c>
    </row>
    <row r="10222" spans="3:6" ht="18">
      <c r="C10222" s="5" t="str">
        <f t="shared" si="154"/>
        <v>長野県302</v>
      </c>
      <c r="D10222" t="s">
        <v>2934</v>
      </c>
      <c r="E10222" t="s">
        <v>3166</v>
      </c>
      <c r="F10222" s="82">
        <v>2.7346954449999998</v>
      </c>
    </row>
    <row r="10223" spans="3:6" ht="18">
      <c r="C10223" s="5" t="str">
        <f t="shared" si="154"/>
        <v>岐阜県302</v>
      </c>
      <c r="D10223" t="s">
        <v>2935</v>
      </c>
      <c r="E10223" t="s">
        <v>3166</v>
      </c>
      <c r="F10223" s="82">
        <v>0.68440759200000001</v>
      </c>
    </row>
    <row r="10224" spans="3:6" ht="18">
      <c r="C10224" s="5" t="str">
        <f t="shared" si="154"/>
        <v>静岡県302</v>
      </c>
      <c r="D10224" t="s">
        <v>2936</v>
      </c>
      <c r="E10224" t="s">
        <v>3166</v>
      </c>
      <c r="F10224" s="82">
        <v>0.97459894899999999</v>
      </c>
    </row>
    <row r="10225" spans="3:6" ht="18">
      <c r="C10225" s="5" t="str">
        <f t="shared" si="154"/>
        <v>愛知県302</v>
      </c>
      <c r="D10225" t="s">
        <v>2937</v>
      </c>
      <c r="E10225" t="s">
        <v>3166</v>
      </c>
      <c r="F10225" s="82">
        <v>0.61947927400000002</v>
      </c>
    </row>
    <row r="10226" spans="3:6" ht="18">
      <c r="C10226" s="5" t="str">
        <f t="shared" si="154"/>
        <v>三重県302</v>
      </c>
      <c r="D10226" t="s">
        <v>2938</v>
      </c>
      <c r="E10226" t="s">
        <v>3166</v>
      </c>
      <c r="F10226" s="82">
        <v>1.6408628000000001E-2</v>
      </c>
    </row>
    <row r="10227" spans="3:6" ht="18">
      <c r="C10227" s="5" t="str">
        <f t="shared" si="154"/>
        <v>滋賀県302</v>
      </c>
      <c r="D10227" t="s">
        <v>2939</v>
      </c>
      <c r="E10227" t="s">
        <v>3166</v>
      </c>
      <c r="F10227" s="82">
        <v>0.74169450299999995</v>
      </c>
    </row>
    <row r="10228" spans="3:6" ht="18">
      <c r="C10228" s="5" t="str">
        <f t="shared" si="154"/>
        <v>京都府302</v>
      </c>
      <c r="D10228" t="s">
        <v>2940</v>
      </c>
      <c r="E10228" t="s">
        <v>3166</v>
      </c>
      <c r="F10228" s="82">
        <v>0.15850636100000001</v>
      </c>
    </row>
    <row r="10229" spans="3:6" ht="18">
      <c r="C10229" s="5" t="str">
        <f t="shared" si="154"/>
        <v>大阪府302</v>
      </c>
      <c r="D10229" t="s">
        <v>2941</v>
      </c>
      <c r="E10229" t="s">
        <v>3166</v>
      </c>
      <c r="F10229" s="82">
        <v>0.76773018900000001</v>
      </c>
    </row>
    <row r="10230" spans="3:6" ht="18">
      <c r="C10230" s="5" t="str">
        <f t="shared" si="154"/>
        <v>兵庫県302</v>
      </c>
      <c r="D10230" t="s">
        <v>2942</v>
      </c>
      <c r="E10230" t="s">
        <v>3166</v>
      </c>
      <c r="F10230" s="82">
        <v>0.20287081900000001</v>
      </c>
    </row>
    <row r="10231" spans="3:6" ht="18">
      <c r="C10231" s="5" t="str">
        <f t="shared" si="154"/>
        <v>奈良県302</v>
      </c>
      <c r="D10231" t="s">
        <v>2943</v>
      </c>
      <c r="E10231" t="s">
        <v>3166</v>
      </c>
      <c r="F10231" s="82">
        <v>0.116792833</v>
      </c>
    </row>
    <row r="10232" spans="3:6" ht="18">
      <c r="C10232" s="5" t="str">
        <f t="shared" si="154"/>
        <v>和歌山県302</v>
      </c>
      <c r="D10232" t="s">
        <v>2944</v>
      </c>
      <c r="E10232" t="s">
        <v>3166</v>
      </c>
      <c r="F10232" s="82">
        <v>1.4919722999999999E-2</v>
      </c>
    </row>
    <row r="10233" spans="3:6" ht="18">
      <c r="C10233" s="5" t="str">
        <f t="shared" si="154"/>
        <v>鳥取県302</v>
      </c>
      <c r="D10233" t="s">
        <v>2945</v>
      </c>
      <c r="E10233" t="s">
        <v>3166</v>
      </c>
      <c r="F10233" s="82">
        <v>0.30118362799999998</v>
      </c>
    </row>
    <row r="10234" spans="3:6" ht="18">
      <c r="C10234" s="5" t="str">
        <f t="shared" si="154"/>
        <v>島根県302</v>
      </c>
      <c r="D10234" t="s">
        <v>2946</v>
      </c>
      <c r="E10234" t="s">
        <v>3166</v>
      </c>
      <c r="F10234" s="82">
        <v>0</v>
      </c>
    </row>
    <row r="10235" spans="3:6" ht="18">
      <c r="C10235" s="5" t="str">
        <f t="shared" si="154"/>
        <v>岡山県302</v>
      </c>
      <c r="D10235" t="s">
        <v>2947</v>
      </c>
      <c r="E10235" t="s">
        <v>3166</v>
      </c>
      <c r="F10235" s="82">
        <v>0.224255012</v>
      </c>
    </row>
    <row r="10236" spans="3:6" ht="18">
      <c r="C10236" s="5" t="str">
        <f t="shared" si="154"/>
        <v>広島県302</v>
      </c>
      <c r="D10236" t="s">
        <v>2948</v>
      </c>
      <c r="E10236" t="s">
        <v>3166</v>
      </c>
      <c r="F10236" s="82">
        <v>5.6247881999999999E-2</v>
      </c>
    </row>
    <row r="10237" spans="3:6" ht="18">
      <c r="C10237" s="5" t="str">
        <f t="shared" si="154"/>
        <v>山口県302</v>
      </c>
      <c r="D10237" t="s">
        <v>2949</v>
      </c>
      <c r="E10237" t="s">
        <v>3166</v>
      </c>
      <c r="F10237" s="82">
        <v>3.5751901000000003E-2</v>
      </c>
    </row>
    <row r="10238" spans="3:6" ht="18">
      <c r="C10238" s="5" t="str">
        <f t="shared" si="154"/>
        <v>徳島県302</v>
      </c>
      <c r="D10238" t="s">
        <v>2950</v>
      </c>
      <c r="E10238" t="s">
        <v>3166</v>
      </c>
      <c r="F10238" s="82">
        <v>0.67226879100000003</v>
      </c>
    </row>
    <row r="10239" spans="3:6" ht="18">
      <c r="C10239" s="5" t="str">
        <f t="shared" si="154"/>
        <v>香川県302</v>
      </c>
      <c r="D10239" t="s">
        <v>2951</v>
      </c>
      <c r="E10239" t="s">
        <v>3166</v>
      </c>
      <c r="F10239" s="82">
        <v>0</v>
      </c>
    </row>
    <row r="10240" spans="3:6" ht="18">
      <c r="C10240" s="5" t="str">
        <f t="shared" si="154"/>
        <v>愛媛県302</v>
      </c>
      <c r="D10240" t="s">
        <v>2952</v>
      </c>
      <c r="E10240" t="s">
        <v>3166</v>
      </c>
      <c r="F10240" s="82">
        <v>3.3134259999999999E-2</v>
      </c>
    </row>
    <row r="10241" spans="3:6" ht="18">
      <c r="C10241" s="5" t="str">
        <f t="shared" si="154"/>
        <v>高知県302</v>
      </c>
      <c r="D10241" t="s">
        <v>2953</v>
      </c>
      <c r="E10241" t="s">
        <v>3166</v>
      </c>
      <c r="F10241" s="82">
        <v>0</v>
      </c>
    </row>
    <row r="10242" spans="3:6" ht="18">
      <c r="C10242" s="5" t="str">
        <f t="shared" si="154"/>
        <v>福岡県302</v>
      </c>
      <c r="D10242" t="s">
        <v>2954</v>
      </c>
      <c r="E10242" t="s">
        <v>3166</v>
      </c>
      <c r="F10242" s="82">
        <v>0.16543195899999999</v>
      </c>
    </row>
    <row r="10243" spans="3:6" ht="18">
      <c r="C10243" s="5" t="str">
        <f t="shared" si="154"/>
        <v>佐賀県302</v>
      </c>
      <c r="D10243" t="s">
        <v>2955</v>
      </c>
      <c r="E10243" t="s">
        <v>3166</v>
      </c>
      <c r="F10243" s="82">
        <v>0.71997024399999998</v>
      </c>
    </row>
    <row r="10244" spans="3:6" ht="18">
      <c r="C10244" s="5" t="str">
        <f t="shared" si="154"/>
        <v>長崎県302</v>
      </c>
      <c r="D10244" t="s">
        <v>2956</v>
      </c>
      <c r="E10244" t="s">
        <v>3166</v>
      </c>
      <c r="F10244" s="82">
        <v>3.5684487059999999</v>
      </c>
    </row>
    <row r="10245" spans="3:6" ht="18">
      <c r="C10245" s="5" t="str">
        <f t="shared" si="154"/>
        <v>熊本県302</v>
      </c>
      <c r="D10245" t="s">
        <v>2957</v>
      </c>
      <c r="E10245" t="s">
        <v>3166</v>
      </c>
      <c r="F10245" s="82">
        <v>0</v>
      </c>
    </row>
    <row r="10246" spans="3:6" ht="18">
      <c r="C10246" s="5" t="str">
        <f t="shared" si="154"/>
        <v>大分県302</v>
      </c>
      <c r="D10246" t="s">
        <v>2958</v>
      </c>
      <c r="E10246" t="s">
        <v>3166</v>
      </c>
      <c r="F10246" s="82">
        <v>14.263003104999999</v>
      </c>
    </row>
    <row r="10247" spans="3:6" ht="18">
      <c r="C10247" s="5" t="str">
        <f t="shared" si="154"/>
        <v>宮崎県302</v>
      </c>
      <c r="D10247" t="s">
        <v>2959</v>
      </c>
      <c r="E10247" t="s">
        <v>3166</v>
      </c>
      <c r="F10247" s="82">
        <v>4.3799286879999997</v>
      </c>
    </row>
    <row r="10248" spans="3:6" ht="18">
      <c r="C10248" s="5" t="str">
        <f t="shared" si="154"/>
        <v>鹿児島県302</v>
      </c>
      <c r="D10248" t="s">
        <v>2960</v>
      </c>
      <c r="E10248" t="s">
        <v>3166</v>
      </c>
      <c r="F10248" s="82">
        <v>7.2933749000000006E-2</v>
      </c>
    </row>
    <row r="10249" spans="3:6" ht="18">
      <c r="C10249" s="5" t="str">
        <f t="shared" si="154"/>
        <v>沖縄県302</v>
      </c>
      <c r="D10249" t="s">
        <v>2961</v>
      </c>
      <c r="E10249" t="s">
        <v>3166</v>
      </c>
      <c r="F10249" s="82">
        <v>0</v>
      </c>
    </row>
    <row r="10250" spans="3:6" ht="18">
      <c r="C10250" s="5" t="str">
        <f t="shared" si="154"/>
        <v>全国303</v>
      </c>
      <c r="D10250" t="s">
        <v>2913</v>
      </c>
      <c r="E10250" t="s">
        <v>3167</v>
      </c>
      <c r="F10250" s="82">
        <v>1</v>
      </c>
    </row>
    <row r="10251" spans="3:6" ht="18">
      <c r="C10251" s="5" t="str">
        <f t="shared" si="154"/>
        <v>北海道303</v>
      </c>
      <c r="D10251" t="s">
        <v>2915</v>
      </c>
      <c r="E10251" t="s">
        <v>3167</v>
      </c>
      <c r="F10251" s="82">
        <v>5.1136593000000001E-2</v>
      </c>
    </row>
    <row r="10252" spans="3:6" ht="18">
      <c r="C10252" s="5" t="str">
        <f t="shared" si="154"/>
        <v>青森県303</v>
      </c>
      <c r="D10252" t="s">
        <v>2916</v>
      </c>
      <c r="E10252" t="s">
        <v>3167</v>
      </c>
      <c r="F10252" s="82">
        <v>0</v>
      </c>
    </row>
    <row r="10253" spans="3:6" ht="18">
      <c r="C10253" s="5" t="str">
        <f t="shared" si="154"/>
        <v>岩手県303</v>
      </c>
      <c r="D10253" t="s">
        <v>2917</v>
      </c>
      <c r="E10253" t="s">
        <v>3167</v>
      </c>
      <c r="F10253" s="82">
        <v>1.236334024</v>
      </c>
    </row>
    <row r="10254" spans="3:6" ht="18">
      <c r="C10254" s="5" t="str">
        <f t="shared" si="154"/>
        <v>宮城県303</v>
      </c>
      <c r="D10254" t="s">
        <v>2918</v>
      </c>
      <c r="E10254" t="s">
        <v>3167</v>
      </c>
      <c r="F10254" s="82">
        <v>0.47478874799999998</v>
      </c>
    </row>
    <row r="10255" spans="3:6" ht="18">
      <c r="C10255" s="5" t="str">
        <f t="shared" si="154"/>
        <v>秋田県303</v>
      </c>
      <c r="D10255" t="s">
        <v>2919</v>
      </c>
      <c r="E10255" t="s">
        <v>3167</v>
      </c>
      <c r="F10255" s="82">
        <v>0.84890244699999995</v>
      </c>
    </row>
    <row r="10256" spans="3:6" ht="18">
      <c r="C10256" s="5" t="str">
        <f t="shared" si="154"/>
        <v>山形県303</v>
      </c>
      <c r="D10256" t="s">
        <v>2920</v>
      </c>
      <c r="E10256" t="s">
        <v>3167</v>
      </c>
      <c r="F10256" s="82">
        <v>3.9882203170000001</v>
      </c>
    </row>
    <row r="10257" spans="3:6" ht="18">
      <c r="C10257" s="5" t="str">
        <f t="shared" si="154"/>
        <v>福島県303</v>
      </c>
      <c r="D10257" t="s">
        <v>2921</v>
      </c>
      <c r="E10257" t="s">
        <v>3167</v>
      </c>
      <c r="F10257" s="82">
        <v>4.8311280190000003</v>
      </c>
    </row>
    <row r="10258" spans="3:6" ht="18">
      <c r="C10258" s="5" t="str">
        <f t="shared" si="154"/>
        <v>茨城県303</v>
      </c>
      <c r="D10258" t="s">
        <v>2922</v>
      </c>
      <c r="E10258" t="s">
        <v>3167</v>
      </c>
      <c r="F10258" s="82">
        <v>1.160352678</v>
      </c>
    </row>
    <row r="10259" spans="3:6" ht="18">
      <c r="C10259" s="5" t="str">
        <f t="shared" si="154"/>
        <v>栃木県303</v>
      </c>
      <c r="D10259" t="s">
        <v>2923</v>
      </c>
      <c r="E10259" t="s">
        <v>3167</v>
      </c>
      <c r="F10259" s="82">
        <v>0.35334169100000001</v>
      </c>
    </row>
    <row r="10260" spans="3:6" ht="18">
      <c r="C10260" s="5" t="str">
        <f t="shared" si="154"/>
        <v>群馬県303</v>
      </c>
      <c r="D10260" t="s">
        <v>2924</v>
      </c>
      <c r="E10260" t="s">
        <v>3167</v>
      </c>
      <c r="F10260" s="82">
        <v>1.7190397980000001</v>
      </c>
    </row>
    <row r="10261" spans="3:6" ht="18">
      <c r="C10261" s="5" t="str">
        <f t="shared" si="154"/>
        <v>埼玉県303</v>
      </c>
      <c r="D10261" t="s">
        <v>2925</v>
      </c>
      <c r="E10261" t="s">
        <v>3167</v>
      </c>
      <c r="F10261" s="82">
        <v>0.72260985799999999</v>
      </c>
    </row>
    <row r="10262" spans="3:6" ht="18">
      <c r="C10262" s="5" t="str">
        <f t="shared" si="154"/>
        <v>千葉県303</v>
      </c>
      <c r="D10262" t="s">
        <v>2926</v>
      </c>
      <c r="E10262" t="s">
        <v>3167</v>
      </c>
      <c r="F10262" s="82">
        <v>0.36267379199999999</v>
      </c>
    </row>
    <row r="10263" spans="3:6" ht="18">
      <c r="C10263" s="5" t="str">
        <f t="shared" si="154"/>
        <v>東京都303</v>
      </c>
      <c r="D10263" t="s">
        <v>2927</v>
      </c>
      <c r="E10263" t="s">
        <v>3167</v>
      </c>
      <c r="F10263" s="82">
        <v>0.39703424399999998</v>
      </c>
    </row>
    <row r="10264" spans="3:6" ht="18">
      <c r="C10264" s="5" t="str">
        <f t="shared" si="154"/>
        <v>神奈川県303</v>
      </c>
      <c r="D10264" t="s">
        <v>2928</v>
      </c>
      <c r="E10264" t="s">
        <v>3167</v>
      </c>
      <c r="F10264" s="82">
        <v>2.7558003129999999</v>
      </c>
    </row>
    <row r="10265" spans="3:6" ht="18">
      <c r="C10265" s="5" t="str">
        <f t="shared" si="154"/>
        <v>新潟県303</v>
      </c>
      <c r="D10265" t="s">
        <v>2929</v>
      </c>
      <c r="E10265" t="s">
        <v>3167</v>
      </c>
      <c r="F10265" s="82">
        <v>1.384490199</v>
      </c>
    </row>
    <row r="10266" spans="3:6" ht="18">
      <c r="C10266" s="5" t="str">
        <f t="shared" si="154"/>
        <v>富山県303</v>
      </c>
      <c r="D10266" t="s">
        <v>2930</v>
      </c>
      <c r="E10266" t="s">
        <v>3167</v>
      </c>
      <c r="F10266" s="82">
        <v>0.31145103400000002</v>
      </c>
    </row>
    <row r="10267" spans="3:6" ht="18">
      <c r="C10267" s="5" t="str">
        <f t="shared" si="154"/>
        <v>石川県303</v>
      </c>
      <c r="D10267" t="s">
        <v>2931</v>
      </c>
      <c r="E10267" t="s">
        <v>3167</v>
      </c>
      <c r="F10267" s="82">
        <v>4.7434847920000003</v>
      </c>
    </row>
    <row r="10268" spans="3:6" ht="18">
      <c r="C10268" s="5" t="str">
        <f t="shared" si="154"/>
        <v>福井県303</v>
      </c>
      <c r="D10268" t="s">
        <v>2932</v>
      </c>
      <c r="E10268" t="s">
        <v>3167</v>
      </c>
      <c r="F10268" s="82">
        <v>1.5056539000000001E-2</v>
      </c>
    </row>
    <row r="10269" spans="3:6" ht="18">
      <c r="C10269" s="5" t="str">
        <f t="shared" si="154"/>
        <v>山梨県303</v>
      </c>
      <c r="D10269" t="s">
        <v>2933</v>
      </c>
      <c r="E10269" t="s">
        <v>3167</v>
      </c>
      <c r="F10269" s="82">
        <v>2.58938384</v>
      </c>
    </row>
    <row r="10270" spans="3:6" ht="18">
      <c r="C10270" s="5" t="str">
        <f t="shared" si="154"/>
        <v>長野県303</v>
      </c>
      <c r="D10270" t="s">
        <v>2934</v>
      </c>
      <c r="E10270" t="s">
        <v>3167</v>
      </c>
      <c r="F10270" s="82">
        <v>9.7925667020000002</v>
      </c>
    </row>
    <row r="10271" spans="3:6" ht="18">
      <c r="C10271" s="5" t="str">
        <f t="shared" si="154"/>
        <v>岐阜県303</v>
      </c>
      <c r="D10271" t="s">
        <v>2935</v>
      </c>
      <c r="E10271" t="s">
        <v>3167</v>
      </c>
      <c r="F10271" s="82">
        <v>0.11285250300000001</v>
      </c>
    </row>
    <row r="10272" spans="3:6" ht="18">
      <c r="C10272" s="5" t="str">
        <f t="shared" si="154"/>
        <v>静岡県303</v>
      </c>
      <c r="D10272" t="s">
        <v>2936</v>
      </c>
      <c r="E10272" t="s">
        <v>3167</v>
      </c>
      <c r="F10272" s="82">
        <v>1.6236337890000001</v>
      </c>
    </row>
    <row r="10273" spans="3:6" ht="18">
      <c r="C10273" s="5" t="str">
        <f t="shared" si="154"/>
        <v>愛知県303</v>
      </c>
      <c r="D10273" t="s">
        <v>2937</v>
      </c>
      <c r="E10273" t="s">
        <v>3167</v>
      </c>
      <c r="F10273" s="82">
        <v>1.345791792</v>
      </c>
    </row>
    <row r="10274" spans="3:6" ht="18">
      <c r="C10274" s="5" t="str">
        <f t="shared" si="154"/>
        <v>三重県303</v>
      </c>
      <c r="D10274" t="s">
        <v>2938</v>
      </c>
      <c r="E10274" t="s">
        <v>3167</v>
      </c>
      <c r="F10274" s="82">
        <v>0.34267651799999999</v>
      </c>
    </row>
    <row r="10275" spans="3:6" ht="18">
      <c r="C10275" s="5" t="str">
        <f t="shared" si="154"/>
        <v>滋賀県303</v>
      </c>
      <c r="D10275" t="s">
        <v>2939</v>
      </c>
      <c r="E10275" t="s">
        <v>3167</v>
      </c>
      <c r="F10275" s="82">
        <v>2.0814984569999999</v>
      </c>
    </row>
    <row r="10276" spans="3:6" ht="18">
      <c r="C10276" s="5" t="str">
        <f t="shared" si="154"/>
        <v>京都府303</v>
      </c>
      <c r="D10276" t="s">
        <v>2940</v>
      </c>
      <c r="E10276" t="s">
        <v>3167</v>
      </c>
      <c r="F10276" s="82">
        <v>0.76073564999999999</v>
      </c>
    </row>
    <row r="10277" spans="3:6" ht="18">
      <c r="C10277" s="5" t="str">
        <f t="shared" si="154"/>
        <v>大阪府303</v>
      </c>
      <c r="D10277" t="s">
        <v>2941</v>
      </c>
      <c r="E10277" t="s">
        <v>3167</v>
      </c>
      <c r="F10277" s="82">
        <v>0.34348099700000001</v>
      </c>
    </row>
    <row r="10278" spans="3:6" ht="18">
      <c r="C10278" s="5" t="str">
        <f t="shared" si="154"/>
        <v>兵庫県303</v>
      </c>
      <c r="D10278" t="s">
        <v>2942</v>
      </c>
      <c r="E10278" t="s">
        <v>3167</v>
      </c>
      <c r="F10278" s="82">
        <v>0.79621463699999995</v>
      </c>
    </row>
    <row r="10279" spans="3:6" ht="18">
      <c r="C10279" s="5" t="str">
        <f t="shared" si="154"/>
        <v>奈良県303</v>
      </c>
      <c r="D10279" t="s">
        <v>2943</v>
      </c>
      <c r="E10279" t="s">
        <v>3167</v>
      </c>
      <c r="F10279" s="82">
        <v>1.5263797000000001E-2</v>
      </c>
    </row>
    <row r="10280" spans="3:6" ht="18">
      <c r="C10280" s="5" t="str">
        <f t="shared" si="154"/>
        <v>和歌山県303</v>
      </c>
      <c r="D10280" t="s">
        <v>2944</v>
      </c>
      <c r="E10280" t="s">
        <v>3167</v>
      </c>
      <c r="F10280" s="82">
        <v>1.2534920999999999E-2</v>
      </c>
    </row>
    <row r="10281" spans="3:6" ht="18">
      <c r="C10281" s="5" t="str">
        <f t="shared" si="154"/>
        <v>鳥取県303</v>
      </c>
      <c r="D10281" t="s">
        <v>2945</v>
      </c>
      <c r="E10281" t="s">
        <v>3167</v>
      </c>
      <c r="F10281" s="82">
        <v>0.57036983399999996</v>
      </c>
    </row>
    <row r="10282" spans="3:6" ht="18">
      <c r="C10282" s="5" t="str">
        <f t="shared" si="154"/>
        <v>島根県303</v>
      </c>
      <c r="D10282" t="s">
        <v>2946</v>
      </c>
      <c r="E10282" t="s">
        <v>3167</v>
      </c>
      <c r="F10282" s="82">
        <v>2.8736017839999999</v>
      </c>
    </row>
    <row r="10283" spans="3:6" ht="18">
      <c r="C10283" s="5" t="str">
        <f t="shared" ref="C10283:C10346" si="155">D10283&amp;LEFT(E10283,3)</f>
        <v>岡山県303</v>
      </c>
      <c r="D10283" t="s">
        <v>2947</v>
      </c>
      <c r="E10283" t="s">
        <v>3167</v>
      </c>
      <c r="F10283" s="82">
        <v>0.53869764099999995</v>
      </c>
    </row>
    <row r="10284" spans="3:6" ht="18">
      <c r="C10284" s="5" t="str">
        <f t="shared" si="155"/>
        <v>広島県303</v>
      </c>
      <c r="D10284" t="s">
        <v>2948</v>
      </c>
      <c r="E10284" t="s">
        <v>3167</v>
      </c>
      <c r="F10284" s="82">
        <v>0.113417031</v>
      </c>
    </row>
    <row r="10285" spans="3:6" ht="18">
      <c r="C10285" s="5" t="str">
        <f t="shared" si="155"/>
        <v>山口県303</v>
      </c>
      <c r="D10285" t="s">
        <v>2949</v>
      </c>
      <c r="E10285" t="s">
        <v>3167</v>
      </c>
      <c r="F10285" s="82">
        <v>6.5535790000000003E-3</v>
      </c>
    </row>
    <row r="10286" spans="3:6" ht="18">
      <c r="C10286" s="5" t="str">
        <f t="shared" si="155"/>
        <v>徳島県303</v>
      </c>
      <c r="D10286" t="s">
        <v>2950</v>
      </c>
      <c r="E10286" t="s">
        <v>3167</v>
      </c>
      <c r="F10286" s="82">
        <v>0.13806512300000001</v>
      </c>
    </row>
    <row r="10287" spans="3:6" ht="18">
      <c r="C10287" s="5" t="str">
        <f t="shared" si="155"/>
        <v>香川県303</v>
      </c>
      <c r="D10287" t="s">
        <v>2951</v>
      </c>
      <c r="E10287" t="s">
        <v>3167</v>
      </c>
      <c r="F10287" s="82">
        <v>8.823137E-3</v>
      </c>
    </row>
    <row r="10288" spans="3:6" ht="18">
      <c r="C10288" s="5" t="str">
        <f t="shared" si="155"/>
        <v>愛媛県303</v>
      </c>
      <c r="D10288" t="s">
        <v>2952</v>
      </c>
      <c r="E10288" t="s">
        <v>3167</v>
      </c>
      <c r="F10288" s="82">
        <v>0</v>
      </c>
    </row>
    <row r="10289" spans="3:6" ht="18">
      <c r="C10289" s="5" t="str">
        <f t="shared" si="155"/>
        <v>高知県303</v>
      </c>
      <c r="D10289" t="s">
        <v>2953</v>
      </c>
      <c r="E10289" t="s">
        <v>3167</v>
      </c>
      <c r="F10289" s="82">
        <v>3.3906280000000001E-3</v>
      </c>
    </row>
    <row r="10290" spans="3:6" ht="18">
      <c r="C10290" s="5" t="str">
        <f t="shared" si="155"/>
        <v>福岡県303</v>
      </c>
      <c r="D10290" t="s">
        <v>2954</v>
      </c>
      <c r="E10290" t="s">
        <v>3167</v>
      </c>
      <c r="F10290" s="82">
        <v>4.7411459000000003E-2</v>
      </c>
    </row>
    <row r="10291" spans="3:6" ht="18">
      <c r="C10291" s="5" t="str">
        <f t="shared" si="155"/>
        <v>佐賀県303</v>
      </c>
      <c r="D10291" t="s">
        <v>2955</v>
      </c>
      <c r="E10291" t="s">
        <v>3167</v>
      </c>
      <c r="F10291" s="82">
        <v>0</v>
      </c>
    </row>
    <row r="10292" spans="3:6" ht="18">
      <c r="C10292" s="5" t="str">
        <f t="shared" si="155"/>
        <v>長崎県303</v>
      </c>
      <c r="D10292" t="s">
        <v>2956</v>
      </c>
      <c r="E10292" t="s">
        <v>3167</v>
      </c>
      <c r="F10292" s="82">
        <v>4.4089117999999997E-2</v>
      </c>
    </row>
    <row r="10293" spans="3:6" ht="18">
      <c r="C10293" s="5" t="str">
        <f t="shared" si="155"/>
        <v>熊本県303</v>
      </c>
      <c r="D10293" t="s">
        <v>2957</v>
      </c>
      <c r="E10293" t="s">
        <v>3167</v>
      </c>
      <c r="F10293" s="82">
        <v>0.51648495299999997</v>
      </c>
    </row>
    <row r="10294" spans="3:6" ht="18">
      <c r="C10294" s="5" t="str">
        <f t="shared" si="155"/>
        <v>大分県303</v>
      </c>
      <c r="D10294" t="s">
        <v>2958</v>
      </c>
      <c r="E10294" t="s">
        <v>3167</v>
      </c>
      <c r="F10294" s="82">
        <v>0.697440273</v>
      </c>
    </row>
    <row r="10295" spans="3:6" ht="18">
      <c r="C10295" s="5" t="str">
        <f t="shared" si="155"/>
        <v>宮崎県303</v>
      </c>
      <c r="D10295" t="s">
        <v>2959</v>
      </c>
      <c r="E10295" t="s">
        <v>3167</v>
      </c>
      <c r="F10295" s="82">
        <v>0.13733341399999999</v>
      </c>
    </row>
    <row r="10296" spans="3:6" ht="18">
      <c r="C10296" s="5" t="str">
        <f t="shared" si="155"/>
        <v>鹿児島県303</v>
      </c>
      <c r="D10296" t="s">
        <v>2960</v>
      </c>
      <c r="E10296" t="s">
        <v>3167</v>
      </c>
      <c r="F10296" s="82">
        <v>0.24887425399999999</v>
      </c>
    </row>
    <row r="10297" spans="3:6" ht="18">
      <c r="C10297" s="5" t="str">
        <f t="shared" si="155"/>
        <v>沖縄県303</v>
      </c>
      <c r="D10297" t="s">
        <v>2961</v>
      </c>
      <c r="E10297" t="s">
        <v>3167</v>
      </c>
      <c r="F10297" s="82">
        <v>1.5389371000000001E-2</v>
      </c>
    </row>
    <row r="10298" spans="3:6" ht="18">
      <c r="C10298" s="5" t="str">
        <f t="shared" si="155"/>
        <v>全国310</v>
      </c>
      <c r="D10298" t="s">
        <v>2913</v>
      </c>
      <c r="E10298" t="s">
        <v>3168</v>
      </c>
      <c r="F10298" s="82">
        <v>1</v>
      </c>
    </row>
    <row r="10299" spans="3:6" ht="18">
      <c r="C10299" s="5" t="str">
        <f t="shared" si="155"/>
        <v>北海道310</v>
      </c>
      <c r="D10299" t="s">
        <v>2915</v>
      </c>
      <c r="E10299" t="s">
        <v>3168</v>
      </c>
      <c r="F10299" s="82">
        <v>6.0796449999999998E-3</v>
      </c>
    </row>
    <row r="10300" spans="3:6" ht="18">
      <c r="C10300" s="5" t="str">
        <f t="shared" si="155"/>
        <v>青森県310</v>
      </c>
      <c r="D10300" t="s">
        <v>2916</v>
      </c>
      <c r="E10300" t="s">
        <v>3168</v>
      </c>
      <c r="F10300" s="82">
        <v>2.6389520999999999E-2</v>
      </c>
    </row>
    <row r="10301" spans="3:6" ht="18">
      <c r="C10301" s="5" t="str">
        <f t="shared" si="155"/>
        <v>岩手県310</v>
      </c>
      <c r="D10301" t="s">
        <v>2917</v>
      </c>
      <c r="E10301" t="s">
        <v>3168</v>
      </c>
      <c r="F10301" s="82">
        <v>1.5041641E-2</v>
      </c>
    </row>
    <row r="10302" spans="3:6" ht="18">
      <c r="C10302" s="5" t="str">
        <f t="shared" si="155"/>
        <v>宮城県310</v>
      </c>
      <c r="D10302" t="s">
        <v>2918</v>
      </c>
      <c r="E10302" t="s">
        <v>3168</v>
      </c>
      <c r="F10302" s="82">
        <v>0</v>
      </c>
    </row>
    <row r="10303" spans="3:6" ht="18">
      <c r="C10303" s="5" t="str">
        <f t="shared" si="155"/>
        <v>秋田県310</v>
      </c>
      <c r="D10303" t="s">
        <v>2919</v>
      </c>
      <c r="E10303" t="s">
        <v>3168</v>
      </c>
      <c r="F10303" s="82">
        <v>1.2731398999999999E-2</v>
      </c>
    </row>
    <row r="10304" spans="3:6" ht="18">
      <c r="C10304" s="5" t="str">
        <f t="shared" si="155"/>
        <v>山形県310</v>
      </c>
      <c r="D10304" t="s">
        <v>2920</v>
      </c>
      <c r="E10304" t="s">
        <v>3168</v>
      </c>
      <c r="F10304" s="82">
        <v>0.57609458099999999</v>
      </c>
    </row>
    <row r="10305" spans="3:6" ht="18">
      <c r="C10305" s="5" t="str">
        <f t="shared" si="155"/>
        <v>福島県310</v>
      </c>
      <c r="D10305" t="s">
        <v>2921</v>
      </c>
      <c r="E10305" t="s">
        <v>3168</v>
      </c>
      <c r="F10305" s="82">
        <v>1.9601882000000001E-2</v>
      </c>
    </row>
    <row r="10306" spans="3:6" ht="18">
      <c r="C10306" s="5" t="str">
        <f t="shared" si="155"/>
        <v>茨城県310</v>
      </c>
      <c r="D10306" t="s">
        <v>2922</v>
      </c>
      <c r="E10306" t="s">
        <v>3168</v>
      </c>
      <c r="F10306" s="82">
        <v>0.51667308899999997</v>
      </c>
    </row>
    <row r="10307" spans="3:6" ht="18">
      <c r="C10307" s="5" t="str">
        <f t="shared" si="155"/>
        <v>栃木県310</v>
      </c>
      <c r="D10307" t="s">
        <v>2923</v>
      </c>
      <c r="E10307" t="s">
        <v>3168</v>
      </c>
      <c r="F10307" s="82">
        <v>5.508442294</v>
      </c>
    </row>
    <row r="10308" spans="3:6" ht="18">
      <c r="C10308" s="5" t="str">
        <f t="shared" si="155"/>
        <v>群馬県310</v>
      </c>
      <c r="D10308" t="s">
        <v>2924</v>
      </c>
      <c r="E10308" t="s">
        <v>3168</v>
      </c>
      <c r="F10308" s="82">
        <v>0.26601509600000001</v>
      </c>
    </row>
    <row r="10309" spans="3:6" ht="18">
      <c r="C10309" s="5" t="str">
        <f t="shared" si="155"/>
        <v>埼玉県310</v>
      </c>
      <c r="D10309" t="s">
        <v>2925</v>
      </c>
      <c r="E10309" t="s">
        <v>3168</v>
      </c>
      <c r="F10309" s="82">
        <v>2.769053118</v>
      </c>
    </row>
    <row r="10310" spans="3:6" ht="18">
      <c r="C10310" s="5" t="str">
        <f t="shared" si="155"/>
        <v>千葉県310</v>
      </c>
      <c r="D10310" t="s">
        <v>2926</v>
      </c>
      <c r="E10310" t="s">
        <v>3168</v>
      </c>
      <c r="F10310" s="82">
        <v>8.9686259000000004E-2</v>
      </c>
    </row>
    <row r="10311" spans="3:6" ht="18">
      <c r="C10311" s="5" t="str">
        <f t="shared" si="155"/>
        <v>東京都310</v>
      </c>
      <c r="D10311" t="s">
        <v>2927</v>
      </c>
      <c r="E10311" t="s">
        <v>3168</v>
      </c>
      <c r="F10311" s="82">
        <v>1.8295318709999999</v>
      </c>
    </row>
    <row r="10312" spans="3:6" ht="18">
      <c r="C10312" s="5" t="str">
        <f t="shared" si="155"/>
        <v>神奈川県310</v>
      </c>
      <c r="D10312" t="s">
        <v>2928</v>
      </c>
      <c r="E10312" t="s">
        <v>3168</v>
      </c>
      <c r="F10312" s="82">
        <v>2.7207948640000001</v>
      </c>
    </row>
    <row r="10313" spans="3:6" ht="18">
      <c r="C10313" s="5" t="str">
        <f t="shared" si="155"/>
        <v>新潟県310</v>
      </c>
      <c r="D10313" t="s">
        <v>2929</v>
      </c>
      <c r="E10313" t="s">
        <v>3168</v>
      </c>
      <c r="F10313" s="82">
        <v>4.6220366999999998E-2</v>
      </c>
    </row>
    <row r="10314" spans="3:6" ht="18">
      <c r="C10314" s="5" t="str">
        <f t="shared" si="155"/>
        <v>富山県310</v>
      </c>
      <c r="D10314" t="s">
        <v>2930</v>
      </c>
      <c r="E10314" t="s">
        <v>3168</v>
      </c>
      <c r="F10314" s="82">
        <v>1.46673031</v>
      </c>
    </row>
    <row r="10315" spans="3:6" ht="18">
      <c r="C10315" s="5" t="str">
        <f t="shared" si="155"/>
        <v>石川県310</v>
      </c>
      <c r="D10315" t="s">
        <v>2931</v>
      </c>
      <c r="E10315" t="s">
        <v>3168</v>
      </c>
      <c r="F10315" s="82">
        <v>1.4603316999999999E-2</v>
      </c>
    </row>
    <row r="10316" spans="3:6" ht="18">
      <c r="C10316" s="5" t="str">
        <f t="shared" si="155"/>
        <v>福井県310</v>
      </c>
      <c r="D10316" t="s">
        <v>2932</v>
      </c>
      <c r="E10316" t="s">
        <v>3168</v>
      </c>
      <c r="F10316" s="82">
        <v>0</v>
      </c>
    </row>
    <row r="10317" spans="3:6" ht="18">
      <c r="C10317" s="5" t="str">
        <f t="shared" si="155"/>
        <v>山梨県310</v>
      </c>
      <c r="D10317" t="s">
        <v>2933</v>
      </c>
      <c r="E10317" t="s">
        <v>3168</v>
      </c>
      <c r="F10317" s="82">
        <v>0</v>
      </c>
    </row>
    <row r="10318" spans="3:6" ht="18">
      <c r="C10318" s="5" t="str">
        <f t="shared" si="155"/>
        <v>長野県310</v>
      </c>
      <c r="D10318" t="s">
        <v>2934</v>
      </c>
      <c r="E10318" t="s">
        <v>3168</v>
      </c>
      <c r="F10318" s="82">
        <v>4.8223149E-2</v>
      </c>
    </row>
    <row r="10319" spans="3:6" ht="18">
      <c r="C10319" s="5" t="str">
        <f t="shared" si="155"/>
        <v>岐阜県310</v>
      </c>
      <c r="D10319" t="s">
        <v>2935</v>
      </c>
      <c r="E10319" t="s">
        <v>3168</v>
      </c>
      <c r="F10319" s="82">
        <v>7.7742321000000003E-2</v>
      </c>
    </row>
    <row r="10320" spans="3:6" ht="18">
      <c r="C10320" s="5" t="str">
        <f t="shared" si="155"/>
        <v>静岡県310</v>
      </c>
      <c r="D10320" t="s">
        <v>2936</v>
      </c>
      <c r="E10320" t="s">
        <v>3168</v>
      </c>
      <c r="F10320" s="82">
        <v>0.95936337999999999</v>
      </c>
    </row>
    <row r="10321" spans="3:6" ht="18">
      <c r="C10321" s="5" t="str">
        <f t="shared" si="155"/>
        <v>愛知県310</v>
      </c>
      <c r="D10321" t="s">
        <v>2937</v>
      </c>
      <c r="E10321" t="s">
        <v>3168</v>
      </c>
      <c r="F10321" s="82">
        <v>3.2854258380000001</v>
      </c>
    </row>
    <row r="10322" spans="3:6" ht="18">
      <c r="C10322" s="5" t="str">
        <f t="shared" si="155"/>
        <v>三重県310</v>
      </c>
      <c r="D10322" t="s">
        <v>2938</v>
      </c>
      <c r="E10322" t="s">
        <v>3168</v>
      </c>
      <c r="F10322" s="82">
        <v>0.282713832</v>
      </c>
    </row>
    <row r="10323" spans="3:6" ht="18">
      <c r="C10323" s="5" t="str">
        <f t="shared" si="155"/>
        <v>滋賀県310</v>
      </c>
      <c r="D10323" t="s">
        <v>2939</v>
      </c>
      <c r="E10323" t="s">
        <v>3168</v>
      </c>
      <c r="F10323" s="82">
        <v>8.7408260000000002E-3</v>
      </c>
    </row>
    <row r="10324" spans="3:6" ht="18">
      <c r="C10324" s="5" t="str">
        <f t="shared" si="155"/>
        <v>京都府310</v>
      </c>
      <c r="D10324" t="s">
        <v>2940</v>
      </c>
      <c r="E10324" t="s">
        <v>3168</v>
      </c>
      <c r="F10324" s="82">
        <v>4.8626065000000003E-2</v>
      </c>
    </row>
    <row r="10325" spans="3:6" ht="18">
      <c r="C10325" s="5" t="str">
        <f t="shared" si="155"/>
        <v>大阪府310</v>
      </c>
      <c r="D10325" t="s">
        <v>2941</v>
      </c>
      <c r="E10325" t="s">
        <v>3168</v>
      </c>
      <c r="F10325" s="82">
        <v>0.23140032299999999</v>
      </c>
    </row>
    <row r="10326" spans="3:6" ht="18">
      <c r="C10326" s="5" t="str">
        <f t="shared" si="155"/>
        <v>兵庫県310</v>
      </c>
      <c r="D10326" t="s">
        <v>2942</v>
      </c>
      <c r="E10326" t="s">
        <v>3168</v>
      </c>
      <c r="F10326" s="82">
        <v>0.18648400800000001</v>
      </c>
    </row>
    <row r="10327" spans="3:6" ht="18">
      <c r="C10327" s="5" t="str">
        <f t="shared" si="155"/>
        <v>奈良県310</v>
      </c>
      <c r="D10327" t="s">
        <v>2943</v>
      </c>
      <c r="E10327" t="s">
        <v>3168</v>
      </c>
      <c r="F10327" s="82">
        <v>0</v>
      </c>
    </row>
    <row r="10328" spans="3:6" ht="18">
      <c r="C10328" s="5" t="str">
        <f t="shared" si="155"/>
        <v>和歌山県310</v>
      </c>
      <c r="D10328" t="s">
        <v>2944</v>
      </c>
      <c r="E10328" t="s">
        <v>3168</v>
      </c>
      <c r="F10328" s="82">
        <v>0</v>
      </c>
    </row>
    <row r="10329" spans="3:6" ht="18">
      <c r="C10329" s="5" t="str">
        <f t="shared" si="155"/>
        <v>鳥取県310</v>
      </c>
      <c r="D10329" t="s">
        <v>2945</v>
      </c>
      <c r="E10329" t="s">
        <v>3168</v>
      </c>
      <c r="F10329" s="82">
        <v>0</v>
      </c>
    </row>
    <row r="10330" spans="3:6" ht="18">
      <c r="C10330" s="5" t="str">
        <f t="shared" si="155"/>
        <v>島根県310</v>
      </c>
      <c r="D10330" t="s">
        <v>2946</v>
      </c>
      <c r="E10330" t="s">
        <v>3168</v>
      </c>
      <c r="F10330" s="82">
        <v>0</v>
      </c>
    </row>
    <row r="10331" spans="3:6" ht="18">
      <c r="C10331" s="5" t="str">
        <f t="shared" si="155"/>
        <v>岡山県310</v>
      </c>
      <c r="D10331" t="s">
        <v>2947</v>
      </c>
      <c r="E10331" t="s">
        <v>3168</v>
      </c>
      <c r="F10331" s="82">
        <v>0.102692903</v>
      </c>
    </row>
    <row r="10332" spans="3:6" ht="18">
      <c r="C10332" s="5" t="str">
        <f t="shared" si="155"/>
        <v>広島県310</v>
      </c>
      <c r="D10332" t="s">
        <v>2948</v>
      </c>
      <c r="E10332" t="s">
        <v>3168</v>
      </c>
      <c r="F10332" s="82">
        <v>0.15574232700000001</v>
      </c>
    </row>
    <row r="10333" spans="3:6" ht="18">
      <c r="C10333" s="5" t="str">
        <f t="shared" si="155"/>
        <v>山口県310</v>
      </c>
      <c r="D10333" t="s">
        <v>2949</v>
      </c>
      <c r="E10333" t="s">
        <v>3168</v>
      </c>
      <c r="F10333" s="82">
        <v>4.5580680000000002E-3</v>
      </c>
    </row>
    <row r="10334" spans="3:6" ht="18">
      <c r="C10334" s="5" t="str">
        <f t="shared" si="155"/>
        <v>徳島県310</v>
      </c>
      <c r="D10334" t="s">
        <v>2950</v>
      </c>
      <c r="E10334" t="s">
        <v>3168</v>
      </c>
      <c r="F10334" s="82">
        <v>1.7459169E-2</v>
      </c>
    </row>
    <row r="10335" spans="3:6" ht="18">
      <c r="C10335" s="5" t="str">
        <f t="shared" si="155"/>
        <v>香川県310</v>
      </c>
      <c r="D10335" t="s">
        <v>2951</v>
      </c>
      <c r="E10335" t="s">
        <v>3168</v>
      </c>
      <c r="F10335" s="82">
        <v>3.0682820999999999E-2</v>
      </c>
    </row>
    <row r="10336" spans="3:6" ht="18">
      <c r="C10336" s="5" t="str">
        <f t="shared" si="155"/>
        <v>愛媛県310</v>
      </c>
      <c r="D10336" t="s">
        <v>2952</v>
      </c>
      <c r="E10336" t="s">
        <v>3168</v>
      </c>
      <c r="F10336" s="82">
        <v>3.7174199999999998E-2</v>
      </c>
    </row>
    <row r="10337" spans="3:6" ht="18">
      <c r="C10337" s="5" t="str">
        <f t="shared" si="155"/>
        <v>高知県310</v>
      </c>
      <c r="D10337" t="s">
        <v>2953</v>
      </c>
      <c r="E10337" t="s">
        <v>3168</v>
      </c>
      <c r="F10337" s="82">
        <v>0</v>
      </c>
    </row>
    <row r="10338" spans="3:6" ht="18">
      <c r="C10338" s="5" t="str">
        <f t="shared" si="155"/>
        <v>福岡県310</v>
      </c>
      <c r="D10338" t="s">
        <v>2954</v>
      </c>
      <c r="E10338" t="s">
        <v>3168</v>
      </c>
      <c r="F10338" s="82">
        <v>0.164875298</v>
      </c>
    </row>
    <row r="10339" spans="3:6" ht="18">
      <c r="C10339" s="5" t="str">
        <f t="shared" si="155"/>
        <v>佐賀県310</v>
      </c>
      <c r="D10339" t="s">
        <v>2955</v>
      </c>
      <c r="E10339" t="s">
        <v>3168</v>
      </c>
      <c r="F10339" s="82">
        <v>0.70529956199999999</v>
      </c>
    </row>
    <row r="10340" spans="3:6" ht="18">
      <c r="C10340" s="5" t="str">
        <f t="shared" si="155"/>
        <v>長崎県310</v>
      </c>
      <c r="D10340" t="s">
        <v>2956</v>
      </c>
      <c r="E10340" t="s">
        <v>3168</v>
      </c>
      <c r="F10340" s="82">
        <v>5.3969244999999999E-2</v>
      </c>
    </row>
    <row r="10341" spans="3:6" ht="18">
      <c r="C10341" s="5" t="str">
        <f t="shared" si="155"/>
        <v>熊本県310</v>
      </c>
      <c r="D10341" t="s">
        <v>2957</v>
      </c>
      <c r="E10341" t="s">
        <v>3168</v>
      </c>
      <c r="F10341" s="82">
        <v>3.8113477999999999E-2</v>
      </c>
    </row>
    <row r="10342" spans="3:6" ht="18">
      <c r="C10342" s="5" t="str">
        <f t="shared" si="155"/>
        <v>大分県310</v>
      </c>
      <c r="D10342" t="s">
        <v>2958</v>
      </c>
      <c r="E10342" t="s">
        <v>3168</v>
      </c>
      <c r="F10342" s="82">
        <v>2.7251429000000001E-2</v>
      </c>
    </row>
    <row r="10343" spans="3:6" ht="18">
      <c r="C10343" s="5" t="str">
        <f t="shared" si="155"/>
        <v>宮崎県310</v>
      </c>
      <c r="D10343" t="s">
        <v>2959</v>
      </c>
      <c r="E10343" t="s">
        <v>3168</v>
      </c>
      <c r="F10343" s="82">
        <v>0</v>
      </c>
    </row>
    <row r="10344" spans="3:6" ht="18">
      <c r="C10344" s="5" t="str">
        <f t="shared" si="155"/>
        <v>鹿児島県310</v>
      </c>
      <c r="D10344" t="s">
        <v>2960</v>
      </c>
      <c r="E10344" t="s">
        <v>3168</v>
      </c>
      <c r="F10344" s="82">
        <v>0</v>
      </c>
    </row>
    <row r="10345" spans="3:6" ht="18">
      <c r="C10345" s="5" t="str">
        <f t="shared" si="155"/>
        <v>沖縄県310</v>
      </c>
      <c r="D10345" t="s">
        <v>2961</v>
      </c>
      <c r="E10345" t="s">
        <v>3168</v>
      </c>
      <c r="F10345" s="82">
        <v>0</v>
      </c>
    </row>
    <row r="10346" spans="3:6" ht="18">
      <c r="C10346" s="5" t="str">
        <f t="shared" si="155"/>
        <v>全国311</v>
      </c>
      <c r="D10346" t="s">
        <v>2913</v>
      </c>
      <c r="E10346" t="s">
        <v>3169</v>
      </c>
      <c r="F10346" s="82">
        <v>1</v>
      </c>
    </row>
    <row r="10347" spans="3:6" ht="18">
      <c r="C10347" s="5" t="str">
        <f t="shared" ref="C10347:C10410" si="156">D10347&amp;LEFT(E10347,3)</f>
        <v>北海道311</v>
      </c>
      <c r="D10347" t="s">
        <v>2915</v>
      </c>
      <c r="E10347" t="s">
        <v>3169</v>
      </c>
      <c r="F10347" s="82">
        <v>0.21382975300000001</v>
      </c>
    </row>
    <row r="10348" spans="3:6" ht="18">
      <c r="C10348" s="5" t="str">
        <f t="shared" si="156"/>
        <v>青森県311</v>
      </c>
      <c r="D10348" t="s">
        <v>2916</v>
      </c>
      <c r="E10348" t="s">
        <v>3169</v>
      </c>
      <c r="F10348" s="82">
        <v>2.4225117000000001E-2</v>
      </c>
    </row>
    <row r="10349" spans="3:6" ht="18">
      <c r="C10349" s="5" t="str">
        <f t="shared" si="156"/>
        <v>岩手県311</v>
      </c>
      <c r="D10349" t="s">
        <v>2917</v>
      </c>
      <c r="E10349" t="s">
        <v>3169</v>
      </c>
      <c r="F10349" s="82">
        <v>0.70704601899999997</v>
      </c>
    </row>
    <row r="10350" spans="3:6" ht="18">
      <c r="C10350" s="5" t="str">
        <f t="shared" si="156"/>
        <v>宮城県311</v>
      </c>
      <c r="D10350" t="s">
        <v>2918</v>
      </c>
      <c r="E10350" t="s">
        <v>3169</v>
      </c>
      <c r="F10350" s="82">
        <v>0.54873497599999999</v>
      </c>
    </row>
    <row r="10351" spans="3:6" ht="18">
      <c r="C10351" s="5" t="str">
        <f t="shared" si="156"/>
        <v>秋田県311</v>
      </c>
      <c r="D10351" t="s">
        <v>2919</v>
      </c>
      <c r="E10351" t="s">
        <v>3169</v>
      </c>
      <c r="F10351" s="82">
        <v>0.39024682599999999</v>
      </c>
    </row>
    <row r="10352" spans="3:6" ht="18">
      <c r="C10352" s="5" t="str">
        <f t="shared" si="156"/>
        <v>山形県311</v>
      </c>
      <c r="D10352" t="s">
        <v>2920</v>
      </c>
      <c r="E10352" t="s">
        <v>3169</v>
      </c>
      <c r="F10352" s="82">
        <v>0.768436903</v>
      </c>
    </row>
    <row r="10353" spans="3:6" ht="18">
      <c r="C10353" s="5" t="str">
        <f t="shared" si="156"/>
        <v>福島県311</v>
      </c>
      <c r="D10353" t="s">
        <v>2921</v>
      </c>
      <c r="E10353" t="s">
        <v>3169</v>
      </c>
      <c r="F10353" s="82">
        <v>0.68291754999999998</v>
      </c>
    </row>
    <row r="10354" spans="3:6" ht="18">
      <c r="C10354" s="5" t="str">
        <f t="shared" si="156"/>
        <v>茨城県311</v>
      </c>
      <c r="D10354" t="s">
        <v>2922</v>
      </c>
      <c r="E10354" t="s">
        <v>3169</v>
      </c>
      <c r="F10354" s="82">
        <v>0.69138749799999999</v>
      </c>
    </row>
    <row r="10355" spans="3:6" ht="18">
      <c r="C10355" s="5" t="str">
        <f t="shared" si="156"/>
        <v>栃木県311</v>
      </c>
      <c r="D10355" t="s">
        <v>2923</v>
      </c>
      <c r="E10355" t="s">
        <v>3169</v>
      </c>
      <c r="F10355" s="82">
        <v>1.897064503</v>
      </c>
    </row>
    <row r="10356" spans="3:6" ht="18">
      <c r="C10356" s="5" t="str">
        <f t="shared" si="156"/>
        <v>群馬県311</v>
      </c>
      <c r="D10356" t="s">
        <v>2924</v>
      </c>
      <c r="E10356" t="s">
        <v>3169</v>
      </c>
      <c r="F10356" s="82">
        <v>3.3353013909999998</v>
      </c>
    </row>
    <row r="10357" spans="3:6" ht="18">
      <c r="C10357" s="5" t="str">
        <f t="shared" si="156"/>
        <v>埼玉県311</v>
      </c>
      <c r="D10357" t="s">
        <v>2925</v>
      </c>
      <c r="E10357" t="s">
        <v>3169</v>
      </c>
      <c r="F10357" s="82">
        <v>1.261424519</v>
      </c>
    </row>
    <row r="10358" spans="3:6" ht="18">
      <c r="C10358" s="5" t="str">
        <f t="shared" si="156"/>
        <v>千葉県311</v>
      </c>
      <c r="D10358" t="s">
        <v>2926</v>
      </c>
      <c r="E10358" t="s">
        <v>3169</v>
      </c>
      <c r="F10358" s="82">
        <v>9.6800273000000006E-2</v>
      </c>
    </row>
    <row r="10359" spans="3:6" ht="18">
      <c r="C10359" s="5" t="str">
        <f t="shared" si="156"/>
        <v>東京都311</v>
      </c>
      <c r="D10359" t="s">
        <v>2927</v>
      </c>
      <c r="E10359" t="s">
        <v>3169</v>
      </c>
      <c r="F10359" s="82">
        <v>0.145974463</v>
      </c>
    </row>
    <row r="10360" spans="3:6" ht="18">
      <c r="C10360" s="5" t="str">
        <f t="shared" si="156"/>
        <v>神奈川県311</v>
      </c>
      <c r="D10360" t="s">
        <v>2928</v>
      </c>
      <c r="E10360" t="s">
        <v>3169</v>
      </c>
      <c r="F10360" s="82">
        <v>0.99691939100000004</v>
      </c>
    </row>
    <row r="10361" spans="3:6" ht="18">
      <c r="C10361" s="5" t="str">
        <f t="shared" si="156"/>
        <v>新潟県311</v>
      </c>
      <c r="D10361" t="s">
        <v>2929</v>
      </c>
      <c r="E10361" t="s">
        <v>3169</v>
      </c>
      <c r="F10361" s="82">
        <v>0.35846897100000003</v>
      </c>
    </row>
    <row r="10362" spans="3:6" ht="18">
      <c r="C10362" s="5" t="str">
        <f t="shared" si="156"/>
        <v>富山県311</v>
      </c>
      <c r="D10362" t="s">
        <v>2930</v>
      </c>
      <c r="E10362" t="s">
        <v>3169</v>
      </c>
      <c r="F10362" s="82">
        <v>0.66075314799999996</v>
      </c>
    </row>
    <row r="10363" spans="3:6" ht="18">
      <c r="C10363" s="5" t="str">
        <f t="shared" si="156"/>
        <v>石川県311</v>
      </c>
      <c r="D10363" t="s">
        <v>2931</v>
      </c>
      <c r="E10363" t="s">
        <v>3169</v>
      </c>
      <c r="F10363" s="82">
        <v>0.45089364300000001</v>
      </c>
    </row>
    <row r="10364" spans="3:6" ht="18">
      <c r="C10364" s="5" t="str">
        <f t="shared" si="156"/>
        <v>福井県311</v>
      </c>
      <c r="D10364" t="s">
        <v>2932</v>
      </c>
      <c r="E10364" t="s">
        <v>3169</v>
      </c>
      <c r="F10364" s="82">
        <v>0.70802597700000003</v>
      </c>
    </row>
    <row r="10365" spans="3:6" ht="18">
      <c r="C10365" s="5" t="str">
        <f t="shared" si="156"/>
        <v>山梨県311</v>
      </c>
      <c r="D10365" t="s">
        <v>2933</v>
      </c>
      <c r="E10365" t="s">
        <v>3169</v>
      </c>
      <c r="F10365" s="82">
        <v>0.69928921899999996</v>
      </c>
    </row>
    <row r="10366" spans="3:6" ht="18">
      <c r="C10366" s="5" t="str">
        <f t="shared" si="156"/>
        <v>長野県311</v>
      </c>
      <c r="D10366" t="s">
        <v>2934</v>
      </c>
      <c r="E10366" t="s">
        <v>3169</v>
      </c>
      <c r="F10366" s="82">
        <v>0.91846413400000004</v>
      </c>
    </row>
    <row r="10367" spans="3:6" ht="18">
      <c r="C10367" s="5" t="str">
        <f t="shared" si="156"/>
        <v>岐阜県311</v>
      </c>
      <c r="D10367" t="s">
        <v>2935</v>
      </c>
      <c r="E10367" t="s">
        <v>3169</v>
      </c>
      <c r="F10367" s="82">
        <v>1.573543366</v>
      </c>
    </row>
    <row r="10368" spans="3:6" ht="18">
      <c r="C10368" s="5" t="str">
        <f t="shared" si="156"/>
        <v>静岡県311</v>
      </c>
      <c r="D10368" t="s">
        <v>2936</v>
      </c>
      <c r="E10368" t="s">
        <v>3169</v>
      </c>
      <c r="F10368" s="82">
        <v>3.3601626699999998</v>
      </c>
    </row>
    <row r="10369" spans="3:6" ht="18">
      <c r="C10369" s="5" t="str">
        <f t="shared" si="156"/>
        <v>愛知県311</v>
      </c>
      <c r="D10369" t="s">
        <v>2937</v>
      </c>
      <c r="E10369" t="s">
        <v>3169</v>
      </c>
      <c r="F10369" s="82">
        <v>4.9523149320000002</v>
      </c>
    </row>
    <row r="10370" spans="3:6" ht="18">
      <c r="C10370" s="5" t="str">
        <f t="shared" si="156"/>
        <v>三重県311</v>
      </c>
      <c r="D10370" t="s">
        <v>2938</v>
      </c>
      <c r="E10370" t="s">
        <v>3169</v>
      </c>
      <c r="F10370" s="82">
        <v>2.804097944</v>
      </c>
    </row>
    <row r="10371" spans="3:6" ht="18">
      <c r="C10371" s="5" t="str">
        <f t="shared" si="156"/>
        <v>滋賀県311</v>
      </c>
      <c r="D10371" t="s">
        <v>2939</v>
      </c>
      <c r="E10371" t="s">
        <v>3169</v>
      </c>
      <c r="F10371" s="82">
        <v>1.2304773959999999</v>
      </c>
    </row>
    <row r="10372" spans="3:6" ht="18">
      <c r="C10372" s="5" t="str">
        <f t="shared" si="156"/>
        <v>京都府311</v>
      </c>
      <c r="D10372" t="s">
        <v>2940</v>
      </c>
      <c r="E10372" t="s">
        <v>3169</v>
      </c>
      <c r="F10372" s="82">
        <v>0.36712051099999998</v>
      </c>
    </row>
    <row r="10373" spans="3:6" ht="18">
      <c r="C10373" s="5" t="str">
        <f t="shared" si="156"/>
        <v>大阪府311</v>
      </c>
      <c r="D10373" t="s">
        <v>2941</v>
      </c>
      <c r="E10373" t="s">
        <v>3169</v>
      </c>
      <c r="F10373" s="82">
        <v>0.25210555699999998</v>
      </c>
    </row>
    <row r="10374" spans="3:6" ht="18">
      <c r="C10374" s="5" t="str">
        <f t="shared" si="156"/>
        <v>兵庫県311</v>
      </c>
      <c r="D10374" t="s">
        <v>2942</v>
      </c>
      <c r="E10374" t="s">
        <v>3169</v>
      </c>
      <c r="F10374" s="82">
        <v>0.40015906499999998</v>
      </c>
    </row>
    <row r="10375" spans="3:6" ht="18">
      <c r="C10375" s="5" t="str">
        <f t="shared" si="156"/>
        <v>奈良県311</v>
      </c>
      <c r="D10375" t="s">
        <v>2943</v>
      </c>
      <c r="E10375" t="s">
        <v>3169</v>
      </c>
      <c r="F10375" s="82">
        <v>0.53451539199999998</v>
      </c>
    </row>
    <row r="10376" spans="3:6" ht="18">
      <c r="C10376" s="5" t="str">
        <f t="shared" si="156"/>
        <v>和歌山県311</v>
      </c>
      <c r="D10376" t="s">
        <v>2944</v>
      </c>
      <c r="E10376" t="s">
        <v>3169</v>
      </c>
      <c r="F10376" s="82">
        <v>9.8080547000000004E-2</v>
      </c>
    </row>
    <row r="10377" spans="3:6" ht="18">
      <c r="C10377" s="5" t="str">
        <f t="shared" si="156"/>
        <v>鳥取県311</v>
      </c>
      <c r="D10377" t="s">
        <v>2945</v>
      </c>
      <c r="E10377" t="s">
        <v>3169</v>
      </c>
      <c r="F10377" s="82">
        <v>0.29905444399999997</v>
      </c>
    </row>
    <row r="10378" spans="3:6" ht="18">
      <c r="C10378" s="5" t="str">
        <f t="shared" si="156"/>
        <v>島根県311</v>
      </c>
      <c r="D10378" t="s">
        <v>2946</v>
      </c>
      <c r="E10378" t="s">
        <v>3169</v>
      </c>
      <c r="F10378" s="82">
        <v>0.53995381899999995</v>
      </c>
    </row>
    <row r="10379" spans="3:6" ht="18">
      <c r="C10379" s="5" t="str">
        <f t="shared" si="156"/>
        <v>岡山県311</v>
      </c>
      <c r="D10379" t="s">
        <v>2947</v>
      </c>
      <c r="E10379" t="s">
        <v>3169</v>
      </c>
      <c r="F10379" s="82">
        <v>1.178378529</v>
      </c>
    </row>
    <row r="10380" spans="3:6" ht="18">
      <c r="C10380" s="5" t="str">
        <f t="shared" si="156"/>
        <v>広島県311</v>
      </c>
      <c r="D10380" t="s">
        <v>2948</v>
      </c>
      <c r="E10380" t="s">
        <v>3169</v>
      </c>
      <c r="F10380" s="82">
        <v>1.8060714490000001</v>
      </c>
    </row>
    <row r="10381" spans="3:6" ht="18">
      <c r="C10381" s="5" t="str">
        <f t="shared" si="156"/>
        <v>山口県311</v>
      </c>
      <c r="D10381" t="s">
        <v>2949</v>
      </c>
      <c r="E10381" t="s">
        <v>3169</v>
      </c>
      <c r="F10381" s="82">
        <v>0.91040315400000005</v>
      </c>
    </row>
    <row r="10382" spans="3:6" ht="18">
      <c r="C10382" s="5" t="str">
        <f t="shared" si="156"/>
        <v>徳島県311</v>
      </c>
      <c r="D10382" t="s">
        <v>2950</v>
      </c>
      <c r="E10382" t="s">
        <v>3169</v>
      </c>
      <c r="F10382" s="82">
        <v>4.9232521000000001E-2</v>
      </c>
    </row>
    <row r="10383" spans="3:6" ht="18">
      <c r="C10383" s="5" t="str">
        <f t="shared" si="156"/>
        <v>香川県311</v>
      </c>
      <c r="D10383" t="s">
        <v>2951</v>
      </c>
      <c r="E10383" t="s">
        <v>3169</v>
      </c>
      <c r="F10383" s="82">
        <v>0.108470185</v>
      </c>
    </row>
    <row r="10384" spans="3:6" ht="18">
      <c r="C10384" s="5" t="str">
        <f t="shared" si="156"/>
        <v>愛媛県311</v>
      </c>
      <c r="D10384" t="s">
        <v>2952</v>
      </c>
      <c r="E10384" t="s">
        <v>3169</v>
      </c>
      <c r="F10384" s="82">
        <v>4.3450717E-2</v>
      </c>
    </row>
    <row r="10385" spans="3:6" ht="18">
      <c r="C10385" s="5" t="str">
        <f t="shared" si="156"/>
        <v>高知県311</v>
      </c>
      <c r="D10385" t="s">
        <v>2953</v>
      </c>
      <c r="E10385" t="s">
        <v>3169</v>
      </c>
      <c r="F10385" s="82">
        <v>9.2349238E-2</v>
      </c>
    </row>
    <row r="10386" spans="3:6" ht="18">
      <c r="C10386" s="5" t="str">
        <f t="shared" si="156"/>
        <v>福岡県311</v>
      </c>
      <c r="D10386" t="s">
        <v>2954</v>
      </c>
      <c r="E10386" t="s">
        <v>3169</v>
      </c>
      <c r="F10386" s="82">
        <v>0.72867205400000001</v>
      </c>
    </row>
    <row r="10387" spans="3:6" ht="18">
      <c r="C10387" s="5" t="str">
        <f t="shared" si="156"/>
        <v>佐賀県311</v>
      </c>
      <c r="D10387" t="s">
        <v>2955</v>
      </c>
      <c r="E10387" t="s">
        <v>3169</v>
      </c>
      <c r="F10387" s="82">
        <v>0.26028610299999999</v>
      </c>
    </row>
    <row r="10388" spans="3:6" ht="18">
      <c r="C10388" s="5" t="str">
        <f t="shared" si="156"/>
        <v>長崎県311</v>
      </c>
      <c r="D10388" t="s">
        <v>2956</v>
      </c>
      <c r="E10388" t="s">
        <v>3169</v>
      </c>
      <c r="F10388" s="82">
        <v>4.1205827E-2</v>
      </c>
    </row>
    <row r="10389" spans="3:6" ht="18">
      <c r="C10389" s="5" t="str">
        <f t="shared" si="156"/>
        <v>熊本県311</v>
      </c>
      <c r="D10389" t="s">
        <v>2957</v>
      </c>
      <c r="E10389" t="s">
        <v>3169</v>
      </c>
      <c r="F10389" s="82">
        <v>0.67909256100000004</v>
      </c>
    </row>
    <row r="10390" spans="3:6" ht="18">
      <c r="C10390" s="5" t="str">
        <f t="shared" si="156"/>
        <v>大分県311</v>
      </c>
      <c r="D10390" t="s">
        <v>2958</v>
      </c>
      <c r="E10390" t="s">
        <v>3169</v>
      </c>
      <c r="F10390" s="82">
        <v>0.81263165400000004</v>
      </c>
    </row>
    <row r="10391" spans="3:6" ht="18">
      <c r="C10391" s="5" t="str">
        <f t="shared" si="156"/>
        <v>宮崎県311</v>
      </c>
      <c r="D10391" t="s">
        <v>2959</v>
      </c>
      <c r="E10391" t="s">
        <v>3169</v>
      </c>
      <c r="F10391" s="82">
        <v>0.29849357500000001</v>
      </c>
    </row>
    <row r="10392" spans="3:6" ht="18">
      <c r="C10392" s="5" t="str">
        <f t="shared" si="156"/>
        <v>鹿児島県311</v>
      </c>
      <c r="D10392" t="s">
        <v>2960</v>
      </c>
      <c r="E10392" t="s">
        <v>3169</v>
      </c>
      <c r="F10392" s="82">
        <v>4.0627160000000002E-2</v>
      </c>
    </row>
    <row r="10393" spans="3:6" ht="18">
      <c r="C10393" s="5" t="str">
        <f t="shared" si="156"/>
        <v>沖縄県311</v>
      </c>
      <c r="D10393" t="s">
        <v>2961</v>
      </c>
      <c r="E10393" t="s">
        <v>3169</v>
      </c>
      <c r="F10393" s="82">
        <v>6.271637E-3</v>
      </c>
    </row>
    <row r="10394" spans="3:6" ht="18">
      <c r="C10394" s="5" t="str">
        <f t="shared" si="156"/>
        <v>全国312</v>
      </c>
      <c r="D10394" t="s">
        <v>2913</v>
      </c>
      <c r="E10394" t="s">
        <v>3170</v>
      </c>
      <c r="F10394" s="82">
        <v>1</v>
      </c>
    </row>
    <row r="10395" spans="3:6" ht="18">
      <c r="C10395" s="5" t="str">
        <f t="shared" si="156"/>
        <v>北海道312</v>
      </c>
      <c r="D10395" t="s">
        <v>2915</v>
      </c>
      <c r="E10395" t="s">
        <v>3170</v>
      </c>
      <c r="F10395" s="82">
        <v>6.4694219999999997E-2</v>
      </c>
    </row>
    <row r="10396" spans="3:6" ht="18">
      <c r="C10396" s="5" t="str">
        <f t="shared" si="156"/>
        <v>青森県312</v>
      </c>
      <c r="D10396" t="s">
        <v>2916</v>
      </c>
      <c r="E10396" t="s">
        <v>3170</v>
      </c>
      <c r="F10396" s="82">
        <v>0</v>
      </c>
    </row>
    <row r="10397" spans="3:6" ht="18">
      <c r="C10397" s="5" t="str">
        <f t="shared" si="156"/>
        <v>岩手県312</v>
      </c>
      <c r="D10397" t="s">
        <v>2917</v>
      </c>
      <c r="E10397" t="s">
        <v>3170</v>
      </c>
      <c r="F10397" s="82">
        <v>0.144198096</v>
      </c>
    </row>
    <row r="10398" spans="3:6" ht="18">
      <c r="C10398" s="5" t="str">
        <f t="shared" si="156"/>
        <v>宮城県312</v>
      </c>
      <c r="D10398" t="s">
        <v>2918</v>
      </c>
      <c r="E10398" t="s">
        <v>3170</v>
      </c>
      <c r="F10398" s="82">
        <v>0.24635884899999999</v>
      </c>
    </row>
    <row r="10399" spans="3:6" ht="18">
      <c r="C10399" s="5" t="str">
        <f t="shared" si="156"/>
        <v>秋田県312</v>
      </c>
      <c r="D10399" t="s">
        <v>2919</v>
      </c>
      <c r="E10399" t="s">
        <v>3170</v>
      </c>
      <c r="F10399" s="82">
        <v>0.16934541</v>
      </c>
    </row>
    <row r="10400" spans="3:6" ht="18">
      <c r="C10400" s="5" t="str">
        <f t="shared" si="156"/>
        <v>山形県312</v>
      </c>
      <c r="D10400" t="s">
        <v>2920</v>
      </c>
      <c r="E10400" t="s">
        <v>3170</v>
      </c>
      <c r="F10400" s="82">
        <v>0.227018306</v>
      </c>
    </row>
    <row r="10401" spans="3:6" ht="18">
      <c r="C10401" s="5" t="str">
        <f t="shared" si="156"/>
        <v>福島県312</v>
      </c>
      <c r="D10401" t="s">
        <v>2921</v>
      </c>
      <c r="E10401" t="s">
        <v>3170</v>
      </c>
      <c r="F10401" s="82">
        <v>0.39931995199999998</v>
      </c>
    </row>
    <row r="10402" spans="3:6" ht="18">
      <c r="C10402" s="5" t="str">
        <f t="shared" si="156"/>
        <v>茨城県312</v>
      </c>
      <c r="D10402" t="s">
        <v>2922</v>
      </c>
      <c r="E10402" t="s">
        <v>3170</v>
      </c>
      <c r="F10402" s="82">
        <v>1.656332382</v>
      </c>
    </row>
    <row r="10403" spans="3:6" ht="18">
      <c r="C10403" s="5" t="str">
        <f t="shared" si="156"/>
        <v>栃木県312</v>
      </c>
      <c r="D10403" t="s">
        <v>2923</v>
      </c>
      <c r="E10403" t="s">
        <v>3170</v>
      </c>
      <c r="F10403" s="82">
        <v>0.271505989</v>
      </c>
    </row>
    <row r="10404" spans="3:6" ht="18">
      <c r="C10404" s="5" t="str">
        <f t="shared" si="156"/>
        <v>群馬県312</v>
      </c>
      <c r="D10404" t="s">
        <v>2924</v>
      </c>
      <c r="E10404" t="s">
        <v>3170</v>
      </c>
      <c r="F10404" s="82">
        <v>0.74193381899999999</v>
      </c>
    </row>
    <row r="10405" spans="3:6" ht="18">
      <c r="C10405" s="5" t="str">
        <f t="shared" si="156"/>
        <v>埼玉県312</v>
      </c>
      <c r="D10405" t="s">
        <v>2925</v>
      </c>
      <c r="E10405" t="s">
        <v>3170</v>
      </c>
      <c r="F10405" s="82">
        <v>0.92929857800000004</v>
      </c>
    </row>
    <row r="10406" spans="3:6" ht="18">
      <c r="C10406" s="5" t="str">
        <f t="shared" si="156"/>
        <v>千葉県312</v>
      </c>
      <c r="D10406" t="s">
        <v>2926</v>
      </c>
      <c r="E10406" t="s">
        <v>3170</v>
      </c>
      <c r="F10406" s="82">
        <v>0.108368823</v>
      </c>
    </row>
    <row r="10407" spans="3:6" ht="18">
      <c r="C10407" s="5" t="str">
        <f t="shared" si="156"/>
        <v>東京都312</v>
      </c>
      <c r="D10407" t="s">
        <v>2927</v>
      </c>
      <c r="E10407" t="s">
        <v>3170</v>
      </c>
      <c r="F10407" s="82">
        <v>0.39277666999999999</v>
      </c>
    </row>
    <row r="10408" spans="3:6" ht="18">
      <c r="C10408" s="5" t="str">
        <f t="shared" si="156"/>
        <v>神奈川県312</v>
      </c>
      <c r="D10408" t="s">
        <v>2928</v>
      </c>
      <c r="E10408" t="s">
        <v>3170</v>
      </c>
      <c r="F10408" s="82">
        <v>2.2666982440000001</v>
      </c>
    </row>
    <row r="10409" spans="3:6" ht="18">
      <c r="C10409" s="5" t="str">
        <f t="shared" si="156"/>
        <v>新潟県312</v>
      </c>
      <c r="D10409" t="s">
        <v>2929</v>
      </c>
      <c r="E10409" t="s">
        <v>3170</v>
      </c>
      <c r="F10409" s="82">
        <v>1.6819180600000001</v>
      </c>
    </row>
    <row r="10410" spans="3:6" ht="18">
      <c r="C10410" s="5" t="str">
        <f t="shared" si="156"/>
        <v>富山県312</v>
      </c>
      <c r="D10410" t="s">
        <v>2930</v>
      </c>
      <c r="E10410" t="s">
        <v>3170</v>
      </c>
      <c r="F10410" s="82">
        <v>0.17263440399999999</v>
      </c>
    </row>
    <row r="10411" spans="3:6" ht="18">
      <c r="C10411" s="5" t="str">
        <f t="shared" ref="C10411:C10474" si="157">D10411&amp;LEFT(E10411,3)</f>
        <v>石川県312</v>
      </c>
      <c r="D10411" t="s">
        <v>2931</v>
      </c>
      <c r="E10411" t="s">
        <v>3170</v>
      </c>
      <c r="F10411" s="82">
        <v>0.64048197900000003</v>
      </c>
    </row>
    <row r="10412" spans="3:6" ht="18">
      <c r="C10412" s="5" t="str">
        <f t="shared" si="157"/>
        <v>福井県312</v>
      </c>
      <c r="D10412" t="s">
        <v>2932</v>
      </c>
      <c r="E10412" t="s">
        <v>3170</v>
      </c>
      <c r="F10412" s="82">
        <v>5.0195149999999996E-3</v>
      </c>
    </row>
    <row r="10413" spans="3:6" ht="18">
      <c r="C10413" s="5" t="str">
        <f t="shared" si="157"/>
        <v>山梨県312</v>
      </c>
      <c r="D10413" t="s">
        <v>2933</v>
      </c>
      <c r="E10413" t="s">
        <v>3170</v>
      </c>
      <c r="F10413" s="82">
        <v>1.5507356999999999E-2</v>
      </c>
    </row>
    <row r="10414" spans="3:6" ht="18">
      <c r="C10414" s="5" t="str">
        <f t="shared" si="157"/>
        <v>長野県312</v>
      </c>
      <c r="D10414" t="s">
        <v>2934</v>
      </c>
      <c r="E10414" t="s">
        <v>3170</v>
      </c>
      <c r="F10414" s="82">
        <v>0.124411937</v>
      </c>
    </row>
    <row r="10415" spans="3:6" ht="18">
      <c r="C10415" s="5" t="str">
        <f t="shared" si="157"/>
        <v>岐阜県312</v>
      </c>
      <c r="D10415" t="s">
        <v>2935</v>
      </c>
      <c r="E10415" t="s">
        <v>3170</v>
      </c>
      <c r="F10415" s="82">
        <v>0.87714196799999999</v>
      </c>
    </row>
    <row r="10416" spans="3:6" ht="18">
      <c r="C10416" s="5" t="str">
        <f t="shared" si="157"/>
        <v>静岡県312</v>
      </c>
      <c r="D10416" t="s">
        <v>2936</v>
      </c>
      <c r="E10416" t="s">
        <v>3170</v>
      </c>
      <c r="F10416" s="82">
        <v>0.65108758499999997</v>
      </c>
    </row>
    <row r="10417" spans="3:6" ht="18">
      <c r="C10417" s="5" t="str">
        <f t="shared" si="157"/>
        <v>愛知県312</v>
      </c>
      <c r="D10417" t="s">
        <v>2937</v>
      </c>
      <c r="E10417" t="s">
        <v>3170</v>
      </c>
      <c r="F10417" s="82">
        <v>1.3113812579999999</v>
      </c>
    </row>
    <row r="10418" spans="3:6" ht="18">
      <c r="C10418" s="5" t="str">
        <f t="shared" si="157"/>
        <v>三重県312</v>
      </c>
      <c r="D10418" t="s">
        <v>2938</v>
      </c>
      <c r="E10418" t="s">
        <v>3170</v>
      </c>
      <c r="F10418" s="82">
        <v>0.12763445800000001</v>
      </c>
    </row>
    <row r="10419" spans="3:6" ht="18">
      <c r="C10419" s="5" t="str">
        <f t="shared" si="157"/>
        <v>滋賀県312</v>
      </c>
      <c r="D10419" t="s">
        <v>2939</v>
      </c>
      <c r="E10419" t="s">
        <v>3170</v>
      </c>
      <c r="F10419" s="82">
        <v>0.213676597</v>
      </c>
    </row>
    <row r="10420" spans="3:6" ht="18">
      <c r="C10420" s="5" t="str">
        <f t="shared" si="157"/>
        <v>京都府312</v>
      </c>
      <c r="D10420" t="s">
        <v>2940</v>
      </c>
      <c r="E10420" t="s">
        <v>3170</v>
      </c>
      <c r="F10420" s="82">
        <v>0.43119644099999999</v>
      </c>
    </row>
    <row r="10421" spans="3:6" ht="18">
      <c r="C10421" s="5" t="str">
        <f t="shared" si="157"/>
        <v>大阪府312</v>
      </c>
      <c r="D10421" t="s">
        <v>2941</v>
      </c>
      <c r="E10421" t="s">
        <v>3170</v>
      </c>
      <c r="F10421" s="82">
        <v>1.9870241850000001</v>
      </c>
    </row>
    <row r="10422" spans="3:6" ht="18">
      <c r="C10422" s="5" t="str">
        <f t="shared" si="157"/>
        <v>兵庫県312</v>
      </c>
      <c r="D10422" t="s">
        <v>2942</v>
      </c>
      <c r="E10422" t="s">
        <v>3170</v>
      </c>
      <c r="F10422" s="82">
        <v>4.3069216419999998</v>
      </c>
    </row>
    <row r="10423" spans="3:6" ht="18">
      <c r="C10423" s="5" t="str">
        <f t="shared" si="157"/>
        <v>奈良県312</v>
      </c>
      <c r="D10423" t="s">
        <v>2943</v>
      </c>
      <c r="E10423" t="s">
        <v>3170</v>
      </c>
      <c r="F10423" s="82">
        <v>6.5424985000000005E-2</v>
      </c>
    </row>
    <row r="10424" spans="3:6" ht="18">
      <c r="C10424" s="5" t="str">
        <f t="shared" si="157"/>
        <v>和歌山県312</v>
      </c>
      <c r="D10424" t="s">
        <v>2944</v>
      </c>
      <c r="E10424" t="s">
        <v>3170</v>
      </c>
      <c r="F10424" s="82">
        <v>0.100292725</v>
      </c>
    </row>
    <row r="10425" spans="3:6" ht="18">
      <c r="C10425" s="5" t="str">
        <f t="shared" si="157"/>
        <v>鳥取県312</v>
      </c>
      <c r="D10425" t="s">
        <v>2945</v>
      </c>
      <c r="E10425" t="s">
        <v>3170</v>
      </c>
      <c r="F10425" s="82">
        <v>1.5266606869999999</v>
      </c>
    </row>
    <row r="10426" spans="3:6" ht="18">
      <c r="C10426" s="5" t="str">
        <f t="shared" si="157"/>
        <v>島根県312</v>
      </c>
      <c r="D10426" t="s">
        <v>2946</v>
      </c>
      <c r="E10426" t="s">
        <v>3170</v>
      </c>
      <c r="F10426" s="82">
        <v>8.4720631000000005E-2</v>
      </c>
    </row>
    <row r="10427" spans="3:6" ht="18">
      <c r="C10427" s="5" t="str">
        <f t="shared" si="157"/>
        <v>岡山県312</v>
      </c>
      <c r="D10427" t="s">
        <v>2947</v>
      </c>
      <c r="E10427" t="s">
        <v>3170</v>
      </c>
      <c r="F10427" s="82">
        <v>0.189203809</v>
      </c>
    </row>
    <row r="10428" spans="3:6" ht="18">
      <c r="C10428" s="5" t="str">
        <f t="shared" si="157"/>
        <v>広島県312</v>
      </c>
      <c r="D10428" t="s">
        <v>2948</v>
      </c>
      <c r="E10428" t="s">
        <v>3170</v>
      </c>
      <c r="F10428" s="82">
        <v>2.4882356899999998</v>
      </c>
    </row>
    <row r="10429" spans="3:6" ht="18">
      <c r="C10429" s="5" t="str">
        <f t="shared" si="157"/>
        <v>山口県312</v>
      </c>
      <c r="D10429" t="s">
        <v>2949</v>
      </c>
      <c r="E10429" t="s">
        <v>3170</v>
      </c>
      <c r="F10429" s="82">
        <v>9.2024507789999994</v>
      </c>
    </row>
    <row r="10430" spans="3:6" ht="18">
      <c r="C10430" s="5" t="str">
        <f t="shared" si="157"/>
        <v>徳島県312</v>
      </c>
      <c r="D10430" t="s">
        <v>2950</v>
      </c>
      <c r="E10430" t="s">
        <v>3170</v>
      </c>
      <c r="F10430" s="82">
        <v>0</v>
      </c>
    </row>
    <row r="10431" spans="3:6" ht="18">
      <c r="C10431" s="5" t="str">
        <f t="shared" si="157"/>
        <v>香川県312</v>
      </c>
      <c r="D10431" t="s">
        <v>2951</v>
      </c>
      <c r="E10431" t="s">
        <v>3170</v>
      </c>
      <c r="F10431" s="82">
        <v>0.38826972199999998</v>
      </c>
    </row>
    <row r="10432" spans="3:6" ht="18">
      <c r="C10432" s="5" t="str">
        <f t="shared" si="157"/>
        <v>愛媛県312</v>
      </c>
      <c r="D10432" t="s">
        <v>2952</v>
      </c>
      <c r="E10432" t="s">
        <v>3170</v>
      </c>
      <c r="F10432" s="82">
        <v>0</v>
      </c>
    </row>
    <row r="10433" spans="3:6" ht="18">
      <c r="C10433" s="5" t="str">
        <f t="shared" si="157"/>
        <v>高知県312</v>
      </c>
      <c r="D10433" t="s">
        <v>2953</v>
      </c>
      <c r="E10433" t="s">
        <v>3170</v>
      </c>
      <c r="F10433" s="82">
        <v>0</v>
      </c>
    </row>
    <row r="10434" spans="3:6" ht="18">
      <c r="C10434" s="5" t="str">
        <f t="shared" si="157"/>
        <v>福岡県312</v>
      </c>
      <c r="D10434" t="s">
        <v>2954</v>
      </c>
      <c r="E10434" t="s">
        <v>3170</v>
      </c>
      <c r="F10434" s="82">
        <v>0.65284112900000002</v>
      </c>
    </row>
    <row r="10435" spans="3:6" ht="18">
      <c r="C10435" s="5" t="str">
        <f t="shared" si="157"/>
        <v>佐賀県312</v>
      </c>
      <c r="D10435" t="s">
        <v>2955</v>
      </c>
      <c r="E10435" t="s">
        <v>3170</v>
      </c>
      <c r="F10435" s="82">
        <v>0</v>
      </c>
    </row>
    <row r="10436" spans="3:6" ht="18">
      <c r="C10436" s="5" t="str">
        <f t="shared" si="157"/>
        <v>長崎県312</v>
      </c>
      <c r="D10436" t="s">
        <v>2956</v>
      </c>
      <c r="E10436" t="s">
        <v>3170</v>
      </c>
      <c r="F10436" s="82">
        <v>3.8803590999999998E-2</v>
      </c>
    </row>
    <row r="10437" spans="3:6" ht="18">
      <c r="C10437" s="5" t="str">
        <f t="shared" si="157"/>
        <v>熊本県312</v>
      </c>
      <c r="D10437" t="s">
        <v>2957</v>
      </c>
      <c r="E10437" t="s">
        <v>3170</v>
      </c>
      <c r="F10437" s="82">
        <v>0.117834539</v>
      </c>
    </row>
    <row r="10438" spans="3:6" ht="18">
      <c r="C10438" s="5" t="str">
        <f t="shared" si="157"/>
        <v>大分県312</v>
      </c>
      <c r="D10438" t="s">
        <v>2958</v>
      </c>
      <c r="E10438" t="s">
        <v>3170</v>
      </c>
      <c r="F10438" s="82">
        <v>7.4455785999999996E-2</v>
      </c>
    </row>
    <row r="10439" spans="3:6" ht="18">
      <c r="C10439" s="5" t="str">
        <f t="shared" si="157"/>
        <v>宮崎県312</v>
      </c>
      <c r="D10439" t="s">
        <v>2959</v>
      </c>
      <c r="E10439" t="s">
        <v>3170</v>
      </c>
      <c r="F10439" s="82">
        <v>0</v>
      </c>
    </row>
    <row r="10440" spans="3:6" ht="18">
      <c r="C10440" s="5" t="str">
        <f t="shared" si="157"/>
        <v>鹿児島県312</v>
      </c>
      <c r="D10440" t="s">
        <v>2960</v>
      </c>
      <c r="E10440" t="s">
        <v>3170</v>
      </c>
      <c r="F10440" s="82">
        <v>0</v>
      </c>
    </row>
    <row r="10441" spans="3:6" ht="18">
      <c r="C10441" s="5" t="str">
        <f t="shared" si="157"/>
        <v>沖縄県312</v>
      </c>
      <c r="D10441" t="s">
        <v>2961</v>
      </c>
      <c r="E10441" t="s">
        <v>3170</v>
      </c>
      <c r="F10441" s="82">
        <v>0</v>
      </c>
    </row>
    <row r="10442" spans="3:6" ht="18">
      <c r="C10442" s="5" t="str">
        <f t="shared" si="157"/>
        <v>全国313</v>
      </c>
      <c r="D10442" t="s">
        <v>2913</v>
      </c>
      <c r="E10442" t="s">
        <v>3171</v>
      </c>
      <c r="F10442" s="82">
        <v>1</v>
      </c>
    </row>
    <row r="10443" spans="3:6" ht="18">
      <c r="C10443" s="5" t="str">
        <f t="shared" si="157"/>
        <v>北海道313</v>
      </c>
      <c r="D10443" t="s">
        <v>2915</v>
      </c>
      <c r="E10443" t="s">
        <v>3171</v>
      </c>
      <c r="F10443" s="82">
        <v>0.59592290599999997</v>
      </c>
    </row>
    <row r="10444" spans="3:6" ht="18">
      <c r="C10444" s="5" t="str">
        <f t="shared" si="157"/>
        <v>青森県313</v>
      </c>
      <c r="D10444" t="s">
        <v>2916</v>
      </c>
      <c r="E10444" t="s">
        <v>3171</v>
      </c>
      <c r="F10444" s="82">
        <v>1.6119346480000001</v>
      </c>
    </row>
    <row r="10445" spans="3:6" ht="18">
      <c r="C10445" s="5" t="str">
        <f t="shared" si="157"/>
        <v>岩手県313</v>
      </c>
      <c r="D10445" t="s">
        <v>2917</v>
      </c>
      <c r="E10445" t="s">
        <v>3171</v>
      </c>
      <c r="F10445" s="82">
        <v>0.65627084300000005</v>
      </c>
    </row>
    <row r="10446" spans="3:6" ht="18">
      <c r="C10446" s="5" t="str">
        <f t="shared" si="157"/>
        <v>宮城県313</v>
      </c>
      <c r="D10446" t="s">
        <v>2918</v>
      </c>
      <c r="E10446" t="s">
        <v>3171</v>
      </c>
      <c r="F10446" s="82">
        <v>0.56735459300000002</v>
      </c>
    </row>
    <row r="10447" spans="3:6" ht="18">
      <c r="C10447" s="5" t="str">
        <f t="shared" si="157"/>
        <v>秋田県313</v>
      </c>
      <c r="D10447" t="s">
        <v>2919</v>
      </c>
      <c r="E10447" t="s">
        <v>3171</v>
      </c>
      <c r="F10447" s="82">
        <v>1.5780522000000002E-2</v>
      </c>
    </row>
    <row r="10448" spans="3:6" ht="18">
      <c r="C10448" s="5" t="str">
        <f t="shared" si="157"/>
        <v>山形県313</v>
      </c>
      <c r="D10448" t="s">
        <v>2920</v>
      </c>
      <c r="E10448" t="s">
        <v>3171</v>
      </c>
      <c r="F10448" s="82">
        <v>0.227952186</v>
      </c>
    </row>
    <row r="10449" spans="3:6" ht="18">
      <c r="C10449" s="5" t="str">
        <f t="shared" si="157"/>
        <v>福島県313</v>
      </c>
      <c r="D10449" t="s">
        <v>2921</v>
      </c>
      <c r="E10449" t="s">
        <v>3171</v>
      </c>
      <c r="F10449" s="82">
        <v>8.9896901000000001E-2</v>
      </c>
    </row>
    <row r="10450" spans="3:6" ht="18">
      <c r="C10450" s="5" t="str">
        <f t="shared" si="157"/>
        <v>茨城県313</v>
      </c>
      <c r="D10450" t="s">
        <v>2922</v>
      </c>
      <c r="E10450" t="s">
        <v>3171</v>
      </c>
      <c r="F10450" s="82">
        <v>7.4626798999999994E-2</v>
      </c>
    </row>
    <row r="10451" spans="3:6" ht="18">
      <c r="C10451" s="5" t="str">
        <f t="shared" si="157"/>
        <v>栃木県313</v>
      </c>
      <c r="D10451" t="s">
        <v>2923</v>
      </c>
      <c r="E10451" t="s">
        <v>3171</v>
      </c>
      <c r="F10451" s="82">
        <v>0.50149001900000001</v>
      </c>
    </row>
    <row r="10452" spans="3:6" ht="18">
      <c r="C10452" s="5" t="str">
        <f t="shared" si="157"/>
        <v>群馬県313</v>
      </c>
      <c r="D10452" t="s">
        <v>2924</v>
      </c>
      <c r="E10452" t="s">
        <v>3171</v>
      </c>
      <c r="F10452" s="82">
        <v>0.52393620600000002</v>
      </c>
    </row>
    <row r="10453" spans="3:6" ht="18">
      <c r="C10453" s="5" t="str">
        <f t="shared" si="157"/>
        <v>埼玉県313</v>
      </c>
      <c r="D10453" t="s">
        <v>2925</v>
      </c>
      <c r="E10453" t="s">
        <v>3171</v>
      </c>
      <c r="F10453" s="82">
        <v>9.0241821E-2</v>
      </c>
    </row>
    <row r="10454" spans="3:6" ht="18">
      <c r="C10454" s="5" t="str">
        <f t="shared" si="157"/>
        <v>千葉県313</v>
      </c>
      <c r="D10454" t="s">
        <v>2926</v>
      </c>
      <c r="E10454" t="s">
        <v>3171</v>
      </c>
      <c r="F10454" s="82">
        <v>0.48635030699999998</v>
      </c>
    </row>
    <row r="10455" spans="3:6" ht="18">
      <c r="C10455" s="5" t="str">
        <f t="shared" si="157"/>
        <v>東京都313</v>
      </c>
      <c r="D10455" t="s">
        <v>2927</v>
      </c>
      <c r="E10455" t="s">
        <v>3171</v>
      </c>
      <c r="F10455" s="82">
        <v>5.3575088999999999E-2</v>
      </c>
    </row>
    <row r="10456" spans="3:6" ht="18">
      <c r="C10456" s="5" t="str">
        <f t="shared" si="157"/>
        <v>神奈川県313</v>
      </c>
      <c r="D10456" t="s">
        <v>2928</v>
      </c>
      <c r="E10456" t="s">
        <v>3171</v>
      </c>
      <c r="F10456" s="82">
        <v>0.85916962900000005</v>
      </c>
    </row>
    <row r="10457" spans="3:6" ht="18">
      <c r="C10457" s="5" t="str">
        <f t="shared" si="157"/>
        <v>新潟県313</v>
      </c>
      <c r="D10457" t="s">
        <v>2929</v>
      </c>
      <c r="E10457" t="s">
        <v>3171</v>
      </c>
      <c r="F10457" s="82">
        <v>0.59581572000000005</v>
      </c>
    </row>
    <row r="10458" spans="3:6" ht="18">
      <c r="C10458" s="5" t="str">
        <f t="shared" si="157"/>
        <v>富山県313</v>
      </c>
      <c r="D10458" t="s">
        <v>2930</v>
      </c>
      <c r="E10458" t="s">
        <v>3171</v>
      </c>
      <c r="F10458" s="82">
        <v>0.20056302400000001</v>
      </c>
    </row>
    <row r="10459" spans="3:6" ht="18">
      <c r="C10459" s="5" t="str">
        <f t="shared" si="157"/>
        <v>石川県313</v>
      </c>
      <c r="D10459" t="s">
        <v>2931</v>
      </c>
      <c r="E10459" t="s">
        <v>3171</v>
      </c>
      <c r="F10459" s="82">
        <v>0.19307473999999999</v>
      </c>
    </row>
    <row r="10460" spans="3:6" ht="18">
      <c r="C10460" s="5" t="str">
        <f t="shared" si="157"/>
        <v>福井県313</v>
      </c>
      <c r="D10460" t="s">
        <v>2932</v>
      </c>
      <c r="E10460" t="s">
        <v>3171</v>
      </c>
      <c r="F10460" s="82">
        <v>0.13845268299999999</v>
      </c>
    </row>
    <row r="10461" spans="3:6" ht="18">
      <c r="C10461" s="5" t="str">
        <f t="shared" si="157"/>
        <v>山梨県313</v>
      </c>
      <c r="D10461" t="s">
        <v>2933</v>
      </c>
      <c r="E10461" t="s">
        <v>3171</v>
      </c>
      <c r="F10461" s="82">
        <v>5.3467200000000001E-3</v>
      </c>
    </row>
    <row r="10462" spans="3:6" ht="18">
      <c r="C10462" s="5" t="str">
        <f t="shared" si="157"/>
        <v>長野県313</v>
      </c>
      <c r="D10462" t="s">
        <v>2934</v>
      </c>
      <c r="E10462" t="s">
        <v>3171</v>
      </c>
      <c r="F10462" s="82">
        <v>0.65468373199999996</v>
      </c>
    </row>
    <row r="10463" spans="3:6" ht="18">
      <c r="C10463" s="5" t="str">
        <f t="shared" si="157"/>
        <v>岐阜県313</v>
      </c>
      <c r="D10463" t="s">
        <v>2935</v>
      </c>
      <c r="E10463" t="s">
        <v>3171</v>
      </c>
      <c r="F10463" s="82">
        <v>5.2628104000000002E-2</v>
      </c>
    </row>
    <row r="10464" spans="3:6" ht="18">
      <c r="C10464" s="5" t="str">
        <f t="shared" si="157"/>
        <v>静岡県313</v>
      </c>
      <c r="D10464" t="s">
        <v>2936</v>
      </c>
      <c r="E10464" t="s">
        <v>3171</v>
      </c>
      <c r="F10464" s="82">
        <v>0.88003045899999999</v>
      </c>
    </row>
    <row r="10465" spans="3:6" ht="18">
      <c r="C10465" s="5" t="str">
        <f t="shared" si="157"/>
        <v>愛知県313</v>
      </c>
      <c r="D10465" t="s">
        <v>2937</v>
      </c>
      <c r="E10465" t="s">
        <v>3171</v>
      </c>
      <c r="F10465" s="82">
        <v>0.23660620600000001</v>
      </c>
    </row>
    <row r="10466" spans="3:6" ht="18">
      <c r="C10466" s="5" t="str">
        <f t="shared" si="157"/>
        <v>三重県313</v>
      </c>
      <c r="D10466" t="s">
        <v>2938</v>
      </c>
      <c r="E10466" t="s">
        <v>3171</v>
      </c>
      <c r="F10466" s="82">
        <v>1.4456975480000001</v>
      </c>
    </row>
    <row r="10467" spans="3:6" ht="18">
      <c r="C10467" s="5" t="str">
        <f t="shared" si="157"/>
        <v>滋賀県313</v>
      </c>
      <c r="D10467" t="s">
        <v>2939</v>
      </c>
      <c r="E10467" t="s">
        <v>3171</v>
      </c>
      <c r="F10467" s="82">
        <v>0.797398677</v>
      </c>
    </row>
    <row r="10468" spans="3:6" ht="18">
      <c r="C10468" s="5" t="str">
        <f t="shared" si="157"/>
        <v>京都府313</v>
      </c>
      <c r="D10468" t="s">
        <v>2940</v>
      </c>
      <c r="E10468" t="s">
        <v>3171</v>
      </c>
      <c r="F10468" s="82">
        <v>0.47069426599999997</v>
      </c>
    </row>
    <row r="10469" spans="3:6" ht="18">
      <c r="C10469" s="5" t="str">
        <f t="shared" si="157"/>
        <v>大阪府313</v>
      </c>
      <c r="D10469" t="s">
        <v>2941</v>
      </c>
      <c r="E10469" t="s">
        <v>3171</v>
      </c>
      <c r="F10469" s="82">
        <v>0.18695303499999999</v>
      </c>
    </row>
    <row r="10470" spans="3:6" ht="18">
      <c r="C10470" s="5" t="str">
        <f t="shared" si="157"/>
        <v>兵庫県313</v>
      </c>
      <c r="D10470" t="s">
        <v>2942</v>
      </c>
      <c r="E10470" t="s">
        <v>3171</v>
      </c>
      <c r="F10470" s="82">
        <v>2.4374074029999999</v>
      </c>
    </row>
    <row r="10471" spans="3:6" ht="18">
      <c r="C10471" s="5" t="str">
        <f t="shared" si="157"/>
        <v>奈良県313</v>
      </c>
      <c r="D10471" t="s">
        <v>2943</v>
      </c>
      <c r="E10471" t="s">
        <v>3171</v>
      </c>
      <c r="F10471" s="82">
        <v>6.9176702000000007E-2</v>
      </c>
    </row>
    <row r="10472" spans="3:6" ht="18">
      <c r="C10472" s="5" t="str">
        <f t="shared" si="157"/>
        <v>和歌山県313</v>
      </c>
      <c r="D10472" t="s">
        <v>2944</v>
      </c>
      <c r="E10472" t="s">
        <v>3171</v>
      </c>
      <c r="F10472" s="82">
        <v>0.78322634999999996</v>
      </c>
    </row>
    <row r="10473" spans="3:6" ht="18">
      <c r="C10473" s="5" t="str">
        <f t="shared" si="157"/>
        <v>鳥取県313</v>
      </c>
      <c r="D10473" t="s">
        <v>2945</v>
      </c>
      <c r="E10473" t="s">
        <v>3171</v>
      </c>
      <c r="F10473" s="82">
        <v>7.0748826000000001E-2</v>
      </c>
    </row>
    <row r="10474" spans="3:6" ht="18">
      <c r="C10474" s="5" t="str">
        <f t="shared" si="157"/>
        <v>島根県313</v>
      </c>
      <c r="D10474" t="s">
        <v>2946</v>
      </c>
      <c r="E10474" t="s">
        <v>3171</v>
      </c>
      <c r="F10474" s="82">
        <v>0.79542409599999997</v>
      </c>
    </row>
    <row r="10475" spans="3:6" ht="18">
      <c r="C10475" s="5" t="str">
        <f t="shared" ref="C10475:C10538" si="158">D10475&amp;LEFT(E10475,3)</f>
        <v>岡山県313</v>
      </c>
      <c r="D10475" t="s">
        <v>2947</v>
      </c>
      <c r="E10475" t="s">
        <v>3171</v>
      </c>
      <c r="F10475" s="82">
        <v>3.7199763379999999</v>
      </c>
    </row>
    <row r="10476" spans="3:6" ht="18">
      <c r="C10476" s="5" t="str">
        <f t="shared" si="158"/>
        <v>広島県313</v>
      </c>
      <c r="D10476" t="s">
        <v>2948</v>
      </c>
      <c r="E10476" t="s">
        <v>3171</v>
      </c>
      <c r="F10476" s="82">
        <v>6.3844265670000002</v>
      </c>
    </row>
    <row r="10477" spans="3:6" ht="18">
      <c r="C10477" s="5" t="str">
        <f t="shared" si="158"/>
        <v>山口県313</v>
      </c>
      <c r="D10477" t="s">
        <v>2949</v>
      </c>
      <c r="E10477" t="s">
        <v>3171</v>
      </c>
      <c r="F10477" s="82">
        <v>2.9886958990000001</v>
      </c>
    </row>
    <row r="10478" spans="3:6" ht="18">
      <c r="C10478" s="5" t="str">
        <f t="shared" si="158"/>
        <v>徳島県313</v>
      </c>
      <c r="D10478" t="s">
        <v>2950</v>
      </c>
      <c r="E10478" t="s">
        <v>3171</v>
      </c>
      <c r="F10478" s="82">
        <v>0.70764678999999997</v>
      </c>
    </row>
    <row r="10479" spans="3:6" ht="18">
      <c r="C10479" s="5" t="str">
        <f t="shared" si="158"/>
        <v>香川県313</v>
      </c>
      <c r="D10479" t="s">
        <v>2951</v>
      </c>
      <c r="E10479" t="s">
        <v>3171</v>
      </c>
      <c r="F10479" s="82">
        <v>7.3871885109999997</v>
      </c>
    </row>
    <row r="10480" spans="3:6" ht="18">
      <c r="C10480" s="5" t="str">
        <f t="shared" si="158"/>
        <v>愛媛県313</v>
      </c>
      <c r="D10480" t="s">
        <v>2952</v>
      </c>
      <c r="E10480" t="s">
        <v>3171</v>
      </c>
      <c r="F10480" s="82">
        <v>7.9805853219999996</v>
      </c>
    </row>
    <row r="10481" spans="3:6" ht="18">
      <c r="C10481" s="5" t="str">
        <f t="shared" si="158"/>
        <v>高知県313</v>
      </c>
      <c r="D10481" t="s">
        <v>2953</v>
      </c>
      <c r="E10481" t="s">
        <v>3171</v>
      </c>
      <c r="F10481" s="82">
        <v>1.6392139830000001</v>
      </c>
    </row>
    <row r="10482" spans="3:6" ht="18">
      <c r="C10482" s="5" t="str">
        <f t="shared" si="158"/>
        <v>福岡県313</v>
      </c>
      <c r="D10482" t="s">
        <v>2954</v>
      </c>
      <c r="E10482" t="s">
        <v>3171</v>
      </c>
      <c r="F10482" s="82">
        <v>0.25194954400000003</v>
      </c>
    </row>
    <row r="10483" spans="3:6" ht="18">
      <c r="C10483" s="5" t="str">
        <f t="shared" si="158"/>
        <v>佐賀県313</v>
      </c>
      <c r="D10483" t="s">
        <v>2955</v>
      </c>
      <c r="E10483" t="s">
        <v>3171</v>
      </c>
      <c r="F10483" s="82">
        <v>4.2275254169999998</v>
      </c>
    </row>
    <row r="10484" spans="3:6" ht="18">
      <c r="C10484" s="5" t="str">
        <f t="shared" si="158"/>
        <v>長崎県313</v>
      </c>
      <c r="D10484" t="s">
        <v>2956</v>
      </c>
      <c r="E10484" t="s">
        <v>3171</v>
      </c>
      <c r="F10484" s="82">
        <v>13.824089332</v>
      </c>
    </row>
    <row r="10485" spans="3:6" ht="18">
      <c r="C10485" s="5" t="str">
        <f t="shared" si="158"/>
        <v>熊本県313</v>
      </c>
      <c r="D10485" t="s">
        <v>2957</v>
      </c>
      <c r="E10485" t="s">
        <v>3171</v>
      </c>
      <c r="F10485" s="82">
        <v>3.0187327549999998</v>
      </c>
    </row>
    <row r="10486" spans="3:6" ht="18">
      <c r="C10486" s="5" t="str">
        <f t="shared" si="158"/>
        <v>大分県313</v>
      </c>
      <c r="D10486" t="s">
        <v>2958</v>
      </c>
      <c r="E10486" t="s">
        <v>3171</v>
      </c>
      <c r="F10486" s="82">
        <v>3.3602399510000001</v>
      </c>
    </row>
    <row r="10487" spans="3:6" ht="18">
      <c r="C10487" s="5" t="str">
        <f t="shared" si="158"/>
        <v>宮崎県313</v>
      </c>
      <c r="D10487" t="s">
        <v>2959</v>
      </c>
      <c r="E10487" t="s">
        <v>3171</v>
      </c>
      <c r="F10487" s="82">
        <v>0.17485642200000001</v>
      </c>
    </row>
    <row r="10488" spans="3:6" ht="18">
      <c r="C10488" s="5" t="str">
        <f t="shared" si="158"/>
        <v>鹿児島県313</v>
      </c>
      <c r="D10488" t="s">
        <v>2960</v>
      </c>
      <c r="E10488" t="s">
        <v>3171</v>
      </c>
      <c r="F10488" s="82">
        <v>0.40569356200000001</v>
      </c>
    </row>
    <row r="10489" spans="3:6" ht="18">
      <c r="C10489" s="5" t="str">
        <f t="shared" si="158"/>
        <v>沖縄県313</v>
      </c>
      <c r="D10489" t="s">
        <v>2961</v>
      </c>
      <c r="E10489" t="s">
        <v>3171</v>
      </c>
      <c r="F10489" s="82">
        <v>0.165098783</v>
      </c>
    </row>
    <row r="10490" spans="3:6" ht="18">
      <c r="C10490" s="5" t="str">
        <f t="shared" si="158"/>
        <v>全国314</v>
      </c>
      <c r="D10490" t="s">
        <v>2913</v>
      </c>
      <c r="E10490" t="s">
        <v>3172</v>
      </c>
      <c r="F10490" s="82">
        <v>1</v>
      </c>
    </row>
    <row r="10491" spans="3:6" ht="18">
      <c r="C10491" s="5" t="str">
        <f t="shared" si="158"/>
        <v>北海道314</v>
      </c>
      <c r="D10491" t="s">
        <v>2915</v>
      </c>
      <c r="E10491" t="s">
        <v>3172</v>
      </c>
      <c r="F10491" s="82">
        <v>0</v>
      </c>
    </row>
    <row r="10492" spans="3:6" ht="18">
      <c r="C10492" s="5" t="str">
        <f t="shared" si="158"/>
        <v>青森県314</v>
      </c>
      <c r="D10492" t="s">
        <v>2916</v>
      </c>
      <c r="E10492" t="s">
        <v>3172</v>
      </c>
      <c r="F10492" s="82">
        <v>4.8716759999999998E-2</v>
      </c>
    </row>
    <row r="10493" spans="3:6" ht="18">
      <c r="C10493" s="5" t="str">
        <f t="shared" si="158"/>
        <v>岩手県314</v>
      </c>
      <c r="D10493" t="s">
        <v>2917</v>
      </c>
      <c r="E10493" t="s">
        <v>3172</v>
      </c>
      <c r="F10493" s="82">
        <v>0</v>
      </c>
    </row>
    <row r="10494" spans="3:6" ht="18">
      <c r="C10494" s="5" t="str">
        <f t="shared" si="158"/>
        <v>宮城県314</v>
      </c>
      <c r="D10494" t="s">
        <v>2918</v>
      </c>
      <c r="E10494" t="s">
        <v>3172</v>
      </c>
      <c r="F10494" s="82">
        <v>0.204639236</v>
      </c>
    </row>
    <row r="10495" spans="3:6" ht="18">
      <c r="C10495" s="5" t="str">
        <f t="shared" si="158"/>
        <v>秋田県314</v>
      </c>
      <c r="D10495" t="s">
        <v>2919</v>
      </c>
      <c r="E10495" t="s">
        <v>3172</v>
      </c>
      <c r="F10495" s="82">
        <v>0.40011034099999998</v>
      </c>
    </row>
    <row r="10496" spans="3:6" ht="18">
      <c r="C10496" s="5" t="str">
        <f t="shared" si="158"/>
        <v>山形県314</v>
      </c>
      <c r="D10496" t="s">
        <v>2920</v>
      </c>
      <c r="E10496" t="s">
        <v>3172</v>
      </c>
      <c r="F10496" s="82">
        <v>0.837561098</v>
      </c>
    </row>
    <row r="10497" spans="3:6" ht="18">
      <c r="C10497" s="5" t="str">
        <f t="shared" si="158"/>
        <v>福島県314</v>
      </c>
      <c r="D10497" t="s">
        <v>2921</v>
      </c>
      <c r="E10497" t="s">
        <v>3172</v>
      </c>
      <c r="F10497" s="82">
        <v>2.456937624</v>
      </c>
    </row>
    <row r="10498" spans="3:6" ht="18">
      <c r="C10498" s="5" t="str">
        <f t="shared" si="158"/>
        <v>茨城県314</v>
      </c>
      <c r="D10498" t="s">
        <v>2922</v>
      </c>
      <c r="E10498" t="s">
        <v>3172</v>
      </c>
      <c r="F10498" s="82">
        <v>9.7595866000000003E-2</v>
      </c>
    </row>
    <row r="10499" spans="3:6" ht="18">
      <c r="C10499" s="5" t="str">
        <f t="shared" si="158"/>
        <v>栃木県314</v>
      </c>
      <c r="D10499" t="s">
        <v>2923</v>
      </c>
      <c r="E10499" t="s">
        <v>3172</v>
      </c>
      <c r="F10499" s="82">
        <v>4.1323340369999997</v>
      </c>
    </row>
    <row r="10500" spans="3:6" ht="18">
      <c r="C10500" s="5" t="str">
        <f t="shared" si="158"/>
        <v>群馬県314</v>
      </c>
      <c r="D10500" t="s">
        <v>2924</v>
      </c>
      <c r="E10500" t="s">
        <v>3172</v>
      </c>
      <c r="F10500" s="82">
        <v>6.2959108999999999E-2</v>
      </c>
    </row>
    <row r="10501" spans="3:6" ht="18">
      <c r="C10501" s="5" t="str">
        <f t="shared" si="158"/>
        <v>埼玉県314</v>
      </c>
      <c r="D10501" t="s">
        <v>2925</v>
      </c>
      <c r="E10501" t="s">
        <v>3172</v>
      </c>
      <c r="F10501" s="82">
        <v>0.315962511</v>
      </c>
    </row>
    <row r="10502" spans="3:6" ht="18">
      <c r="C10502" s="5" t="str">
        <f t="shared" si="158"/>
        <v>千葉県314</v>
      </c>
      <c r="D10502" t="s">
        <v>2926</v>
      </c>
      <c r="E10502" t="s">
        <v>3172</v>
      </c>
      <c r="F10502" s="82">
        <v>0.201483198</v>
      </c>
    </row>
    <row r="10503" spans="3:6" ht="18">
      <c r="C10503" s="5" t="str">
        <f t="shared" si="158"/>
        <v>東京都314</v>
      </c>
      <c r="D10503" t="s">
        <v>2927</v>
      </c>
      <c r="E10503" t="s">
        <v>3172</v>
      </c>
      <c r="F10503" s="82">
        <v>0.92446510500000001</v>
      </c>
    </row>
    <row r="10504" spans="3:6" ht="18">
      <c r="C10504" s="5" t="str">
        <f t="shared" si="158"/>
        <v>神奈川県314</v>
      </c>
      <c r="D10504" t="s">
        <v>2928</v>
      </c>
      <c r="E10504" t="s">
        <v>3172</v>
      </c>
      <c r="F10504" s="82">
        <v>1.473902526</v>
      </c>
    </row>
    <row r="10505" spans="3:6" ht="18">
      <c r="C10505" s="5" t="str">
        <f t="shared" si="158"/>
        <v>新潟県314</v>
      </c>
      <c r="D10505" t="s">
        <v>2929</v>
      </c>
      <c r="E10505" t="s">
        <v>3172</v>
      </c>
      <c r="F10505" s="82">
        <v>0.449201876</v>
      </c>
    </row>
    <row r="10506" spans="3:6" ht="18">
      <c r="C10506" s="5" t="str">
        <f t="shared" si="158"/>
        <v>富山県314</v>
      </c>
      <c r="D10506" t="s">
        <v>2930</v>
      </c>
      <c r="E10506" t="s">
        <v>3172</v>
      </c>
      <c r="F10506" s="82">
        <v>0</v>
      </c>
    </row>
    <row r="10507" spans="3:6" ht="18">
      <c r="C10507" s="5" t="str">
        <f t="shared" si="158"/>
        <v>石川県314</v>
      </c>
      <c r="D10507" t="s">
        <v>2931</v>
      </c>
      <c r="E10507" t="s">
        <v>3172</v>
      </c>
      <c r="F10507" s="82">
        <v>0.28242412300000003</v>
      </c>
    </row>
    <row r="10508" spans="3:6" ht="18">
      <c r="C10508" s="5" t="str">
        <f t="shared" si="158"/>
        <v>福井県314</v>
      </c>
      <c r="D10508" t="s">
        <v>2932</v>
      </c>
      <c r="E10508" t="s">
        <v>3172</v>
      </c>
      <c r="F10508" s="82">
        <v>0</v>
      </c>
    </row>
    <row r="10509" spans="3:6" ht="18">
      <c r="C10509" s="5" t="str">
        <f t="shared" si="158"/>
        <v>山梨県314</v>
      </c>
      <c r="D10509" t="s">
        <v>2933</v>
      </c>
      <c r="E10509" t="s">
        <v>3172</v>
      </c>
      <c r="F10509" s="82">
        <v>0.274920944</v>
      </c>
    </row>
    <row r="10510" spans="3:6" ht="18">
      <c r="C10510" s="5" t="str">
        <f t="shared" si="158"/>
        <v>長野県314</v>
      </c>
      <c r="D10510" t="s">
        <v>2934</v>
      </c>
      <c r="E10510" t="s">
        <v>3172</v>
      </c>
      <c r="F10510" s="82">
        <v>0.51369041900000001</v>
      </c>
    </row>
    <row r="10511" spans="3:6" ht="18">
      <c r="C10511" s="5" t="str">
        <f t="shared" si="158"/>
        <v>岐阜県314</v>
      </c>
      <c r="D10511" t="s">
        <v>2935</v>
      </c>
      <c r="E10511" t="s">
        <v>3172</v>
      </c>
      <c r="F10511" s="82">
        <v>9.6755925999999999</v>
      </c>
    </row>
    <row r="10512" spans="3:6" ht="18">
      <c r="C10512" s="5" t="str">
        <f t="shared" si="158"/>
        <v>静岡県314</v>
      </c>
      <c r="D10512" t="s">
        <v>2936</v>
      </c>
      <c r="E10512" t="s">
        <v>3172</v>
      </c>
      <c r="F10512" s="82">
        <v>0.179077914</v>
      </c>
    </row>
    <row r="10513" spans="3:6" ht="18">
      <c r="C10513" s="5" t="str">
        <f t="shared" si="158"/>
        <v>愛知県314</v>
      </c>
      <c r="D10513" t="s">
        <v>2937</v>
      </c>
      <c r="E10513" t="s">
        <v>3172</v>
      </c>
      <c r="F10513" s="82">
        <v>4.300733395</v>
      </c>
    </row>
    <row r="10514" spans="3:6" ht="18">
      <c r="C10514" s="5" t="str">
        <f t="shared" si="158"/>
        <v>三重県314</v>
      </c>
      <c r="D10514" t="s">
        <v>2938</v>
      </c>
      <c r="E10514" t="s">
        <v>3172</v>
      </c>
      <c r="F10514" s="82">
        <v>1.563412107</v>
      </c>
    </row>
    <row r="10515" spans="3:6" ht="18">
      <c r="C10515" s="5" t="str">
        <f t="shared" si="158"/>
        <v>滋賀県314</v>
      </c>
      <c r="D10515" t="s">
        <v>2939</v>
      </c>
      <c r="E10515" t="s">
        <v>3172</v>
      </c>
      <c r="F10515" s="82">
        <v>0.17672903500000001</v>
      </c>
    </row>
    <row r="10516" spans="3:6" ht="18">
      <c r="C10516" s="5" t="str">
        <f t="shared" si="158"/>
        <v>京都府314</v>
      </c>
      <c r="D10516" t="s">
        <v>2940</v>
      </c>
      <c r="E10516" t="s">
        <v>3172</v>
      </c>
      <c r="F10516" s="82">
        <v>0.36639533600000002</v>
      </c>
    </row>
    <row r="10517" spans="3:6" ht="18">
      <c r="C10517" s="5" t="str">
        <f t="shared" si="158"/>
        <v>大阪府314</v>
      </c>
      <c r="D10517" t="s">
        <v>2941</v>
      </c>
      <c r="E10517" t="s">
        <v>3172</v>
      </c>
      <c r="F10517" s="82">
        <v>4.1632389999999998E-2</v>
      </c>
    </row>
    <row r="10518" spans="3:6" ht="18">
      <c r="C10518" s="5" t="str">
        <f t="shared" si="158"/>
        <v>兵庫県314</v>
      </c>
      <c r="D10518" t="s">
        <v>2942</v>
      </c>
      <c r="E10518" t="s">
        <v>3172</v>
      </c>
      <c r="F10518" s="82">
        <v>1.9976836389999999</v>
      </c>
    </row>
    <row r="10519" spans="3:6" ht="18">
      <c r="C10519" s="5" t="str">
        <f t="shared" si="158"/>
        <v>奈良県314</v>
      </c>
      <c r="D10519" t="s">
        <v>2943</v>
      </c>
      <c r="E10519" t="s">
        <v>3172</v>
      </c>
      <c r="F10519" s="82">
        <v>1.5998366999999999E-2</v>
      </c>
    </row>
    <row r="10520" spans="3:6" ht="18">
      <c r="C10520" s="5" t="str">
        <f t="shared" si="158"/>
        <v>和歌山県314</v>
      </c>
      <c r="D10520" t="s">
        <v>2944</v>
      </c>
      <c r="E10520" t="s">
        <v>3172</v>
      </c>
      <c r="F10520" s="82">
        <v>0</v>
      </c>
    </row>
    <row r="10521" spans="3:6" ht="18">
      <c r="C10521" s="5" t="str">
        <f t="shared" si="158"/>
        <v>鳥取県314</v>
      </c>
      <c r="D10521" t="s">
        <v>2945</v>
      </c>
      <c r="E10521" t="s">
        <v>3172</v>
      </c>
      <c r="F10521" s="82">
        <v>0.13045927399999999</v>
      </c>
    </row>
    <row r="10522" spans="3:6" ht="18">
      <c r="C10522" s="5" t="str">
        <f t="shared" si="158"/>
        <v>島根県314</v>
      </c>
      <c r="D10522" t="s">
        <v>2946</v>
      </c>
      <c r="E10522" t="s">
        <v>3172</v>
      </c>
      <c r="F10522" s="82">
        <v>0</v>
      </c>
    </row>
    <row r="10523" spans="3:6" ht="18">
      <c r="C10523" s="5" t="str">
        <f t="shared" si="158"/>
        <v>岡山県314</v>
      </c>
      <c r="D10523" t="s">
        <v>2947</v>
      </c>
      <c r="E10523" t="s">
        <v>3172</v>
      </c>
      <c r="F10523" s="82">
        <v>7.3348526999999997E-2</v>
      </c>
    </row>
    <row r="10524" spans="3:6" ht="18">
      <c r="C10524" s="5" t="str">
        <f t="shared" si="158"/>
        <v>広島県314</v>
      </c>
      <c r="D10524" t="s">
        <v>2948</v>
      </c>
      <c r="E10524" t="s">
        <v>3172</v>
      </c>
      <c r="F10524" s="82">
        <v>1.657140938</v>
      </c>
    </row>
    <row r="10525" spans="3:6" ht="18">
      <c r="C10525" s="5" t="str">
        <f t="shared" si="158"/>
        <v>山口県314</v>
      </c>
      <c r="D10525" t="s">
        <v>2949</v>
      </c>
      <c r="E10525" t="s">
        <v>3172</v>
      </c>
      <c r="F10525" s="82">
        <v>4.0068990000000004E-3</v>
      </c>
    </row>
    <row r="10526" spans="3:6" ht="18">
      <c r="C10526" s="5" t="str">
        <f t="shared" si="158"/>
        <v>徳島県314</v>
      </c>
      <c r="D10526" t="s">
        <v>2950</v>
      </c>
      <c r="E10526" t="s">
        <v>3172</v>
      </c>
      <c r="F10526" s="82">
        <v>0.18417573300000001</v>
      </c>
    </row>
    <row r="10527" spans="3:6" ht="18">
      <c r="C10527" s="5" t="str">
        <f t="shared" si="158"/>
        <v>香川県314</v>
      </c>
      <c r="D10527" t="s">
        <v>2951</v>
      </c>
      <c r="E10527" t="s">
        <v>3172</v>
      </c>
      <c r="F10527" s="82">
        <v>0</v>
      </c>
    </row>
    <row r="10528" spans="3:6" ht="18">
      <c r="C10528" s="5" t="str">
        <f t="shared" si="158"/>
        <v>愛媛県314</v>
      </c>
      <c r="D10528" t="s">
        <v>2952</v>
      </c>
      <c r="E10528" t="s">
        <v>3172</v>
      </c>
      <c r="F10528" s="82">
        <v>0.27572936199999998</v>
      </c>
    </row>
    <row r="10529" spans="3:6" ht="18">
      <c r="C10529" s="5" t="str">
        <f t="shared" si="158"/>
        <v>高知県314</v>
      </c>
      <c r="D10529" t="s">
        <v>2953</v>
      </c>
      <c r="E10529" t="s">
        <v>3172</v>
      </c>
      <c r="F10529" s="82">
        <v>0</v>
      </c>
    </row>
    <row r="10530" spans="3:6" ht="18">
      <c r="C10530" s="5" t="str">
        <f t="shared" si="158"/>
        <v>福岡県314</v>
      </c>
      <c r="D10530" t="s">
        <v>2954</v>
      </c>
      <c r="E10530" t="s">
        <v>3172</v>
      </c>
      <c r="F10530" s="82">
        <v>2.5881839999999999E-3</v>
      </c>
    </row>
    <row r="10531" spans="3:6" ht="18">
      <c r="C10531" s="5" t="str">
        <f t="shared" si="158"/>
        <v>佐賀県314</v>
      </c>
      <c r="D10531" t="s">
        <v>2955</v>
      </c>
      <c r="E10531" t="s">
        <v>3172</v>
      </c>
      <c r="F10531" s="82">
        <v>0</v>
      </c>
    </row>
    <row r="10532" spans="3:6" ht="18">
      <c r="C10532" s="5" t="str">
        <f t="shared" si="158"/>
        <v>長崎県314</v>
      </c>
      <c r="D10532" t="s">
        <v>2956</v>
      </c>
      <c r="E10532" t="s">
        <v>3172</v>
      </c>
      <c r="F10532" s="82">
        <v>0.45502338399999998</v>
      </c>
    </row>
    <row r="10533" spans="3:6" ht="18">
      <c r="C10533" s="5" t="str">
        <f t="shared" si="158"/>
        <v>熊本県314</v>
      </c>
      <c r="D10533" t="s">
        <v>2957</v>
      </c>
      <c r="E10533" t="s">
        <v>3172</v>
      </c>
      <c r="F10533" s="82">
        <v>0</v>
      </c>
    </row>
    <row r="10534" spans="3:6" ht="18">
      <c r="C10534" s="5" t="str">
        <f t="shared" si="158"/>
        <v>大分県314</v>
      </c>
      <c r="D10534" t="s">
        <v>2958</v>
      </c>
      <c r="E10534" t="s">
        <v>3172</v>
      </c>
      <c r="F10534" s="82">
        <v>0</v>
      </c>
    </row>
    <row r="10535" spans="3:6" ht="18">
      <c r="C10535" s="5" t="str">
        <f t="shared" si="158"/>
        <v>宮崎県314</v>
      </c>
      <c r="D10535" t="s">
        <v>2959</v>
      </c>
      <c r="E10535" t="s">
        <v>3172</v>
      </c>
      <c r="F10535" s="82">
        <v>0.75957393600000001</v>
      </c>
    </row>
    <row r="10536" spans="3:6" ht="18">
      <c r="C10536" s="5" t="str">
        <f t="shared" si="158"/>
        <v>鹿児島県314</v>
      </c>
      <c r="D10536" t="s">
        <v>2960</v>
      </c>
      <c r="E10536" t="s">
        <v>3172</v>
      </c>
      <c r="F10536" s="82">
        <v>7.7810764000000004E-2</v>
      </c>
    </row>
    <row r="10537" spans="3:6" ht="18">
      <c r="C10537" s="5" t="str">
        <f t="shared" si="158"/>
        <v>沖縄県314</v>
      </c>
      <c r="D10537" t="s">
        <v>2961</v>
      </c>
      <c r="E10537" t="s">
        <v>3172</v>
      </c>
      <c r="F10537" s="82">
        <v>0</v>
      </c>
    </row>
    <row r="10538" spans="3:6" ht="18">
      <c r="C10538" s="5" t="str">
        <f t="shared" si="158"/>
        <v>全国315</v>
      </c>
      <c r="D10538" t="s">
        <v>2913</v>
      </c>
      <c r="E10538" t="s">
        <v>3173</v>
      </c>
      <c r="F10538" s="82">
        <v>1</v>
      </c>
    </row>
    <row r="10539" spans="3:6" ht="18">
      <c r="C10539" s="5" t="str">
        <f t="shared" ref="C10539:C10602" si="159">D10539&amp;LEFT(E10539,3)</f>
        <v>北海道315</v>
      </c>
      <c r="D10539" t="s">
        <v>2915</v>
      </c>
      <c r="E10539" t="s">
        <v>3173</v>
      </c>
      <c r="F10539" s="82">
        <v>3.0229852000000001E-2</v>
      </c>
    </row>
    <row r="10540" spans="3:6" ht="18">
      <c r="C10540" s="5" t="str">
        <f t="shared" si="159"/>
        <v>青森県315</v>
      </c>
      <c r="D10540" t="s">
        <v>2916</v>
      </c>
      <c r="E10540" t="s">
        <v>3173</v>
      </c>
      <c r="F10540" s="82">
        <v>2.1869461E-2</v>
      </c>
    </row>
    <row r="10541" spans="3:6" ht="18">
      <c r="C10541" s="5" t="str">
        <f t="shared" si="159"/>
        <v>岩手県315</v>
      </c>
      <c r="D10541" t="s">
        <v>2917</v>
      </c>
      <c r="E10541" t="s">
        <v>3173</v>
      </c>
      <c r="F10541" s="82">
        <v>0.27008091299999998</v>
      </c>
    </row>
    <row r="10542" spans="3:6" ht="18">
      <c r="C10542" s="5" t="str">
        <f t="shared" si="159"/>
        <v>宮城県315</v>
      </c>
      <c r="D10542" t="s">
        <v>2918</v>
      </c>
      <c r="E10542" t="s">
        <v>3173</v>
      </c>
      <c r="F10542" s="82">
        <v>0.24927326999999999</v>
      </c>
    </row>
    <row r="10543" spans="3:6" ht="18">
      <c r="C10543" s="5" t="str">
        <f t="shared" si="159"/>
        <v>秋田県315</v>
      </c>
      <c r="D10543" t="s">
        <v>2919</v>
      </c>
      <c r="E10543" t="s">
        <v>3173</v>
      </c>
      <c r="F10543" s="82">
        <v>0.334106599</v>
      </c>
    </row>
    <row r="10544" spans="3:6" ht="18">
      <c r="C10544" s="5" t="str">
        <f t="shared" si="159"/>
        <v>山形県315</v>
      </c>
      <c r="D10544" t="s">
        <v>2920</v>
      </c>
      <c r="E10544" t="s">
        <v>3173</v>
      </c>
      <c r="F10544" s="82">
        <v>2.1346170629999999</v>
      </c>
    </row>
    <row r="10545" spans="3:6" ht="18">
      <c r="C10545" s="5" t="str">
        <f t="shared" si="159"/>
        <v>福島県315</v>
      </c>
      <c r="D10545" t="s">
        <v>2921</v>
      </c>
      <c r="E10545" t="s">
        <v>3173</v>
      </c>
      <c r="F10545" s="82">
        <v>0.293302116</v>
      </c>
    </row>
    <row r="10546" spans="3:6" ht="18">
      <c r="C10546" s="5" t="str">
        <f t="shared" si="159"/>
        <v>茨城県315</v>
      </c>
      <c r="D10546" t="s">
        <v>2922</v>
      </c>
      <c r="E10546" t="s">
        <v>3173</v>
      </c>
      <c r="F10546" s="82">
        <v>0.86107038000000002</v>
      </c>
    </row>
    <row r="10547" spans="3:6" ht="18">
      <c r="C10547" s="5" t="str">
        <f t="shared" si="159"/>
        <v>栃木県315</v>
      </c>
      <c r="D10547" t="s">
        <v>2923</v>
      </c>
      <c r="E10547" t="s">
        <v>3173</v>
      </c>
      <c r="F10547" s="82">
        <v>5.0873369449999997</v>
      </c>
    </row>
    <row r="10548" spans="3:6" ht="18">
      <c r="C10548" s="5" t="str">
        <f t="shared" si="159"/>
        <v>群馬県315</v>
      </c>
      <c r="D10548" t="s">
        <v>2924</v>
      </c>
      <c r="E10548" t="s">
        <v>3173</v>
      </c>
      <c r="F10548" s="82">
        <v>3.1856438169999999</v>
      </c>
    </row>
    <row r="10549" spans="3:6" ht="18">
      <c r="C10549" s="5" t="str">
        <f t="shared" si="159"/>
        <v>埼玉県315</v>
      </c>
      <c r="D10549" t="s">
        <v>2925</v>
      </c>
      <c r="E10549" t="s">
        <v>3173</v>
      </c>
      <c r="F10549" s="82">
        <v>0.71746655599999998</v>
      </c>
    </row>
    <row r="10550" spans="3:6" ht="18">
      <c r="C10550" s="5" t="str">
        <f t="shared" si="159"/>
        <v>千葉県315</v>
      </c>
      <c r="D10550" t="s">
        <v>2926</v>
      </c>
      <c r="E10550" t="s">
        <v>3173</v>
      </c>
      <c r="F10550" s="82">
        <v>8.4303347000000001E-2</v>
      </c>
    </row>
    <row r="10551" spans="3:6" ht="18">
      <c r="C10551" s="5" t="str">
        <f t="shared" si="159"/>
        <v>東京都315</v>
      </c>
      <c r="D10551" t="s">
        <v>2927</v>
      </c>
      <c r="E10551" t="s">
        <v>3173</v>
      </c>
      <c r="F10551" s="82">
        <v>0.116329818</v>
      </c>
    </row>
    <row r="10552" spans="3:6" ht="18">
      <c r="C10552" s="5" t="str">
        <f t="shared" si="159"/>
        <v>神奈川県315</v>
      </c>
      <c r="D10552" t="s">
        <v>2928</v>
      </c>
      <c r="E10552" t="s">
        <v>3173</v>
      </c>
      <c r="F10552" s="82">
        <v>1.1676003349999999</v>
      </c>
    </row>
    <row r="10553" spans="3:6" ht="18">
      <c r="C10553" s="5" t="str">
        <f t="shared" si="159"/>
        <v>新潟県315</v>
      </c>
      <c r="D10553" t="s">
        <v>2929</v>
      </c>
      <c r="E10553" t="s">
        <v>3173</v>
      </c>
      <c r="F10553" s="82">
        <v>0.34756999999999999</v>
      </c>
    </row>
    <row r="10554" spans="3:6" ht="18">
      <c r="C10554" s="5" t="str">
        <f t="shared" si="159"/>
        <v>富山県315</v>
      </c>
      <c r="D10554" t="s">
        <v>2930</v>
      </c>
      <c r="E10554" t="s">
        <v>3173</v>
      </c>
      <c r="F10554" s="82">
        <v>0.27395729299999999</v>
      </c>
    </row>
    <row r="10555" spans="3:6" ht="18">
      <c r="C10555" s="5" t="str">
        <f t="shared" si="159"/>
        <v>石川県315</v>
      </c>
      <c r="D10555" t="s">
        <v>2931</v>
      </c>
      <c r="E10555" t="s">
        <v>3173</v>
      </c>
      <c r="F10555" s="82">
        <v>1.095905686</v>
      </c>
    </row>
    <row r="10556" spans="3:6" ht="18">
      <c r="C10556" s="5" t="str">
        <f t="shared" si="159"/>
        <v>福井県315</v>
      </c>
      <c r="D10556" t="s">
        <v>2932</v>
      </c>
      <c r="E10556" t="s">
        <v>3173</v>
      </c>
      <c r="F10556" s="82">
        <v>0</v>
      </c>
    </row>
    <row r="10557" spans="3:6" ht="18">
      <c r="C10557" s="5" t="str">
        <f t="shared" si="159"/>
        <v>山梨県315</v>
      </c>
      <c r="D10557" t="s">
        <v>2933</v>
      </c>
      <c r="E10557" t="s">
        <v>3173</v>
      </c>
      <c r="F10557" s="82">
        <v>0.357477567</v>
      </c>
    </row>
    <row r="10558" spans="3:6" ht="18">
      <c r="C10558" s="5" t="str">
        <f t="shared" si="159"/>
        <v>長野県315</v>
      </c>
      <c r="D10558" t="s">
        <v>2934</v>
      </c>
      <c r="E10558" t="s">
        <v>3173</v>
      </c>
      <c r="F10558" s="82">
        <v>0.32127417699999999</v>
      </c>
    </row>
    <row r="10559" spans="3:6" ht="18">
      <c r="C10559" s="5" t="str">
        <f t="shared" si="159"/>
        <v>岐阜県315</v>
      </c>
      <c r="D10559" t="s">
        <v>2935</v>
      </c>
      <c r="E10559" t="s">
        <v>3173</v>
      </c>
      <c r="F10559" s="82">
        <v>0.322132158</v>
      </c>
    </row>
    <row r="10560" spans="3:6" ht="18">
      <c r="C10560" s="5" t="str">
        <f t="shared" si="159"/>
        <v>静岡県315</v>
      </c>
      <c r="D10560" t="s">
        <v>2936</v>
      </c>
      <c r="E10560" t="s">
        <v>3173</v>
      </c>
      <c r="F10560" s="82">
        <v>0.505394868</v>
      </c>
    </row>
    <row r="10561" spans="3:6" ht="18">
      <c r="C10561" s="5" t="str">
        <f t="shared" si="159"/>
        <v>愛知県315</v>
      </c>
      <c r="D10561" t="s">
        <v>2937</v>
      </c>
      <c r="E10561" t="s">
        <v>3173</v>
      </c>
      <c r="F10561" s="82">
        <v>5.347795187</v>
      </c>
    </row>
    <row r="10562" spans="3:6" ht="18">
      <c r="C10562" s="5" t="str">
        <f t="shared" si="159"/>
        <v>三重県315</v>
      </c>
      <c r="D10562" t="s">
        <v>2938</v>
      </c>
      <c r="E10562" t="s">
        <v>3173</v>
      </c>
      <c r="F10562" s="82">
        <v>0.56756282400000002</v>
      </c>
    </row>
    <row r="10563" spans="3:6" ht="18">
      <c r="C10563" s="5" t="str">
        <f t="shared" si="159"/>
        <v>滋賀県315</v>
      </c>
      <c r="D10563" t="s">
        <v>2939</v>
      </c>
      <c r="E10563" t="s">
        <v>3173</v>
      </c>
      <c r="F10563" s="82">
        <v>6.5736363520000003</v>
      </c>
    </row>
    <row r="10564" spans="3:6" ht="18">
      <c r="C10564" s="5" t="str">
        <f t="shared" si="159"/>
        <v>京都府315</v>
      </c>
      <c r="D10564" t="s">
        <v>2940</v>
      </c>
      <c r="E10564" t="s">
        <v>3173</v>
      </c>
      <c r="F10564" s="82">
        <v>3.7163044250000001</v>
      </c>
    </row>
    <row r="10565" spans="3:6" ht="18">
      <c r="C10565" s="5" t="str">
        <f t="shared" si="159"/>
        <v>大阪府315</v>
      </c>
      <c r="D10565" t="s">
        <v>2941</v>
      </c>
      <c r="E10565" t="s">
        <v>3173</v>
      </c>
      <c r="F10565" s="82">
        <v>0.64335843199999998</v>
      </c>
    </row>
    <row r="10566" spans="3:6" ht="18">
      <c r="C10566" s="5" t="str">
        <f t="shared" si="159"/>
        <v>兵庫県315</v>
      </c>
      <c r="D10566" t="s">
        <v>2942</v>
      </c>
      <c r="E10566" t="s">
        <v>3173</v>
      </c>
      <c r="F10566" s="82">
        <v>0.72152894099999998</v>
      </c>
    </row>
    <row r="10567" spans="3:6" ht="18">
      <c r="C10567" s="5" t="str">
        <f t="shared" si="159"/>
        <v>奈良県315</v>
      </c>
      <c r="D10567" t="s">
        <v>2943</v>
      </c>
      <c r="E10567" t="s">
        <v>3173</v>
      </c>
      <c r="F10567" s="82">
        <v>0</v>
      </c>
    </row>
    <row r="10568" spans="3:6" ht="18">
      <c r="C10568" s="5" t="str">
        <f t="shared" si="159"/>
        <v>和歌山県315</v>
      </c>
      <c r="D10568" t="s">
        <v>2944</v>
      </c>
      <c r="E10568" t="s">
        <v>3173</v>
      </c>
      <c r="F10568" s="82">
        <v>0.11559803</v>
      </c>
    </row>
    <row r="10569" spans="3:6" ht="18">
      <c r="C10569" s="5" t="str">
        <f t="shared" si="159"/>
        <v>鳥取県315</v>
      </c>
      <c r="D10569" t="s">
        <v>2945</v>
      </c>
      <c r="E10569" t="s">
        <v>3173</v>
      </c>
      <c r="F10569" s="82">
        <v>0</v>
      </c>
    </row>
    <row r="10570" spans="3:6" ht="18">
      <c r="C10570" s="5" t="str">
        <f t="shared" si="159"/>
        <v>島根県315</v>
      </c>
      <c r="D10570" t="s">
        <v>2946</v>
      </c>
      <c r="E10570" t="s">
        <v>3173</v>
      </c>
      <c r="F10570" s="82">
        <v>3.7557514E-2</v>
      </c>
    </row>
    <row r="10571" spans="3:6" ht="18">
      <c r="C10571" s="5" t="str">
        <f t="shared" si="159"/>
        <v>岡山県315</v>
      </c>
      <c r="D10571" t="s">
        <v>2947</v>
      </c>
      <c r="E10571" t="s">
        <v>3173</v>
      </c>
      <c r="F10571" s="82">
        <v>0.23492089299999999</v>
      </c>
    </row>
    <row r="10572" spans="3:6" ht="18">
      <c r="C10572" s="5" t="str">
        <f t="shared" si="159"/>
        <v>広島県315</v>
      </c>
      <c r="D10572" t="s">
        <v>2948</v>
      </c>
      <c r="E10572" t="s">
        <v>3173</v>
      </c>
      <c r="F10572" s="82">
        <v>1.0504106129999999</v>
      </c>
    </row>
    <row r="10573" spans="3:6" ht="18">
      <c r="C10573" s="5" t="str">
        <f t="shared" si="159"/>
        <v>山口県315</v>
      </c>
      <c r="D10573" t="s">
        <v>2949</v>
      </c>
      <c r="E10573" t="s">
        <v>3173</v>
      </c>
      <c r="F10573" s="82">
        <v>0.264414606</v>
      </c>
    </row>
    <row r="10574" spans="3:6" ht="18">
      <c r="C10574" s="5" t="str">
        <f t="shared" si="159"/>
        <v>徳島県315</v>
      </c>
      <c r="D10574" t="s">
        <v>2950</v>
      </c>
      <c r="E10574" t="s">
        <v>3173</v>
      </c>
      <c r="F10574" s="82">
        <v>0.13262994</v>
      </c>
    </row>
    <row r="10575" spans="3:6" ht="18">
      <c r="C10575" s="5" t="str">
        <f t="shared" si="159"/>
        <v>香川県315</v>
      </c>
      <c r="D10575" t="s">
        <v>2951</v>
      </c>
      <c r="E10575" t="s">
        <v>3173</v>
      </c>
      <c r="F10575" s="82">
        <v>1.0001441760000001</v>
      </c>
    </row>
    <row r="10576" spans="3:6" ht="18">
      <c r="C10576" s="5" t="str">
        <f t="shared" si="159"/>
        <v>愛媛県315</v>
      </c>
      <c r="D10576" t="s">
        <v>2952</v>
      </c>
      <c r="E10576" t="s">
        <v>3173</v>
      </c>
      <c r="F10576" s="82">
        <v>0.198961323</v>
      </c>
    </row>
    <row r="10577" spans="3:6" ht="18">
      <c r="C10577" s="5" t="str">
        <f t="shared" si="159"/>
        <v>高知県315</v>
      </c>
      <c r="D10577" t="s">
        <v>2953</v>
      </c>
      <c r="E10577" t="s">
        <v>3173</v>
      </c>
      <c r="F10577" s="82">
        <v>5.2114397999999999E-2</v>
      </c>
    </row>
    <row r="10578" spans="3:6" ht="18">
      <c r="C10578" s="5" t="str">
        <f t="shared" si="159"/>
        <v>福岡県315</v>
      </c>
      <c r="D10578" t="s">
        <v>2954</v>
      </c>
      <c r="E10578" t="s">
        <v>3173</v>
      </c>
      <c r="F10578" s="82">
        <v>0.56931276799999997</v>
      </c>
    </row>
    <row r="10579" spans="3:6" ht="18">
      <c r="C10579" s="5" t="str">
        <f t="shared" si="159"/>
        <v>佐賀県315</v>
      </c>
      <c r="D10579" t="s">
        <v>2955</v>
      </c>
      <c r="E10579" t="s">
        <v>3173</v>
      </c>
      <c r="F10579" s="82">
        <v>5.1271418999999999E-2</v>
      </c>
    </row>
    <row r="10580" spans="3:6" ht="18">
      <c r="C10580" s="5" t="str">
        <f t="shared" si="159"/>
        <v>長崎県315</v>
      </c>
      <c r="D10580" t="s">
        <v>2956</v>
      </c>
      <c r="E10580" t="s">
        <v>3173</v>
      </c>
      <c r="F10580" s="82">
        <v>0</v>
      </c>
    </row>
    <row r="10581" spans="3:6" ht="18">
      <c r="C10581" s="5" t="str">
        <f t="shared" si="159"/>
        <v>熊本県315</v>
      </c>
      <c r="D10581" t="s">
        <v>2957</v>
      </c>
      <c r="E10581" t="s">
        <v>3173</v>
      </c>
      <c r="F10581" s="82">
        <v>4.7377966000000001E-2</v>
      </c>
    </row>
    <row r="10582" spans="3:6" ht="18">
      <c r="C10582" s="5" t="str">
        <f t="shared" si="159"/>
        <v>大分県315</v>
      </c>
      <c r="D10582" t="s">
        <v>2958</v>
      </c>
      <c r="E10582" t="s">
        <v>3173</v>
      </c>
      <c r="F10582" s="82">
        <v>0</v>
      </c>
    </row>
    <row r="10583" spans="3:6" ht="18">
      <c r="C10583" s="5" t="str">
        <f t="shared" si="159"/>
        <v>宮崎県315</v>
      </c>
      <c r="D10583" t="s">
        <v>2959</v>
      </c>
      <c r="E10583" t="s">
        <v>3173</v>
      </c>
      <c r="F10583" s="82">
        <v>0</v>
      </c>
    </row>
    <row r="10584" spans="3:6" ht="18">
      <c r="C10584" s="5" t="str">
        <f t="shared" si="159"/>
        <v>鹿児島県315</v>
      </c>
      <c r="D10584" t="s">
        <v>2960</v>
      </c>
      <c r="E10584" t="s">
        <v>3173</v>
      </c>
      <c r="F10584" s="82">
        <v>3.8034957000000001E-2</v>
      </c>
    </row>
    <row r="10585" spans="3:6" ht="18">
      <c r="C10585" s="5" t="str">
        <f t="shared" si="159"/>
        <v>沖縄県315</v>
      </c>
      <c r="D10585" t="s">
        <v>2961</v>
      </c>
      <c r="E10585" t="s">
        <v>3173</v>
      </c>
      <c r="F10585" s="82">
        <v>0</v>
      </c>
    </row>
    <row r="10586" spans="3:6" ht="18">
      <c r="C10586" s="5" t="str">
        <f t="shared" si="159"/>
        <v>全国319</v>
      </c>
      <c r="D10586" t="s">
        <v>2913</v>
      </c>
      <c r="E10586" t="s">
        <v>3174</v>
      </c>
      <c r="F10586" s="82">
        <v>1</v>
      </c>
    </row>
    <row r="10587" spans="3:6" ht="18">
      <c r="C10587" s="5" t="str">
        <f t="shared" si="159"/>
        <v>北海道319</v>
      </c>
      <c r="D10587" t="s">
        <v>2915</v>
      </c>
      <c r="E10587" t="s">
        <v>3174</v>
      </c>
      <c r="F10587" s="82">
        <v>9.6458571000000007E-2</v>
      </c>
    </row>
    <row r="10588" spans="3:6" ht="18">
      <c r="C10588" s="5" t="str">
        <f t="shared" si="159"/>
        <v>青森県319</v>
      </c>
      <c r="D10588" t="s">
        <v>2916</v>
      </c>
      <c r="E10588" t="s">
        <v>3174</v>
      </c>
      <c r="F10588" s="82">
        <v>0</v>
      </c>
    </row>
    <row r="10589" spans="3:6" ht="18">
      <c r="C10589" s="5" t="str">
        <f t="shared" si="159"/>
        <v>岩手県319</v>
      </c>
      <c r="D10589" t="s">
        <v>2917</v>
      </c>
      <c r="E10589" t="s">
        <v>3174</v>
      </c>
      <c r="F10589" s="82">
        <v>0.11460498600000001</v>
      </c>
    </row>
    <row r="10590" spans="3:6" ht="18">
      <c r="C10590" s="5" t="str">
        <f t="shared" si="159"/>
        <v>宮城県319</v>
      </c>
      <c r="D10590" t="s">
        <v>2918</v>
      </c>
      <c r="E10590" t="s">
        <v>3174</v>
      </c>
      <c r="F10590" s="82">
        <v>7.7370358E-2</v>
      </c>
    </row>
    <row r="10591" spans="3:6" ht="18">
      <c r="C10591" s="5" t="str">
        <f t="shared" si="159"/>
        <v>秋田県319</v>
      </c>
      <c r="D10591" t="s">
        <v>2919</v>
      </c>
      <c r="E10591" t="s">
        <v>3174</v>
      </c>
      <c r="F10591" s="82">
        <v>0</v>
      </c>
    </row>
    <row r="10592" spans="3:6" ht="18">
      <c r="C10592" s="5" t="str">
        <f t="shared" si="159"/>
        <v>山形県319</v>
      </c>
      <c r="D10592" t="s">
        <v>2920</v>
      </c>
      <c r="E10592" t="s">
        <v>3174</v>
      </c>
      <c r="F10592" s="82">
        <v>0.163856532</v>
      </c>
    </row>
    <row r="10593" spans="3:6" ht="18">
      <c r="C10593" s="5" t="str">
        <f t="shared" si="159"/>
        <v>福島県319</v>
      </c>
      <c r="D10593" t="s">
        <v>2921</v>
      </c>
      <c r="E10593" t="s">
        <v>3174</v>
      </c>
      <c r="F10593" s="82">
        <v>0.46122882599999998</v>
      </c>
    </row>
    <row r="10594" spans="3:6" ht="18">
      <c r="C10594" s="5" t="str">
        <f t="shared" si="159"/>
        <v>茨城県319</v>
      </c>
      <c r="D10594" t="s">
        <v>2922</v>
      </c>
      <c r="E10594" t="s">
        <v>3174</v>
      </c>
      <c r="F10594" s="82">
        <v>0.42772769399999999</v>
      </c>
    </row>
    <row r="10595" spans="3:6" ht="18">
      <c r="C10595" s="5" t="str">
        <f t="shared" si="159"/>
        <v>栃木県319</v>
      </c>
      <c r="D10595" t="s">
        <v>2923</v>
      </c>
      <c r="E10595" t="s">
        <v>3174</v>
      </c>
      <c r="F10595" s="82">
        <v>0.15715511800000001</v>
      </c>
    </row>
    <row r="10596" spans="3:6" ht="18">
      <c r="C10596" s="5" t="str">
        <f t="shared" si="159"/>
        <v>群馬県319</v>
      </c>
      <c r="D10596" t="s">
        <v>2924</v>
      </c>
      <c r="E10596" t="s">
        <v>3174</v>
      </c>
      <c r="F10596" s="82">
        <v>0.99441126999999996</v>
      </c>
    </row>
    <row r="10597" spans="3:6" ht="18">
      <c r="C10597" s="5" t="str">
        <f t="shared" si="159"/>
        <v>埼玉県319</v>
      </c>
      <c r="D10597" t="s">
        <v>2925</v>
      </c>
      <c r="E10597" t="s">
        <v>3174</v>
      </c>
      <c r="F10597" s="82">
        <v>1.37487512</v>
      </c>
    </row>
    <row r="10598" spans="3:6" ht="18">
      <c r="C10598" s="5" t="str">
        <f t="shared" si="159"/>
        <v>千葉県319</v>
      </c>
      <c r="D10598" t="s">
        <v>2926</v>
      </c>
      <c r="E10598" t="s">
        <v>3174</v>
      </c>
      <c r="F10598" s="82">
        <v>0.319894966</v>
      </c>
    </row>
    <row r="10599" spans="3:6" ht="18">
      <c r="C10599" s="5" t="str">
        <f t="shared" si="159"/>
        <v>東京都319</v>
      </c>
      <c r="D10599" t="s">
        <v>2927</v>
      </c>
      <c r="E10599" t="s">
        <v>3174</v>
      </c>
      <c r="F10599" s="82">
        <v>0.16632756600000001</v>
      </c>
    </row>
    <row r="10600" spans="3:6" ht="18">
      <c r="C10600" s="5" t="str">
        <f t="shared" si="159"/>
        <v>神奈川県319</v>
      </c>
      <c r="D10600" t="s">
        <v>2928</v>
      </c>
      <c r="E10600" t="s">
        <v>3174</v>
      </c>
      <c r="F10600" s="82">
        <v>1.099833638</v>
      </c>
    </row>
    <row r="10601" spans="3:6" ht="18">
      <c r="C10601" s="5" t="str">
        <f t="shared" si="159"/>
        <v>新潟県319</v>
      </c>
      <c r="D10601" t="s">
        <v>2929</v>
      </c>
      <c r="E10601" t="s">
        <v>3174</v>
      </c>
      <c r="F10601" s="82">
        <v>0.68705987700000004</v>
      </c>
    </row>
    <row r="10602" spans="3:6" ht="18">
      <c r="C10602" s="5" t="str">
        <f t="shared" si="159"/>
        <v>富山県319</v>
      </c>
      <c r="D10602" t="s">
        <v>2930</v>
      </c>
      <c r="E10602" t="s">
        <v>3174</v>
      </c>
      <c r="F10602" s="82">
        <v>0.14036362299999999</v>
      </c>
    </row>
    <row r="10603" spans="3:6" ht="18">
      <c r="C10603" s="5" t="str">
        <f t="shared" ref="C10603:C10666" si="160">D10603&amp;LEFT(E10603,3)</f>
        <v>石川県319</v>
      </c>
      <c r="D10603" t="s">
        <v>2931</v>
      </c>
      <c r="E10603" t="s">
        <v>3174</v>
      </c>
      <c r="F10603" s="82">
        <v>0.90975757300000004</v>
      </c>
    </row>
    <row r="10604" spans="3:6" ht="18">
      <c r="C10604" s="5" t="str">
        <f t="shared" si="160"/>
        <v>福井県319</v>
      </c>
      <c r="D10604" t="s">
        <v>2932</v>
      </c>
      <c r="E10604" t="s">
        <v>3174</v>
      </c>
      <c r="F10604" s="82">
        <v>0.51627308299999997</v>
      </c>
    </row>
    <row r="10605" spans="3:6" ht="18">
      <c r="C10605" s="5" t="str">
        <f t="shared" si="160"/>
        <v>山梨県319</v>
      </c>
      <c r="D10605" t="s">
        <v>2933</v>
      </c>
      <c r="E10605" t="s">
        <v>3174</v>
      </c>
      <c r="F10605" s="82">
        <v>7.7332417000000001E-2</v>
      </c>
    </row>
    <row r="10606" spans="3:6" ht="18">
      <c r="C10606" s="5" t="str">
        <f t="shared" si="160"/>
        <v>長野県319</v>
      </c>
      <c r="D10606" t="s">
        <v>2934</v>
      </c>
      <c r="E10606" t="s">
        <v>3174</v>
      </c>
      <c r="F10606" s="82">
        <v>0.73992721500000003</v>
      </c>
    </row>
    <row r="10607" spans="3:6" ht="18">
      <c r="C10607" s="5" t="str">
        <f t="shared" si="160"/>
        <v>岐阜県319</v>
      </c>
      <c r="D10607" t="s">
        <v>2935</v>
      </c>
      <c r="E10607" t="s">
        <v>3174</v>
      </c>
      <c r="F10607" s="82">
        <v>2.8825970500000002</v>
      </c>
    </row>
    <row r="10608" spans="3:6" ht="18">
      <c r="C10608" s="5" t="str">
        <f t="shared" si="160"/>
        <v>静岡県319</v>
      </c>
      <c r="D10608" t="s">
        <v>2936</v>
      </c>
      <c r="E10608" t="s">
        <v>3174</v>
      </c>
      <c r="F10608" s="82">
        <v>1.4821710610000001</v>
      </c>
    </row>
    <row r="10609" spans="3:6" ht="18">
      <c r="C10609" s="5" t="str">
        <f t="shared" si="160"/>
        <v>愛知県319</v>
      </c>
      <c r="D10609" t="s">
        <v>2937</v>
      </c>
      <c r="E10609" t="s">
        <v>3174</v>
      </c>
      <c r="F10609" s="82">
        <v>2.0453636309999998</v>
      </c>
    </row>
    <row r="10610" spans="3:6" ht="18">
      <c r="C10610" s="5" t="str">
        <f t="shared" si="160"/>
        <v>三重県319</v>
      </c>
      <c r="D10610" t="s">
        <v>2938</v>
      </c>
      <c r="E10610" t="s">
        <v>3174</v>
      </c>
      <c r="F10610" s="82">
        <v>1.047556793</v>
      </c>
    </row>
    <row r="10611" spans="3:6" ht="18">
      <c r="C10611" s="5" t="str">
        <f t="shared" si="160"/>
        <v>滋賀県319</v>
      </c>
      <c r="D10611" t="s">
        <v>2939</v>
      </c>
      <c r="E10611" t="s">
        <v>3174</v>
      </c>
      <c r="F10611" s="82">
        <v>0.25268040000000003</v>
      </c>
    </row>
    <row r="10612" spans="3:6" ht="18">
      <c r="C10612" s="5" t="str">
        <f t="shared" si="160"/>
        <v>京都府319</v>
      </c>
      <c r="D10612" t="s">
        <v>2940</v>
      </c>
      <c r="E10612" t="s">
        <v>3174</v>
      </c>
      <c r="F10612" s="82">
        <v>9.9627776000000001E-2</v>
      </c>
    </row>
    <row r="10613" spans="3:6" ht="18">
      <c r="C10613" s="5" t="str">
        <f t="shared" si="160"/>
        <v>大阪府319</v>
      </c>
      <c r="D10613" t="s">
        <v>2941</v>
      </c>
      <c r="E10613" t="s">
        <v>3174</v>
      </c>
      <c r="F10613" s="82">
        <v>4.0068311850000002</v>
      </c>
    </row>
    <row r="10614" spans="3:6" ht="18">
      <c r="C10614" s="5" t="str">
        <f t="shared" si="160"/>
        <v>兵庫県319</v>
      </c>
      <c r="D10614" t="s">
        <v>2942</v>
      </c>
      <c r="E10614" t="s">
        <v>3174</v>
      </c>
      <c r="F10614" s="82">
        <v>0.65899402799999995</v>
      </c>
    </row>
    <row r="10615" spans="3:6" ht="18">
      <c r="C10615" s="5" t="str">
        <f t="shared" si="160"/>
        <v>奈良県319</v>
      </c>
      <c r="D10615" t="s">
        <v>2943</v>
      </c>
      <c r="E10615" t="s">
        <v>3174</v>
      </c>
      <c r="F10615" s="82">
        <v>1.296894209</v>
      </c>
    </row>
    <row r="10616" spans="3:6" ht="18">
      <c r="C10616" s="5" t="str">
        <f t="shared" si="160"/>
        <v>和歌山県319</v>
      </c>
      <c r="D10616" t="s">
        <v>2944</v>
      </c>
      <c r="E10616" t="s">
        <v>3174</v>
      </c>
      <c r="F10616" s="82">
        <v>0.28132980499999999</v>
      </c>
    </row>
    <row r="10617" spans="3:6" ht="18">
      <c r="C10617" s="5" t="str">
        <f t="shared" si="160"/>
        <v>鳥取県319</v>
      </c>
      <c r="D10617" t="s">
        <v>2945</v>
      </c>
      <c r="E10617" t="s">
        <v>3174</v>
      </c>
      <c r="F10617" s="82">
        <v>3.0698321000000001E-2</v>
      </c>
    </row>
    <row r="10618" spans="3:6" ht="18">
      <c r="C10618" s="5" t="str">
        <f t="shared" si="160"/>
        <v>島根県319</v>
      </c>
      <c r="D10618" t="s">
        <v>2946</v>
      </c>
      <c r="E10618" t="s">
        <v>3174</v>
      </c>
      <c r="F10618" s="82">
        <v>4.8748457000000002E-2</v>
      </c>
    </row>
    <row r="10619" spans="3:6" ht="18">
      <c r="C10619" s="5" t="str">
        <f t="shared" si="160"/>
        <v>岡山県319</v>
      </c>
      <c r="D10619" t="s">
        <v>2947</v>
      </c>
      <c r="E10619" t="s">
        <v>3174</v>
      </c>
      <c r="F10619" s="82">
        <v>0.96653836199999998</v>
      </c>
    </row>
    <row r="10620" spans="3:6" ht="18">
      <c r="C10620" s="5" t="str">
        <f t="shared" si="160"/>
        <v>広島県319</v>
      </c>
      <c r="D10620" t="s">
        <v>2948</v>
      </c>
      <c r="E10620" t="s">
        <v>3174</v>
      </c>
      <c r="F10620" s="82">
        <v>0.73427767499999996</v>
      </c>
    </row>
    <row r="10621" spans="3:6" ht="18">
      <c r="C10621" s="5" t="str">
        <f t="shared" si="160"/>
        <v>山口県319</v>
      </c>
      <c r="D10621" t="s">
        <v>2949</v>
      </c>
      <c r="E10621" t="s">
        <v>3174</v>
      </c>
      <c r="F10621" s="82">
        <v>5.0377112540000004</v>
      </c>
    </row>
    <row r="10622" spans="3:6" ht="18">
      <c r="C10622" s="5" t="str">
        <f t="shared" si="160"/>
        <v>徳島県319</v>
      </c>
      <c r="D10622" t="s">
        <v>2950</v>
      </c>
      <c r="E10622" t="s">
        <v>3174</v>
      </c>
      <c r="F10622" s="82">
        <v>1.1737462000000001E-2</v>
      </c>
    </row>
    <row r="10623" spans="3:6" ht="18">
      <c r="C10623" s="5" t="str">
        <f t="shared" si="160"/>
        <v>香川県319</v>
      </c>
      <c r="D10623" t="s">
        <v>2951</v>
      </c>
      <c r="E10623" t="s">
        <v>3174</v>
      </c>
      <c r="F10623" s="82">
        <v>0.33829047000000001</v>
      </c>
    </row>
    <row r="10624" spans="3:6" ht="18">
      <c r="C10624" s="5" t="str">
        <f t="shared" si="160"/>
        <v>愛媛県319</v>
      </c>
      <c r="D10624" t="s">
        <v>2952</v>
      </c>
      <c r="E10624" t="s">
        <v>3174</v>
      </c>
      <c r="F10624" s="82">
        <v>0.64353103099999998</v>
      </c>
    </row>
    <row r="10625" spans="3:6" ht="18">
      <c r="C10625" s="5" t="str">
        <f t="shared" si="160"/>
        <v>高知県319</v>
      </c>
      <c r="D10625" t="s">
        <v>2953</v>
      </c>
      <c r="E10625" t="s">
        <v>3174</v>
      </c>
      <c r="F10625" s="82">
        <v>0.31707576100000001</v>
      </c>
    </row>
    <row r="10626" spans="3:6" ht="18">
      <c r="C10626" s="5" t="str">
        <f t="shared" si="160"/>
        <v>福岡県319</v>
      </c>
      <c r="D10626" t="s">
        <v>2954</v>
      </c>
      <c r="E10626" t="s">
        <v>3174</v>
      </c>
      <c r="F10626" s="82">
        <v>0.51937617899999999</v>
      </c>
    </row>
    <row r="10627" spans="3:6" ht="18">
      <c r="C10627" s="5" t="str">
        <f t="shared" si="160"/>
        <v>佐賀県319</v>
      </c>
      <c r="D10627" t="s">
        <v>2955</v>
      </c>
      <c r="E10627" t="s">
        <v>3174</v>
      </c>
      <c r="F10627" s="82">
        <v>5.9893802000000003E-2</v>
      </c>
    </row>
    <row r="10628" spans="3:6" ht="18">
      <c r="C10628" s="5" t="str">
        <f t="shared" si="160"/>
        <v>長崎県319</v>
      </c>
      <c r="D10628" t="s">
        <v>2956</v>
      </c>
      <c r="E10628" t="s">
        <v>3174</v>
      </c>
      <c r="F10628" s="82">
        <v>0.31664710400000001</v>
      </c>
    </row>
    <row r="10629" spans="3:6" ht="18">
      <c r="C10629" s="5" t="str">
        <f t="shared" si="160"/>
        <v>熊本県319</v>
      </c>
      <c r="D10629" t="s">
        <v>2957</v>
      </c>
      <c r="E10629" t="s">
        <v>3174</v>
      </c>
      <c r="F10629" s="82">
        <v>0.44583941500000002</v>
      </c>
    </row>
    <row r="10630" spans="3:6" ht="18">
      <c r="C10630" s="5" t="str">
        <f t="shared" si="160"/>
        <v>大分県319</v>
      </c>
      <c r="D10630" t="s">
        <v>2958</v>
      </c>
      <c r="E10630" t="s">
        <v>3174</v>
      </c>
      <c r="F10630" s="82">
        <v>0.26381677599999998</v>
      </c>
    </row>
    <row r="10631" spans="3:6" ht="18">
      <c r="C10631" s="5" t="str">
        <f t="shared" si="160"/>
        <v>宮崎県319</v>
      </c>
      <c r="D10631" t="s">
        <v>2959</v>
      </c>
      <c r="E10631" t="s">
        <v>3174</v>
      </c>
      <c r="F10631" s="82">
        <v>4.7261437720000004</v>
      </c>
    </row>
    <row r="10632" spans="3:6" ht="18">
      <c r="C10632" s="5" t="str">
        <f t="shared" si="160"/>
        <v>鹿児島県319</v>
      </c>
      <c r="D10632" t="s">
        <v>2960</v>
      </c>
      <c r="E10632" t="s">
        <v>3174</v>
      </c>
      <c r="F10632" s="82">
        <v>6.8762798E-2</v>
      </c>
    </row>
    <row r="10633" spans="3:6" ht="18">
      <c r="C10633" s="5" t="str">
        <f t="shared" si="160"/>
        <v>沖縄県319</v>
      </c>
      <c r="D10633" t="s">
        <v>2961</v>
      </c>
      <c r="E10633" t="s">
        <v>3174</v>
      </c>
      <c r="F10633" s="82">
        <v>0</v>
      </c>
    </row>
    <row r="10634" spans="3:6" ht="18">
      <c r="C10634" s="5" t="str">
        <f t="shared" si="160"/>
        <v>全国320</v>
      </c>
      <c r="D10634" t="s">
        <v>2913</v>
      </c>
      <c r="E10634" t="s">
        <v>3175</v>
      </c>
      <c r="F10634" s="82">
        <v>1</v>
      </c>
    </row>
    <row r="10635" spans="3:6" ht="18">
      <c r="C10635" s="5" t="str">
        <f t="shared" si="160"/>
        <v>北海道320</v>
      </c>
      <c r="D10635" t="s">
        <v>2915</v>
      </c>
      <c r="E10635" t="s">
        <v>3175</v>
      </c>
      <c r="F10635" s="82">
        <v>2.1851305000000001E-2</v>
      </c>
    </row>
    <row r="10636" spans="3:6" ht="18">
      <c r="C10636" s="5" t="str">
        <f t="shared" si="160"/>
        <v>青森県320</v>
      </c>
      <c r="D10636" t="s">
        <v>2916</v>
      </c>
      <c r="E10636" t="s">
        <v>3175</v>
      </c>
      <c r="F10636" s="82">
        <v>3.1616182999999999E-2</v>
      </c>
    </row>
    <row r="10637" spans="3:6" ht="18">
      <c r="C10637" s="5" t="str">
        <f t="shared" si="160"/>
        <v>岩手県320</v>
      </c>
      <c r="D10637" t="s">
        <v>2917</v>
      </c>
      <c r="E10637" t="s">
        <v>3175</v>
      </c>
      <c r="F10637" s="82">
        <v>0.42048444899999998</v>
      </c>
    </row>
    <row r="10638" spans="3:6" ht="18">
      <c r="C10638" s="5" t="str">
        <f t="shared" si="160"/>
        <v>宮城県320</v>
      </c>
      <c r="D10638" t="s">
        <v>2918</v>
      </c>
      <c r="E10638" t="s">
        <v>3175</v>
      </c>
      <c r="F10638" s="82">
        <v>0.26635947999999998</v>
      </c>
    </row>
    <row r="10639" spans="3:6" ht="18">
      <c r="C10639" s="5" t="str">
        <f t="shared" si="160"/>
        <v>秋田県320</v>
      </c>
      <c r="D10639" t="s">
        <v>2919</v>
      </c>
      <c r="E10639" t="s">
        <v>3175</v>
      </c>
      <c r="F10639" s="82">
        <v>7.6264788E-2</v>
      </c>
    </row>
    <row r="10640" spans="3:6" ht="18">
      <c r="C10640" s="5" t="str">
        <f t="shared" si="160"/>
        <v>山形県320</v>
      </c>
      <c r="D10640" t="s">
        <v>2920</v>
      </c>
      <c r="E10640" t="s">
        <v>3175</v>
      </c>
      <c r="F10640" s="82">
        <v>3.3182445999999997E-2</v>
      </c>
    </row>
    <row r="10641" spans="3:6" ht="18">
      <c r="C10641" s="5" t="str">
        <f t="shared" si="160"/>
        <v>福島県320</v>
      </c>
      <c r="D10641" t="s">
        <v>2921</v>
      </c>
      <c r="E10641" t="s">
        <v>3175</v>
      </c>
      <c r="F10641" s="82">
        <v>7.8280654000000005E-2</v>
      </c>
    </row>
    <row r="10642" spans="3:6" ht="18">
      <c r="C10642" s="5" t="str">
        <f t="shared" si="160"/>
        <v>茨城県320</v>
      </c>
      <c r="D10642" t="s">
        <v>2922</v>
      </c>
      <c r="E10642" t="s">
        <v>3175</v>
      </c>
      <c r="F10642" s="82">
        <v>0.23020826999999999</v>
      </c>
    </row>
    <row r="10643" spans="3:6" ht="18">
      <c r="C10643" s="5" t="str">
        <f t="shared" si="160"/>
        <v>栃木県320</v>
      </c>
      <c r="D10643" t="s">
        <v>2923</v>
      </c>
      <c r="E10643" t="s">
        <v>3175</v>
      </c>
      <c r="F10643" s="82">
        <v>0.19748036499999999</v>
      </c>
    </row>
    <row r="10644" spans="3:6" ht="18">
      <c r="C10644" s="5" t="str">
        <f t="shared" si="160"/>
        <v>群馬県320</v>
      </c>
      <c r="D10644" t="s">
        <v>2924</v>
      </c>
      <c r="E10644" t="s">
        <v>3175</v>
      </c>
      <c r="F10644" s="82">
        <v>0.61288765499999998</v>
      </c>
    </row>
    <row r="10645" spans="3:6" ht="18">
      <c r="C10645" s="5" t="str">
        <f t="shared" si="160"/>
        <v>埼玉県320</v>
      </c>
      <c r="D10645" t="s">
        <v>2925</v>
      </c>
      <c r="E10645" t="s">
        <v>3175</v>
      </c>
      <c r="F10645" s="82">
        <v>1.6232164680000001</v>
      </c>
    </row>
    <row r="10646" spans="3:6" ht="18">
      <c r="C10646" s="5" t="str">
        <f t="shared" si="160"/>
        <v>千葉県320</v>
      </c>
      <c r="D10646" t="s">
        <v>2926</v>
      </c>
      <c r="E10646" t="s">
        <v>3175</v>
      </c>
      <c r="F10646" s="82">
        <v>7.4244524900000002</v>
      </c>
    </row>
    <row r="10647" spans="3:6" ht="18">
      <c r="C10647" s="5" t="str">
        <f t="shared" si="160"/>
        <v>東京都320</v>
      </c>
      <c r="D10647" t="s">
        <v>2927</v>
      </c>
      <c r="E10647" t="s">
        <v>3175</v>
      </c>
      <c r="F10647" s="82">
        <v>1.7710969459999999</v>
      </c>
    </row>
    <row r="10648" spans="3:6" ht="18">
      <c r="C10648" s="5" t="str">
        <f t="shared" si="160"/>
        <v>神奈川県320</v>
      </c>
      <c r="D10648" t="s">
        <v>2928</v>
      </c>
      <c r="E10648" t="s">
        <v>3175</v>
      </c>
      <c r="F10648" s="82">
        <v>0.31877193599999998</v>
      </c>
    </row>
    <row r="10649" spans="3:6" ht="18">
      <c r="C10649" s="5" t="str">
        <f t="shared" si="160"/>
        <v>新潟県320</v>
      </c>
      <c r="D10649" t="s">
        <v>2929</v>
      </c>
      <c r="E10649" t="s">
        <v>3175</v>
      </c>
      <c r="F10649" s="82">
        <v>0.73832922899999998</v>
      </c>
    </row>
    <row r="10650" spans="3:6" ht="18">
      <c r="C10650" s="5" t="str">
        <f t="shared" si="160"/>
        <v>富山県320</v>
      </c>
      <c r="D10650" t="s">
        <v>2930</v>
      </c>
      <c r="E10650" t="s">
        <v>3175</v>
      </c>
      <c r="F10650" s="82">
        <v>0</v>
      </c>
    </row>
    <row r="10651" spans="3:6" ht="18">
      <c r="C10651" s="5" t="str">
        <f t="shared" si="160"/>
        <v>石川県320</v>
      </c>
      <c r="D10651" t="s">
        <v>2931</v>
      </c>
      <c r="E10651" t="s">
        <v>3175</v>
      </c>
      <c r="F10651" s="82">
        <v>0.17495624200000001</v>
      </c>
    </row>
    <row r="10652" spans="3:6" ht="18">
      <c r="C10652" s="5" t="str">
        <f t="shared" si="160"/>
        <v>福井県320</v>
      </c>
      <c r="D10652" t="s">
        <v>2932</v>
      </c>
      <c r="E10652" t="s">
        <v>3175</v>
      </c>
      <c r="F10652" s="82">
        <v>0.16728003</v>
      </c>
    </row>
    <row r="10653" spans="3:6" ht="18">
      <c r="C10653" s="5" t="str">
        <f t="shared" si="160"/>
        <v>山梨県320</v>
      </c>
      <c r="D10653" t="s">
        <v>2933</v>
      </c>
      <c r="E10653" t="s">
        <v>3175</v>
      </c>
      <c r="F10653" s="82">
        <v>0.12919930099999999</v>
      </c>
    </row>
    <row r="10654" spans="3:6" ht="18">
      <c r="C10654" s="5" t="str">
        <f t="shared" si="160"/>
        <v>長野県320</v>
      </c>
      <c r="D10654" t="s">
        <v>2934</v>
      </c>
      <c r="E10654" t="s">
        <v>3175</v>
      </c>
      <c r="F10654" s="82">
        <v>0.44180225899999997</v>
      </c>
    </row>
    <row r="10655" spans="3:6" ht="18">
      <c r="C10655" s="5" t="str">
        <f t="shared" si="160"/>
        <v>岐阜県320</v>
      </c>
      <c r="D10655" t="s">
        <v>2935</v>
      </c>
      <c r="E10655" t="s">
        <v>3175</v>
      </c>
      <c r="F10655" s="82">
        <v>0.394053125</v>
      </c>
    </row>
    <row r="10656" spans="3:6" ht="18">
      <c r="C10656" s="5" t="str">
        <f t="shared" si="160"/>
        <v>静岡県320</v>
      </c>
      <c r="D10656" t="s">
        <v>2936</v>
      </c>
      <c r="E10656" t="s">
        <v>3175</v>
      </c>
      <c r="F10656" s="82">
        <v>3.5457426910000001</v>
      </c>
    </row>
    <row r="10657" spans="3:6" ht="18">
      <c r="C10657" s="5" t="str">
        <f t="shared" si="160"/>
        <v>愛知県320</v>
      </c>
      <c r="D10657" t="s">
        <v>2937</v>
      </c>
      <c r="E10657" t="s">
        <v>3175</v>
      </c>
      <c r="F10657" s="82">
        <v>0.33235826400000001</v>
      </c>
    </row>
    <row r="10658" spans="3:6" ht="18">
      <c r="C10658" s="5" t="str">
        <f t="shared" si="160"/>
        <v>三重県320</v>
      </c>
      <c r="D10658" t="s">
        <v>2938</v>
      </c>
      <c r="E10658" t="s">
        <v>3175</v>
      </c>
      <c r="F10658" s="82">
        <v>3.9384609000000001E-2</v>
      </c>
    </row>
    <row r="10659" spans="3:6" ht="18">
      <c r="C10659" s="5" t="str">
        <f t="shared" si="160"/>
        <v>滋賀県320</v>
      </c>
      <c r="D10659" t="s">
        <v>2939</v>
      </c>
      <c r="E10659" t="s">
        <v>3175</v>
      </c>
      <c r="F10659" s="82">
        <v>0</v>
      </c>
    </row>
    <row r="10660" spans="3:6" ht="18">
      <c r="C10660" s="5" t="str">
        <f t="shared" si="160"/>
        <v>京都府320</v>
      </c>
      <c r="D10660" t="s">
        <v>2940</v>
      </c>
      <c r="E10660" t="s">
        <v>3175</v>
      </c>
      <c r="F10660" s="82">
        <v>0.180318848</v>
      </c>
    </row>
    <row r="10661" spans="3:6" ht="18">
      <c r="C10661" s="5" t="str">
        <f t="shared" si="160"/>
        <v>大阪府320</v>
      </c>
      <c r="D10661" t="s">
        <v>2941</v>
      </c>
      <c r="E10661" t="s">
        <v>3175</v>
      </c>
      <c r="F10661" s="82">
        <v>1.32510704</v>
      </c>
    </row>
    <row r="10662" spans="3:6" ht="18">
      <c r="C10662" s="5" t="str">
        <f t="shared" si="160"/>
        <v>兵庫県320</v>
      </c>
      <c r="D10662" t="s">
        <v>2942</v>
      </c>
      <c r="E10662" t="s">
        <v>3175</v>
      </c>
      <c r="F10662" s="82">
        <v>0.69460302299999999</v>
      </c>
    </row>
    <row r="10663" spans="3:6" ht="18">
      <c r="C10663" s="5" t="str">
        <f t="shared" si="160"/>
        <v>奈良県320</v>
      </c>
      <c r="D10663" t="s">
        <v>2943</v>
      </c>
      <c r="E10663" t="s">
        <v>3175</v>
      </c>
      <c r="F10663" s="82">
        <v>0.43606977499999999</v>
      </c>
    </row>
    <row r="10664" spans="3:6" ht="18">
      <c r="C10664" s="5" t="str">
        <f t="shared" si="160"/>
        <v>和歌山県320</v>
      </c>
      <c r="D10664" t="s">
        <v>2944</v>
      </c>
      <c r="E10664" t="s">
        <v>3175</v>
      </c>
      <c r="F10664" s="82">
        <v>4.1779362E-2</v>
      </c>
    </row>
    <row r="10665" spans="3:6" ht="18">
      <c r="C10665" s="5" t="str">
        <f t="shared" si="160"/>
        <v>鳥取県320</v>
      </c>
      <c r="D10665" t="s">
        <v>2945</v>
      </c>
      <c r="E10665" t="s">
        <v>3175</v>
      </c>
      <c r="F10665" s="82">
        <v>0</v>
      </c>
    </row>
    <row r="10666" spans="3:6" ht="18">
      <c r="C10666" s="5" t="str">
        <f t="shared" si="160"/>
        <v>島根県320</v>
      </c>
      <c r="D10666" t="s">
        <v>2946</v>
      </c>
      <c r="E10666" t="s">
        <v>3175</v>
      </c>
      <c r="F10666" s="82">
        <v>0</v>
      </c>
    </row>
    <row r="10667" spans="3:6" ht="18">
      <c r="C10667" s="5" t="str">
        <f t="shared" ref="C10667:C10730" si="161">D10667&amp;LEFT(E10667,3)</f>
        <v>岡山県320</v>
      </c>
      <c r="D10667" t="s">
        <v>2947</v>
      </c>
      <c r="E10667" t="s">
        <v>3175</v>
      </c>
      <c r="F10667" s="82">
        <v>0</v>
      </c>
    </row>
    <row r="10668" spans="3:6" ht="18">
      <c r="C10668" s="5" t="str">
        <f t="shared" si="161"/>
        <v>広島県320</v>
      </c>
      <c r="D10668" t="s">
        <v>2948</v>
      </c>
      <c r="E10668" t="s">
        <v>3175</v>
      </c>
      <c r="F10668" s="82">
        <v>0.44829675699999999</v>
      </c>
    </row>
    <row r="10669" spans="3:6" ht="18">
      <c r="C10669" s="5" t="str">
        <f t="shared" si="161"/>
        <v>山口県320</v>
      </c>
      <c r="D10669" t="s">
        <v>2949</v>
      </c>
      <c r="E10669" t="s">
        <v>3175</v>
      </c>
      <c r="F10669" s="82">
        <v>0</v>
      </c>
    </row>
    <row r="10670" spans="3:6" ht="18">
      <c r="C10670" s="5" t="str">
        <f t="shared" si="161"/>
        <v>徳島県320</v>
      </c>
      <c r="D10670" t="s">
        <v>2950</v>
      </c>
      <c r="E10670" t="s">
        <v>3175</v>
      </c>
      <c r="F10670" s="82">
        <v>0</v>
      </c>
    </row>
    <row r="10671" spans="3:6" ht="18">
      <c r="C10671" s="5" t="str">
        <f t="shared" si="161"/>
        <v>香川県320</v>
      </c>
      <c r="D10671" t="s">
        <v>2951</v>
      </c>
      <c r="E10671" t="s">
        <v>3175</v>
      </c>
      <c r="F10671" s="82">
        <v>3.6759806999999999E-2</v>
      </c>
    </row>
    <row r="10672" spans="3:6" ht="18">
      <c r="C10672" s="5" t="str">
        <f t="shared" si="161"/>
        <v>愛媛県320</v>
      </c>
      <c r="D10672" t="s">
        <v>2952</v>
      </c>
      <c r="E10672" t="s">
        <v>3175</v>
      </c>
      <c r="F10672" s="82">
        <v>0</v>
      </c>
    </row>
    <row r="10673" spans="3:6" ht="18">
      <c r="C10673" s="5" t="str">
        <f t="shared" si="161"/>
        <v>高知県320</v>
      </c>
      <c r="D10673" t="s">
        <v>2953</v>
      </c>
      <c r="E10673" t="s">
        <v>3175</v>
      </c>
      <c r="F10673" s="82">
        <v>0</v>
      </c>
    </row>
    <row r="10674" spans="3:6" ht="18">
      <c r="C10674" s="5" t="str">
        <f t="shared" si="161"/>
        <v>福岡県320</v>
      </c>
      <c r="D10674" t="s">
        <v>2954</v>
      </c>
      <c r="E10674" t="s">
        <v>3175</v>
      </c>
      <c r="F10674" s="82">
        <v>0.23280346299999999</v>
      </c>
    </row>
    <row r="10675" spans="3:6" ht="18">
      <c r="C10675" s="5" t="str">
        <f t="shared" si="161"/>
        <v>佐賀県320</v>
      </c>
      <c r="D10675" t="s">
        <v>2955</v>
      </c>
      <c r="E10675" t="s">
        <v>3175</v>
      </c>
      <c r="F10675" s="82">
        <v>0.266838935</v>
      </c>
    </row>
    <row r="10676" spans="3:6" ht="18">
      <c r="C10676" s="5" t="str">
        <f t="shared" si="161"/>
        <v>長崎県320</v>
      </c>
      <c r="D10676" t="s">
        <v>2956</v>
      </c>
      <c r="E10676" t="s">
        <v>3175</v>
      </c>
      <c r="F10676" s="82">
        <v>0</v>
      </c>
    </row>
    <row r="10677" spans="3:6" ht="18">
      <c r="C10677" s="5" t="str">
        <f t="shared" si="161"/>
        <v>熊本県320</v>
      </c>
      <c r="D10677" t="s">
        <v>2957</v>
      </c>
      <c r="E10677" t="s">
        <v>3175</v>
      </c>
      <c r="F10677" s="82">
        <v>0</v>
      </c>
    </row>
    <row r="10678" spans="3:6" ht="18">
      <c r="C10678" s="5" t="str">
        <f t="shared" si="161"/>
        <v>大分県320</v>
      </c>
      <c r="D10678" t="s">
        <v>2958</v>
      </c>
      <c r="E10678" t="s">
        <v>3175</v>
      </c>
      <c r="F10678" s="82">
        <v>0.293839199</v>
      </c>
    </row>
    <row r="10679" spans="3:6" ht="18">
      <c r="C10679" s="5" t="str">
        <f t="shared" si="161"/>
        <v>宮崎県320</v>
      </c>
      <c r="D10679" t="s">
        <v>2959</v>
      </c>
      <c r="E10679" t="s">
        <v>3175</v>
      </c>
      <c r="F10679" s="82">
        <v>3.5210569999999997E-2</v>
      </c>
    </row>
    <row r="10680" spans="3:6" ht="18">
      <c r="C10680" s="5" t="str">
        <f t="shared" si="161"/>
        <v>鹿児島県320</v>
      </c>
      <c r="D10680" t="s">
        <v>2960</v>
      </c>
      <c r="E10680" t="s">
        <v>3175</v>
      </c>
      <c r="F10680" s="82">
        <v>9.4262182999999999E-2</v>
      </c>
    </row>
    <row r="10681" spans="3:6" ht="18">
      <c r="C10681" s="5" t="str">
        <f t="shared" si="161"/>
        <v>沖縄県320</v>
      </c>
      <c r="D10681" t="s">
        <v>2961</v>
      </c>
      <c r="E10681" t="s">
        <v>3175</v>
      </c>
      <c r="F10681" s="82">
        <v>0</v>
      </c>
    </row>
    <row r="10682" spans="3:6" ht="18">
      <c r="C10682" s="5" t="str">
        <f t="shared" si="161"/>
        <v>全国321</v>
      </c>
      <c r="D10682" t="s">
        <v>2913</v>
      </c>
      <c r="E10682" t="s">
        <v>3176</v>
      </c>
      <c r="F10682" s="82">
        <v>1</v>
      </c>
    </row>
    <row r="10683" spans="3:6" ht="18">
      <c r="C10683" s="5" t="str">
        <f t="shared" si="161"/>
        <v>北海道321</v>
      </c>
      <c r="D10683" t="s">
        <v>2915</v>
      </c>
      <c r="E10683" t="s">
        <v>3176</v>
      </c>
      <c r="F10683" s="82">
        <v>9.7886243999999997E-2</v>
      </c>
    </row>
    <row r="10684" spans="3:6" ht="18">
      <c r="C10684" s="5" t="str">
        <f t="shared" si="161"/>
        <v>青森県321</v>
      </c>
      <c r="D10684" t="s">
        <v>2916</v>
      </c>
      <c r="E10684" t="s">
        <v>3176</v>
      </c>
      <c r="F10684" s="82">
        <v>0.27038359099999998</v>
      </c>
    </row>
    <row r="10685" spans="3:6" ht="18">
      <c r="C10685" s="5" t="str">
        <f t="shared" si="161"/>
        <v>岩手県321</v>
      </c>
      <c r="D10685" t="s">
        <v>2917</v>
      </c>
      <c r="E10685" t="s">
        <v>3176</v>
      </c>
      <c r="F10685" s="82">
        <v>1.2567686309999999</v>
      </c>
    </row>
    <row r="10686" spans="3:6" ht="18">
      <c r="C10686" s="5" t="str">
        <f t="shared" si="161"/>
        <v>宮城県321</v>
      </c>
      <c r="D10686" t="s">
        <v>2918</v>
      </c>
      <c r="E10686" t="s">
        <v>3176</v>
      </c>
      <c r="F10686" s="82">
        <v>0.33977423899999998</v>
      </c>
    </row>
    <row r="10687" spans="3:6" ht="18">
      <c r="C10687" s="5" t="str">
        <f t="shared" si="161"/>
        <v>秋田県321</v>
      </c>
      <c r="D10687" t="s">
        <v>2919</v>
      </c>
      <c r="E10687" t="s">
        <v>3176</v>
      </c>
      <c r="F10687" s="82">
        <v>0.163055319</v>
      </c>
    </row>
    <row r="10688" spans="3:6" ht="18">
      <c r="C10688" s="5" t="str">
        <f t="shared" si="161"/>
        <v>山形県321</v>
      </c>
      <c r="D10688" t="s">
        <v>2920</v>
      </c>
      <c r="E10688" t="s">
        <v>3176</v>
      </c>
      <c r="F10688" s="82">
        <v>0.18242894900000001</v>
      </c>
    </row>
    <row r="10689" spans="3:6" ht="18">
      <c r="C10689" s="5" t="str">
        <f t="shared" si="161"/>
        <v>福島県321</v>
      </c>
      <c r="D10689" t="s">
        <v>2921</v>
      </c>
      <c r="E10689" t="s">
        <v>3176</v>
      </c>
      <c r="F10689" s="82">
        <v>0.58577845399999995</v>
      </c>
    </row>
    <row r="10690" spans="3:6" ht="18">
      <c r="C10690" s="5" t="str">
        <f t="shared" si="161"/>
        <v>茨城県321</v>
      </c>
      <c r="D10690" t="s">
        <v>2922</v>
      </c>
      <c r="E10690" t="s">
        <v>3176</v>
      </c>
      <c r="F10690" s="82">
        <v>0.60547048199999998</v>
      </c>
    </row>
    <row r="10691" spans="3:6" ht="18">
      <c r="C10691" s="5" t="str">
        <f t="shared" si="161"/>
        <v>栃木県321</v>
      </c>
      <c r="D10691" t="s">
        <v>2923</v>
      </c>
      <c r="E10691" t="s">
        <v>3176</v>
      </c>
      <c r="F10691" s="82">
        <v>0.131599834</v>
      </c>
    </row>
    <row r="10692" spans="3:6" ht="18">
      <c r="C10692" s="5" t="str">
        <f t="shared" si="161"/>
        <v>群馬県321</v>
      </c>
      <c r="D10692" t="s">
        <v>2924</v>
      </c>
      <c r="E10692" t="s">
        <v>3176</v>
      </c>
      <c r="F10692" s="82">
        <v>0.27276953799999998</v>
      </c>
    </row>
    <row r="10693" spans="3:6" ht="18">
      <c r="C10693" s="5" t="str">
        <f t="shared" si="161"/>
        <v>埼玉県321</v>
      </c>
      <c r="D10693" t="s">
        <v>2925</v>
      </c>
      <c r="E10693" t="s">
        <v>3176</v>
      </c>
      <c r="F10693" s="82">
        <v>1.6819114209999999</v>
      </c>
    </row>
    <row r="10694" spans="3:6" ht="18">
      <c r="C10694" s="5" t="str">
        <f t="shared" si="161"/>
        <v>千葉県321</v>
      </c>
      <c r="D10694" t="s">
        <v>2926</v>
      </c>
      <c r="E10694" t="s">
        <v>3176</v>
      </c>
      <c r="F10694" s="82">
        <v>1.137246894</v>
      </c>
    </row>
    <row r="10695" spans="3:6" ht="18">
      <c r="C10695" s="5" t="str">
        <f t="shared" si="161"/>
        <v>東京都321</v>
      </c>
      <c r="D10695" t="s">
        <v>2927</v>
      </c>
      <c r="E10695" t="s">
        <v>3176</v>
      </c>
      <c r="F10695" s="82">
        <v>1.469280022</v>
      </c>
    </row>
    <row r="10696" spans="3:6" ht="18">
      <c r="C10696" s="5" t="str">
        <f t="shared" si="161"/>
        <v>神奈川県321</v>
      </c>
      <c r="D10696" t="s">
        <v>2928</v>
      </c>
      <c r="E10696" t="s">
        <v>3176</v>
      </c>
      <c r="F10696" s="82">
        <v>0.40753275700000002</v>
      </c>
    </row>
    <row r="10697" spans="3:6" ht="18">
      <c r="C10697" s="5" t="str">
        <f t="shared" si="161"/>
        <v>新潟県321</v>
      </c>
      <c r="D10697" t="s">
        <v>2929</v>
      </c>
      <c r="E10697" t="s">
        <v>3176</v>
      </c>
      <c r="F10697" s="82">
        <v>1.221504395</v>
      </c>
    </row>
    <row r="10698" spans="3:6" ht="18">
      <c r="C10698" s="5" t="str">
        <f t="shared" si="161"/>
        <v>富山県321</v>
      </c>
      <c r="D10698" t="s">
        <v>2930</v>
      </c>
      <c r="E10698" t="s">
        <v>3176</v>
      </c>
      <c r="F10698" s="82">
        <v>2.9414093229999998</v>
      </c>
    </row>
    <row r="10699" spans="3:6" ht="18">
      <c r="C10699" s="5" t="str">
        <f t="shared" si="161"/>
        <v>石川県321</v>
      </c>
      <c r="D10699" t="s">
        <v>2931</v>
      </c>
      <c r="E10699" t="s">
        <v>3176</v>
      </c>
      <c r="F10699" s="82">
        <v>0.16921725900000001</v>
      </c>
    </row>
    <row r="10700" spans="3:6" ht="18">
      <c r="C10700" s="5" t="str">
        <f t="shared" si="161"/>
        <v>福井県321</v>
      </c>
      <c r="D10700" t="s">
        <v>2932</v>
      </c>
      <c r="E10700" t="s">
        <v>3176</v>
      </c>
      <c r="F10700" s="82">
        <v>0.61310972600000002</v>
      </c>
    </row>
    <row r="10701" spans="3:6" ht="18">
      <c r="C10701" s="5" t="str">
        <f t="shared" si="161"/>
        <v>山梨県321</v>
      </c>
      <c r="D10701" t="s">
        <v>2933</v>
      </c>
      <c r="E10701" t="s">
        <v>3176</v>
      </c>
      <c r="F10701" s="82">
        <v>36.041456558</v>
      </c>
    </row>
    <row r="10702" spans="3:6" ht="18">
      <c r="C10702" s="5" t="str">
        <f t="shared" si="161"/>
        <v>長野県321</v>
      </c>
      <c r="D10702" t="s">
        <v>2934</v>
      </c>
      <c r="E10702" t="s">
        <v>3176</v>
      </c>
      <c r="F10702" s="82">
        <v>0.16608003399999999</v>
      </c>
    </row>
    <row r="10703" spans="3:6" ht="18">
      <c r="C10703" s="5" t="str">
        <f t="shared" si="161"/>
        <v>岐阜県321</v>
      </c>
      <c r="D10703" t="s">
        <v>2935</v>
      </c>
      <c r="E10703" t="s">
        <v>3176</v>
      </c>
      <c r="F10703" s="82">
        <v>5.4707259000000001E-2</v>
      </c>
    </row>
    <row r="10704" spans="3:6" ht="18">
      <c r="C10704" s="5" t="str">
        <f t="shared" si="161"/>
        <v>静岡県321</v>
      </c>
      <c r="D10704" t="s">
        <v>2936</v>
      </c>
      <c r="E10704" t="s">
        <v>3176</v>
      </c>
      <c r="F10704" s="82">
        <v>0.199718225</v>
      </c>
    </row>
    <row r="10705" spans="3:6" ht="18">
      <c r="C10705" s="5" t="str">
        <f t="shared" si="161"/>
        <v>愛知県321</v>
      </c>
      <c r="D10705" t="s">
        <v>2937</v>
      </c>
      <c r="E10705" t="s">
        <v>3176</v>
      </c>
      <c r="F10705" s="82">
        <v>0.2595635</v>
      </c>
    </row>
    <row r="10706" spans="3:6" ht="18">
      <c r="C10706" s="5" t="str">
        <f t="shared" si="161"/>
        <v>三重県321</v>
      </c>
      <c r="D10706" t="s">
        <v>2938</v>
      </c>
      <c r="E10706" t="s">
        <v>3176</v>
      </c>
      <c r="F10706" s="82">
        <v>2.610352368</v>
      </c>
    </row>
    <row r="10707" spans="3:6" ht="18">
      <c r="C10707" s="5" t="str">
        <f t="shared" si="161"/>
        <v>滋賀県321</v>
      </c>
      <c r="D10707" t="s">
        <v>2939</v>
      </c>
      <c r="E10707" t="s">
        <v>3176</v>
      </c>
      <c r="F10707" s="82">
        <v>0.39181346299999997</v>
      </c>
    </row>
    <row r="10708" spans="3:6" ht="18">
      <c r="C10708" s="5" t="str">
        <f t="shared" si="161"/>
        <v>京都府321</v>
      </c>
      <c r="D10708" t="s">
        <v>2940</v>
      </c>
      <c r="E10708" t="s">
        <v>3176</v>
      </c>
      <c r="F10708" s="82">
        <v>1.4912597510000001</v>
      </c>
    </row>
    <row r="10709" spans="3:6" ht="18">
      <c r="C10709" s="5" t="str">
        <f t="shared" si="161"/>
        <v>大阪府321</v>
      </c>
      <c r="D10709" t="s">
        <v>2941</v>
      </c>
      <c r="E10709" t="s">
        <v>3176</v>
      </c>
      <c r="F10709" s="82">
        <v>0.57802693000000005</v>
      </c>
    </row>
    <row r="10710" spans="3:6" ht="18">
      <c r="C10710" s="5" t="str">
        <f t="shared" si="161"/>
        <v>兵庫県321</v>
      </c>
      <c r="D10710" t="s">
        <v>2942</v>
      </c>
      <c r="E10710" t="s">
        <v>3176</v>
      </c>
      <c r="F10710" s="82">
        <v>2.0646659289999998</v>
      </c>
    </row>
    <row r="10711" spans="3:6" ht="18">
      <c r="C10711" s="5" t="str">
        <f t="shared" si="161"/>
        <v>奈良県321</v>
      </c>
      <c r="D10711" t="s">
        <v>2943</v>
      </c>
      <c r="E10711" t="s">
        <v>3176</v>
      </c>
      <c r="F10711" s="82">
        <v>7.7693671000000006E-2</v>
      </c>
    </row>
    <row r="10712" spans="3:6" ht="18">
      <c r="C10712" s="5" t="str">
        <f t="shared" si="161"/>
        <v>和歌山県321</v>
      </c>
      <c r="D10712" t="s">
        <v>2944</v>
      </c>
      <c r="E10712" t="s">
        <v>3176</v>
      </c>
      <c r="F10712" s="82">
        <v>1.2760705000000001E-2</v>
      </c>
    </row>
    <row r="10713" spans="3:6" ht="18">
      <c r="C10713" s="5" t="str">
        <f t="shared" si="161"/>
        <v>鳥取県321</v>
      </c>
      <c r="D10713" t="s">
        <v>2945</v>
      </c>
      <c r="E10713" t="s">
        <v>3176</v>
      </c>
      <c r="F10713" s="82">
        <v>0</v>
      </c>
    </row>
    <row r="10714" spans="3:6" ht="18">
      <c r="C10714" s="5" t="str">
        <f t="shared" si="161"/>
        <v>島根県321</v>
      </c>
      <c r="D10714" t="s">
        <v>2946</v>
      </c>
      <c r="E10714" t="s">
        <v>3176</v>
      </c>
      <c r="F10714" s="82">
        <v>4.9751057000000001E-2</v>
      </c>
    </row>
    <row r="10715" spans="3:6" ht="18">
      <c r="C10715" s="5" t="str">
        <f t="shared" si="161"/>
        <v>岡山県321</v>
      </c>
      <c r="D10715" t="s">
        <v>2947</v>
      </c>
      <c r="E10715" t="s">
        <v>3176</v>
      </c>
      <c r="F10715" s="82">
        <v>5.2843766E-2</v>
      </c>
    </row>
    <row r="10716" spans="3:6" ht="18">
      <c r="C10716" s="5" t="str">
        <f t="shared" si="161"/>
        <v>広島県321</v>
      </c>
      <c r="D10716" t="s">
        <v>2948</v>
      </c>
      <c r="E10716" t="s">
        <v>3176</v>
      </c>
      <c r="F10716" s="82">
        <v>0.170229399</v>
      </c>
    </row>
    <row r="10717" spans="3:6" ht="18">
      <c r="C10717" s="5" t="str">
        <f t="shared" si="161"/>
        <v>山口県321</v>
      </c>
      <c r="D10717" t="s">
        <v>2949</v>
      </c>
      <c r="E10717" t="s">
        <v>3176</v>
      </c>
      <c r="F10717" s="82">
        <v>2.5018592999999999E-2</v>
      </c>
    </row>
    <row r="10718" spans="3:6" ht="18">
      <c r="C10718" s="5" t="str">
        <f t="shared" si="161"/>
        <v>徳島県321</v>
      </c>
      <c r="D10718" t="s">
        <v>2950</v>
      </c>
      <c r="E10718" t="s">
        <v>3176</v>
      </c>
      <c r="F10718" s="82">
        <v>0.47915455400000001</v>
      </c>
    </row>
    <row r="10719" spans="3:6" ht="18">
      <c r="C10719" s="5" t="str">
        <f t="shared" si="161"/>
        <v>香川県321</v>
      </c>
      <c r="D10719" t="s">
        <v>2951</v>
      </c>
      <c r="E10719" t="s">
        <v>3176</v>
      </c>
      <c r="F10719" s="82">
        <v>0.235779138</v>
      </c>
    </row>
    <row r="10720" spans="3:6" ht="18">
      <c r="C10720" s="5" t="str">
        <f t="shared" si="161"/>
        <v>愛媛県321</v>
      </c>
      <c r="D10720" t="s">
        <v>2952</v>
      </c>
      <c r="E10720" t="s">
        <v>3176</v>
      </c>
      <c r="F10720" s="82">
        <v>0.25505491600000002</v>
      </c>
    </row>
    <row r="10721" spans="3:6" ht="18">
      <c r="C10721" s="5" t="str">
        <f t="shared" si="161"/>
        <v>高知県321</v>
      </c>
      <c r="D10721" t="s">
        <v>2953</v>
      </c>
      <c r="E10721" t="s">
        <v>3176</v>
      </c>
      <c r="F10721" s="82">
        <v>2.3298983739999999</v>
      </c>
    </row>
    <row r="10722" spans="3:6" ht="18">
      <c r="C10722" s="5" t="str">
        <f t="shared" si="161"/>
        <v>福岡県321</v>
      </c>
      <c r="D10722" t="s">
        <v>2954</v>
      </c>
      <c r="E10722" t="s">
        <v>3176</v>
      </c>
      <c r="F10722" s="82">
        <v>0.24348196699999999</v>
      </c>
    </row>
    <row r="10723" spans="3:6" ht="18">
      <c r="C10723" s="5" t="str">
        <f t="shared" si="161"/>
        <v>佐賀県321</v>
      </c>
      <c r="D10723" t="s">
        <v>2955</v>
      </c>
      <c r="E10723" t="s">
        <v>3176</v>
      </c>
      <c r="F10723" s="82">
        <v>4.0750417999999997E-2</v>
      </c>
    </row>
    <row r="10724" spans="3:6" ht="18">
      <c r="C10724" s="5" t="str">
        <f t="shared" si="161"/>
        <v>長崎県321</v>
      </c>
      <c r="D10724" t="s">
        <v>2956</v>
      </c>
      <c r="E10724" t="s">
        <v>3176</v>
      </c>
      <c r="F10724" s="82">
        <v>1.373427972</v>
      </c>
    </row>
    <row r="10725" spans="3:6" ht="18">
      <c r="C10725" s="5" t="str">
        <f t="shared" si="161"/>
        <v>熊本県321</v>
      </c>
      <c r="D10725" t="s">
        <v>2957</v>
      </c>
      <c r="E10725" t="s">
        <v>3176</v>
      </c>
      <c r="F10725" s="82">
        <v>9.7626431999999999E-2</v>
      </c>
    </row>
    <row r="10726" spans="3:6" ht="18">
      <c r="C10726" s="5" t="str">
        <f t="shared" si="161"/>
        <v>大分県321</v>
      </c>
      <c r="D10726" t="s">
        <v>2958</v>
      </c>
      <c r="E10726" t="s">
        <v>3176</v>
      </c>
      <c r="F10726" s="82">
        <v>0.93736328099999999</v>
      </c>
    </row>
    <row r="10727" spans="3:6" ht="18">
      <c r="C10727" s="5" t="str">
        <f t="shared" si="161"/>
        <v>宮崎県321</v>
      </c>
      <c r="D10727" t="s">
        <v>2959</v>
      </c>
      <c r="E10727" t="s">
        <v>3176</v>
      </c>
      <c r="F10727" s="82">
        <v>6.4526361000000004E-2</v>
      </c>
    </row>
    <row r="10728" spans="3:6" ht="18">
      <c r="C10728" s="5" t="str">
        <f t="shared" si="161"/>
        <v>鹿児島県321</v>
      </c>
      <c r="D10728" t="s">
        <v>2960</v>
      </c>
      <c r="E10728" t="s">
        <v>3176</v>
      </c>
      <c r="F10728" s="82">
        <v>0.208731676</v>
      </c>
    </row>
    <row r="10729" spans="3:6" ht="18">
      <c r="C10729" s="5" t="str">
        <f t="shared" si="161"/>
        <v>沖縄県321</v>
      </c>
      <c r="D10729" t="s">
        <v>2961</v>
      </c>
      <c r="E10729" t="s">
        <v>3176</v>
      </c>
      <c r="F10729" s="82">
        <v>0.28722044800000002</v>
      </c>
    </row>
    <row r="10730" spans="3:6" ht="18">
      <c r="C10730" s="5" t="str">
        <f t="shared" si="161"/>
        <v>全国322</v>
      </c>
      <c r="D10730" t="s">
        <v>2913</v>
      </c>
      <c r="E10730" t="s">
        <v>3177</v>
      </c>
      <c r="F10730" s="82">
        <v>1</v>
      </c>
    </row>
    <row r="10731" spans="3:6" ht="18">
      <c r="C10731" s="5" t="str">
        <f t="shared" ref="C10731:C10794" si="162">D10731&amp;LEFT(E10731,3)</f>
        <v>北海道322</v>
      </c>
      <c r="D10731" t="s">
        <v>2915</v>
      </c>
      <c r="E10731" t="s">
        <v>3177</v>
      </c>
      <c r="F10731" s="82">
        <v>0.127422386</v>
      </c>
    </row>
    <row r="10732" spans="3:6" ht="18">
      <c r="C10732" s="5" t="str">
        <f t="shared" si="162"/>
        <v>青森県322</v>
      </c>
      <c r="D10732" t="s">
        <v>2916</v>
      </c>
      <c r="E10732" t="s">
        <v>3177</v>
      </c>
      <c r="F10732" s="82">
        <v>3.1160232E-2</v>
      </c>
    </row>
    <row r="10733" spans="3:6" ht="18">
      <c r="C10733" s="5" t="str">
        <f t="shared" si="162"/>
        <v>岩手県322</v>
      </c>
      <c r="D10733" t="s">
        <v>2917</v>
      </c>
      <c r="E10733" t="s">
        <v>3177</v>
      </c>
      <c r="F10733" s="82">
        <v>5.1802557999999999E-2</v>
      </c>
    </row>
    <row r="10734" spans="3:6" ht="18">
      <c r="C10734" s="5" t="str">
        <f t="shared" si="162"/>
        <v>宮城県322</v>
      </c>
      <c r="D10734" t="s">
        <v>2918</v>
      </c>
      <c r="E10734" t="s">
        <v>3177</v>
      </c>
      <c r="F10734" s="82">
        <v>4.6326739999999998E-2</v>
      </c>
    </row>
    <row r="10735" spans="3:6" ht="18">
      <c r="C10735" s="5" t="str">
        <f t="shared" si="162"/>
        <v>秋田県322</v>
      </c>
      <c r="D10735" t="s">
        <v>2919</v>
      </c>
      <c r="E10735" t="s">
        <v>3177</v>
      </c>
      <c r="F10735" s="82">
        <v>4.6978088000000001E-2</v>
      </c>
    </row>
    <row r="10736" spans="3:6" ht="18">
      <c r="C10736" s="5" t="str">
        <f t="shared" si="162"/>
        <v>山形県322</v>
      </c>
      <c r="D10736" t="s">
        <v>2920</v>
      </c>
      <c r="E10736" t="s">
        <v>3177</v>
      </c>
      <c r="F10736" s="82">
        <v>8.1759767999999997E-2</v>
      </c>
    </row>
    <row r="10737" spans="3:6" ht="18">
      <c r="C10737" s="5" t="str">
        <f t="shared" si="162"/>
        <v>福島県322</v>
      </c>
      <c r="D10737" t="s">
        <v>2921</v>
      </c>
      <c r="E10737" t="s">
        <v>3177</v>
      </c>
      <c r="F10737" s="82">
        <v>0.245921156</v>
      </c>
    </row>
    <row r="10738" spans="3:6" ht="18">
      <c r="C10738" s="5" t="str">
        <f t="shared" si="162"/>
        <v>茨城県322</v>
      </c>
      <c r="D10738" t="s">
        <v>2922</v>
      </c>
      <c r="E10738" t="s">
        <v>3177</v>
      </c>
      <c r="F10738" s="82">
        <v>0.34978618500000003</v>
      </c>
    </row>
    <row r="10739" spans="3:6" ht="18">
      <c r="C10739" s="5" t="str">
        <f t="shared" si="162"/>
        <v>栃木県322</v>
      </c>
      <c r="D10739" t="s">
        <v>2923</v>
      </c>
      <c r="E10739" t="s">
        <v>3177</v>
      </c>
      <c r="F10739" s="82">
        <v>0.71660116500000004</v>
      </c>
    </row>
    <row r="10740" spans="3:6" ht="18">
      <c r="C10740" s="5" t="str">
        <f t="shared" si="162"/>
        <v>群馬県322</v>
      </c>
      <c r="D10740" t="s">
        <v>2924</v>
      </c>
      <c r="E10740" t="s">
        <v>3177</v>
      </c>
      <c r="F10740" s="82">
        <v>1.0916027210000001</v>
      </c>
    </row>
    <row r="10741" spans="3:6" ht="18">
      <c r="C10741" s="5" t="str">
        <f t="shared" si="162"/>
        <v>埼玉県322</v>
      </c>
      <c r="D10741" t="s">
        <v>2925</v>
      </c>
      <c r="E10741" t="s">
        <v>3177</v>
      </c>
      <c r="F10741" s="82">
        <v>1.266262617</v>
      </c>
    </row>
    <row r="10742" spans="3:6" ht="18">
      <c r="C10742" s="5" t="str">
        <f t="shared" si="162"/>
        <v>千葉県322</v>
      </c>
      <c r="D10742" t="s">
        <v>2926</v>
      </c>
      <c r="E10742" t="s">
        <v>3177</v>
      </c>
      <c r="F10742" s="82">
        <v>0.66187368000000002</v>
      </c>
    </row>
    <row r="10743" spans="3:6" ht="18">
      <c r="C10743" s="5" t="str">
        <f t="shared" si="162"/>
        <v>東京都322</v>
      </c>
      <c r="D10743" t="s">
        <v>2927</v>
      </c>
      <c r="E10743" t="s">
        <v>3177</v>
      </c>
      <c r="F10743" s="82">
        <v>1.1136331319999999</v>
      </c>
    </row>
    <row r="10744" spans="3:6" ht="18">
      <c r="C10744" s="5" t="str">
        <f t="shared" si="162"/>
        <v>神奈川県322</v>
      </c>
      <c r="D10744" t="s">
        <v>2928</v>
      </c>
      <c r="E10744" t="s">
        <v>3177</v>
      </c>
      <c r="F10744" s="82">
        <v>0.228898774</v>
      </c>
    </row>
    <row r="10745" spans="3:6" ht="18">
      <c r="C10745" s="5" t="str">
        <f t="shared" si="162"/>
        <v>新潟県322</v>
      </c>
      <c r="D10745" t="s">
        <v>2929</v>
      </c>
      <c r="E10745" t="s">
        <v>3177</v>
      </c>
      <c r="F10745" s="82">
        <v>0.21224042700000001</v>
      </c>
    </row>
    <row r="10746" spans="3:6" ht="18">
      <c r="C10746" s="5" t="str">
        <f t="shared" si="162"/>
        <v>富山県322</v>
      </c>
      <c r="D10746" t="s">
        <v>2930</v>
      </c>
      <c r="E10746" t="s">
        <v>3177</v>
      </c>
      <c r="F10746" s="82">
        <v>30.847304023</v>
      </c>
    </row>
    <row r="10747" spans="3:6" ht="18">
      <c r="C10747" s="5" t="str">
        <f t="shared" si="162"/>
        <v>石川県322</v>
      </c>
      <c r="D10747" t="s">
        <v>2931</v>
      </c>
      <c r="E10747" t="s">
        <v>3177</v>
      </c>
      <c r="F10747" s="82">
        <v>0.373605099</v>
      </c>
    </row>
    <row r="10748" spans="3:6" ht="18">
      <c r="C10748" s="5" t="str">
        <f t="shared" si="162"/>
        <v>福井県322</v>
      </c>
      <c r="D10748" t="s">
        <v>2932</v>
      </c>
      <c r="E10748" t="s">
        <v>3177</v>
      </c>
      <c r="F10748" s="82">
        <v>1.452895831</v>
      </c>
    </row>
    <row r="10749" spans="3:6" ht="18">
      <c r="C10749" s="5" t="str">
        <f t="shared" si="162"/>
        <v>山梨県322</v>
      </c>
      <c r="D10749" t="s">
        <v>2933</v>
      </c>
      <c r="E10749" t="s">
        <v>3177</v>
      </c>
      <c r="F10749" s="82">
        <v>0.99746581700000003</v>
      </c>
    </row>
    <row r="10750" spans="3:6" ht="18">
      <c r="C10750" s="5" t="str">
        <f t="shared" si="162"/>
        <v>長野県322</v>
      </c>
      <c r="D10750" t="s">
        <v>2934</v>
      </c>
      <c r="E10750" t="s">
        <v>3177</v>
      </c>
      <c r="F10750" s="82">
        <v>1.888262573</v>
      </c>
    </row>
    <row r="10751" spans="3:6" ht="18">
      <c r="C10751" s="5" t="str">
        <f t="shared" si="162"/>
        <v>岐阜県322</v>
      </c>
      <c r="D10751" t="s">
        <v>2935</v>
      </c>
      <c r="E10751" t="s">
        <v>3177</v>
      </c>
      <c r="F10751" s="82">
        <v>0.67523474999999999</v>
      </c>
    </row>
    <row r="10752" spans="3:6" ht="18">
      <c r="C10752" s="5" t="str">
        <f t="shared" si="162"/>
        <v>静岡県322</v>
      </c>
      <c r="D10752" t="s">
        <v>2936</v>
      </c>
      <c r="E10752" t="s">
        <v>3177</v>
      </c>
      <c r="F10752" s="82">
        <v>0.38122996300000001</v>
      </c>
    </row>
    <row r="10753" spans="3:6" ht="18">
      <c r="C10753" s="5" t="str">
        <f t="shared" si="162"/>
        <v>愛知県322</v>
      </c>
      <c r="D10753" t="s">
        <v>2937</v>
      </c>
      <c r="E10753" t="s">
        <v>3177</v>
      </c>
      <c r="F10753" s="82">
        <v>0.27988164199999999</v>
      </c>
    </row>
    <row r="10754" spans="3:6" ht="18">
      <c r="C10754" s="5" t="str">
        <f t="shared" si="162"/>
        <v>三重県322</v>
      </c>
      <c r="D10754" t="s">
        <v>2938</v>
      </c>
      <c r="E10754" t="s">
        <v>3177</v>
      </c>
      <c r="F10754" s="82">
        <v>1.1353863289999999</v>
      </c>
    </row>
    <row r="10755" spans="3:6" ht="18">
      <c r="C10755" s="5" t="str">
        <f t="shared" si="162"/>
        <v>滋賀県322</v>
      </c>
      <c r="D10755" t="s">
        <v>2939</v>
      </c>
      <c r="E10755" t="s">
        <v>3177</v>
      </c>
      <c r="F10755" s="82">
        <v>0.72246979300000003</v>
      </c>
    </row>
    <row r="10756" spans="3:6" ht="18">
      <c r="C10756" s="5" t="str">
        <f t="shared" si="162"/>
        <v>京都府322</v>
      </c>
      <c r="D10756" t="s">
        <v>2940</v>
      </c>
      <c r="E10756" t="s">
        <v>3177</v>
      </c>
      <c r="F10756" s="82">
        <v>1.045804379</v>
      </c>
    </row>
    <row r="10757" spans="3:6" ht="18">
      <c r="C10757" s="5" t="str">
        <f t="shared" si="162"/>
        <v>大阪府322</v>
      </c>
      <c r="D10757" t="s">
        <v>2941</v>
      </c>
      <c r="E10757" t="s">
        <v>3177</v>
      </c>
      <c r="F10757" s="82">
        <v>1.859010772</v>
      </c>
    </row>
    <row r="10758" spans="3:6" ht="18">
      <c r="C10758" s="5" t="str">
        <f t="shared" si="162"/>
        <v>兵庫県322</v>
      </c>
      <c r="D10758" t="s">
        <v>2942</v>
      </c>
      <c r="E10758" t="s">
        <v>3177</v>
      </c>
      <c r="F10758" s="82">
        <v>0.23466473800000001</v>
      </c>
    </row>
    <row r="10759" spans="3:6" ht="18">
      <c r="C10759" s="5" t="str">
        <f t="shared" si="162"/>
        <v>奈良県322</v>
      </c>
      <c r="D10759" t="s">
        <v>2943</v>
      </c>
      <c r="E10759" t="s">
        <v>3177</v>
      </c>
      <c r="F10759" s="82">
        <v>4.1276885800000001</v>
      </c>
    </row>
    <row r="10760" spans="3:6" ht="18">
      <c r="C10760" s="5" t="str">
        <f t="shared" si="162"/>
        <v>和歌山県322</v>
      </c>
      <c r="D10760" t="s">
        <v>2944</v>
      </c>
      <c r="E10760" t="s">
        <v>3177</v>
      </c>
      <c r="F10760" s="82">
        <v>2.6044353619999998</v>
      </c>
    </row>
    <row r="10761" spans="3:6" ht="18">
      <c r="C10761" s="5" t="str">
        <f t="shared" si="162"/>
        <v>鳥取県322</v>
      </c>
      <c r="D10761" t="s">
        <v>2945</v>
      </c>
      <c r="E10761" t="s">
        <v>3177</v>
      </c>
      <c r="F10761" s="82">
        <v>6.7397408000000006E-2</v>
      </c>
    </row>
    <row r="10762" spans="3:6" ht="18">
      <c r="C10762" s="5" t="str">
        <f t="shared" si="162"/>
        <v>島根県322</v>
      </c>
      <c r="D10762" t="s">
        <v>2946</v>
      </c>
      <c r="E10762" t="s">
        <v>3177</v>
      </c>
      <c r="F10762" s="82">
        <v>0.14716080000000001</v>
      </c>
    </row>
    <row r="10763" spans="3:6" ht="18">
      <c r="C10763" s="5" t="str">
        <f t="shared" si="162"/>
        <v>岡山県322</v>
      </c>
      <c r="D10763" t="s">
        <v>2947</v>
      </c>
      <c r="E10763" t="s">
        <v>3177</v>
      </c>
      <c r="F10763" s="82">
        <v>0.64418195899999997</v>
      </c>
    </row>
    <row r="10764" spans="3:6" ht="18">
      <c r="C10764" s="5" t="str">
        <f t="shared" si="162"/>
        <v>広島県322</v>
      </c>
      <c r="D10764" t="s">
        <v>2948</v>
      </c>
      <c r="E10764" t="s">
        <v>3177</v>
      </c>
      <c r="F10764" s="82">
        <v>1.2329492</v>
      </c>
    </row>
    <row r="10765" spans="3:6" ht="18">
      <c r="C10765" s="5" t="str">
        <f t="shared" si="162"/>
        <v>山口県322</v>
      </c>
      <c r="D10765" t="s">
        <v>2949</v>
      </c>
      <c r="E10765" t="s">
        <v>3177</v>
      </c>
      <c r="F10765" s="82">
        <v>4.0365587000000001E-2</v>
      </c>
    </row>
    <row r="10766" spans="3:6" ht="18">
      <c r="C10766" s="5" t="str">
        <f t="shared" si="162"/>
        <v>徳島県322</v>
      </c>
      <c r="D10766" t="s">
        <v>2950</v>
      </c>
      <c r="E10766" t="s">
        <v>3177</v>
      </c>
      <c r="F10766" s="82">
        <v>0.48961685399999999</v>
      </c>
    </row>
    <row r="10767" spans="3:6" ht="18">
      <c r="C10767" s="5" t="str">
        <f t="shared" si="162"/>
        <v>香川県322</v>
      </c>
      <c r="D10767" t="s">
        <v>2951</v>
      </c>
      <c r="E10767" t="s">
        <v>3177</v>
      </c>
      <c r="F10767" s="82">
        <v>0.43475613099999999</v>
      </c>
    </row>
    <row r="10768" spans="3:6" ht="18">
      <c r="C10768" s="5" t="str">
        <f t="shared" si="162"/>
        <v>愛媛県322</v>
      </c>
      <c r="D10768" t="s">
        <v>2952</v>
      </c>
      <c r="E10768" t="s">
        <v>3177</v>
      </c>
      <c r="F10768" s="82">
        <v>9.6019375000000004E-2</v>
      </c>
    </row>
    <row r="10769" spans="3:6" ht="18">
      <c r="C10769" s="5" t="str">
        <f t="shared" si="162"/>
        <v>高知県322</v>
      </c>
      <c r="D10769" t="s">
        <v>2953</v>
      </c>
      <c r="E10769" t="s">
        <v>3177</v>
      </c>
      <c r="F10769" s="82">
        <v>0.167071685</v>
      </c>
    </row>
    <row r="10770" spans="3:6" ht="18">
      <c r="C10770" s="5" t="str">
        <f t="shared" si="162"/>
        <v>福岡県322</v>
      </c>
      <c r="D10770" t="s">
        <v>2954</v>
      </c>
      <c r="E10770" t="s">
        <v>3177</v>
      </c>
      <c r="F10770" s="82">
        <v>6.0837981999999999E-2</v>
      </c>
    </row>
    <row r="10771" spans="3:6" ht="18">
      <c r="C10771" s="5" t="str">
        <f t="shared" si="162"/>
        <v>佐賀県322</v>
      </c>
      <c r="D10771" t="s">
        <v>2955</v>
      </c>
      <c r="E10771" t="s">
        <v>3177</v>
      </c>
      <c r="F10771" s="82">
        <v>5.4789735999999999E-2</v>
      </c>
    </row>
    <row r="10772" spans="3:6" ht="18">
      <c r="C10772" s="5" t="str">
        <f t="shared" si="162"/>
        <v>長崎県322</v>
      </c>
      <c r="D10772" t="s">
        <v>2956</v>
      </c>
      <c r="E10772" t="s">
        <v>3177</v>
      </c>
      <c r="F10772" s="82">
        <v>2.8966288E-2</v>
      </c>
    </row>
    <row r="10773" spans="3:6" ht="18">
      <c r="C10773" s="5" t="str">
        <f t="shared" si="162"/>
        <v>熊本県322</v>
      </c>
      <c r="D10773" t="s">
        <v>2957</v>
      </c>
      <c r="E10773" t="s">
        <v>3177</v>
      </c>
      <c r="F10773" s="82">
        <v>0.86632031799999998</v>
      </c>
    </row>
    <row r="10774" spans="3:6" ht="18">
      <c r="C10774" s="5" t="str">
        <f t="shared" si="162"/>
        <v>大分県322</v>
      </c>
      <c r="D10774" t="s">
        <v>2958</v>
      </c>
      <c r="E10774" t="s">
        <v>3177</v>
      </c>
      <c r="F10774" s="82">
        <v>0.26546814800000001</v>
      </c>
    </row>
    <row r="10775" spans="3:6" ht="18">
      <c r="C10775" s="5" t="str">
        <f t="shared" si="162"/>
        <v>宮崎県322</v>
      </c>
      <c r="D10775" t="s">
        <v>2959</v>
      </c>
      <c r="E10775" t="s">
        <v>3177</v>
      </c>
      <c r="F10775" s="82">
        <v>4.3378478999999998E-2</v>
      </c>
    </row>
    <row r="10776" spans="3:6" ht="18">
      <c r="C10776" s="5" t="str">
        <f t="shared" si="162"/>
        <v>鹿児島県322</v>
      </c>
      <c r="D10776" t="s">
        <v>2960</v>
      </c>
      <c r="E10776" t="s">
        <v>3177</v>
      </c>
      <c r="F10776" s="82">
        <v>0.29612763399999997</v>
      </c>
    </row>
    <row r="10777" spans="3:6" ht="18">
      <c r="C10777" s="5" t="str">
        <f t="shared" si="162"/>
        <v>沖縄県322</v>
      </c>
      <c r="D10777" t="s">
        <v>2961</v>
      </c>
      <c r="E10777" t="s">
        <v>3177</v>
      </c>
      <c r="F10777" s="82">
        <v>2.8085348E-2</v>
      </c>
    </row>
    <row r="10778" spans="3:6" ht="18">
      <c r="C10778" s="5" t="str">
        <f t="shared" si="162"/>
        <v>全国323</v>
      </c>
      <c r="D10778" t="s">
        <v>2913</v>
      </c>
      <c r="E10778" t="s">
        <v>3178</v>
      </c>
      <c r="F10778" s="82">
        <v>1</v>
      </c>
    </row>
    <row r="10779" spans="3:6" ht="18">
      <c r="C10779" s="5" t="str">
        <f t="shared" si="162"/>
        <v>北海道323</v>
      </c>
      <c r="D10779" t="s">
        <v>2915</v>
      </c>
      <c r="E10779" t="s">
        <v>3178</v>
      </c>
      <c r="F10779" s="82">
        <v>1.1195920399999999</v>
      </c>
    </row>
    <row r="10780" spans="3:6" ht="18">
      <c r="C10780" s="5" t="str">
        <f t="shared" si="162"/>
        <v>青森県323</v>
      </c>
      <c r="D10780" t="s">
        <v>2916</v>
      </c>
      <c r="E10780" t="s">
        <v>3178</v>
      </c>
      <c r="F10780" s="82">
        <v>1.159877737</v>
      </c>
    </row>
    <row r="10781" spans="3:6" ht="18">
      <c r="C10781" s="5" t="str">
        <f t="shared" si="162"/>
        <v>岩手県323</v>
      </c>
      <c r="D10781" t="s">
        <v>2917</v>
      </c>
      <c r="E10781" t="s">
        <v>3178</v>
      </c>
      <c r="F10781" s="82">
        <v>22.901859121000001</v>
      </c>
    </row>
    <row r="10782" spans="3:6" ht="18">
      <c r="C10782" s="5" t="str">
        <f t="shared" si="162"/>
        <v>宮城県323</v>
      </c>
      <c r="D10782" t="s">
        <v>2918</v>
      </c>
      <c r="E10782" t="s">
        <v>3178</v>
      </c>
      <c r="F10782" s="82">
        <v>0.56025487699999998</v>
      </c>
    </row>
    <row r="10783" spans="3:6" ht="18">
      <c r="C10783" s="5" t="str">
        <f t="shared" si="162"/>
        <v>秋田県323</v>
      </c>
      <c r="D10783" t="s">
        <v>2919</v>
      </c>
      <c r="E10783" t="s">
        <v>3178</v>
      </c>
      <c r="F10783" s="82">
        <v>5.3124029730000002</v>
      </c>
    </row>
    <row r="10784" spans="3:6" ht="18">
      <c r="C10784" s="5" t="str">
        <f t="shared" si="162"/>
        <v>山形県323</v>
      </c>
      <c r="D10784" t="s">
        <v>2920</v>
      </c>
      <c r="E10784" t="s">
        <v>3178</v>
      </c>
      <c r="F10784" s="82">
        <v>1.1402912519999999</v>
      </c>
    </row>
    <row r="10785" spans="3:6" ht="18">
      <c r="C10785" s="5" t="str">
        <f t="shared" si="162"/>
        <v>福島県323</v>
      </c>
      <c r="D10785" t="s">
        <v>2921</v>
      </c>
      <c r="E10785" t="s">
        <v>3178</v>
      </c>
      <c r="F10785" s="82">
        <v>3.5806870110000002</v>
      </c>
    </row>
    <row r="10786" spans="3:6" ht="18">
      <c r="C10786" s="5" t="str">
        <f t="shared" si="162"/>
        <v>茨城県323</v>
      </c>
      <c r="D10786" t="s">
        <v>2922</v>
      </c>
      <c r="E10786" t="s">
        <v>3178</v>
      </c>
      <c r="F10786" s="82">
        <v>0.73645426800000002</v>
      </c>
    </row>
    <row r="10787" spans="3:6" ht="18">
      <c r="C10787" s="5" t="str">
        <f t="shared" si="162"/>
        <v>栃木県323</v>
      </c>
      <c r="D10787" t="s">
        <v>2923</v>
      </c>
      <c r="E10787" t="s">
        <v>3178</v>
      </c>
      <c r="F10787" s="82">
        <v>0.44185806799999999</v>
      </c>
    </row>
    <row r="10788" spans="3:6" ht="18">
      <c r="C10788" s="5" t="str">
        <f t="shared" si="162"/>
        <v>群馬県323</v>
      </c>
      <c r="D10788" t="s">
        <v>2924</v>
      </c>
      <c r="E10788" t="s">
        <v>3178</v>
      </c>
      <c r="F10788" s="82">
        <v>0.45538271200000002</v>
      </c>
    </row>
    <row r="10789" spans="3:6" ht="18">
      <c r="C10789" s="5" t="str">
        <f t="shared" si="162"/>
        <v>埼玉県323</v>
      </c>
      <c r="D10789" t="s">
        <v>2925</v>
      </c>
      <c r="E10789" t="s">
        <v>3178</v>
      </c>
      <c r="F10789" s="82">
        <v>3.4589144759999999</v>
      </c>
    </row>
    <row r="10790" spans="3:6" ht="18">
      <c r="C10790" s="5" t="str">
        <f t="shared" si="162"/>
        <v>千葉県323</v>
      </c>
      <c r="D10790" t="s">
        <v>2926</v>
      </c>
      <c r="E10790" t="s">
        <v>3178</v>
      </c>
      <c r="F10790" s="82">
        <v>0.19751127399999999</v>
      </c>
    </row>
    <row r="10791" spans="3:6" ht="18">
      <c r="C10791" s="5" t="str">
        <f t="shared" si="162"/>
        <v>東京都323</v>
      </c>
      <c r="D10791" t="s">
        <v>2927</v>
      </c>
      <c r="E10791" t="s">
        <v>3178</v>
      </c>
      <c r="F10791" s="82">
        <v>0.403504645</v>
      </c>
    </row>
    <row r="10792" spans="3:6" ht="18">
      <c r="C10792" s="5" t="str">
        <f t="shared" si="162"/>
        <v>神奈川県323</v>
      </c>
      <c r="D10792" t="s">
        <v>2928</v>
      </c>
      <c r="E10792" t="s">
        <v>3178</v>
      </c>
      <c r="F10792" s="82">
        <v>2.326218E-2</v>
      </c>
    </row>
    <row r="10793" spans="3:6" ht="18">
      <c r="C10793" s="5" t="str">
        <f t="shared" si="162"/>
        <v>新潟県323</v>
      </c>
      <c r="D10793" t="s">
        <v>2929</v>
      </c>
      <c r="E10793" t="s">
        <v>3178</v>
      </c>
      <c r="F10793" s="82">
        <v>0.985742754</v>
      </c>
    </row>
    <row r="10794" spans="3:6" ht="18">
      <c r="C10794" s="5" t="str">
        <f t="shared" si="162"/>
        <v>富山県323</v>
      </c>
      <c r="D10794" t="s">
        <v>2930</v>
      </c>
      <c r="E10794" t="s">
        <v>3178</v>
      </c>
      <c r="F10794" s="82">
        <v>0.62436137000000003</v>
      </c>
    </row>
    <row r="10795" spans="3:6" ht="18">
      <c r="C10795" s="5" t="str">
        <f t="shared" ref="C10795:C10858" si="163">D10795&amp;LEFT(E10795,3)</f>
        <v>石川県323</v>
      </c>
      <c r="D10795" t="s">
        <v>2931</v>
      </c>
      <c r="E10795" t="s">
        <v>3178</v>
      </c>
      <c r="F10795" s="82">
        <v>0.16249317399999999</v>
      </c>
    </row>
    <row r="10796" spans="3:6" ht="18">
      <c r="C10796" s="5" t="str">
        <f t="shared" si="163"/>
        <v>福井県323</v>
      </c>
      <c r="D10796" t="s">
        <v>2932</v>
      </c>
      <c r="E10796" t="s">
        <v>3178</v>
      </c>
      <c r="F10796" s="82">
        <v>0</v>
      </c>
    </row>
    <row r="10797" spans="3:6" ht="18">
      <c r="C10797" s="5" t="str">
        <f t="shared" si="163"/>
        <v>山梨県323</v>
      </c>
      <c r="D10797" t="s">
        <v>2933</v>
      </c>
      <c r="E10797" t="s">
        <v>3178</v>
      </c>
      <c r="F10797" s="82">
        <v>6.1397822299999998</v>
      </c>
    </row>
    <row r="10798" spans="3:6" ht="18">
      <c r="C10798" s="5" t="str">
        <f t="shared" si="163"/>
        <v>長野県323</v>
      </c>
      <c r="D10798" t="s">
        <v>2934</v>
      </c>
      <c r="E10798" t="s">
        <v>3178</v>
      </c>
      <c r="F10798" s="82">
        <v>14.543053529</v>
      </c>
    </row>
    <row r="10799" spans="3:6" ht="18">
      <c r="C10799" s="5" t="str">
        <f t="shared" si="163"/>
        <v>岐阜県323</v>
      </c>
      <c r="D10799" t="s">
        <v>2935</v>
      </c>
      <c r="E10799" t="s">
        <v>3178</v>
      </c>
      <c r="F10799" s="82">
        <v>0</v>
      </c>
    </row>
    <row r="10800" spans="3:6" ht="18">
      <c r="C10800" s="5" t="str">
        <f t="shared" si="163"/>
        <v>静岡県323</v>
      </c>
      <c r="D10800" t="s">
        <v>2936</v>
      </c>
      <c r="E10800" t="s">
        <v>3178</v>
      </c>
      <c r="F10800" s="82">
        <v>0.34214654300000003</v>
      </c>
    </row>
    <row r="10801" spans="3:6" ht="18">
      <c r="C10801" s="5" t="str">
        <f t="shared" si="163"/>
        <v>愛知県323</v>
      </c>
      <c r="D10801" t="s">
        <v>2937</v>
      </c>
      <c r="E10801" t="s">
        <v>3178</v>
      </c>
      <c r="F10801" s="82">
        <v>1.3675812000000001E-2</v>
      </c>
    </row>
    <row r="10802" spans="3:6" ht="18">
      <c r="C10802" s="5" t="str">
        <f t="shared" si="163"/>
        <v>三重県323</v>
      </c>
      <c r="D10802" t="s">
        <v>2938</v>
      </c>
      <c r="E10802" t="s">
        <v>3178</v>
      </c>
      <c r="F10802" s="82">
        <v>0</v>
      </c>
    </row>
    <row r="10803" spans="3:6" ht="18">
      <c r="C10803" s="5" t="str">
        <f t="shared" si="163"/>
        <v>滋賀県323</v>
      </c>
      <c r="D10803" t="s">
        <v>2939</v>
      </c>
      <c r="E10803" t="s">
        <v>3178</v>
      </c>
      <c r="F10803" s="82">
        <v>0</v>
      </c>
    </row>
    <row r="10804" spans="3:6" ht="18">
      <c r="C10804" s="5" t="str">
        <f t="shared" si="163"/>
        <v>京都府323</v>
      </c>
      <c r="D10804" t="s">
        <v>2940</v>
      </c>
      <c r="E10804" t="s">
        <v>3178</v>
      </c>
      <c r="F10804" s="82">
        <v>0</v>
      </c>
    </row>
    <row r="10805" spans="3:6" ht="18">
      <c r="C10805" s="5" t="str">
        <f t="shared" si="163"/>
        <v>大阪府323</v>
      </c>
      <c r="D10805" t="s">
        <v>2941</v>
      </c>
      <c r="E10805" t="s">
        <v>3178</v>
      </c>
      <c r="F10805" s="82">
        <v>3.3352644000000001E-2</v>
      </c>
    </row>
    <row r="10806" spans="3:6" ht="18">
      <c r="C10806" s="5" t="str">
        <f t="shared" si="163"/>
        <v>兵庫県323</v>
      </c>
      <c r="D10806" t="s">
        <v>2942</v>
      </c>
      <c r="E10806" t="s">
        <v>3178</v>
      </c>
      <c r="F10806" s="82">
        <v>0</v>
      </c>
    </row>
    <row r="10807" spans="3:6" ht="18">
      <c r="C10807" s="5" t="str">
        <f t="shared" si="163"/>
        <v>奈良県323</v>
      </c>
      <c r="D10807" t="s">
        <v>2943</v>
      </c>
      <c r="E10807" t="s">
        <v>3178</v>
      </c>
      <c r="F10807" s="82">
        <v>3.3750516000000001E-2</v>
      </c>
    </row>
    <row r="10808" spans="3:6" ht="18">
      <c r="C10808" s="5" t="str">
        <f t="shared" si="163"/>
        <v>和歌山県323</v>
      </c>
      <c r="D10808" t="s">
        <v>2944</v>
      </c>
      <c r="E10808" t="s">
        <v>3178</v>
      </c>
      <c r="F10808" s="82">
        <v>1.9401597E-2</v>
      </c>
    </row>
    <row r="10809" spans="3:6" ht="18">
      <c r="C10809" s="5" t="str">
        <f t="shared" si="163"/>
        <v>鳥取県323</v>
      </c>
      <c r="D10809" t="s">
        <v>2945</v>
      </c>
      <c r="E10809" t="s">
        <v>3178</v>
      </c>
      <c r="F10809" s="82">
        <v>0</v>
      </c>
    </row>
    <row r="10810" spans="3:6" ht="18">
      <c r="C10810" s="5" t="str">
        <f t="shared" si="163"/>
        <v>島根県323</v>
      </c>
      <c r="D10810" t="s">
        <v>2946</v>
      </c>
      <c r="E10810" t="s">
        <v>3178</v>
      </c>
      <c r="F10810" s="82">
        <v>0</v>
      </c>
    </row>
    <row r="10811" spans="3:6" ht="18">
      <c r="C10811" s="5" t="str">
        <f t="shared" si="163"/>
        <v>岡山県323</v>
      </c>
      <c r="D10811" t="s">
        <v>2947</v>
      </c>
      <c r="E10811" t="s">
        <v>3178</v>
      </c>
      <c r="F10811" s="82">
        <v>0</v>
      </c>
    </row>
    <row r="10812" spans="3:6" ht="18">
      <c r="C10812" s="5" t="str">
        <f t="shared" si="163"/>
        <v>広島県323</v>
      </c>
      <c r="D10812" t="s">
        <v>2948</v>
      </c>
      <c r="E10812" t="s">
        <v>3178</v>
      </c>
      <c r="F10812" s="82">
        <v>0.14066289900000001</v>
      </c>
    </row>
    <row r="10813" spans="3:6" ht="18">
      <c r="C10813" s="5" t="str">
        <f t="shared" si="163"/>
        <v>山口県323</v>
      </c>
      <c r="D10813" t="s">
        <v>2949</v>
      </c>
      <c r="E10813" t="s">
        <v>3178</v>
      </c>
      <c r="F10813" s="82">
        <v>2.5359136000000001E-2</v>
      </c>
    </row>
    <row r="10814" spans="3:6" ht="18">
      <c r="C10814" s="5" t="str">
        <f t="shared" si="163"/>
        <v>徳島県323</v>
      </c>
      <c r="D10814" t="s">
        <v>2950</v>
      </c>
      <c r="E10814" t="s">
        <v>3178</v>
      </c>
      <c r="F10814" s="82">
        <v>9.7135320999999997E-2</v>
      </c>
    </row>
    <row r="10815" spans="3:6" ht="18">
      <c r="C10815" s="5" t="str">
        <f t="shared" si="163"/>
        <v>香川県323</v>
      </c>
      <c r="D10815" t="s">
        <v>2951</v>
      </c>
      <c r="E10815" t="s">
        <v>3178</v>
      </c>
      <c r="F10815" s="82">
        <v>0</v>
      </c>
    </row>
    <row r="10816" spans="3:6" ht="18">
      <c r="C10816" s="5" t="str">
        <f t="shared" si="163"/>
        <v>愛媛県323</v>
      </c>
      <c r="D10816" t="s">
        <v>2952</v>
      </c>
      <c r="E10816" t="s">
        <v>3178</v>
      </c>
      <c r="F10816" s="82">
        <v>0</v>
      </c>
    </row>
    <row r="10817" spans="3:6" ht="18">
      <c r="C10817" s="5" t="str">
        <f t="shared" si="163"/>
        <v>高知県323</v>
      </c>
      <c r="D10817" t="s">
        <v>2953</v>
      </c>
      <c r="E10817" t="s">
        <v>3178</v>
      </c>
      <c r="F10817" s="82">
        <v>0</v>
      </c>
    </row>
    <row r="10818" spans="3:6" ht="18">
      <c r="C10818" s="5" t="str">
        <f t="shared" si="163"/>
        <v>福岡県323</v>
      </c>
      <c r="D10818" t="s">
        <v>2954</v>
      </c>
      <c r="E10818" t="s">
        <v>3178</v>
      </c>
      <c r="F10818" s="82">
        <v>0</v>
      </c>
    </row>
    <row r="10819" spans="3:6" ht="18">
      <c r="C10819" s="5" t="str">
        <f t="shared" si="163"/>
        <v>佐賀県323</v>
      </c>
      <c r="D10819" t="s">
        <v>2955</v>
      </c>
      <c r="E10819" t="s">
        <v>3178</v>
      </c>
      <c r="F10819" s="82">
        <v>0</v>
      </c>
    </row>
    <row r="10820" spans="3:6" ht="18">
      <c r="C10820" s="5" t="str">
        <f t="shared" si="163"/>
        <v>長崎県323</v>
      </c>
      <c r="D10820" t="s">
        <v>2956</v>
      </c>
      <c r="E10820" t="s">
        <v>3178</v>
      </c>
      <c r="F10820" s="82">
        <v>0</v>
      </c>
    </row>
    <row r="10821" spans="3:6" ht="18">
      <c r="C10821" s="5" t="str">
        <f t="shared" si="163"/>
        <v>熊本県323</v>
      </c>
      <c r="D10821" t="s">
        <v>2957</v>
      </c>
      <c r="E10821" t="s">
        <v>3178</v>
      </c>
      <c r="F10821" s="82">
        <v>0</v>
      </c>
    </row>
    <row r="10822" spans="3:6" ht="18">
      <c r="C10822" s="5" t="str">
        <f t="shared" si="163"/>
        <v>大分県323</v>
      </c>
      <c r="D10822" t="s">
        <v>2958</v>
      </c>
      <c r="E10822" t="s">
        <v>3178</v>
      </c>
      <c r="F10822" s="82">
        <v>0</v>
      </c>
    </row>
    <row r="10823" spans="3:6" ht="18">
      <c r="C10823" s="5" t="str">
        <f t="shared" si="163"/>
        <v>宮崎県323</v>
      </c>
      <c r="D10823" t="s">
        <v>2959</v>
      </c>
      <c r="E10823" t="s">
        <v>3178</v>
      </c>
      <c r="F10823" s="82">
        <v>0</v>
      </c>
    </row>
    <row r="10824" spans="3:6" ht="18">
      <c r="C10824" s="5" t="str">
        <f t="shared" si="163"/>
        <v>鹿児島県323</v>
      </c>
      <c r="D10824" t="s">
        <v>2960</v>
      </c>
      <c r="E10824" t="s">
        <v>3178</v>
      </c>
      <c r="F10824" s="82">
        <v>4.0271796440000003</v>
      </c>
    </row>
    <row r="10825" spans="3:6" ht="18">
      <c r="C10825" s="5" t="str">
        <f t="shared" si="163"/>
        <v>沖縄県323</v>
      </c>
      <c r="D10825" t="s">
        <v>2961</v>
      </c>
      <c r="E10825" t="s">
        <v>3178</v>
      </c>
      <c r="F10825" s="82">
        <v>1.3233180000000001E-2</v>
      </c>
    </row>
    <row r="10826" spans="3:6" ht="18">
      <c r="C10826" s="5" t="str">
        <f t="shared" si="163"/>
        <v>全国324</v>
      </c>
      <c r="D10826" t="s">
        <v>2913</v>
      </c>
      <c r="E10826" t="s">
        <v>3179</v>
      </c>
      <c r="F10826" s="82">
        <v>1</v>
      </c>
    </row>
    <row r="10827" spans="3:6" ht="18">
      <c r="C10827" s="5" t="str">
        <f t="shared" si="163"/>
        <v>北海道324</v>
      </c>
      <c r="D10827" t="s">
        <v>2915</v>
      </c>
      <c r="E10827" t="s">
        <v>3179</v>
      </c>
      <c r="F10827" s="82">
        <v>0.69842970699999996</v>
      </c>
    </row>
    <row r="10828" spans="3:6" ht="18">
      <c r="C10828" s="5" t="str">
        <f t="shared" si="163"/>
        <v>青森県324</v>
      </c>
      <c r="D10828" t="s">
        <v>2916</v>
      </c>
      <c r="E10828" t="s">
        <v>3179</v>
      </c>
      <c r="F10828" s="82">
        <v>0.35476506499999999</v>
      </c>
    </row>
    <row r="10829" spans="3:6" ht="18">
      <c r="C10829" s="5" t="str">
        <f t="shared" si="163"/>
        <v>岩手県324</v>
      </c>
      <c r="D10829" t="s">
        <v>2917</v>
      </c>
      <c r="E10829" t="s">
        <v>3179</v>
      </c>
      <c r="F10829" s="82">
        <v>7.6595038000000004E-2</v>
      </c>
    </row>
    <row r="10830" spans="3:6" ht="18">
      <c r="C10830" s="5" t="str">
        <f t="shared" si="163"/>
        <v>宮城県324</v>
      </c>
      <c r="D10830" t="s">
        <v>2918</v>
      </c>
      <c r="E10830" t="s">
        <v>3179</v>
      </c>
      <c r="F10830" s="82">
        <v>0.167821369</v>
      </c>
    </row>
    <row r="10831" spans="3:6" ht="18">
      <c r="C10831" s="5" t="str">
        <f t="shared" si="163"/>
        <v>秋田県324</v>
      </c>
      <c r="D10831" t="s">
        <v>2919</v>
      </c>
      <c r="E10831" t="s">
        <v>3179</v>
      </c>
      <c r="F10831" s="82">
        <v>1.3808965689999999</v>
      </c>
    </row>
    <row r="10832" spans="3:6" ht="18">
      <c r="C10832" s="5" t="str">
        <f t="shared" si="163"/>
        <v>山形県324</v>
      </c>
      <c r="D10832" t="s">
        <v>2920</v>
      </c>
      <c r="E10832" t="s">
        <v>3179</v>
      </c>
      <c r="F10832" s="82">
        <v>3.3849099000000001E-2</v>
      </c>
    </row>
    <row r="10833" spans="3:6" ht="18">
      <c r="C10833" s="5" t="str">
        <f t="shared" si="163"/>
        <v>福島県324</v>
      </c>
      <c r="D10833" t="s">
        <v>2921</v>
      </c>
      <c r="E10833" t="s">
        <v>3179</v>
      </c>
      <c r="F10833" s="82">
        <v>0.139743372</v>
      </c>
    </row>
    <row r="10834" spans="3:6" ht="18">
      <c r="C10834" s="5" t="str">
        <f t="shared" si="163"/>
        <v>茨城県324</v>
      </c>
      <c r="D10834" t="s">
        <v>2922</v>
      </c>
      <c r="E10834" t="s">
        <v>3179</v>
      </c>
      <c r="F10834" s="82">
        <v>0.123939787</v>
      </c>
    </row>
    <row r="10835" spans="3:6" ht="18">
      <c r="C10835" s="5" t="str">
        <f t="shared" si="163"/>
        <v>栃木県324</v>
      </c>
      <c r="D10835" t="s">
        <v>2923</v>
      </c>
      <c r="E10835" t="s">
        <v>3179</v>
      </c>
      <c r="F10835" s="82">
        <v>0.43036586999999998</v>
      </c>
    </row>
    <row r="10836" spans="3:6" ht="18">
      <c r="C10836" s="5" t="str">
        <f t="shared" si="163"/>
        <v>群馬県324</v>
      </c>
      <c r="D10836" t="s">
        <v>2924</v>
      </c>
      <c r="E10836" t="s">
        <v>3179</v>
      </c>
      <c r="F10836" s="82">
        <v>1.6791110010000001</v>
      </c>
    </row>
    <row r="10837" spans="3:6" ht="18">
      <c r="C10837" s="5" t="str">
        <f t="shared" si="163"/>
        <v>埼玉県324</v>
      </c>
      <c r="D10837" t="s">
        <v>2925</v>
      </c>
      <c r="E10837" t="s">
        <v>3179</v>
      </c>
      <c r="F10837" s="82">
        <v>1.977620723</v>
      </c>
    </row>
    <row r="10838" spans="3:6" ht="18">
      <c r="C10838" s="5" t="str">
        <f t="shared" si="163"/>
        <v>千葉県324</v>
      </c>
      <c r="D10838" t="s">
        <v>2926</v>
      </c>
      <c r="E10838" t="s">
        <v>3179</v>
      </c>
      <c r="F10838" s="82">
        <v>0.36916610100000002</v>
      </c>
    </row>
    <row r="10839" spans="3:6" ht="18">
      <c r="C10839" s="5" t="str">
        <f t="shared" si="163"/>
        <v>東京都324</v>
      </c>
      <c r="D10839" t="s">
        <v>2927</v>
      </c>
      <c r="E10839" t="s">
        <v>3179</v>
      </c>
      <c r="F10839" s="82">
        <v>0.38242271100000003</v>
      </c>
    </row>
    <row r="10840" spans="3:6" ht="18">
      <c r="C10840" s="5" t="str">
        <f t="shared" si="163"/>
        <v>神奈川県324</v>
      </c>
      <c r="D10840" t="s">
        <v>2928</v>
      </c>
      <c r="E10840" t="s">
        <v>3179</v>
      </c>
      <c r="F10840" s="82">
        <v>0.176524244</v>
      </c>
    </row>
    <row r="10841" spans="3:6" ht="18">
      <c r="C10841" s="5" t="str">
        <f t="shared" si="163"/>
        <v>新潟県324</v>
      </c>
      <c r="D10841" t="s">
        <v>2929</v>
      </c>
      <c r="E10841" t="s">
        <v>3179</v>
      </c>
      <c r="F10841" s="82">
        <v>0.227517889</v>
      </c>
    </row>
    <row r="10842" spans="3:6" ht="18">
      <c r="C10842" s="5" t="str">
        <f t="shared" si="163"/>
        <v>富山県324</v>
      </c>
      <c r="D10842" t="s">
        <v>2930</v>
      </c>
      <c r="E10842" t="s">
        <v>3179</v>
      </c>
      <c r="F10842" s="82">
        <v>0.12758235100000001</v>
      </c>
    </row>
    <row r="10843" spans="3:6" ht="18">
      <c r="C10843" s="5" t="str">
        <f t="shared" si="163"/>
        <v>石川県324</v>
      </c>
      <c r="D10843" t="s">
        <v>2931</v>
      </c>
      <c r="E10843" t="s">
        <v>3179</v>
      </c>
      <c r="F10843" s="82">
        <v>0.58003143099999999</v>
      </c>
    </row>
    <row r="10844" spans="3:6" ht="18">
      <c r="C10844" s="5" t="str">
        <f t="shared" si="163"/>
        <v>福井県324</v>
      </c>
      <c r="D10844" t="s">
        <v>2932</v>
      </c>
      <c r="E10844" t="s">
        <v>3179</v>
      </c>
      <c r="F10844" s="82">
        <v>1.1731553450000001</v>
      </c>
    </row>
    <row r="10845" spans="3:6" ht="18">
      <c r="C10845" s="5" t="str">
        <f t="shared" si="163"/>
        <v>山梨県324</v>
      </c>
      <c r="D10845" t="s">
        <v>2933</v>
      </c>
      <c r="E10845" t="s">
        <v>3179</v>
      </c>
      <c r="F10845" s="82">
        <v>0.285555803</v>
      </c>
    </row>
    <row r="10846" spans="3:6" ht="18">
      <c r="C10846" s="5" t="str">
        <f t="shared" si="163"/>
        <v>長野県324</v>
      </c>
      <c r="D10846" t="s">
        <v>2934</v>
      </c>
      <c r="E10846" t="s">
        <v>3179</v>
      </c>
      <c r="F10846" s="82">
        <v>4.1167730169999999</v>
      </c>
    </row>
    <row r="10847" spans="3:6" ht="18">
      <c r="C10847" s="5" t="str">
        <f t="shared" si="163"/>
        <v>岐阜県324</v>
      </c>
      <c r="D10847" t="s">
        <v>2935</v>
      </c>
      <c r="E10847" t="s">
        <v>3179</v>
      </c>
      <c r="F10847" s="82">
        <v>1.7266433000000001</v>
      </c>
    </row>
    <row r="10848" spans="3:6" ht="18">
      <c r="C10848" s="5" t="str">
        <f t="shared" si="163"/>
        <v>静岡県324</v>
      </c>
      <c r="D10848" t="s">
        <v>2936</v>
      </c>
      <c r="E10848" t="s">
        <v>3179</v>
      </c>
      <c r="F10848" s="82">
        <v>16.445509227999999</v>
      </c>
    </row>
    <row r="10849" spans="3:6" ht="18">
      <c r="C10849" s="5" t="str">
        <f t="shared" si="163"/>
        <v>愛知県324</v>
      </c>
      <c r="D10849" t="s">
        <v>2937</v>
      </c>
      <c r="E10849" t="s">
        <v>3179</v>
      </c>
      <c r="F10849" s="82">
        <v>0.68236263600000002</v>
      </c>
    </row>
    <row r="10850" spans="3:6" ht="18">
      <c r="C10850" s="5" t="str">
        <f t="shared" si="163"/>
        <v>三重県324</v>
      </c>
      <c r="D10850" t="s">
        <v>2938</v>
      </c>
      <c r="E10850" t="s">
        <v>3179</v>
      </c>
      <c r="F10850" s="82">
        <v>0.170747437</v>
      </c>
    </row>
    <row r="10851" spans="3:6" ht="18">
      <c r="C10851" s="5" t="str">
        <f t="shared" si="163"/>
        <v>滋賀県324</v>
      </c>
      <c r="D10851" t="s">
        <v>2939</v>
      </c>
      <c r="E10851" t="s">
        <v>3179</v>
      </c>
      <c r="F10851" s="82">
        <v>0.320472215</v>
      </c>
    </row>
    <row r="10852" spans="3:6" ht="18">
      <c r="C10852" s="5" t="str">
        <f t="shared" si="163"/>
        <v>京都府324</v>
      </c>
      <c r="D10852" t="s">
        <v>2940</v>
      </c>
      <c r="E10852" t="s">
        <v>3179</v>
      </c>
      <c r="F10852" s="82">
        <v>0.58719803199999998</v>
      </c>
    </row>
    <row r="10853" spans="3:6" ht="18">
      <c r="C10853" s="5" t="str">
        <f t="shared" si="163"/>
        <v>大阪府324</v>
      </c>
      <c r="D10853" t="s">
        <v>2941</v>
      </c>
      <c r="E10853" t="s">
        <v>3179</v>
      </c>
      <c r="F10853" s="82">
        <v>0.43958672100000001</v>
      </c>
    </row>
    <row r="10854" spans="3:6" ht="18">
      <c r="C10854" s="5" t="str">
        <f t="shared" si="163"/>
        <v>兵庫県324</v>
      </c>
      <c r="D10854" t="s">
        <v>2942</v>
      </c>
      <c r="E10854" t="s">
        <v>3179</v>
      </c>
      <c r="F10854" s="82">
        <v>0.175313314</v>
      </c>
    </row>
    <row r="10855" spans="3:6" ht="18">
      <c r="C10855" s="5" t="str">
        <f t="shared" si="163"/>
        <v>奈良県324</v>
      </c>
      <c r="D10855" t="s">
        <v>2943</v>
      </c>
      <c r="E10855" t="s">
        <v>3179</v>
      </c>
      <c r="F10855" s="82">
        <v>0.12974227499999999</v>
      </c>
    </row>
    <row r="10856" spans="3:6" ht="18">
      <c r="C10856" s="5" t="str">
        <f t="shared" si="163"/>
        <v>和歌山県324</v>
      </c>
      <c r="D10856" t="s">
        <v>2944</v>
      </c>
      <c r="E10856" t="s">
        <v>3179</v>
      </c>
      <c r="F10856" s="82">
        <v>0.19178429499999999</v>
      </c>
    </row>
    <row r="10857" spans="3:6" ht="18">
      <c r="C10857" s="5" t="str">
        <f t="shared" si="163"/>
        <v>鳥取県324</v>
      </c>
      <c r="D10857" t="s">
        <v>2945</v>
      </c>
      <c r="E10857" t="s">
        <v>3179</v>
      </c>
      <c r="F10857" s="82">
        <v>0</v>
      </c>
    </row>
    <row r="10858" spans="3:6" ht="18">
      <c r="C10858" s="5" t="str">
        <f t="shared" si="163"/>
        <v>島根県324</v>
      </c>
      <c r="D10858" t="s">
        <v>2946</v>
      </c>
      <c r="E10858" t="s">
        <v>3179</v>
      </c>
      <c r="F10858" s="82">
        <v>0.30462785399999998</v>
      </c>
    </row>
    <row r="10859" spans="3:6" ht="18">
      <c r="C10859" s="5" t="str">
        <f t="shared" ref="C10859:C10922" si="164">D10859&amp;LEFT(E10859,3)</f>
        <v>岡山県324</v>
      </c>
      <c r="D10859" t="s">
        <v>2947</v>
      </c>
      <c r="E10859" t="s">
        <v>3179</v>
      </c>
      <c r="F10859" s="82">
        <v>4.9024946E-2</v>
      </c>
    </row>
    <row r="10860" spans="3:6" ht="18">
      <c r="C10860" s="5" t="str">
        <f t="shared" si="164"/>
        <v>広島県324</v>
      </c>
      <c r="D10860" t="s">
        <v>2948</v>
      </c>
      <c r="E10860" t="s">
        <v>3179</v>
      </c>
      <c r="F10860" s="82">
        <v>0.22865164199999999</v>
      </c>
    </row>
    <row r="10861" spans="3:6" ht="18">
      <c r="C10861" s="5" t="str">
        <f t="shared" si="164"/>
        <v>山口県324</v>
      </c>
      <c r="D10861" t="s">
        <v>2949</v>
      </c>
      <c r="E10861" t="s">
        <v>3179</v>
      </c>
      <c r="F10861" s="82">
        <v>0.19496898500000001</v>
      </c>
    </row>
    <row r="10862" spans="3:6" ht="18">
      <c r="C10862" s="5" t="str">
        <f t="shared" si="164"/>
        <v>徳島県324</v>
      </c>
      <c r="D10862" t="s">
        <v>2950</v>
      </c>
      <c r="E10862" t="s">
        <v>3179</v>
      </c>
      <c r="F10862" s="82">
        <v>2.6671671000000001E-2</v>
      </c>
    </row>
    <row r="10863" spans="3:6" ht="18">
      <c r="C10863" s="5" t="str">
        <f t="shared" si="164"/>
        <v>香川県324</v>
      </c>
      <c r="D10863" t="s">
        <v>2951</v>
      </c>
      <c r="E10863" t="s">
        <v>3179</v>
      </c>
      <c r="F10863" s="82">
        <v>0.14999332600000001</v>
      </c>
    </row>
    <row r="10864" spans="3:6" ht="18">
      <c r="C10864" s="5" t="str">
        <f t="shared" si="164"/>
        <v>愛媛県324</v>
      </c>
      <c r="D10864" t="s">
        <v>2952</v>
      </c>
      <c r="E10864" t="s">
        <v>3179</v>
      </c>
      <c r="F10864" s="82">
        <v>5.6789534000000003E-2</v>
      </c>
    </row>
    <row r="10865" spans="3:6" ht="18">
      <c r="C10865" s="5" t="str">
        <f t="shared" si="164"/>
        <v>高知県324</v>
      </c>
      <c r="D10865" t="s">
        <v>2953</v>
      </c>
      <c r="E10865" t="s">
        <v>3179</v>
      </c>
      <c r="F10865" s="82">
        <v>0.25938304600000001</v>
      </c>
    </row>
    <row r="10866" spans="3:6" ht="18">
      <c r="C10866" s="5" t="str">
        <f t="shared" si="164"/>
        <v>福岡県324</v>
      </c>
      <c r="D10866" t="s">
        <v>2954</v>
      </c>
      <c r="E10866" t="s">
        <v>3179</v>
      </c>
      <c r="F10866" s="82">
        <v>0.100749351</v>
      </c>
    </row>
    <row r="10867" spans="3:6" ht="18">
      <c r="C10867" s="5" t="str">
        <f t="shared" si="164"/>
        <v>佐賀県324</v>
      </c>
      <c r="D10867" t="s">
        <v>2955</v>
      </c>
      <c r="E10867" t="s">
        <v>3179</v>
      </c>
      <c r="F10867" s="82">
        <v>0.20414990699999999</v>
      </c>
    </row>
    <row r="10868" spans="3:6" ht="18">
      <c r="C10868" s="5" t="str">
        <f t="shared" si="164"/>
        <v>長崎県324</v>
      </c>
      <c r="D10868" t="s">
        <v>2956</v>
      </c>
      <c r="E10868" t="s">
        <v>3179</v>
      </c>
      <c r="F10868" s="82">
        <v>2.99806E-2</v>
      </c>
    </row>
    <row r="10869" spans="3:6" ht="18">
      <c r="C10869" s="5" t="str">
        <f t="shared" si="164"/>
        <v>熊本県324</v>
      </c>
      <c r="D10869" t="s">
        <v>2957</v>
      </c>
      <c r="E10869" t="s">
        <v>3179</v>
      </c>
      <c r="F10869" s="82">
        <v>6.9869317E-2</v>
      </c>
    </row>
    <row r="10870" spans="3:6" ht="18">
      <c r="C10870" s="5" t="str">
        <f t="shared" si="164"/>
        <v>大分県324</v>
      </c>
      <c r="D10870" t="s">
        <v>2958</v>
      </c>
      <c r="E10870" t="s">
        <v>3179</v>
      </c>
      <c r="F10870" s="82">
        <v>0</v>
      </c>
    </row>
    <row r="10871" spans="3:6" ht="18">
      <c r="C10871" s="5" t="str">
        <f t="shared" si="164"/>
        <v>宮崎県324</v>
      </c>
      <c r="D10871" t="s">
        <v>2959</v>
      </c>
      <c r="E10871" t="s">
        <v>3179</v>
      </c>
      <c r="F10871" s="82">
        <v>0.14367188</v>
      </c>
    </row>
    <row r="10872" spans="3:6" ht="18">
      <c r="C10872" s="5" t="str">
        <f t="shared" si="164"/>
        <v>鹿児島県324</v>
      </c>
      <c r="D10872" t="s">
        <v>2960</v>
      </c>
      <c r="E10872" t="s">
        <v>3179</v>
      </c>
      <c r="F10872" s="82">
        <v>2.403899E-2</v>
      </c>
    </row>
    <row r="10873" spans="3:6" ht="18">
      <c r="C10873" s="5" t="str">
        <f t="shared" si="164"/>
        <v>沖縄県324</v>
      </c>
      <c r="D10873" t="s">
        <v>2961</v>
      </c>
      <c r="E10873" t="s">
        <v>3179</v>
      </c>
      <c r="F10873" s="82">
        <v>0.84299553599999999</v>
      </c>
    </row>
    <row r="10874" spans="3:6" ht="18">
      <c r="C10874" s="5" t="str">
        <f t="shared" si="164"/>
        <v>全国325</v>
      </c>
      <c r="D10874" t="s">
        <v>2913</v>
      </c>
      <c r="E10874" t="s">
        <v>3180</v>
      </c>
      <c r="F10874" s="82">
        <v>1</v>
      </c>
    </row>
    <row r="10875" spans="3:6" ht="18">
      <c r="C10875" s="5" t="str">
        <f t="shared" si="164"/>
        <v>北海道325</v>
      </c>
      <c r="D10875" t="s">
        <v>2915</v>
      </c>
      <c r="E10875" t="s">
        <v>3180</v>
      </c>
      <c r="F10875" s="82">
        <v>0.21676299700000001</v>
      </c>
    </row>
    <row r="10876" spans="3:6" ht="18">
      <c r="C10876" s="5" t="str">
        <f t="shared" si="164"/>
        <v>青森県325</v>
      </c>
      <c r="D10876" t="s">
        <v>2916</v>
      </c>
      <c r="E10876" t="s">
        <v>3180</v>
      </c>
      <c r="F10876" s="82">
        <v>0.36315019700000001</v>
      </c>
    </row>
    <row r="10877" spans="3:6" ht="18">
      <c r="C10877" s="5" t="str">
        <f t="shared" si="164"/>
        <v>岩手県325</v>
      </c>
      <c r="D10877" t="s">
        <v>2917</v>
      </c>
      <c r="E10877" t="s">
        <v>3180</v>
      </c>
      <c r="F10877" s="82">
        <v>0.51120332400000001</v>
      </c>
    </row>
    <row r="10878" spans="3:6" ht="18">
      <c r="C10878" s="5" t="str">
        <f t="shared" si="164"/>
        <v>宮城県325</v>
      </c>
      <c r="D10878" t="s">
        <v>2918</v>
      </c>
      <c r="E10878" t="s">
        <v>3180</v>
      </c>
      <c r="F10878" s="82">
        <v>0.24050313000000001</v>
      </c>
    </row>
    <row r="10879" spans="3:6" ht="18">
      <c r="C10879" s="5" t="str">
        <f t="shared" si="164"/>
        <v>秋田県325</v>
      </c>
      <c r="D10879" t="s">
        <v>2919</v>
      </c>
      <c r="E10879" t="s">
        <v>3180</v>
      </c>
      <c r="F10879" s="82">
        <v>0.15528976799999999</v>
      </c>
    </row>
    <row r="10880" spans="3:6" ht="18">
      <c r="C10880" s="5" t="str">
        <f t="shared" si="164"/>
        <v>山形県325</v>
      </c>
      <c r="D10880" t="s">
        <v>2920</v>
      </c>
      <c r="E10880" t="s">
        <v>3180</v>
      </c>
      <c r="F10880" s="82">
        <v>2.356142014</v>
      </c>
    </row>
    <row r="10881" spans="3:6" ht="18">
      <c r="C10881" s="5" t="str">
        <f t="shared" si="164"/>
        <v>福島県325</v>
      </c>
      <c r="D10881" t="s">
        <v>2921</v>
      </c>
      <c r="E10881" t="s">
        <v>3180</v>
      </c>
      <c r="F10881" s="82">
        <v>0.66618709799999998</v>
      </c>
    </row>
    <row r="10882" spans="3:6" ht="18">
      <c r="C10882" s="5" t="str">
        <f t="shared" si="164"/>
        <v>茨城県325</v>
      </c>
      <c r="D10882" t="s">
        <v>2922</v>
      </c>
      <c r="E10882" t="s">
        <v>3180</v>
      </c>
      <c r="F10882" s="82">
        <v>0.52617329000000002</v>
      </c>
    </row>
    <row r="10883" spans="3:6" ht="18">
      <c r="C10883" s="5" t="str">
        <f t="shared" si="164"/>
        <v>栃木県325</v>
      </c>
      <c r="D10883" t="s">
        <v>2923</v>
      </c>
      <c r="E10883" t="s">
        <v>3180</v>
      </c>
      <c r="F10883" s="82">
        <v>1.6384259960000001</v>
      </c>
    </row>
    <row r="10884" spans="3:6" ht="18">
      <c r="C10884" s="5" t="str">
        <f t="shared" si="164"/>
        <v>群馬県325</v>
      </c>
      <c r="D10884" t="s">
        <v>2924</v>
      </c>
      <c r="E10884" t="s">
        <v>3180</v>
      </c>
      <c r="F10884" s="82">
        <v>1.210472647</v>
      </c>
    </row>
    <row r="10885" spans="3:6" ht="18">
      <c r="C10885" s="5" t="str">
        <f t="shared" si="164"/>
        <v>埼玉県325</v>
      </c>
      <c r="D10885" t="s">
        <v>2925</v>
      </c>
      <c r="E10885" t="s">
        <v>3180</v>
      </c>
      <c r="F10885" s="82">
        <v>2.517501958</v>
      </c>
    </row>
    <row r="10886" spans="3:6" ht="18">
      <c r="C10886" s="5" t="str">
        <f t="shared" si="164"/>
        <v>千葉県325</v>
      </c>
      <c r="D10886" t="s">
        <v>2926</v>
      </c>
      <c r="E10886" t="s">
        <v>3180</v>
      </c>
      <c r="F10886" s="82">
        <v>1.4235215960000001</v>
      </c>
    </row>
    <row r="10887" spans="3:6" ht="18">
      <c r="C10887" s="5" t="str">
        <f t="shared" si="164"/>
        <v>東京都325</v>
      </c>
      <c r="D10887" t="s">
        <v>2927</v>
      </c>
      <c r="E10887" t="s">
        <v>3180</v>
      </c>
      <c r="F10887" s="82">
        <v>1.0534705959999999</v>
      </c>
    </row>
    <row r="10888" spans="3:6" ht="18">
      <c r="C10888" s="5" t="str">
        <f t="shared" si="164"/>
        <v>神奈川県325</v>
      </c>
      <c r="D10888" t="s">
        <v>2928</v>
      </c>
      <c r="E10888" t="s">
        <v>3180</v>
      </c>
      <c r="F10888" s="82">
        <v>0.36091752999999999</v>
      </c>
    </row>
    <row r="10889" spans="3:6" ht="18">
      <c r="C10889" s="5" t="str">
        <f t="shared" si="164"/>
        <v>新潟県325</v>
      </c>
      <c r="D10889" t="s">
        <v>2929</v>
      </c>
      <c r="E10889" t="s">
        <v>3180</v>
      </c>
      <c r="F10889" s="82">
        <v>1.158052504</v>
      </c>
    </row>
    <row r="10890" spans="3:6" ht="18">
      <c r="C10890" s="5" t="str">
        <f t="shared" si="164"/>
        <v>富山県325</v>
      </c>
      <c r="D10890" t="s">
        <v>2930</v>
      </c>
      <c r="E10890" t="s">
        <v>3180</v>
      </c>
      <c r="F10890" s="82">
        <v>0.68890367699999999</v>
      </c>
    </row>
    <row r="10891" spans="3:6" ht="18">
      <c r="C10891" s="5" t="str">
        <f t="shared" si="164"/>
        <v>石川県325</v>
      </c>
      <c r="D10891" t="s">
        <v>2931</v>
      </c>
      <c r="E10891" t="s">
        <v>3180</v>
      </c>
      <c r="F10891" s="82">
        <v>0.14310678099999999</v>
      </c>
    </row>
    <row r="10892" spans="3:6" ht="18">
      <c r="C10892" s="5" t="str">
        <f t="shared" si="164"/>
        <v>福井県325</v>
      </c>
      <c r="D10892" t="s">
        <v>2932</v>
      </c>
      <c r="E10892" t="s">
        <v>3180</v>
      </c>
      <c r="F10892" s="82">
        <v>1.6943377719999999</v>
      </c>
    </row>
    <row r="10893" spans="3:6" ht="18">
      <c r="C10893" s="5" t="str">
        <f t="shared" si="164"/>
        <v>山梨県325</v>
      </c>
      <c r="D10893" t="s">
        <v>2933</v>
      </c>
      <c r="E10893" t="s">
        <v>3180</v>
      </c>
      <c r="F10893" s="82">
        <v>0.52614922099999994</v>
      </c>
    </row>
    <row r="10894" spans="3:6" ht="18">
      <c r="C10894" s="5" t="str">
        <f t="shared" si="164"/>
        <v>長野県325</v>
      </c>
      <c r="D10894" t="s">
        <v>2934</v>
      </c>
      <c r="E10894" t="s">
        <v>3180</v>
      </c>
      <c r="F10894" s="82">
        <v>1.8666138569999999</v>
      </c>
    </row>
    <row r="10895" spans="3:6" ht="18">
      <c r="C10895" s="5" t="str">
        <f t="shared" si="164"/>
        <v>岐阜県325</v>
      </c>
      <c r="D10895" t="s">
        <v>2935</v>
      </c>
      <c r="E10895" t="s">
        <v>3180</v>
      </c>
      <c r="F10895" s="82">
        <v>1.6327906320000001</v>
      </c>
    </row>
    <row r="10896" spans="3:6" ht="18">
      <c r="C10896" s="5" t="str">
        <f t="shared" si="164"/>
        <v>静岡県325</v>
      </c>
      <c r="D10896" t="s">
        <v>2936</v>
      </c>
      <c r="E10896" t="s">
        <v>3180</v>
      </c>
      <c r="F10896" s="82">
        <v>2.2147493649999999</v>
      </c>
    </row>
    <row r="10897" spans="3:6" ht="18">
      <c r="C10897" s="5" t="str">
        <f t="shared" si="164"/>
        <v>愛知県325</v>
      </c>
      <c r="D10897" t="s">
        <v>2937</v>
      </c>
      <c r="E10897" t="s">
        <v>3180</v>
      </c>
      <c r="F10897" s="82">
        <v>0.44018098</v>
      </c>
    </row>
    <row r="10898" spans="3:6" ht="18">
      <c r="C10898" s="5" t="str">
        <f t="shared" si="164"/>
        <v>三重県325</v>
      </c>
      <c r="D10898" t="s">
        <v>2938</v>
      </c>
      <c r="E10898" t="s">
        <v>3180</v>
      </c>
      <c r="F10898" s="82">
        <v>0.70118898399999996</v>
      </c>
    </row>
    <row r="10899" spans="3:6" ht="18">
      <c r="C10899" s="5" t="str">
        <f t="shared" si="164"/>
        <v>滋賀県325</v>
      </c>
      <c r="D10899" t="s">
        <v>2939</v>
      </c>
      <c r="E10899" t="s">
        <v>3180</v>
      </c>
      <c r="F10899" s="82">
        <v>1.279382561</v>
      </c>
    </row>
    <row r="10900" spans="3:6" ht="18">
      <c r="C10900" s="5" t="str">
        <f t="shared" si="164"/>
        <v>京都府325</v>
      </c>
      <c r="D10900" t="s">
        <v>2940</v>
      </c>
      <c r="E10900" t="s">
        <v>3180</v>
      </c>
      <c r="F10900" s="82">
        <v>2.8011631330000002</v>
      </c>
    </row>
    <row r="10901" spans="3:6" ht="18">
      <c r="C10901" s="5" t="str">
        <f t="shared" si="164"/>
        <v>大阪府325</v>
      </c>
      <c r="D10901" t="s">
        <v>2941</v>
      </c>
      <c r="E10901" t="s">
        <v>3180</v>
      </c>
      <c r="F10901" s="82">
        <v>0.61571808400000005</v>
      </c>
    </row>
    <row r="10902" spans="3:6" ht="18">
      <c r="C10902" s="5" t="str">
        <f t="shared" si="164"/>
        <v>兵庫県325</v>
      </c>
      <c r="D10902" t="s">
        <v>2942</v>
      </c>
      <c r="E10902" t="s">
        <v>3180</v>
      </c>
      <c r="F10902" s="82">
        <v>1.5762304119999999</v>
      </c>
    </row>
    <row r="10903" spans="3:6" ht="18">
      <c r="C10903" s="5" t="str">
        <f t="shared" si="164"/>
        <v>奈良県325</v>
      </c>
      <c r="D10903" t="s">
        <v>2943</v>
      </c>
      <c r="E10903" t="s">
        <v>3180</v>
      </c>
      <c r="F10903" s="82">
        <v>1.7606656089999999</v>
      </c>
    </row>
    <row r="10904" spans="3:6" ht="18">
      <c r="C10904" s="5" t="str">
        <f t="shared" si="164"/>
        <v>和歌山県325</v>
      </c>
      <c r="D10904" t="s">
        <v>2944</v>
      </c>
      <c r="E10904" t="s">
        <v>3180</v>
      </c>
      <c r="F10904" s="82">
        <v>1.0426627669999999</v>
      </c>
    </row>
    <row r="10905" spans="3:6" ht="18">
      <c r="C10905" s="5" t="str">
        <f t="shared" si="164"/>
        <v>鳥取県325</v>
      </c>
      <c r="D10905" t="s">
        <v>2945</v>
      </c>
      <c r="E10905" t="s">
        <v>3180</v>
      </c>
      <c r="F10905" s="82">
        <v>0.50698423500000001</v>
      </c>
    </row>
    <row r="10906" spans="3:6" ht="18">
      <c r="C10906" s="5" t="str">
        <f t="shared" si="164"/>
        <v>島根県325</v>
      </c>
      <c r="D10906" t="s">
        <v>2946</v>
      </c>
      <c r="E10906" t="s">
        <v>3180</v>
      </c>
      <c r="F10906" s="82">
        <v>0.113391984</v>
      </c>
    </row>
    <row r="10907" spans="3:6" ht="18">
      <c r="C10907" s="5" t="str">
        <f t="shared" si="164"/>
        <v>岡山県325</v>
      </c>
      <c r="D10907" t="s">
        <v>2947</v>
      </c>
      <c r="E10907" t="s">
        <v>3180</v>
      </c>
      <c r="F10907" s="82">
        <v>0.98159290600000004</v>
      </c>
    </row>
    <row r="10908" spans="3:6" ht="18">
      <c r="C10908" s="5" t="str">
        <f t="shared" si="164"/>
        <v>広島県325</v>
      </c>
      <c r="D10908" t="s">
        <v>2948</v>
      </c>
      <c r="E10908" t="s">
        <v>3180</v>
      </c>
      <c r="F10908" s="82">
        <v>0.38334575900000001</v>
      </c>
    </row>
    <row r="10909" spans="3:6" ht="18">
      <c r="C10909" s="5" t="str">
        <f t="shared" si="164"/>
        <v>山口県325</v>
      </c>
      <c r="D10909" t="s">
        <v>2949</v>
      </c>
      <c r="E10909" t="s">
        <v>3180</v>
      </c>
      <c r="F10909" s="82">
        <v>0.60728496799999998</v>
      </c>
    </row>
    <row r="10910" spans="3:6" ht="18">
      <c r="C10910" s="5" t="str">
        <f t="shared" si="164"/>
        <v>徳島県325</v>
      </c>
      <c r="D10910" t="s">
        <v>2950</v>
      </c>
      <c r="E10910" t="s">
        <v>3180</v>
      </c>
      <c r="F10910" s="82">
        <v>1.725491195</v>
      </c>
    </row>
    <row r="10911" spans="3:6" ht="18">
      <c r="C10911" s="5" t="str">
        <f t="shared" si="164"/>
        <v>香川県325</v>
      </c>
      <c r="D10911" t="s">
        <v>2951</v>
      </c>
      <c r="E10911" t="s">
        <v>3180</v>
      </c>
      <c r="F10911" s="82">
        <v>1.0594158410000001</v>
      </c>
    </row>
    <row r="10912" spans="3:6" ht="18">
      <c r="C10912" s="5" t="str">
        <f t="shared" si="164"/>
        <v>愛媛県325</v>
      </c>
      <c r="D10912" t="s">
        <v>2952</v>
      </c>
      <c r="E10912" t="s">
        <v>3180</v>
      </c>
      <c r="F10912" s="82">
        <v>0.63363657299999998</v>
      </c>
    </row>
    <row r="10913" spans="3:6" ht="18">
      <c r="C10913" s="5" t="str">
        <f t="shared" si="164"/>
        <v>高知県325</v>
      </c>
      <c r="D10913" t="s">
        <v>2953</v>
      </c>
      <c r="E10913" t="s">
        <v>3180</v>
      </c>
      <c r="F10913" s="82">
        <v>3.7584946920000002</v>
      </c>
    </row>
    <row r="10914" spans="3:6" ht="18">
      <c r="C10914" s="5" t="str">
        <f t="shared" si="164"/>
        <v>福岡県325</v>
      </c>
      <c r="D10914" t="s">
        <v>2954</v>
      </c>
      <c r="E10914" t="s">
        <v>3180</v>
      </c>
      <c r="F10914" s="82">
        <v>0.44935491100000002</v>
      </c>
    </row>
    <row r="10915" spans="3:6" ht="18">
      <c r="C10915" s="5" t="str">
        <f t="shared" si="164"/>
        <v>佐賀県325</v>
      </c>
      <c r="D10915" t="s">
        <v>2955</v>
      </c>
      <c r="E10915" t="s">
        <v>3180</v>
      </c>
      <c r="F10915" s="82">
        <v>0.90555893600000004</v>
      </c>
    </row>
    <row r="10916" spans="3:6" ht="18">
      <c r="C10916" s="5" t="str">
        <f t="shared" si="164"/>
        <v>長崎県325</v>
      </c>
      <c r="D10916" t="s">
        <v>2956</v>
      </c>
      <c r="E10916" t="s">
        <v>3180</v>
      </c>
      <c r="F10916" s="82">
        <v>0.29154752699999997</v>
      </c>
    </row>
    <row r="10917" spans="3:6" ht="18">
      <c r="C10917" s="5" t="str">
        <f t="shared" si="164"/>
        <v>熊本県325</v>
      </c>
      <c r="D10917" t="s">
        <v>2957</v>
      </c>
      <c r="E10917" t="s">
        <v>3180</v>
      </c>
      <c r="F10917" s="82">
        <v>0.78911204999999995</v>
      </c>
    </row>
    <row r="10918" spans="3:6" ht="18">
      <c r="C10918" s="5" t="str">
        <f t="shared" si="164"/>
        <v>大分県325</v>
      </c>
      <c r="D10918" t="s">
        <v>2958</v>
      </c>
      <c r="E10918" t="s">
        <v>3180</v>
      </c>
      <c r="F10918" s="82">
        <v>0.53865223900000003</v>
      </c>
    </row>
    <row r="10919" spans="3:6" ht="18">
      <c r="C10919" s="5" t="str">
        <f t="shared" si="164"/>
        <v>宮崎県325</v>
      </c>
      <c r="D10919" t="s">
        <v>2959</v>
      </c>
      <c r="E10919" t="s">
        <v>3180</v>
      </c>
      <c r="F10919" s="82">
        <v>1.6177443650000001</v>
      </c>
    </row>
    <row r="10920" spans="3:6" ht="18">
      <c r="C10920" s="5" t="str">
        <f t="shared" si="164"/>
        <v>鹿児島県325</v>
      </c>
      <c r="D10920" t="s">
        <v>2960</v>
      </c>
      <c r="E10920" t="s">
        <v>3180</v>
      </c>
      <c r="F10920" s="82">
        <v>0.48968267500000001</v>
      </c>
    </row>
    <row r="10921" spans="3:6" ht="18">
      <c r="C10921" s="5" t="str">
        <f t="shared" si="164"/>
        <v>沖縄県325</v>
      </c>
      <c r="D10921" t="s">
        <v>2961</v>
      </c>
      <c r="E10921" t="s">
        <v>3180</v>
      </c>
      <c r="F10921" s="82">
        <v>0.24399816899999999</v>
      </c>
    </row>
    <row r="10922" spans="3:6" ht="18">
      <c r="C10922" s="5" t="str">
        <f t="shared" si="164"/>
        <v>全国326</v>
      </c>
      <c r="D10922" t="s">
        <v>2913</v>
      </c>
      <c r="E10922" t="s">
        <v>3181</v>
      </c>
      <c r="F10922" s="82">
        <v>1</v>
      </c>
    </row>
    <row r="10923" spans="3:6" ht="18">
      <c r="C10923" s="5" t="str">
        <f t="shared" ref="C10923:C10986" si="165">D10923&amp;LEFT(E10923,3)</f>
        <v>北海道326</v>
      </c>
      <c r="D10923" t="s">
        <v>2915</v>
      </c>
      <c r="E10923" t="s">
        <v>3181</v>
      </c>
      <c r="F10923" s="82">
        <v>6.7031291000000007E-2</v>
      </c>
    </row>
    <row r="10924" spans="3:6" ht="18">
      <c r="C10924" s="5" t="str">
        <f t="shared" si="165"/>
        <v>青森県326</v>
      </c>
      <c r="D10924" t="s">
        <v>2916</v>
      </c>
      <c r="E10924" t="s">
        <v>3181</v>
      </c>
      <c r="F10924" s="82">
        <v>3.3063453999999999E-2</v>
      </c>
    </row>
    <row r="10925" spans="3:6" ht="18">
      <c r="C10925" s="5" t="str">
        <f t="shared" si="165"/>
        <v>岩手県326</v>
      </c>
      <c r="D10925" t="s">
        <v>2917</v>
      </c>
      <c r="E10925" t="s">
        <v>3181</v>
      </c>
      <c r="F10925" s="82">
        <v>1.256379E-2</v>
      </c>
    </row>
    <row r="10926" spans="3:6" ht="18">
      <c r="C10926" s="5" t="str">
        <f t="shared" si="165"/>
        <v>宮城県326</v>
      </c>
      <c r="D10926" t="s">
        <v>2918</v>
      </c>
      <c r="E10926" t="s">
        <v>3181</v>
      </c>
      <c r="F10926" s="82">
        <v>7.8650097000000002E-2</v>
      </c>
    </row>
    <row r="10927" spans="3:6" ht="18">
      <c r="C10927" s="5" t="str">
        <f t="shared" si="165"/>
        <v>秋田県326</v>
      </c>
      <c r="D10927" t="s">
        <v>2919</v>
      </c>
      <c r="E10927" t="s">
        <v>3181</v>
      </c>
      <c r="F10927" s="82">
        <v>0.159511814</v>
      </c>
    </row>
    <row r="10928" spans="3:6" ht="18">
      <c r="C10928" s="5" t="str">
        <f t="shared" si="165"/>
        <v>山形県326</v>
      </c>
      <c r="D10928" t="s">
        <v>2920</v>
      </c>
      <c r="E10928" t="s">
        <v>3181</v>
      </c>
      <c r="F10928" s="82">
        <v>3.907379272</v>
      </c>
    </row>
    <row r="10929" spans="3:6" ht="18">
      <c r="C10929" s="5" t="str">
        <f t="shared" si="165"/>
        <v>福島県326</v>
      </c>
      <c r="D10929" t="s">
        <v>2921</v>
      </c>
      <c r="E10929" t="s">
        <v>3181</v>
      </c>
      <c r="F10929" s="82">
        <v>0.61398038799999999</v>
      </c>
    </row>
    <row r="10930" spans="3:6" ht="18">
      <c r="C10930" s="5" t="str">
        <f t="shared" si="165"/>
        <v>茨城県326</v>
      </c>
      <c r="D10930" t="s">
        <v>2922</v>
      </c>
      <c r="E10930" t="s">
        <v>3181</v>
      </c>
      <c r="F10930" s="82">
        <v>2.057043798</v>
      </c>
    </row>
    <row r="10931" spans="3:6" ht="18">
      <c r="C10931" s="5" t="str">
        <f t="shared" si="165"/>
        <v>栃木県326</v>
      </c>
      <c r="D10931" t="s">
        <v>2923</v>
      </c>
      <c r="E10931" t="s">
        <v>3181</v>
      </c>
      <c r="F10931" s="82">
        <v>2.801166008</v>
      </c>
    </row>
    <row r="10932" spans="3:6" ht="18">
      <c r="C10932" s="5" t="str">
        <f t="shared" si="165"/>
        <v>群馬県326</v>
      </c>
      <c r="D10932" t="s">
        <v>2924</v>
      </c>
      <c r="E10932" t="s">
        <v>3181</v>
      </c>
      <c r="F10932" s="82">
        <v>4.3767276070000003</v>
      </c>
    </row>
    <row r="10933" spans="3:6" ht="18">
      <c r="C10933" s="5" t="str">
        <f t="shared" si="165"/>
        <v>埼玉県326</v>
      </c>
      <c r="D10933" t="s">
        <v>2925</v>
      </c>
      <c r="E10933" t="s">
        <v>3181</v>
      </c>
      <c r="F10933" s="82">
        <v>2.348344537</v>
      </c>
    </row>
    <row r="10934" spans="3:6" ht="18">
      <c r="C10934" s="5" t="str">
        <f t="shared" si="165"/>
        <v>千葉県326</v>
      </c>
      <c r="D10934" t="s">
        <v>2926</v>
      </c>
      <c r="E10934" t="s">
        <v>3181</v>
      </c>
      <c r="F10934" s="82">
        <v>1.0425252869999999</v>
      </c>
    </row>
    <row r="10935" spans="3:6" ht="18">
      <c r="C10935" s="5" t="str">
        <f t="shared" si="165"/>
        <v>東京都326</v>
      </c>
      <c r="D10935" t="s">
        <v>2927</v>
      </c>
      <c r="E10935" t="s">
        <v>3181</v>
      </c>
      <c r="F10935" s="82">
        <v>0.74783014400000003</v>
      </c>
    </row>
    <row r="10936" spans="3:6" ht="18">
      <c r="C10936" s="5" t="str">
        <f t="shared" si="165"/>
        <v>神奈川県326</v>
      </c>
      <c r="D10936" t="s">
        <v>2928</v>
      </c>
      <c r="E10936" t="s">
        <v>3181</v>
      </c>
      <c r="F10936" s="82">
        <v>1.014379425</v>
      </c>
    </row>
    <row r="10937" spans="3:6" ht="18">
      <c r="C10937" s="5" t="str">
        <f t="shared" si="165"/>
        <v>新潟県326</v>
      </c>
      <c r="D10937" t="s">
        <v>2929</v>
      </c>
      <c r="E10937" t="s">
        <v>3181</v>
      </c>
      <c r="F10937" s="82">
        <v>0.42466995800000001</v>
      </c>
    </row>
    <row r="10938" spans="3:6" ht="18">
      <c r="C10938" s="5" t="str">
        <f t="shared" si="165"/>
        <v>富山県326</v>
      </c>
      <c r="D10938" t="s">
        <v>2930</v>
      </c>
      <c r="E10938" t="s">
        <v>3181</v>
      </c>
      <c r="F10938" s="82">
        <v>0.34006662700000001</v>
      </c>
    </row>
    <row r="10939" spans="3:6" ht="18">
      <c r="C10939" s="5" t="str">
        <f t="shared" si="165"/>
        <v>石川県326</v>
      </c>
      <c r="D10939" t="s">
        <v>2931</v>
      </c>
      <c r="E10939" t="s">
        <v>3181</v>
      </c>
      <c r="F10939" s="82">
        <v>0.15247090699999999</v>
      </c>
    </row>
    <row r="10940" spans="3:6" ht="18">
      <c r="C10940" s="5" t="str">
        <f t="shared" si="165"/>
        <v>福井県326</v>
      </c>
      <c r="D10940" t="s">
        <v>2932</v>
      </c>
      <c r="E10940" t="s">
        <v>3181</v>
      </c>
      <c r="F10940" s="82">
        <v>6.9974994999999998E-2</v>
      </c>
    </row>
    <row r="10941" spans="3:6" ht="18">
      <c r="C10941" s="5" t="str">
        <f t="shared" si="165"/>
        <v>山梨県326</v>
      </c>
      <c r="D10941" t="s">
        <v>2933</v>
      </c>
      <c r="E10941" t="s">
        <v>3181</v>
      </c>
      <c r="F10941" s="82">
        <v>3.2607406929999998</v>
      </c>
    </row>
    <row r="10942" spans="3:6" ht="18">
      <c r="C10942" s="5" t="str">
        <f t="shared" si="165"/>
        <v>長野県326</v>
      </c>
      <c r="D10942" t="s">
        <v>2934</v>
      </c>
      <c r="E10942" t="s">
        <v>3181</v>
      </c>
      <c r="F10942" s="82">
        <v>0.50467490800000003</v>
      </c>
    </row>
    <row r="10943" spans="3:6" ht="18">
      <c r="C10943" s="5" t="str">
        <f t="shared" si="165"/>
        <v>岐阜県326</v>
      </c>
      <c r="D10943" t="s">
        <v>2935</v>
      </c>
      <c r="E10943" t="s">
        <v>3181</v>
      </c>
      <c r="F10943" s="82">
        <v>0.43831541099999999</v>
      </c>
    </row>
    <row r="10944" spans="3:6" ht="18">
      <c r="C10944" s="5" t="str">
        <f t="shared" si="165"/>
        <v>静岡県326</v>
      </c>
      <c r="D10944" t="s">
        <v>2936</v>
      </c>
      <c r="E10944" t="s">
        <v>3181</v>
      </c>
      <c r="F10944" s="82">
        <v>1.2328074339999999</v>
      </c>
    </row>
    <row r="10945" spans="3:6" ht="18">
      <c r="C10945" s="5" t="str">
        <f t="shared" si="165"/>
        <v>愛知県326</v>
      </c>
      <c r="D10945" t="s">
        <v>2937</v>
      </c>
      <c r="E10945" t="s">
        <v>3181</v>
      </c>
      <c r="F10945" s="82">
        <v>1.4782825669999999</v>
      </c>
    </row>
    <row r="10946" spans="3:6" ht="18">
      <c r="C10946" s="5" t="str">
        <f t="shared" si="165"/>
        <v>三重県326</v>
      </c>
      <c r="D10946" t="s">
        <v>2938</v>
      </c>
      <c r="E10946" t="s">
        <v>3181</v>
      </c>
      <c r="F10946" s="82">
        <v>1.000856011</v>
      </c>
    </row>
    <row r="10947" spans="3:6" ht="18">
      <c r="C10947" s="5" t="str">
        <f t="shared" si="165"/>
        <v>滋賀県326</v>
      </c>
      <c r="D10947" t="s">
        <v>2939</v>
      </c>
      <c r="E10947" t="s">
        <v>3181</v>
      </c>
      <c r="F10947" s="82">
        <v>0.120465275</v>
      </c>
    </row>
    <row r="10948" spans="3:6" ht="18">
      <c r="C10948" s="5" t="str">
        <f t="shared" si="165"/>
        <v>京都府326</v>
      </c>
      <c r="D10948" t="s">
        <v>2940</v>
      </c>
      <c r="E10948" t="s">
        <v>3181</v>
      </c>
      <c r="F10948" s="82">
        <v>0.85293097200000001</v>
      </c>
    </row>
    <row r="10949" spans="3:6" ht="18">
      <c r="C10949" s="5" t="str">
        <f t="shared" si="165"/>
        <v>大阪府326</v>
      </c>
      <c r="D10949" t="s">
        <v>2941</v>
      </c>
      <c r="E10949" t="s">
        <v>3181</v>
      </c>
      <c r="F10949" s="82">
        <v>1.2483156010000001</v>
      </c>
    </row>
    <row r="10950" spans="3:6" ht="18">
      <c r="C10950" s="5" t="str">
        <f t="shared" si="165"/>
        <v>兵庫県326</v>
      </c>
      <c r="D10950" t="s">
        <v>2942</v>
      </c>
      <c r="E10950" t="s">
        <v>3181</v>
      </c>
      <c r="F10950" s="82">
        <v>0.29804839999999999</v>
      </c>
    </row>
    <row r="10951" spans="3:6" ht="18">
      <c r="C10951" s="5" t="str">
        <f t="shared" si="165"/>
        <v>奈良県326</v>
      </c>
      <c r="D10951" t="s">
        <v>2943</v>
      </c>
      <c r="E10951" t="s">
        <v>3181</v>
      </c>
      <c r="F10951" s="82">
        <v>4.8947373269999996</v>
      </c>
    </row>
    <row r="10952" spans="3:6" ht="18">
      <c r="C10952" s="5" t="str">
        <f t="shared" si="165"/>
        <v>和歌山県326</v>
      </c>
      <c r="D10952" t="s">
        <v>2944</v>
      </c>
      <c r="E10952" t="s">
        <v>3181</v>
      </c>
      <c r="F10952" s="82">
        <v>0.20098258299999999</v>
      </c>
    </row>
    <row r="10953" spans="3:6" ht="18">
      <c r="C10953" s="5" t="str">
        <f t="shared" si="165"/>
        <v>鳥取県326</v>
      </c>
      <c r="D10953" t="s">
        <v>2945</v>
      </c>
      <c r="E10953" t="s">
        <v>3181</v>
      </c>
      <c r="F10953" s="82">
        <v>1.4445816789999999</v>
      </c>
    </row>
    <row r="10954" spans="3:6" ht="18">
      <c r="C10954" s="5" t="str">
        <f t="shared" si="165"/>
        <v>島根県326</v>
      </c>
      <c r="D10954" t="s">
        <v>2946</v>
      </c>
      <c r="E10954" t="s">
        <v>3181</v>
      </c>
      <c r="F10954" s="82">
        <v>1.340043782</v>
      </c>
    </row>
    <row r="10955" spans="3:6" ht="18">
      <c r="C10955" s="5" t="str">
        <f t="shared" si="165"/>
        <v>岡山県326</v>
      </c>
      <c r="D10955" t="s">
        <v>2947</v>
      </c>
      <c r="E10955" t="s">
        <v>3181</v>
      </c>
      <c r="F10955" s="82">
        <v>0.32166007699999999</v>
      </c>
    </row>
    <row r="10956" spans="3:6" ht="18">
      <c r="C10956" s="5" t="str">
        <f t="shared" si="165"/>
        <v>広島県326</v>
      </c>
      <c r="D10956" t="s">
        <v>2948</v>
      </c>
      <c r="E10956" t="s">
        <v>3181</v>
      </c>
      <c r="F10956" s="82">
        <v>2.6431205109999998</v>
      </c>
    </row>
    <row r="10957" spans="3:6" ht="18">
      <c r="C10957" s="5" t="str">
        <f t="shared" si="165"/>
        <v>山口県326</v>
      </c>
      <c r="D10957" t="s">
        <v>2949</v>
      </c>
      <c r="E10957" t="s">
        <v>3181</v>
      </c>
      <c r="F10957" s="82">
        <v>5.1397271000000001E-2</v>
      </c>
    </row>
    <row r="10958" spans="3:6" ht="18">
      <c r="C10958" s="5" t="str">
        <f t="shared" si="165"/>
        <v>徳島県326</v>
      </c>
      <c r="D10958" t="s">
        <v>2950</v>
      </c>
      <c r="E10958" t="s">
        <v>3181</v>
      </c>
      <c r="F10958" s="82">
        <v>0.207808778</v>
      </c>
    </row>
    <row r="10959" spans="3:6" ht="18">
      <c r="C10959" s="5" t="str">
        <f t="shared" si="165"/>
        <v>香川県326</v>
      </c>
      <c r="D10959" t="s">
        <v>2951</v>
      </c>
      <c r="E10959" t="s">
        <v>3181</v>
      </c>
      <c r="F10959" s="82">
        <v>6.9196561000000004E-2</v>
      </c>
    </row>
    <row r="10960" spans="3:6" ht="18">
      <c r="C10960" s="5" t="str">
        <f t="shared" si="165"/>
        <v>愛媛県326</v>
      </c>
      <c r="D10960" t="s">
        <v>2952</v>
      </c>
      <c r="E10960" t="s">
        <v>3181</v>
      </c>
      <c r="F10960" s="82">
        <v>0.17465845699999999</v>
      </c>
    </row>
    <row r="10961" spans="3:6" ht="18">
      <c r="C10961" s="5" t="str">
        <f t="shared" si="165"/>
        <v>高知県326</v>
      </c>
      <c r="D10961" t="s">
        <v>2953</v>
      </c>
      <c r="E10961" t="s">
        <v>3181</v>
      </c>
      <c r="F10961" s="82">
        <v>7.0910473000000002E-2</v>
      </c>
    </row>
    <row r="10962" spans="3:6" ht="18">
      <c r="C10962" s="5" t="str">
        <f t="shared" si="165"/>
        <v>福岡県326</v>
      </c>
      <c r="D10962" t="s">
        <v>2954</v>
      </c>
      <c r="E10962" t="s">
        <v>3181</v>
      </c>
      <c r="F10962" s="82">
        <v>0.23755827099999999</v>
      </c>
    </row>
    <row r="10963" spans="3:6" ht="18">
      <c r="C10963" s="5" t="str">
        <f t="shared" si="165"/>
        <v>佐賀県326</v>
      </c>
      <c r="D10963" t="s">
        <v>2955</v>
      </c>
      <c r="E10963" t="s">
        <v>3181</v>
      </c>
      <c r="F10963" s="82">
        <v>0</v>
      </c>
    </row>
    <row r="10964" spans="3:6" ht="18">
      <c r="C10964" s="5" t="str">
        <f t="shared" si="165"/>
        <v>長崎県326</v>
      </c>
      <c r="D10964" t="s">
        <v>2956</v>
      </c>
      <c r="E10964" t="s">
        <v>3181</v>
      </c>
      <c r="F10964" s="82">
        <v>9.2206521E-2</v>
      </c>
    </row>
    <row r="10965" spans="3:6" ht="18">
      <c r="C10965" s="5" t="str">
        <f t="shared" si="165"/>
        <v>熊本県326</v>
      </c>
      <c r="D10965" t="s">
        <v>2957</v>
      </c>
      <c r="E10965" t="s">
        <v>3181</v>
      </c>
      <c r="F10965" s="82">
        <v>0.100280063</v>
      </c>
    </row>
    <row r="10966" spans="3:6" ht="18">
      <c r="C10966" s="5" t="str">
        <f t="shared" si="165"/>
        <v>大分県326</v>
      </c>
      <c r="D10966" t="s">
        <v>2958</v>
      </c>
      <c r="E10966" t="s">
        <v>3181</v>
      </c>
      <c r="F10966" s="82">
        <v>0.58726545699999999</v>
      </c>
    </row>
    <row r="10967" spans="3:6" ht="18">
      <c r="C10967" s="5" t="str">
        <f t="shared" si="165"/>
        <v>宮崎県326</v>
      </c>
      <c r="D10967" t="s">
        <v>2959</v>
      </c>
      <c r="E10967" t="s">
        <v>3181</v>
      </c>
      <c r="F10967" s="82">
        <v>2.2093427999999998E-2</v>
      </c>
    </row>
    <row r="10968" spans="3:6" ht="18">
      <c r="C10968" s="5" t="str">
        <f t="shared" si="165"/>
        <v>鹿児島県326</v>
      </c>
      <c r="D10968" t="s">
        <v>2960</v>
      </c>
      <c r="E10968" t="s">
        <v>3181</v>
      </c>
      <c r="F10968" s="82">
        <v>0.67525351300000003</v>
      </c>
    </row>
    <row r="10969" spans="3:6" ht="18">
      <c r="C10969" s="5" t="str">
        <f t="shared" si="165"/>
        <v>沖縄県326</v>
      </c>
      <c r="D10969" t="s">
        <v>2961</v>
      </c>
      <c r="E10969" t="s">
        <v>3181</v>
      </c>
      <c r="F10969" s="82">
        <v>0.16688425600000001</v>
      </c>
    </row>
    <row r="10970" spans="3:6" ht="18">
      <c r="C10970" s="5" t="str">
        <f t="shared" si="165"/>
        <v>全国327</v>
      </c>
      <c r="D10970" t="s">
        <v>2913</v>
      </c>
      <c r="E10970" t="s">
        <v>3182</v>
      </c>
      <c r="F10970" s="82">
        <v>1</v>
      </c>
    </row>
    <row r="10971" spans="3:6" ht="18">
      <c r="C10971" s="5" t="str">
        <f t="shared" si="165"/>
        <v>北海道327</v>
      </c>
      <c r="D10971" t="s">
        <v>2915</v>
      </c>
      <c r="E10971" t="s">
        <v>3182</v>
      </c>
      <c r="F10971" s="82">
        <v>1.3680784E-2</v>
      </c>
    </row>
    <row r="10972" spans="3:6" ht="18">
      <c r="C10972" s="5" t="str">
        <f t="shared" si="165"/>
        <v>青森県327</v>
      </c>
      <c r="D10972" t="s">
        <v>2916</v>
      </c>
      <c r="E10972" t="s">
        <v>3182</v>
      </c>
      <c r="F10972" s="82">
        <v>1.3460213839999999</v>
      </c>
    </row>
    <row r="10973" spans="3:6" ht="18">
      <c r="C10973" s="5" t="str">
        <f t="shared" si="165"/>
        <v>岩手県327</v>
      </c>
      <c r="D10973" t="s">
        <v>2917</v>
      </c>
      <c r="E10973" t="s">
        <v>3182</v>
      </c>
      <c r="F10973" s="82">
        <v>2.1248777799999998</v>
      </c>
    </row>
    <row r="10974" spans="3:6" ht="18">
      <c r="C10974" s="5" t="str">
        <f t="shared" si="165"/>
        <v>宮城県327</v>
      </c>
      <c r="D10974" t="s">
        <v>2918</v>
      </c>
      <c r="E10974" t="s">
        <v>3182</v>
      </c>
      <c r="F10974" s="82">
        <v>0.28447941300000001</v>
      </c>
    </row>
    <row r="10975" spans="3:6" ht="18">
      <c r="C10975" s="5" t="str">
        <f t="shared" si="165"/>
        <v>秋田県327</v>
      </c>
      <c r="D10975" t="s">
        <v>2919</v>
      </c>
      <c r="E10975" t="s">
        <v>3182</v>
      </c>
      <c r="F10975" s="82">
        <v>8.069458311</v>
      </c>
    </row>
    <row r="10976" spans="3:6" ht="18">
      <c r="C10976" s="5" t="str">
        <f t="shared" si="165"/>
        <v>山形県327</v>
      </c>
      <c r="D10976" t="s">
        <v>2920</v>
      </c>
      <c r="E10976" t="s">
        <v>3182</v>
      </c>
      <c r="F10976" s="82">
        <v>0.124650277</v>
      </c>
    </row>
    <row r="10977" spans="3:6" ht="18">
      <c r="C10977" s="5" t="str">
        <f t="shared" si="165"/>
        <v>福島県327</v>
      </c>
      <c r="D10977" t="s">
        <v>2921</v>
      </c>
      <c r="E10977" t="s">
        <v>3182</v>
      </c>
      <c r="F10977" s="82">
        <v>5.5871831409999997</v>
      </c>
    </row>
    <row r="10978" spans="3:6" ht="18">
      <c r="C10978" s="5" t="str">
        <f t="shared" si="165"/>
        <v>茨城県327</v>
      </c>
      <c r="D10978" t="s">
        <v>2922</v>
      </c>
      <c r="E10978" t="s">
        <v>3182</v>
      </c>
      <c r="F10978" s="82">
        <v>8.0072247999999999E-2</v>
      </c>
    </row>
    <row r="10979" spans="3:6" ht="18">
      <c r="C10979" s="5" t="str">
        <f t="shared" si="165"/>
        <v>栃木県327</v>
      </c>
      <c r="D10979" t="s">
        <v>2923</v>
      </c>
      <c r="E10979" t="s">
        <v>3182</v>
      </c>
      <c r="F10979" s="82">
        <v>0.80927726799999999</v>
      </c>
    </row>
    <row r="10980" spans="3:6" ht="18">
      <c r="C10980" s="5" t="str">
        <f t="shared" si="165"/>
        <v>群馬県327</v>
      </c>
      <c r="D10980" t="s">
        <v>2924</v>
      </c>
      <c r="E10980" t="s">
        <v>3182</v>
      </c>
      <c r="F10980" s="82">
        <v>0.10963429700000001</v>
      </c>
    </row>
    <row r="10981" spans="3:6" ht="18">
      <c r="C10981" s="5" t="str">
        <f t="shared" si="165"/>
        <v>埼玉県327</v>
      </c>
      <c r="D10981" t="s">
        <v>2925</v>
      </c>
      <c r="E10981" t="s">
        <v>3182</v>
      </c>
      <c r="F10981" s="82">
        <v>0.149564589</v>
      </c>
    </row>
    <row r="10982" spans="3:6" ht="18">
      <c r="C10982" s="5" t="str">
        <f t="shared" si="165"/>
        <v>千葉県327</v>
      </c>
      <c r="D10982" t="s">
        <v>2926</v>
      </c>
      <c r="E10982" t="s">
        <v>3182</v>
      </c>
      <c r="F10982" s="82">
        <v>4.6717002000000001E-2</v>
      </c>
    </row>
    <row r="10983" spans="3:6" ht="18">
      <c r="C10983" s="5" t="str">
        <f t="shared" si="165"/>
        <v>東京都327</v>
      </c>
      <c r="D10983" t="s">
        <v>2927</v>
      </c>
      <c r="E10983" t="s">
        <v>3182</v>
      </c>
      <c r="F10983" s="82">
        <v>0.104195363</v>
      </c>
    </row>
    <row r="10984" spans="3:6" ht="18">
      <c r="C10984" s="5" t="str">
        <f t="shared" si="165"/>
        <v>神奈川県327</v>
      </c>
      <c r="D10984" t="s">
        <v>2928</v>
      </c>
      <c r="E10984" t="s">
        <v>3182</v>
      </c>
      <c r="F10984" s="82">
        <v>0.151109413</v>
      </c>
    </row>
    <row r="10985" spans="3:6" ht="18">
      <c r="C10985" s="5" t="str">
        <f t="shared" si="165"/>
        <v>新潟県327</v>
      </c>
      <c r="D10985" t="s">
        <v>2929</v>
      </c>
      <c r="E10985" t="s">
        <v>3182</v>
      </c>
      <c r="F10985" s="82">
        <v>0.53930004899999995</v>
      </c>
    </row>
    <row r="10986" spans="3:6" ht="18">
      <c r="C10986" s="5" t="str">
        <f t="shared" si="165"/>
        <v>富山県327</v>
      </c>
      <c r="D10986" t="s">
        <v>2930</v>
      </c>
      <c r="E10986" t="s">
        <v>3182</v>
      </c>
      <c r="F10986" s="82">
        <v>2.6231932919999998</v>
      </c>
    </row>
    <row r="10987" spans="3:6" ht="18">
      <c r="C10987" s="5" t="str">
        <f t="shared" ref="C10987:C11050" si="166">D10987&amp;LEFT(E10987,3)</f>
        <v>石川県327</v>
      </c>
      <c r="D10987" t="s">
        <v>2931</v>
      </c>
      <c r="E10987" t="s">
        <v>3182</v>
      </c>
      <c r="F10987" s="82">
        <v>29.739446769000001</v>
      </c>
    </row>
    <row r="10988" spans="3:6" ht="18">
      <c r="C10988" s="5" t="str">
        <f t="shared" si="166"/>
        <v>福井県327</v>
      </c>
      <c r="D10988" t="s">
        <v>2932</v>
      </c>
      <c r="E10988" t="s">
        <v>3182</v>
      </c>
      <c r="F10988" s="82">
        <v>28.22516409</v>
      </c>
    </row>
    <row r="10989" spans="3:6" ht="18">
      <c r="C10989" s="5" t="str">
        <f t="shared" si="166"/>
        <v>山梨県327</v>
      </c>
      <c r="D10989" t="s">
        <v>2933</v>
      </c>
      <c r="E10989" t="s">
        <v>3182</v>
      </c>
      <c r="F10989" s="82">
        <v>0</v>
      </c>
    </row>
    <row r="10990" spans="3:6" ht="18">
      <c r="C10990" s="5" t="str">
        <f t="shared" si="166"/>
        <v>長野県327</v>
      </c>
      <c r="D10990" t="s">
        <v>2934</v>
      </c>
      <c r="E10990" t="s">
        <v>3182</v>
      </c>
      <c r="F10990" s="82">
        <v>2.57456321</v>
      </c>
    </row>
    <row r="10991" spans="3:6" ht="18">
      <c r="C10991" s="5" t="str">
        <f t="shared" si="166"/>
        <v>岐阜県327</v>
      </c>
      <c r="D10991" t="s">
        <v>2935</v>
      </c>
      <c r="E10991" t="s">
        <v>3182</v>
      </c>
      <c r="F10991" s="82">
        <v>0.50463598600000004</v>
      </c>
    </row>
    <row r="10992" spans="3:6" ht="18">
      <c r="C10992" s="5" t="str">
        <f t="shared" si="166"/>
        <v>静岡県327</v>
      </c>
      <c r="D10992" t="s">
        <v>2936</v>
      </c>
      <c r="E10992" t="s">
        <v>3182</v>
      </c>
      <c r="F10992" s="82">
        <v>0.196046463</v>
      </c>
    </row>
    <row r="10993" spans="3:6" ht="18">
      <c r="C10993" s="5" t="str">
        <f t="shared" si="166"/>
        <v>愛知県327</v>
      </c>
      <c r="D10993" t="s">
        <v>2937</v>
      </c>
      <c r="E10993" t="s">
        <v>3182</v>
      </c>
      <c r="F10993" s="82">
        <v>0.25022840299999999</v>
      </c>
    </row>
    <row r="10994" spans="3:6" ht="18">
      <c r="C10994" s="5" t="str">
        <f t="shared" si="166"/>
        <v>三重県327</v>
      </c>
      <c r="D10994" t="s">
        <v>2938</v>
      </c>
      <c r="E10994" t="s">
        <v>3182</v>
      </c>
      <c r="F10994" s="82">
        <v>8.6303457E-2</v>
      </c>
    </row>
    <row r="10995" spans="3:6" ht="18">
      <c r="C10995" s="5" t="str">
        <f t="shared" si="166"/>
        <v>滋賀県327</v>
      </c>
      <c r="D10995" t="s">
        <v>2939</v>
      </c>
      <c r="E10995" t="s">
        <v>3182</v>
      </c>
      <c r="F10995" s="82">
        <v>2.4094690700000001</v>
      </c>
    </row>
    <row r="10996" spans="3:6" ht="18">
      <c r="C10996" s="5" t="str">
        <f t="shared" si="166"/>
        <v>京都府327</v>
      </c>
      <c r="D10996" t="s">
        <v>2940</v>
      </c>
      <c r="E10996" t="s">
        <v>3182</v>
      </c>
      <c r="F10996" s="82">
        <v>1.74553048</v>
      </c>
    </row>
    <row r="10997" spans="3:6" ht="18">
      <c r="C10997" s="5" t="str">
        <f t="shared" si="166"/>
        <v>大阪府327</v>
      </c>
      <c r="D10997" t="s">
        <v>2941</v>
      </c>
      <c r="E10997" t="s">
        <v>3182</v>
      </c>
      <c r="F10997" s="82">
        <v>6.5201291999999994E-2</v>
      </c>
    </row>
    <row r="10998" spans="3:6" ht="18">
      <c r="C10998" s="5" t="str">
        <f t="shared" si="166"/>
        <v>兵庫県327</v>
      </c>
      <c r="D10998" t="s">
        <v>2942</v>
      </c>
      <c r="E10998" t="s">
        <v>3182</v>
      </c>
      <c r="F10998" s="82">
        <v>4.4833076999999999E-2</v>
      </c>
    </row>
    <row r="10999" spans="3:6" ht="18">
      <c r="C10999" s="5" t="str">
        <f t="shared" si="166"/>
        <v>奈良県327</v>
      </c>
      <c r="D10999" t="s">
        <v>2943</v>
      </c>
      <c r="E10999" t="s">
        <v>3182</v>
      </c>
      <c r="F10999" s="82">
        <v>0.34127117499999998</v>
      </c>
    </row>
    <row r="11000" spans="3:6" ht="18">
      <c r="C11000" s="5" t="str">
        <f t="shared" si="166"/>
        <v>和歌山県327</v>
      </c>
      <c r="D11000" t="s">
        <v>2944</v>
      </c>
      <c r="E11000" t="s">
        <v>3182</v>
      </c>
      <c r="F11000" s="82">
        <v>7.1148265329999996</v>
      </c>
    </row>
    <row r="11001" spans="3:6" ht="18">
      <c r="C11001" s="5" t="str">
        <f t="shared" si="166"/>
        <v>鳥取県327</v>
      </c>
      <c r="D11001" t="s">
        <v>2945</v>
      </c>
      <c r="E11001" t="s">
        <v>3182</v>
      </c>
      <c r="F11001" s="82">
        <v>8.5627950999999994E-2</v>
      </c>
    </row>
    <row r="11002" spans="3:6" ht="18">
      <c r="C11002" s="5" t="str">
        <f t="shared" si="166"/>
        <v>島根県327</v>
      </c>
      <c r="D11002" t="s">
        <v>2946</v>
      </c>
      <c r="E11002" t="s">
        <v>3182</v>
      </c>
      <c r="F11002" s="82">
        <v>6.7987927000000004E-2</v>
      </c>
    </row>
    <row r="11003" spans="3:6" ht="18">
      <c r="C11003" s="5" t="str">
        <f t="shared" si="166"/>
        <v>岡山県327</v>
      </c>
      <c r="D11003" t="s">
        <v>2947</v>
      </c>
      <c r="E11003" t="s">
        <v>3182</v>
      </c>
      <c r="F11003" s="82">
        <v>0.19257148599999999</v>
      </c>
    </row>
    <row r="11004" spans="3:6" ht="18">
      <c r="C11004" s="5" t="str">
        <f t="shared" si="166"/>
        <v>広島県327</v>
      </c>
      <c r="D11004" t="s">
        <v>2948</v>
      </c>
      <c r="E11004" t="s">
        <v>3182</v>
      </c>
      <c r="F11004" s="82">
        <v>1.4716319609999999</v>
      </c>
    </row>
    <row r="11005" spans="3:6" ht="18">
      <c r="C11005" s="5" t="str">
        <f t="shared" si="166"/>
        <v>山口県327</v>
      </c>
      <c r="D11005" t="s">
        <v>2949</v>
      </c>
      <c r="E11005" t="s">
        <v>3182</v>
      </c>
      <c r="F11005" s="82">
        <v>0.222231556</v>
      </c>
    </row>
    <row r="11006" spans="3:6" ht="18">
      <c r="C11006" s="5" t="str">
        <f t="shared" si="166"/>
        <v>徳島県327</v>
      </c>
      <c r="D11006" t="s">
        <v>2950</v>
      </c>
      <c r="E11006" t="s">
        <v>3182</v>
      </c>
      <c r="F11006" s="82">
        <v>9.8219193999999996E-2</v>
      </c>
    </row>
    <row r="11007" spans="3:6" ht="18">
      <c r="C11007" s="5" t="str">
        <f t="shared" si="166"/>
        <v>香川県327</v>
      </c>
      <c r="D11007" t="s">
        <v>2951</v>
      </c>
      <c r="E11007" t="s">
        <v>3182</v>
      </c>
      <c r="F11007" s="82">
        <v>1.24279812</v>
      </c>
    </row>
    <row r="11008" spans="3:6" ht="18">
      <c r="C11008" s="5" t="str">
        <f t="shared" si="166"/>
        <v>愛媛県327</v>
      </c>
      <c r="D11008" t="s">
        <v>2952</v>
      </c>
      <c r="E11008" t="s">
        <v>3182</v>
      </c>
      <c r="F11008" s="82">
        <v>0.12199196599999999</v>
      </c>
    </row>
    <row r="11009" spans="3:6" ht="18">
      <c r="C11009" s="5" t="str">
        <f t="shared" si="166"/>
        <v>高知県327</v>
      </c>
      <c r="D11009" t="s">
        <v>2953</v>
      </c>
      <c r="E11009" t="s">
        <v>3182</v>
      </c>
      <c r="F11009" s="82">
        <v>7.0754480999999994E-2</v>
      </c>
    </row>
    <row r="11010" spans="3:6" ht="18">
      <c r="C11010" s="5" t="str">
        <f t="shared" si="166"/>
        <v>福岡県327</v>
      </c>
      <c r="D11010" t="s">
        <v>2954</v>
      </c>
      <c r="E11010" t="s">
        <v>3182</v>
      </c>
      <c r="F11010" s="82">
        <v>0.181089372</v>
      </c>
    </row>
    <row r="11011" spans="3:6" ht="18">
      <c r="C11011" s="5" t="str">
        <f t="shared" si="166"/>
        <v>佐賀県327</v>
      </c>
      <c r="D11011" t="s">
        <v>2955</v>
      </c>
      <c r="E11011" t="s">
        <v>3182</v>
      </c>
      <c r="F11011" s="82">
        <v>0</v>
      </c>
    </row>
    <row r="11012" spans="3:6" ht="18">
      <c r="C11012" s="5" t="str">
        <f t="shared" si="166"/>
        <v>長崎県327</v>
      </c>
      <c r="D11012" t="s">
        <v>2956</v>
      </c>
      <c r="E11012" t="s">
        <v>3182</v>
      </c>
      <c r="F11012" s="82">
        <v>0</v>
      </c>
    </row>
    <row r="11013" spans="3:6" ht="18">
      <c r="C11013" s="5" t="str">
        <f t="shared" si="166"/>
        <v>熊本県327</v>
      </c>
      <c r="D11013" t="s">
        <v>2957</v>
      </c>
      <c r="E11013" t="s">
        <v>3182</v>
      </c>
      <c r="F11013" s="82">
        <v>1.4294209E-2</v>
      </c>
    </row>
    <row r="11014" spans="3:6" ht="18">
      <c r="C11014" s="5" t="str">
        <f t="shared" si="166"/>
        <v>大分県327</v>
      </c>
      <c r="D11014" t="s">
        <v>2958</v>
      </c>
      <c r="E11014" t="s">
        <v>3182</v>
      </c>
      <c r="F11014" s="82">
        <v>0.18396844600000001</v>
      </c>
    </row>
    <row r="11015" spans="3:6" ht="18">
      <c r="C11015" s="5" t="str">
        <f t="shared" si="166"/>
        <v>宮崎県327</v>
      </c>
      <c r="D11015" t="s">
        <v>2959</v>
      </c>
      <c r="E11015" t="s">
        <v>3182</v>
      </c>
      <c r="F11015" s="82">
        <v>0.39680685999999998</v>
      </c>
    </row>
    <row r="11016" spans="3:6" ht="18">
      <c r="C11016" s="5" t="str">
        <f t="shared" si="166"/>
        <v>鹿児島県327</v>
      </c>
      <c r="D11016" t="s">
        <v>2960</v>
      </c>
      <c r="E11016" t="s">
        <v>3182</v>
      </c>
      <c r="F11016" s="82">
        <v>1.04753721</v>
      </c>
    </row>
    <row r="11017" spans="3:6" ht="18">
      <c r="C11017" s="5" t="str">
        <f t="shared" si="166"/>
        <v>沖縄県327</v>
      </c>
      <c r="D11017" t="s">
        <v>2961</v>
      </c>
      <c r="E11017" t="s">
        <v>3182</v>
      </c>
      <c r="F11017" s="82">
        <v>0.51739253600000001</v>
      </c>
    </row>
    <row r="11018" spans="3:6" ht="18">
      <c r="C11018" s="5" t="str">
        <f t="shared" si="166"/>
        <v>全国328</v>
      </c>
      <c r="D11018" t="s">
        <v>2913</v>
      </c>
      <c r="E11018" t="s">
        <v>3183</v>
      </c>
      <c r="F11018" s="82">
        <v>1</v>
      </c>
    </row>
    <row r="11019" spans="3:6" ht="18">
      <c r="C11019" s="5" t="str">
        <f t="shared" si="166"/>
        <v>北海道328</v>
      </c>
      <c r="D11019" t="s">
        <v>2915</v>
      </c>
      <c r="E11019" t="s">
        <v>3183</v>
      </c>
      <c r="F11019" s="82">
        <v>0.384128146</v>
      </c>
    </row>
    <row r="11020" spans="3:6" ht="18">
      <c r="C11020" s="5" t="str">
        <f t="shared" si="166"/>
        <v>青森県328</v>
      </c>
      <c r="D11020" t="s">
        <v>2916</v>
      </c>
      <c r="E11020" t="s">
        <v>3183</v>
      </c>
      <c r="F11020" s="82">
        <v>0.95134668600000005</v>
      </c>
    </row>
    <row r="11021" spans="3:6" ht="18">
      <c r="C11021" s="5" t="str">
        <f t="shared" si="166"/>
        <v>岩手県328</v>
      </c>
      <c r="D11021" t="s">
        <v>2917</v>
      </c>
      <c r="E11021" t="s">
        <v>3183</v>
      </c>
      <c r="F11021" s="82">
        <v>0.99888839699999998</v>
      </c>
    </row>
    <row r="11022" spans="3:6" ht="18">
      <c r="C11022" s="5" t="str">
        <f t="shared" si="166"/>
        <v>宮城県328</v>
      </c>
      <c r="D11022" t="s">
        <v>2918</v>
      </c>
      <c r="E11022" t="s">
        <v>3183</v>
      </c>
      <c r="F11022" s="82">
        <v>1.2704716229999999</v>
      </c>
    </row>
    <row r="11023" spans="3:6" ht="18">
      <c r="C11023" s="5" t="str">
        <f t="shared" si="166"/>
        <v>秋田県328</v>
      </c>
      <c r="D11023" t="s">
        <v>2919</v>
      </c>
      <c r="E11023" t="s">
        <v>3183</v>
      </c>
      <c r="F11023" s="82">
        <v>1.5943136739999999</v>
      </c>
    </row>
    <row r="11024" spans="3:6" ht="18">
      <c r="C11024" s="5" t="str">
        <f t="shared" si="166"/>
        <v>山形県328</v>
      </c>
      <c r="D11024" t="s">
        <v>2920</v>
      </c>
      <c r="E11024" t="s">
        <v>3183</v>
      </c>
      <c r="F11024" s="82">
        <v>1.6658788819999999</v>
      </c>
    </row>
    <row r="11025" spans="3:6" ht="18">
      <c r="C11025" s="5" t="str">
        <f t="shared" si="166"/>
        <v>福島県328</v>
      </c>
      <c r="D11025" t="s">
        <v>2921</v>
      </c>
      <c r="E11025" t="s">
        <v>3183</v>
      </c>
      <c r="F11025" s="82">
        <v>1.1684538849999999</v>
      </c>
    </row>
    <row r="11026" spans="3:6" ht="18">
      <c r="C11026" s="5" t="str">
        <f t="shared" si="166"/>
        <v>茨城県328</v>
      </c>
      <c r="D11026" t="s">
        <v>2922</v>
      </c>
      <c r="E11026" t="s">
        <v>3183</v>
      </c>
      <c r="F11026" s="82">
        <v>1.3327542610000001</v>
      </c>
    </row>
    <row r="11027" spans="3:6" ht="18">
      <c r="C11027" s="5" t="str">
        <f t="shared" si="166"/>
        <v>栃木県328</v>
      </c>
      <c r="D11027" t="s">
        <v>2923</v>
      </c>
      <c r="E11027" t="s">
        <v>3183</v>
      </c>
      <c r="F11027" s="82">
        <v>0.64824899800000002</v>
      </c>
    </row>
    <row r="11028" spans="3:6" ht="18">
      <c r="C11028" s="5" t="str">
        <f t="shared" si="166"/>
        <v>群馬県328</v>
      </c>
      <c r="D11028" t="s">
        <v>2924</v>
      </c>
      <c r="E11028" t="s">
        <v>3183</v>
      </c>
      <c r="F11028" s="82">
        <v>0.79314872999999997</v>
      </c>
    </row>
    <row r="11029" spans="3:6" ht="18">
      <c r="C11029" s="5" t="str">
        <f t="shared" si="166"/>
        <v>埼玉県328</v>
      </c>
      <c r="D11029" t="s">
        <v>2925</v>
      </c>
      <c r="E11029" t="s">
        <v>3183</v>
      </c>
      <c r="F11029" s="82">
        <v>0.99044891099999999</v>
      </c>
    </row>
    <row r="11030" spans="3:6" ht="18">
      <c r="C11030" s="5" t="str">
        <f t="shared" si="166"/>
        <v>千葉県328</v>
      </c>
      <c r="D11030" t="s">
        <v>2926</v>
      </c>
      <c r="E11030" t="s">
        <v>3183</v>
      </c>
      <c r="F11030" s="82">
        <v>0.77875802900000002</v>
      </c>
    </row>
    <row r="11031" spans="3:6" ht="18">
      <c r="C11031" s="5" t="str">
        <f t="shared" si="166"/>
        <v>東京都328</v>
      </c>
      <c r="D11031" t="s">
        <v>2927</v>
      </c>
      <c r="E11031" t="s">
        <v>3183</v>
      </c>
      <c r="F11031" s="82">
        <v>0.31655749</v>
      </c>
    </row>
    <row r="11032" spans="3:6" ht="18">
      <c r="C11032" s="5" t="str">
        <f t="shared" si="166"/>
        <v>神奈川県328</v>
      </c>
      <c r="D11032" t="s">
        <v>2928</v>
      </c>
      <c r="E11032" t="s">
        <v>3183</v>
      </c>
      <c r="F11032" s="82">
        <v>0.39810431800000001</v>
      </c>
    </row>
    <row r="11033" spans="3:6" ht="18">
      <c r="C11033" s="5" t="str">
        <f t="shared" si="166"/>
        <v>新潟県328</v>
      </c>
      <c r="D11033" t="s">
        <v>2929</v>
      </c>
      <c r="E11033" t="s">
        <v>3183</v>
      </c>
      <c r="F11033" s="82">
        <v>1.1790438480000001</v>
      </c>
    </row>
    <row r="11034" spans="3:6" ht="18">
      <c r="C11034" s="5" t="str">
        <f t="shared" si="166"/>
        <v>富山県328</v>
      </c>
      <c r="D11034" t="s">
        <v>2930</v>
      </c>
      <c r="E11034" t="s">
        <v>3183</v>
      </c>
      <c r="F11034" s="82">
        <v>0.57441483299999996</v>
      </c>
    </row>
    <row r="11035" spans="3:6" ht="18">
      <c r="C11035" s="5" t="str">
        <f t="shared" si="166"/>
        <v>石川県328</v>
      </c>
      <c r="D11035" t="s">
        <v>2931</v>
      </c>
      <c r="E11035" t="s">
        <v>3183</v>
      </c>
      <c r="F11035" s="82">
        <v>0.92360007300000002</v>
      </c>
    </row>
    <row r="11036" spans="3:6" ht="18">
      <c r="C11036" s="5" t="str">
        <f t="shared" si="166"/>
        <v>福井県328</v>
      </c>
      <c r="D11036" t="s">
        <v>2932</v>
      </c>
      <c r="E11036" t="s">
        <v>3183</v>
      </c>
      <c r="F11036" s="82">
        <v>1.2451386840000001</v>
      </c>
    </row>
    <row r="11037" spans="3:6" ht="18">
      <c r="C11037" s="5" t="str">
        <f t="shared" si="166"/>
        <v>山梨県328</v>
      </c>
      <c r="D11037" t="s">
        <v>2933</v>
      </c>
      <c r="E11037" t="s">
        <v>3183</v>
      </c>
      <c r="F11037" s="82">
        <v>1.2617880450000001</v>
      </c>
    </row>
    <row r="11038" spans="3:6" ht="18">
      <c r="C11038" s="5" t="str">
        <f t="shared" si="166"/>
        <v>長野県328</v>
      </c>
      <c r="D11038" t="s">
        <v>2934</v>
      </c>
      <c r="E11038" t="s">
        <v>3183</v>
      </c>
      <c r="F11038" s="82">
        <v>0.90690178399999999</v>
      </c>
    </row>
    <row r="11039" spans="3:6" ht="18">
      <c r="C11039" s="5" t="str">
        <f t="shared" si="166"/>
        <v>岐阜県328</v>
      </c>
      <c r="D11039" t="s">
        <v>2935</v>
      </c>
      <c r="E11039" t="s">
        <v>3183</v>
      </c>
      <c r="F11039" s="82">
        <v>2.0594179160000001</v>
      </c>
    </row>
    <row r="11040" spans="3:6" ht="18">
      <c r="C11040" s="5" t="str">
        <f t="shared" si="166"/>
        <v>静岡県328</v>
      </c>
      <c r="D11040" t="s">
        <v>2936</v>
      </c>
      <c r="E11040" t="s">
        <v>3183</v>
      </c>
      <c r="F11040" s="82">
        <v>0.89992728899999996</v>
      </c>
    </row>
    <row r="11041" spans="3:6" ht="18">
      <c r="C11041" s="5" t="str">
        <f t="shared" si="166"/>
        <v>愛知県328</v>
      </c>
      <c r="D11041" t="s">
        <v>2937</v>
      </c>
      <c r="E11041" t="s">
        <v>3183</v>
      </c>
      <c r="F11041" s="82">
        <v>0.89414443200000004</v>
      </c>
    </row>
    <row r="11042" spans="3:6" ht="18">
      <c r="C11042" s="5" t="str">
        <f t="shared" si="166"/>
        <v>三重県328</v>
      </c>
      <c r="D11042" t="s">
        <v>2938</v>
      </c>
      <c r="E11042" t="s">
        <v>3183</v>
      </c>
      <c r="F11042" s="82">
        <v>0.77343531200000004</v>
      </c>
    </row>
    <row r="11043" spans="3:6" ht="18">
      <c r="C11043" s="5" t="str">
        <f t="shared" si="166"/>
        <v>滋賀県328</v>
      </c>
      <c r="D11043" t="s">
        <v>2939</v>
      </c>
      <c r="E11043" t="s">
        <v>3183</v>
      </c>
      <c r="F11043" s="82">
        <v>1.5755412559999999</v>
      </c>
    </row>
    <row r="11044" spans="3:6" ht="18">
      <c r="C11044" s="5" t="str">
        <f t="shared" si="166"/>
        <v>京都府328</v>
      </c>
      <c r="D11044" t="s">
        <v>2940</v>
      </c>
      <c r="E11044" t="s">
        <v>3183</v>
      </c>
      <c r="F11044" s="82">
        <v>1.649732304</v>
      </c>
    </row>
    <row r="11045" spans="3:6" ht="18">
      <c r="C11045" s="5" t="str">
        <f t="shared" si="166"/>
        <v>大阪府328</v>
      </c>
      <c r="D11045" t="s">
        <v>2941</v>
      </c>
      <c r="E11045" t="s">
        <v>3183</v>
      </c>
      <c r="F11045" s="82">
        <v>1.325123289</v>
      </c>
    </row>
    <row r="11046" spans="3:6" ht="18">
      <c r="C11046" s="5" t="str">
        <f t="shared" si="166"/>
        <v>兵庫県328</v>
      </c>
      <c r="D11046" t="s">
        <v>2942</v>
      </c>
      <c r="E11046" t="s">
        <v>3183</v>
      </c>
      <c r="F11046" s="82">
        <v>1.4459420590000001</v>
      </c>
    </row>
    <row r="11047" spans="3:6" ht="18">
      <c r="C11047" s="5" t="str">
        <f t="shared" si="166"/>
        <v>奈良県328</v>
      </c>
      <c r="D11047" t="s">
        <v>2943</v>
      </c>
      <c r="E11047" t="s">
        <v>3183</v>
      </c>
      <c r="F11047" s="82">
        <v>3.2113283199999998</v>
      </c>
    </row>
    <row r="11048" spans="3:6" ht="18">
      <c r="C11048" s="5" t="str">
        <f t="shared" si="166"/>
        <v>和歌山県328</v>
      </c>
      <c r="D11048" t="s">
        <v>2944</v>
      </c>
      <c r="E11048" t="s">
        <v>3183</v>
      </c>
      <c r="F11048" s="82">
        <v>3.9633679810000002</v>
      </c>
    </row>
    <row r="11049" spans="3:6" ht="18">
      <c r="C11049" s="5" t="str">
        <f t="shared" si="166"/>
        <v>鳥取県328</v>
      </c>
      <c r="D11049" t="s">
        <v>2945</v>
      </c>
      <c r="E11049" t="s">
        <v>3183</v>
      </c>
      <c r="F11049" s="82">
        <v>0.31406946400000002</v>
      </c>
    </row>
    <row r="11050" spans="3:6" ht="18">
      <c r="C11050" s="5" t="str">
        <f t="shared" si="166"/>
        <v>島根県328</v>
      </c>
      <c r="D11050" t="s">
        <v>2946</v>
      </c>
      <c r="E11050" t="s">
        <v>3183</v>
      </c>
      <c r="F11050" s="82">
        <v>0.799699669</v>
      </c>
    </row>
    <row r="11051" spans="3:6" ht="18">
      <c r="C11051" s="5" t="str">
        <f t="shared" ref="C11051:C11114" si="167">D11051&amp;LEFT(E11051,3)</f>
        <v>岡山県328</v>
      </c>
      <c r="D11051" t="s">
        <v>2947</v>
      </c>
      <c r="E11051" t="s">
        <v>3183</v>
      </c>
      <c r="F11051" s="82">
        <v>1.97891672</v>
      </c>
    </row>
    <row r="11052" spans="3:6" ht="18">
      <c r="C11052" s="5" t="str">
        <f t="shared" si="167"/>
        <v>広島県328</v>
      </c>
      <c r="D11052" t="s">
        <v>2948</v>
      </c>
      <c r="E11052" t="s">
        <v>3183</v>
      </c>
      <c r="F11052" s="82">
        <v>1.767255222</v>
      </c>
    </row>
    <row r="11053" spans="3:6" ht="18">
      <c r="C11053" s="5" t="str">
        <f t="shared" si="167"/>
        <v>山口県328</v>
      </c>
      <c r="D11053" t="s">
        <v>2949</v>
      </c>
      <c r="E11053" t="s">
        <v>3183</v>
      </c>
      <c r="F11053" s="82">
        <v>0.67889747</v>
      </c>
    </row>
    <row r="11054" spans="3:6" ht="18">
      <c r="C11054" s="5" t="str">
        <f t="shared" si="167"/>
        <v>徳島県328</v>
      </c>
      <c r="D11054" t="s">
        <v>2950</v>
      </c>
      <c r="E11054" t="s">
        <v>3183</v>
      </c>
      <c r="F11054" s="82">
        <v>2.5507505620000002</v>
      </c>
    </row>
    <row r="11055" spans="3:6" ht="18">
      <c r="C11055" s="5" t="str">
        <f t="shared" si="167"/>
        <v>香川県328</v>
      </c>
      <c r="D11055" t="s">
        <v>2951</v>
      </c>
      <c r="E11055" t="s">
        <v>3183</v>
      </c>
      <c r="F11055" s="82">
        <v>2.7594805149999999</v>
      </c>
    </row>
    <row r="11056" spans="3:6" ht="18">
      <c r="C11056" s="5" t="str">
        <f t="shared" si="167"/>
        <v>愛媛県328</v>
      </c>
      <c r="D11056" t="s">
        <v>2952</v>
      </c>
      <c r="E11056" t="s">
        <v>3183</v>
      </c>
      <c r="F11056" s="82">
        <v>2.129229542</v>
      </c>
    </row>
    <row r="11057" spans="3:6" ht="18">
      <c r="C11057" s="5" t="str">
        <f t="shared" si="167"/>
        <v>高知県328</v>
      </c>
      <c r="D11057" t="s">
        <v>2953</v>
      </c>
      <c r="E11057" t="s">
        <v>3183</v>
      </c>
      <c r="F11057" s="82">
        <v>1.2170404889999999</v>
      </c>
    </row>
    <row r="11058" spans="3:6" ht="18">
      <c r="C11058" s="5" t="str">
        <f t="shared" si="167"/>
        <v>福岡県328</v>
      </c>
      <c r="D11058" t="s">
        <v>2954</v>
      </c>
      <c r="E11058" t="s">
        <v>3183</v>
      </c>
      <c r="F11058" s="82">
        <v>1.2345638189999999</v>
      </c>
    </row>
    <row r="11059" spans="3:6" ht="18">
      <c r="C11059" s="5" t="str">
        <f t="shared" si="167"/>
        <v>佐賀県328</v>
      </c>
      <c r="D11059" t="s">
        <v>2955</v>
      </c>
      <c r="E11059" t="s">
        <v>3183</v>
      </c>
      <c r="F11059" s="82">
        <v>0.901537276</v>
      </c>
    </row>
    <row r="11060" spans="3:6" ht="18">
      <c r="C11060" s="5" t="str">
        <f t="shared" si="167"/>
        <v>長崎県328</v>
      </c>
      <c r="D11060" t="s">
        <v>2956</v>
      </c>
      <c r="E11060" t="s">
        <v>3183</v>
      </c>
      <c r="F11060" s="82">
        <v>0.716800149</v>
      </c>
    </row>
    <row r="11061" spans="3:6" ht="18">
      <c r="C11061" s="5" t="str">
        <f t="shared" si="167"/>
        <v>熊本県328</v>
      </c>
      <c r="D11061" t="s">
        <v>2957</v>
      </c>
      <c r="E11061" t="s">
        <v>3183</v>
      </c>
      <c r="F11061" s="82">
        <v>1.251060724</v>
      </c>
    </row>
    <row r="11062" spans="3:6" ht="18">
      <c r="C11062" s="5" t="str">
        <f t="shared" si="167"/>
        <v>大分県328</v>
      </c>
      <c r="D11062" t="s">
        <v>2958</v>
      </c>
      <c r="E11062" t="s">
        <v>3183</v>
      </c>
      <c r="F11062" s="82">
        <v>1.132366746</v>
      </c>
    </row>
    <row r="11063" spans="3:6" ht="18">
      <c r="C11063" s="5" t="str">
        <f t="shared" si="167"/>
        <v>宮崎県328</v>
      </c>
      <c r="D11063" t="s">
        <v>2959</v>
      </c>
      <c r="E11063" t="s">
        <v>3183</v>
      </c>
      <c r="F11063" s="82">
        <v>0.85875553599999999</v>
      </c>
    </row>
    <row r="11064" spans="3:6" ht="18">
      <c r="C11064" s="5" t="str">
        <f t="shared" si="167"/>
        <v>鹿児島県328</v>
      </c>
      <c r="D11064" t="s">
        <v>2960</v>
      </c>
      <c r="E11064" t="s">
        <v>3183</v>
      </c>
      <c r="F11064" s="82">
        <v>0.76508050000000005</v>
      </c>
    </row>
    <row r="11065" spans="3:6" ht="18">
      <c r="C11065" s="5" t="str">
        <f t="shared" si="167"/>
        <v>沖縄県328</v>
      </c>
      <c r="D11065" t="s">
        <v>2961</v>
      </c>
      <c r="E11065" t="s">
        <v>3183</v>
      </c>
      <c r="F11065" s="82">
        <v>0.52801977200000005</v>
      </c>
    </row>
    <row r="11066" spans="3:6" ht="18">
      <c r="C11066" s="5" t="str">
        <f t="shared" si="167"/>
        <v>全国329</v>
      </c>
      <c r="D11066" t="s">
        <v>2913</v>
      </c>
      <c r="E11066" t="s">
        <v>3184</v>
      </c>
      <c r="F11066" s="82">
        <v>1</v>
      </c>
    </row>
    <row r="11067" spans="3:6" ht="18">
      <c r="C11067" s="5" t="str">
        <f t="shared" si="167"/>
        <v>北海道329</v>
      </c>
      <c r="D11067" t="s">
        <v>2915</v>
      </c>
      <c r="E11067" t="s">
        <v>3184</v>
      </c>
      <c r="F11067" s="82">
        <v>0.60149028900000001</v>
      </c>
    </row>
    <row r="11068" spans="3:6" ht="18">
      <c r="C11068" s="5" t="str">
        <f t="shared" si="167"/>
        <v>青森県329</v>
      </c>
      <c r="D11068" t="s">
        <v>2916</v>
      </c>
      <c r="E11068" t="s">
        <v>3184</v>
      </c>
      <c r="F11068" s="82">
        <v>0.57939968500000005</v>
      </c>
    </row>
    <row r="11069" spans="3:6" ht="18">
      <c r="C11069" s="5" t="str">
        <f t="shared" si="167"/>
        <v>岩手県329</v>
      </c>
      <c r="D11069" t="s">
        <v>2917</v>
      </c>
      <c r="E11069" t="s">
        <v>3184</v>
      </c>
      <c r="F11069" s="82">
        <v>1.0401022980000001</v>
      </c>
    </row>
    <row r="11070" spans="3:6" ht="18">
      <c r="C11070" s="5" t="str">
        <f t="shared" si="167"/>
        <v>宮城県329</v>
      </c>
      <c r="D11070" t="s">
        <v>2918</v>
      </c>
      <c r="E11070" t="s">
        <v>3184</v>
      </c>
      <c r="F11070" s="82">
        <v>0.79352195000000003</v>
      </c>
    </row>
    <row r="11071" spans="3:6" ht="18">
      <c r="C11071" s="5" t="str">
        <f t="shared" si="167"/>
        <v>秋田県329</v>
      </c>
      <c r="D11071" t="s">
        <v>2919</v>
      </c>
      <c r="E11071" t="s">
        <v>3184</v>
      </c>
      <c r="F11071" s="82">
        <v>0.80529068500000001</v>
      </c>
    </row>
    <row r="11072" spans="3:6" ht="18">
      <c r="C11072" s="5" t="str">
        <f t="shared" si="167"/>
        <v>山形県329</v>
      </c>
      <c r="D11072" t="s">
        <v>2920</v>
      </c>
      <c r="E11072" t="s">
        <v>3184</v>
      </c>
      <c r="F11072" s="82">
        <v>1.355718435</v>
      </c>
    </row>
    <row r="11073" spans="3:6" ht="18">
      <c r="C11073" s="5" t="str">
        <f t="shared" si="167"/>
        <v>福島県329</v>
      </c>
      <c r="D11073" t="s">
        <v>2921</v>
      </c>
      <c r="E11073" t="s">
        <v>3184</v>
      </c>
      <c r="F11073" s="82">
        <v>0.82280791399999997</v>
      </c>
    </row>
    <row r="11074" spans="3:6" ht="18">
      <c r="C11074" s="5" t="str">
        <f t="shared" si="167"/>
        <v>茨城県329</v>
      </c>
      <c r="D11074" t="s">
        <v>2922</v>
      </c>
      <c r="E11074" t="s">
        <v>3184</v>
      </c>
      <c r="F11074" s="82">
        <v>1.6127355240000001</v>
      </c>
    </row>
    <row r="11075" spans="3:6" ht="18">
      <c r="C11075" s="5" t="str">
        <f t="shared" si="167"/>
        <v>栃木県329</v>
      </c>
      <c r="D11075" t="s">
        <v>2923</v>
      </c>
      <c r="E11075" t="s">
        <v>3184</v>
      </c>
      <c r="F11075" s="82">
        <v>1.439892935</v>
      </c>
    </row>
    <row r="11076" spans="3:6" ht="18">
      <c r="C11076" s="5" t="str">
        <f t="shared" si="167"/>
        <v>群馬県329</v>
      </c>
      <c r="D11076" t="s">
        <v>2924</v>
      </c>
      <c r="E11076" t="s">
        <v>3184</v>
      </c>
      <c r="F11076" s="82">
        <v>1.1459423339999999</v>
      </c>
    </row>
    <row r="11077" spans="3:6" ht="18">
      <c r="C11077" s="5" t="str">
        <f t="shared" si="167"/>
        <v>埼玉県329</v>
      </c>
      <c r="D11077" t="s">
        <v>2925</v>
      </c>
      <c r="E11077" t="s">
        <v>3184</v>
      </c>
      <c r="F11077" s="82">
        <v>1.4280358479999999</v>
      </c>
    </row>
    <row r="11078" spans="3:6" ht="18">
      <c r="C11078" s="5" t="str">
        <f t="shared" si="167"/>
        <v>千葉県329</v>
      </c>
      <c r="D11078" t="s">
        <v>2926</v>
      </c>
      <c r="E11078" t="s">
        <v>3184</v>
      </c>
      <c r="F11078" s="82">
        <v>0.71605313100000001</v>
      </c>
    </row>
    <row r="11079" spans="3:6" ht="18">
      <c r="C11079" s="5" t="str">
        <f t="shared" si="167"/>
        <v>東京都329</v>
      </c>
      <c r="D11079" t="s">
        <v>2927</v>
      </c>
      <c r="E11079" t="s">
        <v>3184</v>
      </c>
      <c r="F11079" s="82">
        <v>0.62453928000000003</v>
      </c>
    </row>
    <row r="11080" spans="3:6" ht="18">
      <c r="C11080" s="5" t="str">
        <f t="shared" si="167"/>
        <v>神奈川県329</v>
      </c>
      <c r="D11080" t="s">
        <v>2928</v>
      </c>
      <c r="E11080" t="s">
        <v>3184</v>
      </c>
      <c r="F11080" s="82">
        <v>0.80136984099999997</v>
      </c>
    </row>
    <row r="11081" spans="3:6" ht="18">
      <c r="C11081" s="5" t="str">
        <f t="shared" si="167"/>
        <v>新潟県329</v>
      </c>
      <c r="D11081" t="s">
        <v>2929</v>
      </c>
      <c r="E11081" t="s">
        <v>3184</v>
      </c>
      <c r="F11081" s="82">
        <v>0.78247559099999997</v>
      </c>
    </row>
    <row r="11082" spans="3:6" ht="18">
      <c r="C11082" s="5" t="str">
        <f t="shared" si="167"/>
        <v>富山県329</v>
      </c>
      <c r="D11082" t="s">
        <v>2930</v>
      </c>
      <c r="E11082" t="s">
        <v>3184</v>
      </c>
      <c r="F11082" s="82">
        <v>0.87004895900000001</v>
      </c>
    </row>
    <row r="11083" spans="3:6" ht="18">
      <c r="C11083" s="5" t="str">
        <f t="shared" si="167"/>
        <v>石川県329</v>
      </c>
      <c r="D11083" t="s">
        <v>2931</v>
      </c>
      <c r="E11083" t="s">
        <v>3184</v>
      </c>
      <c r="F11083" s="82">
        <v>1.40285419</v>
      </c>
    </row>
    <row r="11084" spans="3:6" ht="18">
      <c r="C11084" s="5" t="str">
        <f t="shared" si="167"/>
        <v>福井県329</v>
      </c>
      <c r="D11084" t="s">
        <v>2932</v>
      </c>
      <c r="E11084" t="s">
        <v>3184</v>
      </c>
      <c r="F11084" s="82">
        <v>7.645163803</v>
      </c>
    </row>
    <row r="11085" spans="3:6" ht="18">
      <c r="C11085" s="5" t="str">
        <f t="shared" si="167"/>
        <v>山梨県329</v>
      </c>
      <c r="D11085" t="s">
        <v>2933</v>
      </c>
      <c r="E11085" t="s">
        <v>3184</v>
      </c>
      <c r="F11085" s="82">
        <v>1.705637662</v>
      </c>
    </row>
    <row r="11086" spans="3:6" ht="18">
      <c r="C11086" s="5" t="str">
        <f t="shared" si="167"/>
        <v>長野県329</v>
      </c>
      <c r="D11086" t="s">
        <v>2934</v>
      </c>
      <c r="E11086" t="s">
        <v>3184</v>
      </c>
      <c r="F11086" s="82">
        <v>1.3099668209999999</v>
      </c>
    </row>
    <row r="11087" spans="3:6" ht="18">
      <c r="C11087" s="5" t="str">
        <f t="shared" si="167"/>
        <v>岐阜県329</v>
      </c>
      <c r="D11087" t="s">
        <v>2935</v>
      </c>
      <c r="E11087" t="s">
        <v>3184</v>
      </c>
      <c r="F11087" s="82">
        <v>1.0755697790000001</v>
      </c>
    </row>
    <row r="11088" spans="3:6" ht="18">
      <c r="C11088" s="5" t="str">
        <f t="shared" si="167"/>
        <v>静岡県329</v>
      </c>
      <c r="D11088" t="s">
        <v>2936</v>
      </c>
      <c r="E11088" t="s">
        <v>3184</v>
      </c>
      <c r="F11088" s="82">
        <v>1.2470639370000001</v>
      </c>
    </row>
    <row r="11089" spans="3:6" ht="18">
      <c r="C11089" s="5" t="str">
        <f t="shared" si="167"/>
        <v>愛知県329</v>
      </c>
      <c r="D11089" t="s">
        <v>2937</v>
      </c>
      <c r="E11089" t="s">
        <v>3184</v>
      </c>
      <c r="F11089" s="82">
        <v>1.384944768</v>
      </c>
    </row>
    <row r="11090" spans="3:6" ht="18">
      <c r="C11090" s="5" t="str">
        <f t="shared" si="167"/>
        <v>三重県329</v>
      </c>
      <c r="D11090" t="s">
        <v>2938</v>
      </c>
      <c r="E11090" t="s">
        <v>3184</v>
      </c>
      <c r="F11090" s="82">
        <v>1.114879253</v>
      </c>
    </row>
    <row r="11091" spans="3:6" ht="18">
      <c r="C11091" s="5" t="str">
        <f t="shared" si="167"/>
        <v>滋賀県329</v>
      </c>
      <c r="D11091" t="s">
        <v>2939</v>
      </c>
      <c r="E11091" t="s">
        <v>3184</v>
      </c>
      <c r="F11091" s="82">
        <v>2.1863033129999998</v>
      </c>
    </row>
    <row r="11092" spans="3:6" ht="18">
      <c r="C11092" s="5" t="str">
        <f t="shared" si="167"/>
        <v>京都府329</v>
      </c>
      <c r="D11092" t="s">
        <v>2940</v>
      </c>
      <c r="E11092" t="s">
        <v>3184</v>
      </c>
      <c r="F11092" s="82">
        <v>0.88545248700000001</v>
      </c>
    </row>
    <row r="11093" spans="3:6" ht="18">
      <c r="C11093" s="5" t="str">
        <f t="shared" si="167"/>
        <v>大阪府329</v>
      </c>
      <c r="D11093" t="s">
        <v>2941</v>
      </c>
      <c r="E11093" t="s">
        <v>3184</v>
      </c>
      <c r="F11093" s="82">
        <v>1.021268742</v>
      </c>
    </row>
    <row r="11094" spans="3:6" ht="18">
      <c r="C11094" s="5" t="str">
        <f t="shared" si="167"/>
        <v>兵庫県329</v>
      </c>
      <c r="D11094" t="s">
        <v>2942</v>
      </c>
      <c r="E11094" t="s">
        <v>3184</v>
      </c>
      <c r="F11094" s="82">
        <v>1.1633751530000001</v>
      </c>
    </row>
    <row r="11095" spans="3:6" ht="18">
      <c r="C11095" s="5" t="str">
        <f t="shared" si="167"/>
        <v>奈良県329</v>
      </c>
      <c r="D11095" t="s">
        <v>2943</v>
      </c>
      <c r="E11095" t="s">
        <v>3184</v>
      </c>
      <c r="F11095" s="82">
        <v>1.372726162</v>
      </c>
    </row>
    <row r="11096" spans="3:6" ht="18">
      <c r="C11096" s="5" t="str">
        <f t="shared" si="167"/>
        <v>和歌山県329</v>
      </c>
      <c r="D11096" t="s">
        <v>2944</v>
      </c>
      <c r="E11096" t="s">
        <v>3184</v>
      </c>
      <c r="F11096" s="82">
        <v>0.585970765</v>
      </c>
    </row>
    <row r="11097" spans="3:6" ht="18">
      <c r="C11097" s="5" t="str">
        <f t="shared" si="167"/>
        <v>鳥取県329</v>
      </c>
      <c r="D11097" t="s">
        <v>2945</v>
      </c>
      <c r="E11097" t="s">
        <v>3184</v>
      </c>
      <c r="F11097" s="82">
        <v>0.57721871300000005</v>
      </c>
    </row>
    <row r="11098" spans="3:6" ht="18">
      <c r="C11098" s="5" t="str">
        <f t="shared" si="167"/>
        <v>島根県329</v>
      </c>
      <c r="D11098" t="s">
        <v>2946</v>
      </c>
      <c r="E11098" t="s">
        <v>3184</v>
      </c>
      <c r="F11098" s="82">
        <v>0.68833206499999999</v>
      </c>
    </row>
    <row r="11099" spans="3:6" ht="18">
      <c r="C11099" s="5" t="str">
        <f t="shared" si="167"/>
        <v>岡山県329</v>
      </c>
      <c r="D11099" t="s">
        <v>2947</v>
      </c>
      <c r="E11099" t="s">
        <v>3184</v>
      </c>
      <c r="F11099" s="82">
        <v>0.84279470499999998</v>
      </c>
    </row>
    <row r="11100" spans="3:6" ht="18">
      <c r="C11100" s="5" t="str">
        <f t="shared" si="167"/>
        <v>広島県329</v>
      </c>
      <c r="D11100" t="s">
        <v>2948</v>
      </c>
      <c r="E11100" t="s">
        <v>3184</v>
      </c>
      <c r="F11100" s="82">
        <v>0.94454813699999995</v>
      </c>
    </row>
    <row r="11101" spans="3:6" ht="18">
      <c r="C11101" s="5" t="str">
        <f t="shared" si="167"/>
        <v>山口県329</v>
      </c>
      <c r="D11101" t="s">
        <v>2949</v>
      </c>
      <c r="E11101" t="s">
        <v>3184</v>
      </c>
      <c r="F11101" s="82">
        <v>0.58187480700000005</v>
      </c>
    </row>
    <row r="11102" spans="3:6" ht="18">
      <c r="C11102" s="5" t="str">
        <f t="shared" si="167"/>
        <v>徳島県329</v>
      </c>
      <c r="D11102" t="s">
        <v>2950</v>
      </c>
      <c r="E11102" t="s">
        <v>3184</v>
      </c>
      <c r="F11102" s="82">
        <v>0.72838994400000001</v>
      </c>
    </row>
    <row r="11103" spans="3:6" ht="18">
      <c r="C11103" s="5" t="str">
        <f t="shared" si="167"/>
        <v>香川県329</v>
      </c>
      <c r="D11103" t="s">
        <v>2951</v>
      </c>
      <c r="E11103" t="s">
        <v>3184</v>
      </c>
      <c r="F11103" s="82">
        <v>0.85299055999999995</v>
      </c>
    </row>
    <row r="11104" spans="3:6" ht="18">
      <c r="C11104" s="5" t="str">
        <f t="shared" si="167"/>
        <v>愛媛県329</v>
      </c>
      <c r="D11104" t="s">
        <v>2952</v>
      </c>
      <c r="E11104" t="s">
        <v>3184</v>
      </c>
      <c r="F11104" s="82">
        <v>0.75043239900000003</v>
      </c>
    </row>
    <row r="11105" spans="3:6" ht="18">
      <c r="C11105" s="5" t="str">
        <f t="shared" si="167"/>
        <v>高知県329</v>
      </c>
      <c r="D11105" t="s">
        <v>2953</v>
      </c>
      <c r="E11105" t="s">
        <v>3184</v>
      </c>
      <c r="F11105" s="82">
        <v>0.56037859199999995</v>
      </c>
    </row>
    <row r="11106" spans="3:6" ht="18">
      <c r="C11106" s="5" t="str">
        <f t="shared" si="167"/>
        <v>福岡県329</v>
      </c>
      <c r="D11106" t="s">
        <v>2954</v>
      </c>
      <c r="E11106" t="s">
        <v>3184</v>
      </c>
      <c r="F11106" s="82">
        <v>0.81713739600000002</v>
      </c>
    </row>
    <row r="11107" spans="3:6" ht="18">
      <c r="C11107" s="5" t="str">
        <f t="shared" si="167"/>
        <v>佐賀県329</v>
      </c>
      <c r="D11107" t="s">
        <v>2955</v>
      </c>
      <c r="E11107" t="s">
        <v>3184</v>
      </c>
      <c r="F11107" s="82">
        <v>1.687128387</v>
      </c>
    </row>
    <row r="11108" spans="3:6" ht="18">
      <c r="C11108" s="5" t="str">
        <f t="shared" si="167"/>
        <v>長崎県329</v>
      </c>
      <c r="D11108" t="s">
        <v>2956</v>
      </c>
      <c r="E11108" t="s">
        <v>3184</v>
      </c>
      <c r="F11108" s="82">
        <v>0.77536487200000004</v>
      </c>
    </row>
    <row r="11109" spans="3:6" ht="18">
      <c r="C11109" s="5" t="str">
        <f t="shared" si="167"/>
        <v>熊本県329</v>
      </c>
      <c r="D11109" t="s">
        <v>2957</v>
      </c>
      <c r="E11109" t="s">
        <v>3184</v>
      </c>
      <c r="F11109" s="82">
        <v>0.49387736799999998</v>
      </c>
    </row>
    <row r="11110" spans="3:6" ht="18">
      <c r="C11110" s="5" t="str">
        <f t="shared" si="167"/>
        <v>大分県329</v>
      </c>
      <c r="D11110" t="s">
        <v>2958</v>
      </c>
      <c r="E11110" t="s">
        <v>3184</v>
      </c>
      <c r="F11110" s="82">
        <v>0.60670628400000004</v>
      </c>
    </row>
    <row r="11111" spans="3:6" ht="18">
      <c r="C11111" s="5" t="str">
        <f t="shared" si="167"/>
        <v>宮崎県329</v>
      </c>
      <c r="D11111" t="s">
        <v>2959</v>
      </c>
      <c r="E11111" t="s">
        <v>3184</v>
      </c>
      <c r="F11111" s="82">
        <v>0.92552822599999995</v>
      </c>
    </row>
    <row r="11112" spans="3:6" ht="18">
      <c r="C11112" s="5" t="str">
        <f t="shared" si="167"/>
        <v>鹿児島県329</v>
      </c>
      <c r="D11112" t="s">
        <v>2960</v>
      </c>
      <c r="E11112" t="s">
        <v>3184</v>
      </c>
      <c r="F11112" s="82">
        <v>0.55590112000000003</v>
      </c>
    </row>
    <row r="11113" spans="3:6" ht="18">
      <c r="C11113" s="5" t="str">
        <f t="shared" si="167"/>
        <v>沖縄県329</v>
      </c>
      <c r="D11113" t="s">
        <v>2961</v>
      </c>
      <c r="E11113" t="s">
        <v>3184</v>
      </c>
      <c r="F11113" s="82">
        <v>0.55332034100000005</v>
      </c>
    </row>
    <row r="11114" spans="3:6" ht="18">
      <c r="C11114" s="5" t="str">
        <f t="shared" si="167"/>
        <v>全国330</v>
      </c>
      <c r="D11114" t="s">
        <v>2913</v>
      </c>
      <c r="E11114" t="s">
        <v>3185</v>
      </c>
      <c r="F11114" s="82">
        <v>1</v>
      </c>
    </row>
    <row r="11115" spans="3:6" ht="18">
      <c r="C11115" s="5" t="str">
        <f t="shared" ref="C11115:C11178" si="168">D11115&amp;LEFT(E11115,3)</f>
        <v>北海道330</v>
      </c>
      <c r="D11115" t="s">
        <v>2915</v>
      </c>
      <c r="E11115" t="s">
        <v>3185</v>
      </c>
      <c r="F11115" s="82">
        <v>1.3051423170000001</v>
      </c>
    </row>
    <row r="11116" spans="3:6" ht="18">
      <c r="C11116" s="5" t="str">
        <f t="shared" si="168"/>
        <v>青森県330</v>
      </c>
      <c r="D11116" t="s">
        <v>2916</v>
      </c>
      <c r="E11116" t="s">
        <v>3185</v>
      </c>
      <c r="F11116" s="82">
        <v>1.4936825570000001</v>
      </c>
    </row>
    <row r="11117" spans="3:6" ht="18">
      <c r="C11117" s="5" t="str">
        <f t="shared" si="168"/>
        <v>岩手県330</v>
      </c>
      <c r="D11117" t="s">
        <v>2917</v>
      </c>
      <c r="E11117" t="s">
        <v>3185</v>
      </c>
      <c r="F11117" s="82">
        <v>1.259033632</v>
      </c>
    </row>
    <row r="11118" spans="3:6" ht="18">
      <c r="C11118" s="5" t="str">
        <f t="shared" si="168"/>
        <v>宮城県330</v>
      </c>
      <c r="D11118" t="s">
        <v>2918</v>
      </c>
      <c r="E11118" t="s">
        <v>3185</v>
      </c>
      <c r="F11118" s="82">
        <v>2.1372671639999998</v>
      </c>
    </row>
    <row r="11119" spans="3:6" ht="18">
      <c r="C11119" s="5" t="str">
        <f t="shared" si="168"/>
        <v>秋田県330</v>
      </c>
      <c r="D11119" t="s">
        <v>2919</v>
      </c>
      <c r="E11119" t="s">
        <v>3185</v>
      </c>
      <c r="F11119" s="82">
        <v>1.2782456630000001</v>
      </c>
    </row>
    <row r="11120" spans="3:6" ht="18">
      <c r="C11120" s="5" t="str">
        <f t="shared" si="168"/>
        <v>山形県330</v>
      </c>
      <c r="D11120" t="s">
        <v>2920</v>
      </c>
      <c r="E11120" t="s">
        <v>3185</v>
      </c>
      <c r="F11120" s="82">
        <v>1.1040163039999999</v>
      </c>
    </row>
    <row r="11121" spans="3:6" ht="18">
      <c r="C11121" s="5" t="str">
        <f t="shared" si="168"/>
        <v>福島県330</v>
      </c>
      <c r="D11121" t="s">
        <v>2921</v>
      </c>
      <c r="E11121" t="s">
        <v>3185</v>
      </c>
      <c r="F11121" s="82">
        <v>1.493171705</v>
      </c>
    </row>
    <row r="11122" spans="3:6" ht="18">
      <c r="C11122" s="5" t="str">
        <f t="shared" si="168"/>
        <v>茨城県330</v>
      </c>
      <c r="D11122" t="s">
        <v>2922</v>
      </c>
      <c r="E11122" t="s">
        <v>3185</v>
      </c>
      <c r="F11122" s="82">
        <v>0.87891143599999999</v>
      </c>
    </row>
    <row r="11123" spans="3:6" ht="18">
      <c r="C11123" s="5" t="str">
        <f t="shared" si="168"/>
        <v>栃木県330</v>
      </c>
      <c r="D11123" t="s">
        <v>2923</v>
      </c>
      <c r="E11123" t="s">
        <v>3185</v>
      </c>
      <c r="F11123" s="82">
        <v>0.75449431899999997</v>
      </c>
    </row>
    <row r="11124" spans="3:6" ht="18">
      <c r="C11124" s="5" t="str">
        <f t="shared" si="168"/>
        <v>群馬県330</v>
      </c>
      <c r="D11124" t="s">
        <v>2924</v>
      </c>
      <c r="E11124" t="s">
        <v>3185</v>
      </c>
      <c r="F11124" s="82">
        <v>1.1971407540000001</v>
      </c>
    </row>
    <row r="11125" spans="3:6" ht="18">
      <c r="C11125" s="5" t="str">
        <f t="shared" si="168"/>
        <v>埼玉県330</v>
      </c>
      <c r="D11125" t="s">
        <v>2925</v>
      </c>
      <c r="E11125" t="s">
        <v>3185</v>
      </c>
      <c r="F11125" s="82">
        <v>0.44415037099999999</v>
      </c>
    </row>
    <row r="11126" spans="3:6" ht="18">
      <c r="C11126" s="5" t="str">
        <f t="shared" si="168"/>
        <v>千葉県330</v>
      </c>
      <c r="D11126" t="s">
        <v>2926</v>
      </c>
      <c r="E11126" t="s">
        <v>3185</v>
      </c>
      <c r="F11126" s="82">
        <v>0.62718560999999995</v>
      </c>
    </row>
    <row r="11127" spans="3:6" ht="18">
      <c r="C11127" s="5" t="str">
        <f t="shared" si="168"/>
        <v>東京都330</v>
      </c>
      <c r="D11127" t="s">
        <v>2927</v>
      </c>
      <c r="E11127" t="s">
        <v>3185</v>
      </c>
      <c r="F11127" s="82">
        <v>0.50165337399999999</v>
      </c>
    </row>
    <row r="11128" spans="3:6" ht="18">
      <c r="C11128" s="5" t="str">
        <f t="shared" si="168"/>
        <v>神奈川県330</v>
      </c>
      <c r="D11128" t="s">
        <v>2928</v>
      </c>
      <c r="E11128" t="s">
        <v>3185</v>
      </c>
      <c r="F11128" s="82">
        <v>0.46576739700000003</v>
      </c>
    </row>
    <row r="11129" spans="3:6" ht="18">
      <c r="C11129" s="5" t="str">
        <f t="shared" si="168"/>
        <v>新潟県330</v>
      </c>
      <c r="D11129" t="s">
        <v>2929</v>
      </c>
      <c r="E11129" t="s">
        <v>3185</v>
      </c>
      <c r="F11129" s="82">
        <v>1.4110815350000001</v>
      </c>
    </row>
    <row r="11130" spans="3:6" ht="18">
      <c r="C11130" s="5" t="str">
        <f t="shared" si="168"/>
        <v>富山県330</v>
      </c>
      <c r="D11130" t="s">
        <v>2930</v>
      </c>
      <c r="E11130" t="s">
        <v>3185</v>
      </c>
      <c r="F11130" s="82">
        <v>2.90524425</v>
      </c>
    </row>
    <row r="11131" spans="3:6" ht="18">
      <c r="C11131" s="5" t="str">
        <f t="shared" si="168"/>
        <v>石川県330</v>
      </c>
      <c r="D11131" t="s">
        <v>2931</v>
      </c>
      <c r="E11131" t="s">
        <v>3185</v>
      </c>
      <c r="F11131" s="82">
        <v>1.19316662</v>
      </c>
    </row>
    <row r="11132" spans="3:6" ht="18">
      <c r="C11132" s="5" t="str">
        <f t="shared" si="168"/>
        <v>福井県330</v>
      </c>
      <c r="D11132" t="s">
        <v>2932</v>
      </c>
      <c r="E11132" t="s">
        <v>3185</v>
      </c>
      <c r="F11132" s="82">
        <v>2.2701747870000002</v>
      </c>
    </row>
    <row r="11133" spans="3:6" ht="18">
      <c r="C11133" s="5" t="str">
        <f t="shared" si="168"/>
        <v>山梨県330</v>
      </c>
      <c r="D11133" t="s">
        <v>2933</v>
      </c>
      <c r="E11133" t="s">
        <v>3185</v>
      </c>
      <c r="F11133" s="82">
        <v>1.508281489</v>
      </c>
    </row>
    <row r="11134" spans="3:6" ht="18">
      <c r="C11134" s="5" t="str">
        <f t="shared" si="168"/>
        <v>長野県330</v>
      </c>
      <c r="D11134" t="s">
        <v>2934</v>
      </c>
      <c r="E11134" t="s">
        <v>3185</v>
      </c>
      <c r="F11134" s="82">
        <v>1.776224561</v>
      </c>
    </row>
    <row r="11135" spans="3:6" ht="18">
      <c r="C11135" s="5" t="str">
        <f t="shared" si="168"/>
        <v>岐阜県330</v>
      </c>
      <c r="D11135" t="s">
        <v>2935</v>
      </c>
      <c r="E11135" t="s">
        <v>3185</v>
      </c>
      <c r="F11135" s="82">
        <v>1.298767936</v>
      </c>
    </row>
    <row r="11136" spans="3:6" ht="18">
      <c r="C11136" s="5" t="str">
        <f t="shared" si="168"/>
        <v>静岡県330</v>
      </c>
      <c r="D11136" t="s">
        <v>2936</v>
      </c>
      <c r="E11136" t="s">
        <v>3185</v>
      </c>
      <c r="F11136" s="82">
        <v>1.3122305320000001</v>
      </c>
    </row>
    <row r="11137" spans="3:6" ht="18">
      <c r="C11137" s="5" t="str">
        <f t="shared" si="168"/>
        <v>愛知県330</v>
      </c>
      <c r="D11137" t="s">
        <v>2937</v>
      </c>
      <c r="E11137" t="s">
        <v>3185</v>
      </c>
      <c r="F11137" s="82">
        <v>1.2232289359999999</v>
      </c>
    </row>
    <row r="11138" spans="3:6" ht="18">
      <c r="C11138" s="5" t="str">
        <f t="shared" si="168"/>
        <v>三重県330</v>
      </c>
      <c r="D11138" t="s">
        <v>2938</v>
      </c>
      <c r="E11138" t="s">
        <v>3185</v>
      </c>
      <c r="F11138" s="82">
        <v>1.1527306960000001</v>
      </c>
    </row>
    <row r="11139" spans="3:6" ht="18">
      <c r="C11139" s="5" t="str">
        <f t="shared" si="168"/>
        <v>滋賀県330</v>
      </c>
      <c r="D11139" t="s">
        <v>2939</v>
      </c>
      <c r="E11139" t="s">
        <v>3185</v>
      </c>
      <c r="F11139" s="82">
        <v>0.33213617600000001</v>
      </c>
    </row>
    <row r="11140" spans="3:6" ht="18">
      <c r="C11140" s="5" t="str">
        <f t="shared" si="168"/>
        <v>京都府330</v>
      </c>
      <c r="D11140" t="s">
        <v>2940</v>
      </c>
      <c r="E11140" t="s">
        <v>3185</v>
      </c>
      <c r="F11140" s="82">
        <v>0.39903507100000002</v>
      </c>
    </row>
    <row r="11141" spans="3:6" ht="18">
      <c r="C11141" s="5" t="str">
        <f t="shared" si="168"/>
        <v>大阪府330</v>
      </c>
      <c r="D11141" t="s">
        <v>2941</v>
      </c>
      <c r="E11141" t="s">
        <v>3185</v>
      </c>
      <c r="F11141" s="82">
        <v>0.65950885199999998</v>
      </c>
    </row>
    <row r="11142" spans="3:6" ht="18">
      <c r="C11142" s="5" t="str">
        <f t="shared" si="168"/>
        <v>兵庫県330</v>
      </c>
      <c r="D11142" t="s">
        <v>2942</v>
      </c>
      <c r="E11142" t="s">
        <v>3185</v>
      </c>
      <c r="F11142" s="82">
        <v>0.32730519299999999</v>
      </c>
    </row>
    <row r="11143" spans="3:6" ht="18">
      <c r="C11143" s="5" t="str">
        <f t="shared" si="168"/>
        <v>奈良県330</v>
      </c>
      <c r="D11143" t="s">
        <v>2943</v>
      </c>
      <c r="E11143" t="s">
        <v>3185</v>
      </c>
      <c r="F11143" s="82">
        <v>0.56231549599999997</v>
      </c>
    </row>
    <row r="11144" spans="3:6" ht="18">
      <c r="C11144" s="5" t="str">
        <f t="shared" si="168"/>
        <v>和歌山県330</v>
      </c>
      <c r="D11144" t="s">
        <v>2944</v>
      </c>
      <c r="E11144" t="s">
        <v>3185</v>
      </c>
      <c r="F11144" s="82">
        <v>0.67188003100000004</v>
      </c>
    </row>
    <row r="11145" spans="3:6" ht="18">
      <c r="C11145" s="5" t="str">
        <f t="shared" si="168"/>
        <v>鳥取県330</v>
      </c>
      <c r="D11145" t="s">
        <v>2945</v>
      </c>
      <c r="E11145" t="s">
        <v>3185</v>
      </c>
      <c r="F11145" s="82">
        <v>1.070393521</v>
      </c>
    </row>
    <row r="11146" spans="3:6" ht="18">
      <c r="C11146" s="5" t="str">
        <f t="shared" si="168"/>
        <v>島根県330</v>
      </c>
      <c r="D11146" t="s">
        <v>2946</v>
      </c>
      <c r="E11146" t="s">
        <v>3185</v>
      </c>
      <c r="F11146" s="82">
        <v>1.5755842920000001</v>
      </c>
    </row>
    <row r="11147" spans="3:6" ht="18">
      <c r="C11147" s="5" t="str">
        <f t="shared" si="168"/>
        <v>岡山県330</v>
      </c>
      <c r="D11147" t="s">
        <v>2947</v>
      </c>
      <c r="E11147" t="s">
        <v>3185</v>
      </c>
      <c r="F11147" s="82">
        <v>0.95973694399999998</v>
      </c>
    </row>
    <row r="11148" spans="3:6" ht="18">
      <c r="C11148" s="5" t="str">
        <f t="shared" si="168"/>
        <v>広島県330</v>
      </c>
      <c r="D11148" t="s">
        <v>2948</v>
      </c>
      <c r="E11148" t="s">
        <v>3185</v>
      </c>
      <c r="F11148" s="82">
        <v>1.819438318</v>
      </c>
    </row>
    <row r="11149" spans="3:6" ht="18">
      <c r="C11149" s="5" t="str">
        <f t="shared" si="168"/>
        <v>山口県330</v>
      </c>
      <c r="D11149" t="s">
        <v>2949</v>
      </c>
      <c r="E11149" t="s">
        <v>3185</v>
      </c>
      <c r="F11149" s="82">
        <v>1.1357929360000001</v>
      </c>
    </row>
    <row r="11150" spans="3:6" ht="18">
      <c r="C11150" s="5" t="str">
        <f t="shared" si="168"/>
        <v>徳島県330</v>
      </c>
      <c r="D11150" t="s">
        <v>2950</v>
      </c>
      <c r="E11150" t="s">
        <v>3185</v>
      </c>
      <c r="F11150" s="82">
        <v>1.2595598729999999</v>
      </c>
    </row>
    <row r="11151" spans="3:6" ht="18">
      <c r="C11151" s="5" t="str">
        <f t="shared" si="168"/>
        <v>香川県330</v>
      </c>
      <c r="D11151" t="s">
        <v>2951</v>
      </c>
      <c r="E11151" t="s">
        <v>3185</v>
      </c>
      <c r="F11151" s="82">
        <v>2.2240656040000002</v>
      </c>
    </row>
    <row r="11152" spans="3:6" ht="18">
      <c r="C11152" s="5" t="str">
        <f t="shared" si="168"/>
        <v>愛媛県330</v>
      </c>
      <c r="D11152" t="s">
        <v>2952</v>
      </c>
      <c r="E11152" t="s">
        <v>3185</v>
      </c>
      <c r="F11152" s="82">
        <v>1.1350177210000001</v>
      </c>
    </row>
    <row r="11153" spans="3:6" ht="18">
      <c r="C11153" s="5" t="str">
        <f t="shared" si="168"/>
        <v>高知県330</v>
      </c>
      <c r="D11153" t="s">
        <v>2953</v>
      </c>
      <c r="E11153" t="s">
        <v>3185</v>
      </c>
      <c r="F11153" s="82">
        <v>1.407474522</v>
      </c>
    </row>
    <row r="11154" spans="3:6" ht="18">
      <c r="C11154" s="5" t="str">
        <f t="shared" si="168"/>
        <v>福岡県330</v>
      </c>
      <c r="D11154" t="s">
        <v>2954</v>
      </c>
      <c r="E11154" t="s">
        <v>3185</v>
      </c>
      <c r="F11154" s="82">
        <v>1.8623487480000001</v>
      </c>
    </row>
    <row r="11155" spans="3:6" ht="18">
      <c r="C11155" s="5" t="str">
        <f t="shared" si="168"/>
        <v>佐賀県330</v>
      </c>
      <c r="D11155" t="s">
        <v>2955</v>
      </c>
      <c r="E11155" t="s">
        <v>3185</v>
      </c>
      <c r="F11155" s="82">
        <v>1.382721184</v>
      </c>
    </row>
    <row r="11156" spans="3:6" ht="18">
      <c r="C11156" s="5" t="str">
        <f t="shared" si="168"/>
        <v>長崎県330</v>
      </c>
      <c r="D11156" t="s">
        <v>2956</v>
      </c>
      <c r="E11156" t="s">
        <v>3185</v>
      </c>
      <c r="F11156" s="82">
        <v>1.372759947</v>
      </c>
    </row>
    <row r="11157" spans="3:6" ht="18">
      <c r="C11157" s="5" t="str">
        <f t="shared" si="168"/>
        <v>熊本県330</v>
      </c>
      <c r="D11157" t="s">
        <v>2957</v>
      </c>
      <c r="E11157" t="s">
        <v>3185</v>
      </c>
      <c r="F11157" s="82">
        <v>1.1186169379999999</v>
      </c>
    </row>
    <row r="11158" spans="3:6" ht="18">
      <c r="C11158" s="5" t="str">
        <f t="shared" si="168"/>
        <v>大分県330</v>
      </c>
      <c r="D11158" t="s">
        <v>2958</v>
      </c>
      <c r="E11158" t="s">
        <v>3185</v>
      </c>
      <c r="F11158" s="82">
        <v>1.425790916</v>
      </c>
    </row>
    <row r="11159" spans="3:6" ht="18">
      <c r="C11159" s="5" t="str">
        <f t="shared" si="168"/>
        <v>宮崎県330</v>
      </c>
      <c r="D11159" t="s">
        <v>2959</v>
      </c>
      <c r="E11159" t="s">
        <v>3185</v>
      </c>
      <c r="F11159" s="82">
        <v>1.813236509</v>
      </c>
    </row>
    <row r="11160" spans="3:6" ht="18">
      <c r="C11160" s="5" t="str">
        <f t="shared" si="168"/>
        <v>鹿児島県330</v>
      </c>
      <c r="D11160" t="s">
        <v>2960</v>
      </c>
      <c r="E11160" t="s">
        <v>3185</v>
      </c>
      <c r="F11160" s="82">
        <v>1.7592734860000001</v>
      </c>
    </row>
    <row r="11161" spans="3:6" ht="18">
      <c r="C11161" s="5" t="str">
        <f t="shared" si="168"/>
        <v>沖縄県330</v>
      </c>
      <c r="D11161" t="s">
        <v>2961</v>
      </c>
      <c r="E11161" t="s">
        <v>3185</v>
      </c>
      <c r="F11161" s="82">
        <v>1.41146203</v>
      </c>
    </row>
    <row r="11162" spans="3:6" ht="18">
      <c r="C11162" s="5" t="str">
        <f t="shared" si="168"/>
        <v>全国331</v>
      </c>
      <c r="D11162" t="s">
        <v>2913</v>
      </c>
      <c r="E11162" t="s">
        <v>3186</v>
      </c>
      <c r="F11162" s="82">
        <v>1</v>
      </c>
    </row>
    <row r="11163" spans="3:6" ht="18">
      <c r="C11163" s="5" t="str">
        <f t="shared" si="168"/>
        <v>北海道331</v>
      </c>
      <c r="D11163" t="s">
        <v>2915</v>
      </c>
      <c r="E11163" t="s">
        <v>3186</v>
      </c>
      <c r="F11163" s="82">
        <v>1.4396423789999999</v>
      </c>
    </row>
    <row r="11164" spans="3:6" ht="18">
      <c r="C11164" s="5" t="str">
        <f t="shared" si="168"/>
        <v>青森県331</v>
      </c>
      <c r="D11164" t="s">
        <v>2916</v>
      </c>
      <c r="E11164" t="s">
        <v>3186</v>
      </c>
      <c r="F11164" s="82">
        <v>1.868763475</v>
      </c>
    </row>
    <row r="11165" spans="3:6" ht="18">
      <c r="C11165" s="5" t="str">
        <f t="shared" si="168"/>
        <v>岩手県331</v>
      </c>
      <c r="D11165" t="s">
        <v>2917</v>
      </c>
      <c r="E11165" t="s">
        <v>3186</v>
      </c>
      <c r="F11165" s="82">
        <v>0.53258392799999998</v>
      </c>
    </row>
    <row r="11166" spans="3:6" ht="18">
      <c r="C11166" s="5" t="str">
        <f t="shared" si="168"/>
        <v>宮城県331</v>
      </c>
      <c r="D11166" t="s">
        <v>2918</v>
      </c>
      <c r="E11166" t="s">
        <v>3186</v>
      </c>
      <c r="F11166" s="82">
        <v>1.5630986</v>
      </c>
    </row>
    <row r="11167" spans="3:6" ht="18">
      <c r="C11167" s="5" t="str">
        <f t="shared" si="168"/>
        <v>秋田県331</v>
      </c>
      <c r="D11167" t="s">
        <v>2919</v>
      </c>
      <c r="E11167" t="s">
        <v>3186</v>
      </c>
      <c r="F11167" s="82">
        <v>2.1109907969999999</v>
      </c>
    </row>
    <row r="11168" spans="3:6" ht="18">
      <c r="C11168" s="5" t="str">
        <f t="shared" si="168"/>
        <v>山形県331</v>
      </c>
      <c r="D11168" t="s">
        <v>2920</v>
      </c>
      <c r="E11168" t="s">
        <v>3186</v>
      </c>
      <c r="F11168" s="82">
        <v>0.79888800999999998</v>
      </c>
    </row>
    <row r="11169" spans="3:6" ht="18">
      <c r="C11169" s="5" t="str">
        <f t="shared" si="168"/>
        <v>福島県331</v>
      </c>
      <c r="D11169" t="s">
        <v>2921</v>
      </c>
      <c r="E11169" t="s">
        <v>3186</v>
      </c>
      <c r="F11169" s="82">
        <v>3.444856712</v>
      </c>
    </row>
    <row r="11170" spans="3:6" ht="18">
      <c r="C11170" s="5" t="str">
        <f t="shared" si="168"/>
        <v>茨城県331</v>
      </c>
      <c r="D11170" t="s">
        <v>2922</v>
      </c>
      <c r="E11170" t="s">
        <v>3186</v>
      </c>
      <c r="F11170" s="82">
        <v>2.0558163930000002</v>
      </c>
    </row>
    <row r="11171" spans="3:6" ht="18">
      <c r="C11171" s="5" t="str">
        <f t="shared" si="168"/>
        <v>栃木県331</v>
      </c>
      <c r="D11171" t="s">
        <v>2923</v>
      </c>
      <c r="E11171" t="s">
        <v>3186</v>
      </c>
      <c r="F11171" s="82">
        <v>0.40375403599999998</v>
      </c>
    </row>
    <row r="11172" spans="3:6" ht="18">
      <c r="C11172" s="5" t="str">
        <f t="shared" si="168"/>
        <v>群馬県331</v>
      </c>
      <c r="D11172" t="s">
        <v>2924</v>
      </c>
      <c r="E11172" t="s">
        <v>3186</v>
      </c>
      <c r="F11172" s="82">
        <v>0.38119818</v>
      </c>
    </row>
    <row r="11173" spans="3:6" ht="18">
      <c r="C11173" s="5" t="str">
        <f t="shared" si="168"/>
        <v>埼玉県331</v>
      </c>
      <c r="D11173" t="s">
        <v>2925</v>
      </c>
      <c r="E11173" t="s">
        <v>3186</v>
      </c>
      <c r="F11173" s="82">
        <v>5.3866833000000003E-2</v>
      </c>
    </row>
    <row r="11174" spans="3:6" ht="18">
      <c r="C11174" s="5" t="str">
        <f t="shared" si="168"/>
        <v>千葉県331</v>
      </c>
      <c r="D11174" t="s">
        <v>2926</v>
      </c>
      <c r="E11174" t="s">
        <v>3186</v>
      </c>
      <c r="F11174" s="82">
        <v>1.063894798</v>
      </c>
    </row>
    <row r="11175" spans="3:6" ht="18">
      <c r="C11175" s="5" t="str">
        <f t="shared" si="168"/>
        <v>東京都331</v>
      </c>
      <c r="D11175" t="s">
        <v>2927</v>
      </c>
      <c r="E11175" t="s">
        <v>3186</v>
      </c>
      <c r="F11175" s="82">
        <v>0.489952469</v>
      </c>
    </row>
    <row r="11176" spans="3:6" ht="18">
      <c r="C11176" s="5" t="str">
        <f t="shared" si="168"/>
        <v>神奈川県331</v>
      </c>
      <c r="D11176" t="s">
        <v>2928</v>
      </c>
      <c r="E11176" t="s">
        <v>3186</v>
      </c>
      <c r="F11176" s="82">
        <v>0.95719540800000003</v>
      </c>
    </row>
    <row r="11177" spans="3:6" ht="18">
      <c r="C11177" s="5" t="str">
        <f t="shared" si="168"/>
        <v>新潟県331</v>
      </c>
      <c r="D11177" t="s">
        <v>2929</v>
      </c>
      <c r="E11177" t="s">
        <v>3186</v>
      </c>
      <c r="F11177" s="82">
        <v>2.2197493819999998</v>
      </c>
    </row>
    <row r="11178" spans="3:6" ht="18">
      <c r="C11178" s="5" t="str">
        <f t="shared" si="168"/>
        <v>富山県331</v>
      </c>
      <c r="D11178" t="s">
        <v>2930</v>
      </c>
      <c r="E11178" t="s">
        <v>3186</v>
      </c>
      <c r="F11178" s="82">
        <v>1.5100722799999999</v>
      </c>
    </row>
    <row r="11179" spans="3:6" ht="18">
      <c r="C11179" s="5" t="str">
        <f t="shared" ref="C11179:C11242" si="169">D11179&amp;LEFT(E11179,3)</f>
        <v>石川県331</v>
      </c>
      <c r="D11179" t="s">
        <v>2931</v>
      </c>
      <c r="E11179" t="s">
        <v>3186</v>
      </c>
      <c r="F11179" s="82">
        <v>2.2784448510000002</v>
      </c>
    </row>
    <row r="11180" spans="3:6" ht="18">
      <c r="C11180" s="5" t="str">
        <f t="shared" si="169"/>
        <v>福井県331</v>
      </c>
      <c r="D11180" t="s">
        <v>2932</v>
      </c>
      <c r="E11180" t="s">
        <v>3186</v>
      </c>
      <c r="F11180" s="82">
        <v>11.654053361000001</v>
      </c>
    </row>
    <row r="11181" spans="3:6" ht="18">
      <c r="C11181" s="5" t="str">
        <f t="shared" si="169"/>
        <v>山梨県331</v>
      </c>
      <c r="D11181" t="s">
        <v>2933</v>
      </c>
      <c r="E11181" t="s">
        <v>3186</v>
      </c>
      <c r="F11181" s="82">
        <v>0.13038248299999999</v>
      </c>
    </row>
    <row r="11182" spans="3:6" ht="18">
      <c r="C11182" s="5" t="str">
        <f t="shared" si="169"/>
        <v>長野県331</v>
      </c>
      <c r="D11182" t="s">
        <v>2934</v>
      </c>
      <c r="E11182" t="s">
        <v>3186</v>
      </c>
      <c r="F11182" s="82">
        <v>0.543836812</v>
      </c>
    </row>
    <row r="11183" spans="3:6" ht="18">
      <c r="C11183" s="5" t="str">
        <f t="shared" si="169"/>
        <v>岐阜県331</v>
      </c>
      <c r="D11183" t="s">
        <v>2935</v>
      </c>
      <c r="E11183" t="s">
        <v>3186</v>
      </c>
      <c r="F11183" s="82">
        <v>0.31761298500000001</v>
      </c>
    </row>
    <row r="11184" spans="3:6" ht="18">
      <c r="C11184" s="5" t="str">
        <f t="shared" si="169"/>
        <v>静岡県331</v>
      </c>
      <c r="D11184" t="s">
        <v>2936</v>
      </c>
      <c r="E11184" t="s">
        <v>3186</v>
      </c>
      <c r="F11184" s="82">
        <v>6.5058434999999998E-2</v>
      </c>
    </row>
    <row r="11185" spans="3:6" ht="18">
      <c r="C11185" s="5" t="str">
        <f t="shared" si="169"/>
        <v>愛知県331</v>
      </c>
      <c r="D11185" t="s">
        <v>2937</v>
      </c>
      <c r="E11185" t="s">
        <v>3186</v>
      </c>
      <c r="F11185" s="82">
        <v>0.90673760000000003</v>
      </c>
    </row>
    <row r="11186" spans="3:6" ht="18">
      <c r="C11186" s="5" t="str">
        <f t="shared" si="169"/>
        <v>三重県331</v>
      </c>
      <c r="D11186" t="s">
        <v>2938</v>
      </c>
      <c r="E11186" t="s">
        <v>3186</v>
      </c>
      <c r="F11186" s="82">
        <v>1.6607851499999999</v>
      </c>
    </row>
    <row r="11187" spans="3:6" ht="18">
      <c r="C11187" s="5" t="str">
        <f t="shared" si="169"/>
        <v>滋賀県331</v>
      </c>
      <c r="D11187" t="s">
        <v>2939</v>
      </c>
      <c r="E11187" t="s">
        <v>3186</v>
      </c>
      <c r="F11187" s="82">
        <v>8.6807908000000003E-2</v>
      </c>
    </row>
    <row r="11188" spans="3:6" ht="18">
      <c r="C11188" s="5" t="str">
        <f t="shared" si="169"/>
        <v>京都府331</v>
      </c>
      <c r="D11188" t="s">
        <v>2940</v>
      </c>
      <c r="E11188" t="s">
        <v>3186</v>
      </c>
      <c r="F11188" s="82">
        <v>0.37593837699999999</v>
      </c>
    </row>
    <row r="11189" spans="3:6" ht="18">
      <c r="C11189" s="5" t="str">
        <f t="shared" si="169"/>
        <v>大阪府331</v>
      </c>
      <c r="D11189" t="s">
        <v>2941</v>
      </c>
      <c r="E11189" t="s">
        <v>3186</v>
      </c>
      <c r="F11189" s="82">
        <v>0.21381377900000001</v>
      </c>
    </row>
    <row r="11190" spans="3:6" ht="18">
      <c r="C11190" s="5" t="str">
        <f t="shared" si="169"/>
        <v>兵庫県331</v>
      </c>
      <c r="D11190" t="s">
        <v>2942</v>
      </c>
      <c r="E11190" t="s">
        <v>3186</v>
      </c>
      <c r="F11190" s="82">
        <v>0.88781898699999995</v>
      </c>
    </row>
    <row r="11191" spans="3:6" ht="18">
      <c r="C11191" s="5" t="str">
        <f t="shared" si="169"/>
        <v>奈良県331</v>
      </c>
      <c r="D11191" t="s">
        <v>2943</v>
      </c>
      <c r="E11191" t="s">
        <v>3186</v>
      </c>
      <c r="F11191" s="82">
        <v>0.24098699900000001</v>
      </c>
    </row>
    <row r="11192" spans="3:6" ht="18">
      <c r="C11192" s="5" t="str">
        <f t="shared" si="169"/>
        <v>和歌山県331</v>
      </c>
      <c r="D11192" t="s">
        <v>2944</v>
      </c>
      <c r="E11192" t="s">
        <v>3186</v>
      </c>
      <c r="F11192" s="82">
        <v>2.6923428839999999</v>
      </c>
    </row>
    <row r="11193" spans="3:6" ht="18">
      <c r="C11193" s="5" t="str">
        <f t="shared" si="169"/>
        <v>鳥取県331</v>
      </c>
      <c r="D11193" t="s">
        <v>2945</v>
      </c>
      <c r="E11193" t="s">
        <v>3186</v>
      </c>
      <c r="F11193" s="82">
        <v>0.55207872899999999</v>
      </c>
    </row>
    <row r="11194" spans="3:6" ht="18">
      <c r="C11194" s="5" t="str">
        <f t="shared" si="169"/>
        <v>島根県331</v>
      </c>
      <c r="D11194" t="s">
        <v>2946</v>
      </c>
      <c r="E11194" t="s">
        <v>3186</v>
      </c>
      <c r="F11194" s="82">
        <v>4.7043942579999998</v>
      </c>
    </row>
    <row r="11195" spans="3:6" ht="18">
      <c r="C11195" s="5" t="str">
        <f t="shared" si="169"/>
        <v>岡山県331</v>
      </c>
      <c r="D11195" t="s">
        <v>2947</v>
      </c>
      <c r="E11195" t="s">
        <v>3186</v>
      </c>
      <c r="F11195" s="82">
        <v>0.87022004100000006</v>
      </c>
    </row>
    <row r="11196" spans="3:6" ht="18">
      <c r="C11196" s="5" t="str">
        <f t="shared" si="169"/>
        <v>広島県331</v>
      </c>
      <c r="D11196" t="s">
        <v>2948</v>
      </c>
      <c r="E11196" t="s">
        <v>3186</v>
      </c>
      <c r="F11196" s="82">
        <v>0.64279536100000001</v>
      </c>
    </row>
    <row r="11197" spans="3:6" ht="18">
      <c r="C11197" s="5" t="str">
        <f t="shared" si="169"/>
        <v>山口県331</v>
      </c>
      <c r="D11197" t="s">
        <v>2949</v>
      </c>
      <c r="E11197" t="s">
        <v>3186</v>
      </c>
      <c r="F11197" s="82">
        <v>1.775277918</v>
      </c>
    </row>
    <row r="11198" spans="3:6" ht="18">
      <c r="C11198" s="5" t="str">
        <f t="shared" si="169"/>
        <v>徳島県331</v>
      </c>
      <c r="D11198" t="s">
        <v>2950</v>
      </c>
      <c r="E11198" t="s">
        <v>3186</v>
      </c>
      <c r="F11198" s="82">
        <v>1.764080517</v>
      </c>
    </row>
    <row r="11199" spans="3:6" ht="18">
      <c r="C11199" s="5" t="str">
        <f t="shared" si="169"/>
        <v>香川県331</v>
      </c>
      <c r="D11199" t="s">
        <v>2951</v>
      </c>
      <c r="E11199" t="s">
        <v>3186</v>
      </c>
      <c r="F11199" s="82">
        <v>0.95390860600000005</v>
      </c>
    </row>
    <row r="11200" spans="3:6" ht="18">
      <c r="C11200" s="5" t="str">
        <f t="shared" si="169"/>
        <v>愛媛県331</v>
      </c>
      <c r="D11200" t="s">
        <v>2952</v>
      </c>
      <c r="E11200" t="s">
        <v>3186</v>
      </c>
      <c r="F11200" s="82">
        <v>2.211119542</v>
      </c>
    </row>
    <row r="11201" spans="3:6" ht="18">
      <c r="C11201" s="5" t="str">
        <f t="shared" si="169"/>
        <v>高知県331</v>
      </c>
      <c r="D11201" t="s">
        <v>2953</v>
      </c>
      <c r="E11201" t="s">
        <v>3186</v>
      </c>
      <c r="F11201" s="82">
        <v>1.001974114</v>
      </c>
    </row>
    <row r="11202" spans="3:6" ht="18">
      <c r="C11202" s="5" t="str">
        <f t="shared" si="169"/>
        <v>福岡県331</v>
      </c>
      <c r="D11202" t="s">
        <v>2954</v>
      </c>
      <c r="E11202" t="s">
        <v>3186</v>
      </c>
      <c r="F11202" s="82">
        <v>0.75260700800000002</v>
      </c>
    </row>
    <row r="11203" spans="3:6" ht="18">
      <c r="C11203" s="5" t="str">
        <f t="shared" si="169"/>
        <v>佐賀県331</v>
      </c>
      <c r="D11203" t="s">
        <v>2955</v>
      </c>
      <c r="E11203" t="s">
        <v>3186</v>
      </c>
      <c r="F11203" s="82">
        <v>3.814836734</v>
      </c>
    </row>
    <row r="11204" spans="3:6" ht="18">
      <c r="C11204" s="5" t="str">
        <f t="shared" si="169"/>
        <v>長崎県331</v>
      </c>
      <c r="D11204" t="s">
        <v>2956</v>
      </c>
      <c r="E11204" t="s">
        <v>3186</v>
      </c>
      <c r="F11204" s="82">
        <v>1.385512316</v>
      </c>
    </row>
    <row r="11205" spans="3:6" ht="18">
      <c r="C11205" s="5" t="str">
        <f t="shared" si="169"/>
        <v>熊本県331</v>
      </c>
      <c r="D11205" t="s">
        <v>2957</v>
      </c>
      <c r="E11205" t="s">
        <v>3186</v>
      </c>
      <c r="F11205" s="82">
        <v>0.43776315300000002</v>
      </c>
    </row>
    <row r="11206" spans="3:6" ht="18">
      <c r="C11206" s="5" t="str">
        <f t="shared" si="169"/>
        <v>大分県331</v>
      </c>
      <c r="D11206" t="s">
        <v>2958</v>
      </c>
      <c r="E11206" t="s">
        <v>3186</v>
      </c>
      <c r="F11206" s="82">
        <v>1.8544899560000001</v>
      </c>
    </row>
    <row r="11207" spans="3:6" ht="18">
      <c r="C11207" s="5" t="str">
        <f t="shared" si="169"/>
        <v>宮崎県331</v>
      </c>
      <c r="D11207" t="s">
        <v>2959</v>
      </c>
      <c r="E11207" t="s">
        <v>3186</v>
      </c>
      <c r="F11207" s="82">
        <v>1.9949253570000001</v>
      </c>
    </row>
    <row r="11208" spans="3:6" ht="18">
      <c r="C11208" s="5" t="str">
        <f t="shared" si="169"/>
        <v>鹿児島県331</v>
      </c>
      <c r="D11208" t="s">
        <v>2960</v>
      </c>
      <c r="E11208" t="s">
        <v>3186</v>
      </c>
      <c r="F11208" s="82">
        <v>2.2286526339999999</v>
      </c>
    </row>
    <row r="11209" spans="3:6" ht="18">
      <c r="C11209" s="5" t="str">
        <f t="shared" si="169"/>
        <v>沖縄県331</v>
      </c>
      <c r="D11209" t="s">
        <v>2961</v>
      </c>
      <c r="E11209" t="s">
        <v>3186</v>
      </c>
      <c r="F11209" s="82">
        <v>1.515918879</v>
      </c>
    </row>
    <row r="11210" spans="3:6" ht="18">
      <c r="C11210" s="5" t="str">
        <f t="shared" si="169"/>
        <v>全国340</v>
      </c>
      <c r="D11210" t="s">
        <v>2913</v>
      </c>
      <c r="E11210" t="s">
        <v>3187</v>
      </c>
      <c r="F11210" s="82">
        <v>1</v>
      </c>
    </row>
    <row r="11211" spans="3:6" ht="18">
      <c r="C11211" s="5" t="str">
        <f t="shared" si="169"/>
        <v>北海道340</v>
      </c>
      <c r="D11211" t="s">
        <v>2915</v>
      </c>
      <c r="E11211" t="s">
        <v>3187</v>
      </c>
      <c r="F11211" s="82">
        <v>0.78361852600000004</v>
      </c>
    </row>
    <row r="11212" spans="3:6" ht="18">
      <c r="C11212" s="5" t="str">
        <f t="shared" si="169"/>
        <v>青森県340</v>
      </c>
      <c r="D11212" t="s">
        <v>2916</v>
      </c>
      <c r="E11212" t="s">
        <v>3187</v>
      </c>
      <c r="F11212" s="82">
        <v>0</v>
      </c>
    </row>
    <row r="11213" spans="3:6" ht="18">
      <c r="C11213" s="5" t="str">
        <f t="shared" si="169"/>
        <v>岩手県340</v>
      </c>
      <c r="D11213" t="s">
        <v>2917</v>
      </c>
      <c r="E11213" t="s">
        <v>3187</v>
      </c>
      <c r="F11213" s="82">
        <v>0.25317889999999998</v>
      </c>
    </row>
    <row r="11214" spans="3:6" ht="18">
      <c r="C11214" s="5" t="str">
        <f t="shared" si="169"/>
        <v>宮城県340</v>
      </c>
      <c r="D11214" t="s">
        <v>2918</v>
      </c>
      <c r="E11214" t="s">
        <v>3187</v>
      </c>
      <c r="F11214" s="82">
        <v>0</v>
      </c>
    </row>
    <row r="11215" spans="3:6" ht="18">
      <c r="C11215" s="5" t="str">
        <f t="shared" si="169"/>
        <v>秋田県340</v>
      </c>
      <c r="D11215" t="s">
        <v>2919</v>
      </c>
      <c r="E11215" t="s">
        <v>3187</v>
      </c>
      <c r="F11215" s="82">
        <v>0.697360969</v>
      </c>
    </row>
    <row r="11216" spans="3:6" ht="18">
      <c r="C11216" s="5" t="str">
        <f t="shared" si="169"/>
        <v>山形県340</v>
      </c>
      <c r="D11216" t="s">
        <v>2920</v>
      </c>
      <c r="E11216" t="s">
        <v>3187</v>
      </c>
      <c r="F11216" s="82">
        <v>0.635282338</v>
      </c>
    </row>
    <row r="11217" spans="3:6" ht="18">
      <c r="C11217" s="5" t="str">
        <f t="shared" si="169"/>
        <v>福島県340</v>
      </c>
      <c r="D11217" t="s">
        <v>2921</v>
      </c>
      <c r="E11217" t="s">
        <v>3187</v>
      </c>
      <c r="F11217" s="82">
        <v>0.33552840699999997</v>
      </c>
    </row>
    <row r="11218" spans="3:6" ht="18">
      <c r="C11218" s="5" t="str">
        <f t="shared" si="169"/>
        <v>茨城県340</v>
      </c>
      <c r="D11218" t="s">
        <v>2922</v>
      </c>
      <c r="E11218" t="s">
        <v>3187</v>
      </c>
      <c r="F11218" s="82">
        <v>0.69984325700000005</v>
      </c>
    </row>
    <row r="11219" spans="3:6" ht="18">
      <c r="C11219" s="5" t="str">
        <f t="shared" si="169"/>
        <v>栃木県340</v>
      </c>
      <c r="D11219" t="s">
        <v>2923</v>
      </c>
      <c r="E11219" t="s">
        <v>3187</v>
      </c>
      <c r="F11219" s="82">
        <v>0.35909790000000003</v>
      </c>
    </row>
    <row r="11220" spans="3:6" ht="18">
      <c r="C11220" s="5" t="str">
        <f t="shared" si="169"/>
        <v>群馬県340</v>
      </c>
      <c r="D11220" t="s">
        <v>2924</v>
      </c>
      <c r="E11220" t="s">
        <v>3187</v>
      </c>
      <c r="F11220" s="82">
        <v>0.37278007499999999</v>
      </c>
    </row>
    <row r="11221" spans="3:6" ht="18">
      <c r="C11221" s="5" t="str">
        <f t="shared" si="169"/>
        <v>埼玉県340</v>
      </c>
      <c r="D11221" t="s">
        <v>2925</v>
      </c>
      <c r="E11221" t="s">
        <v>3187</v>
      </c>
      <c r="F11221" s="82">
        <v>0.53996961600000004</v>
      </c>
    </row>
    <row r="11222" spans="3:6" ht="18">
      <c r="C11222" s="5" t="str">
        <f t="shared" si="169"/>
        <v>千葉県340</v>
      </c>
      <c r="D11222" t="s">
        <v>2926</v>
      </c>
      <c r="E11222" t="s">
        <v>3187</v>
      </c>
      <c r="F11222" s="82">
        <v>1.5138515480000001</v>
      </c>
    </row>
    <row r="11223" spans="3:6" ht="18">
      <c r="C11223" s="5" t="str">
        <f t="shared" si="169"/>
        <v>東京都340</v>
      </c>
      <c r="D11223" t="s">
        <v>2927</v>
      </c>
      <c r="E11223" t="s">
        <v>3187</v>
      </c>
      <c r="F11223" s="82">
        <v>1.7257546100000001</v>
      </c>
    </row>
    <row r="11224" spans="3:6" ht="18">
      <c r="C11224" s="5" t="str">
        <f t="shared" si="169"/>
        <v>神奈川県340</v>
      </c>
      <c r="D11224" t="s">
        <v>2928</v>
      </c>
      <c r="E11224" t="s">
        <v>3187</v>
      </c>
      <c r="F11224" s="82">
        <v>0.97269531899999995</v>
      </c>
    </row>
    <row r="11225" spans="3:6" ht="18">
      <c r="C11225" s="5" t="str">
        <f t="shared" si="169"/>
        <v>新潟県340</v>
      </c>
      <c r="D11225" t="s">
        <v>2929</v>
      </c>
      <c r="E11225" t="s">
        <v>3187</v>
      </c>
      <c r="F11225" s="82">
        <v>1.0768581450000001</v>
      </c>
    </row>
    <row r="11226" spans="3:6" ht="18">
      <c r="C11226" s="5" t="str">
        <f t="shared" si="169"/>
        <v>富山県340</v>
      </c>
      <c r="D11226" t="s">
        <v>2930</v>
      </c>
      <c r="E11226" t="s">
        <v>3187</v>
      </c>
      <c r="F11226" s="82">
        <v>1.3223218990000001</v>
      </c>
    </row>
    <row r="11227" spans="3:6" ht="18">
      <c r="C11227" s="5" t="str">
        <f t="shared" si="169"/>
        <v>石川県340</v>
      </c>
      <c r="D11227" t="s">
        <v>2931</v>
      </c>
      <c r="E11227" t="s">
        <v>3187</v>
      </c>
      <c r="F11227" s="82">
        <v>0.16247868400000001</v>
      </c>
    </row>
    <row r="11228" spans="3:6" ht="18">
      <c r="C11228" s="5" t="str">
        <f t="shared" si="169"/>
        <v>福井県340</v>
      </c>
      <c r="D11228" t="s">
        <v>2932</v>
      </c>
      <c r="E11228" t="s">
        <v>3187</v>
      </c>
      <c r="F11228" s="82">
        <v>0</v>
      </c>
    </row>
    <row r="11229" spans="3:6" ht="18">
      <c r="C11229" s="5" t="str">
        <f t="shared" si="169"/>
        <v>山梨県340</v>
      </c>
      <c r="D11229" t="s">
        <v>2933</v>
      </c>
      <c r="E11229" t="s">
        <v>3187</v>
      </c>
      <c r="F11229" s="82">
        <v>0.82451260699999995</v>
      </c>
    </row>
    <row r="11230" spans="3:6" ht="18">
      <c r="C11230" s="5" t="str">
        <f t="shared" si="169"/>
        <v>長野県340</v>
      </c>
      <c r="D11230" t="s">
        <v>2934</v>
      </c>
      <c r="E11230" t="s">
        <v>3187</v>
      </c>
      <c r="F11230" s="82">
        <v>0.20393297899999999</v>
      </c>
    </row>
    <row r="11231" spans="3:6" ht="18">
      <c r="C11231" s="5" t="str">
        <f t="shared" si="169"/>
        <v>岐阜県340</v>
      </c>
      <c r="D11231" t="s">
        <v>2935</v>
      </c>
      <c r="E11231" t="s">
        <v>3187</v>
      </c>
      <c r="F11231" s="82">
        <v>0.63209541700000005</v>
      </c>
    </row>
    <row r="11232" spans="3:6" ht="18">
      <c r="C11232" s="5" t="str">
        <f t="shared" si="169"/>
        <v>静岡県340</v>
      </c>
      <c r="D11232" t="s">
        <v>2936</v>
      </c>
      <c r="E11232" t="s">
        <v>3187</v>
      </c>
      <c r="F11232" s="82">
        <v>1.1987219469999999</v>
      </c>
    </row>
    <row r="11233" spans="3:6" ht="18">
      <c r="C11233" s="5" t="str">
        <f t="shared" si="169"/>
        <v>愛知県340</v>
      </c>
      <c r="D11233" t="s">
        <v>2937</v>
      </c>
      <c r="E11233" t="s">
        <v>3187</v>
      </c>
      <c r="F11233" s="82">
        <v>1.497893793</v>
      </c>
    </row>
    <row r="11234" spans="3:6" ht="18">
      <c r="C11234" s="5" t="str">
        <f t="shared" si="169"/>
        <v>三重県340</v>
      </c>
      <c r="D11234" t="s">
        <v>2938</v>
      </c>
      <c r="E11234" t="s">
        <v>3187</v>
      </c>
      <c r="F11234" s="82">
        <v>0.82154808800000001</v>
      </c>
    </row>
    <row r="11235" spans="3:6" ht="18">
      <c r="C11235" s="5" t="str">
        <f t="shared" si="169"/>
        <v>滋賀県340</v>
      </c>
      <c r="D11235" t="s">
        <v>2939</v>
      </c>
      <c r="E11235" t="s">
        <v>3187</v>
      </c>
      <c r="F11235" s="82">
        <v>0.15709895500000001</v>
      </c>
    </row>
    <row r="11236" spans="3:6" ht="18">
      <c r="C11236" s="5" t="str">
        <f t="shared" si="169"/>
        <v>京都府340</v>
      </c>
      <c r="D11236" t="s">
        <v>2940</v>
      </c>
      <c r="E11236" t="s">
        <v>3187</v>
      </c>
      <c r="F11236" s="82">
        <v>0.88188382099999996</v>
      </c>
    </row>
    <row r="11237" spans="3:6" ht="18">
      <c r="C11237" s="5" t="str">
        <f t="shared" si="169"/>
        <v>大阪府340</v>
      </c>
      <c r="D11237" t="s">
        <v>2941</v>
      </c>
      <c r="E11237" t="s">
        <v>3187</v>
      </c>
      <c r="F11237" s="82">
        <v>2.0127808709999999</v>
      </c>
    </row>
    <row r="11238" spans="3:6" ht="18">
      <c r="C11238" s="5" t="str">
        <f t="shared" si="169"/>
        <v>兵庫県340</v>
      </c>
      <c r="D11238" t="s">
        <v>2942</v>
      </c>
      <c r="E11238" t="s">
        <v>3187</v>
      </c>
      <c r="F11238" s="82">
        <v>0.75095616700000001</v>
      </c>
    </row>
    <row r="11239" spans="3:6" ht="18">
      <c r="C11239" s="5" t="str">
        <f t="shared" si="169"/>
        <v>奈良県340</v>
      </c>
      <c r="D11239" t="s">
        <v>2943</v>
      </c>
      <c r="E11239" t="s">
        <v>3187</v>
      </c>
      <c r="F11239" s="82">
        <v>0.31670736799999999</v>
      </c>
    </row>
    <row r="11240" spans="3:6" ht="18">
      <c r="C11240" s="5" t="str">
        <f t="shared" si="169"/>
        <v>和歌山県340</v>
      </c>
      <c r="D11240" t="s">
        <v>2944</v>
      </c>
      <c r="E11240" t="s">
        <v>3187</v>
      </c>
      <c r="F11240" s="82">
        <v>0.202952457</v>
      </c>
    </row>
    <row r="11241" spans="3:6" ht="18">
      <c r="C11241" s="5" t="str">
        <f t="shared" si="169"/>
        <v>鳥取県340</v>
      </c>
      <c r="D11241" t="s">
        <v>2945</v>
      </c>
      <c r="E11241" t="s">
        <v>3187</v>
      </c>
      <c r="F11241" s="82">
        <v>0</v>
      </c>
    </row>
    <row r="11242" spans="3:6" ht="18">
      <c r="C11242" s="5" t="str">
        <f t="shared" si="169"/>
        <v>島根県340</v>
      </c>
      <c r="D11242" t="s">
        <v>2946</v>
      </c>
      <c r="E11242" t="s">
        <v>3187</v>
      </c>
      <c r="F11242" s="82">
        <v>0</v>
      </c>
    </row>
    <row r="11243" spans="3:6" ht="18">
      <c r="C11243" s="5" t="str">
        <f t="shared" ref="C11243:C11306" si="170">D11243&amp;LEFT(E11243,3)</f>
        <v>岡山県340</v>
      </c>
      <c r="D11243" t="s">
        <v>2947</v>
      </c>
      <c r="E11243" t="s">
        <v>3187</v>
      </c>
      <c r="F11243" s="82">
        <v>0.78002823600000004</v>
      </c>
    </row>
    <row r="11244" spans="3:6" ht="18">
      <c r="C11244" s="5" t="str">
        <f t="shared" si="170"/>
        <v>広島県340</v>
      </c>
      <c r="D11244" t="s">
        <v>2948</v>
      </c>
      <c r="E11244" t="s">
        <v>3187</v>
      </c>
      <c r="F11244" s="82">
        <v>0</v>
      </c>
    </row>
    <row r="11245" spans="3:6" ht="18">
      <c r="C11245" s="5" t="str">
        <f t="shared" si="170"/>
        <v>山口県340</v>
      </c>
      <c r="D11245" t="s">
        <v>2949</v>
      </c>
      <c r="E11245" t="s">
        <v>3187</v>
      </c>
      <c r="F11245" s="82">
        <v>0</v>
      </c>
    </row>
    <row r="11246" spans="3:6" ht="18">
      <c r="C11246" s="5" t="str">
        <f t="shared" si="170"/>
        <v>徳島県340</v>
      </c>
      <c r="D11246" t="s">
        <v>2950</v>
      </c>
      <c r="E11246" t="s">
        <v>3187</v>
      </c>
      <c r="F11246" s="82">
        <v>0.40344919800000001</v>
      </c>
    </row>
    <row r="11247" spans="3:6" ht="18">
      <c r="C11247" s="5" t="str">
        <f t="shared" si="170"/>
        <v>香川県340</v>
      </c>
      <c r="D11247" t="s">
        <v>2951</v>
      </c>
      <c r="E11247" t="s">
        <v>3187</v>
      </c>
      <c r="F11247" s="82">
        <v>0.60398291400000004</v>
      </c>
    </row>
    <row r="11248" spans="3:6" ht="18">
      <c r="C11248" s="5" t="str">
        <f t="shared" si="170"/>
        <v>愛媛県340</v>
      </c>
      <c r="D11248" t="s">
        <v>2952</v>
      </c>
      <c r="E11248" t="s">
        <v>3187</v>
      </c>
      <c r="F11248" s="82">
        <v>0.96640562399999996</v>
      </c>
    </row>
    <row r="11249" spans="3:6" ht="18">
      <c r="C11249" s="5" t="str">
        <f t="shared" si="170"/>
        <v>高知県340</v>
      </c>
      <c r="D11249" t="s">
        <v>2953</v>
      </c>
      <c r="E11249" t="s">
        <v>3187</v>
      </c>
      <c r="F11249" s="82">
        <v>0.41980468799999998</v>
      </c>
    </row>
    <row r="11250" spans="3:6" ht="18">
      <c r="C11250" s="5" t="str">
        <f t="shared" si="170"/>
        <v>福岡県340</v>
      </c>
      <c r="D11250" t="s">
        <v>2954</v>
      </c>
      <c r="E11250" t="s">
        <v>3187</v>
      </c>
      <c r="F11250" s="82">
        <v>1.5008033380000001</v>
      </c>
    </row>
    <row r="11251" spans="3:6" ht="18">
      <c r="C11251" s="5" t="str">
        <f t="shared" si="170"/>
        <v>佐賀県340</v>
      </c>
      <c r="D11251" t="s">
        <v>2955</v>
      </c>
      <c r="E11251" t="s">
        <v>3187</v>
      </c>
      <c r="F11251" s="82">
        <v>0</v>
      </c>
    </row>
    <row r="11252" spans="3:6" ht="18">
      <c r="C11252" s="5" t="str">
        <f t="shared" si="170"/>
        <v>長崎県340</v>
      </c>
      <c r="D11252" t="s">
        <v>2956</v>
      </c>
      <c r="E11252" t="s">
        <v>3187</v>
      </c>
      <c r="F11252" s="82">
        <v>0.26454267300000001</v>
      </c>
    </row>
    <row r="11253" spans="3:6" ht="18">
      <c r="C11253" s="5" t="str">
        <f t="shared" si="170"/>
        <v>熊本県340</v>
      </c>
      <c r="D11253" t="s">
        <v>2957</v>
      </c>
      <c r="E11253" t="s">
        <v>3187</v>
      </c>
      <c r="F11253" s="82">
        <v>0</v>
      </c>
    </row>
    <row r="11254" spans="3:6" ht="18">
      <c r="C11254" s="5" t="str">
        <f t="shared" si="170"/>
        <v>大分県340</v>
      </c>
      <c r="D11254" t="s">
        <v>2958</v>
      </c>
      <c r="E11254" t="s">
        <v>3187</v>
      </c>
      <c r="F11254" s="82">
        <v>0.191251421</v>
      </c>
    </row>
    <row r="11255" spans="3:6" ht="18">
      <c r="C11255" s="5" t="str">
        <f t="shared" si="170"/>
        <v>宮崎県340</v>
      </c>
      <c r="D11255" t="s">
        <v>2959</v>
      </c>
      <c r="E11255" t="s">
        <v>3187</v>
      </c>
      <c r="F11255" s="82">
        <v>0.779755325</v>
      </c>
    </row>
    <row r="11256" spans="3:6" ht="18">
      <c r="C11256" s="5" t="str">
        <f t="shared" si="170"/>
        <v>鹿児島県340</v>
      </c>
      <c r="D11256" t="s">
        <v>2960</v>
      </c>
      <c r="E11256" t="s">
        <v>3187</v>
      </c>
      <c r="F11256" s="82">
        <v>0.737352589</v>
      </c>
    </row>
    <row r="11257" spans="3:6" ht="18">
      <c r="C11257" s="5" t="str">
        <f t="shared" si="170"/>
        <v>沖縄県340</v>
      </c>
      <c r="D11257" t="s">
        <v>2961</v>
      </c>
      <c r="E11257" t="s">
        <v>3187</v>
      </c>
      <c r="F11257" s="82">
        <v>0</v>
      </c>
    </row>
    <row r="11258" spans="3:6" ht="18">
      <c r="C11258" s="5" t="str">
        <f t="shared" si="170"/>
        <v>全国341</v>
      </c>
      <c r="D11258" t="s">
        <v>2913</v>
      </c>
      <c r="E11258" t="s">
        <v>3188</v>
      </c>
      <c r="F11258" s="82">
        <v>1</v>
      </c>
    </row>
    <row r="11259" spans="3:6" ht="18">
      <c r="C11259" s="5" t="str">
        <f t="shared" si="170"/>
        <v>北海道341</v>
      </c>
      <c r="D11259" t="s">
        <v>2915</v>
      </c>
      <c r="E11259" t="s">
        <v>3188</v>
      </c>
      <c r="F11259" s="82">
        <v>0.99541690000000005</v>
      </c>
    </row>
    <row r="11260" spans="3:6" ht="18">
      <c r="C11260" s="5" t="str">
        <f t="shared" si="170"/>
        <v>青森県341</v>
      </c>
      <c r="D11260" t="s">
        <v>2916</v>
      </c>
      <c r="E11260" t="s">
        <v>3188</v>
      </c>
      <c r="F11260" s="82">
        <v>2.3884846409999998</v>
      </c>
    </row>
    <row r="11261" spans="3:6" ht="18">
      <c r="C11261" s="5" t="str">
        <f t="shared" si="170"/>
        <v>岩手県341</v>
      </c>
      <c r="D11261" t="s">
        <v>2917</v>
      </c>
      <c r="E11261" t="s">
        <v>3188</v>
      </c>
      <c r="F11261" s="82">
        <v>1.5296644079999999</v>
      </c>
    </row>
    <row r="11262" spans="3:6" ht="18">
      <c r="C11262" s="5" t="str">
        <f t="shared" si="170"/>
        <v>宮城県341</v>
      </c>
      <c r="D11262" t="s">
        <v>2918</v>
      </c>
      <c r="E11262" t="s">
        <v>3188</v>
      </c>
      <c r="F11262" s="82">
        <v>0.56523777200000003</v>
      </c>
    </row>
    <row r="11263" spans="3:6" ht="18">
      <c r="C11263" s="5" t="str">
        <f t="shared" si="170"/>
        <v>秋田県341</v>
      </c>
      <c r="D11263" t="s">
        <v>2919</v>
      </c>
      <c r="E11263" t="s">
        <v>3188</v>
      </c>
      <c r="F11263" s="82">
        <v>0.48552136000000001</v>
      </c>
    </row>
    <row r="11264" spans="3:6" ht="18">
      <c r="C11264" s="5" t="str">
        <f t="shared" si="170"/>
        <v>山形県341</v>
      </c>
      <c r="D11264" t="s">
        <v>2920</v>
      </c>
      <c r="E11264" t="s">
        <v>3188</v>
      </c>
      <c r="F11264" s="82">
        <v>1.211155354</v>
      </c>
    </row>
    <row r="11265" spans="3:6" ht="18">
      <c r="C11265" s="5" t="str">
        <f t="shared" si="170"/>
        <v>福島県341</v>
      </c>
      <c r="D11265" t="s">
        <v>2921</v>
      </c>
      <c r="E11265" t="s">
        <v>3188</v>
      </c>
      <c r="F11265" s="82">
        <v>1.9851136220000001</v>
      </c>
    </row>
    <row r="11266" spans="3:6" ht="18">
      <c r="C11266" s="5" t="str">
        <f t="shared" si="170"/>
        <v>茨城県341</v>
      </c>
      <c r="D11266" t="s">
        <v>2922</v>
      </c>
      <c r="E11266" t="s">
        <v>3188</v>
      </c>
      <c r="F11266" s="82">
        <v>1.0421798120000001</v>
      </c>
    </row>
    <row r="11267" spans="3:6" ht="18">
      <c r="C11267" s="5" t="str">
        <f t="shared" si="170"/>
        <v>栃木県341</v>
      </c>
      <c r="D11267" t="s">
        <v>2923</v>
      </c>
      <c r="E11267" t="s">
        <v>3188</v>
      </c>
      <c r="F11267" s="82">
        <v>0.38097304900000001</v>
      </c>
    </row>
    <row r="11268" spans="3:6" ht="18">
      <c r="C11268" s="5" t="str">
        <f t="shared" si="170"/>
        <v>群馬県341</v>
      </c>
      <c r="D11268" t="s">
        <v>2924</v>
      </c>
      <c r="E11268" t="s">
        <v>3188</v>
      </c>
      <c r="F11268" s="82">
        <v>1.6647685400000001</v>
      </c>
    </row>
    <row r="11269" spans="3:6" ht="18">
      <c r="C11269" s="5" t="str">
        <f t="shared" si="170"/>
        <v>埼玉県341</v>
      </c>
      <c r="D11269" t="s">
        <v>2925</v>
      </c>
      <c r="E11269" t="s">
        <v>3188</v>
      </c>
      <c r="F11269" s="82">
        <v>1.4116382190000001</v>
      </c>
    </row>
    <row r="11270" spans="3:6" ht="18">
      <c r="C11270" s="5" t="str">
        <f t="shared" si="170"/>
        <v>千葉県341</v>
      </c>
      <c r="D11270" t="s">
        <v>2926</v>
      </c>
      <c r="E11270" t="s">
        <v>3188</v>
      </c>
      <c r="F11270" s="82">
        <v>1.786131658</v>
      </c>
    </row>
    <row r="11271" spans="3:6" ht="18">
      <c r="C11271" s="5" t="str">
        <f t="shared" si="170"/>
        <v>東京都341</v>
      </c>
      <c r="D11271" t="s">
        <v>2927</v>
      </c>
      <c r="E11271" t="s">
        <v>3188</v>
      </c>
      <c r="F11271" s="82">
        <v>0.19925947699999999</v>
      </c>
    </row>
    <row r="11272" spans="3:6" ht="18">
      <c r="C11272" s="5" t="str">
        <f t="shared" si="170"/>
        <v>神奈川県341</v>
      </c>
      <c r="D11272" t="s">
        <v>2928</v>
      </c>
      <c r="E11272" t="s">
        <v>3188</v>
      </c>
      <c r="F11272" s="82">
        <v>0.93738239099999998</v>
      </c>
    </row>
    <row r="11273" spans="3:6" ht="18">
      <c r="C11273" s="5" t="str">
        <f t="shared" si="170"/>
        <v>新潟県341</v>
      </c>
      <c r="D11273" t="s">
        <v>2929</v>
      </c>
      <c r="E11273" t="s">
        <v>3188</v>
      </c>
      <c r="F11273" s="82">
        <v>2.9899733300000002</v>
      </c>
    </row>
    <row r="11274" spans="3:6" ht="18">
      <c r="C11274" s="5" t="str">
        <f t="shared" si="170"/>
        <v>富山県341</v>
      </c>
      <c r="D11274" t="s">
        <v>2930</v>
      </c>
      <c r="E11274" t="s">
        <v>3188</v>
      </c>
      <c r="F11274" s="82">
        <v>0.83603690399999997</v>
      </c>
    </row>
    <row r="11275" spans="3:6" ht="18">
      <c r="C11275" s="5" t="str">
        <f t="shared" si="170"/>
        <v>石川県341</v>
      </c>
      <c r="D11275" t="s">
        <v>2931</v>
      </c>
      <c r="E11275" t="s">
        <v>3188</v>
      </c>
      <c r="F11275" s="82">
        <v>0.123757408</v>
      </c>
    </row>
    <row r="11276" spans="3:6" ht="18">
      <c r="C11276" s="5" t="str">
        <f t="shared" si="170"/>
        <v>福井県341</v>
      </c>
      <c r="D11276" t="s">
        <v>2932</v>
      </c>
      <c r="E11276" t="s">
        <v>3188</v>
      </c>
      <c r="F11276" s="82">
        <v>0.53247395900000005</v>
      </c>
    </row>
    <row r="11277" spans="3:6" ht="18">
      <c r="C11277" s="5" t="str">
        <f t="shared" si="170"/>
        <v>山梨県341</v>
      </c>
      <c r="D11277" t="s">
        <v>2933</v>
      </c>
      <c r="E11277" t="s">
        <v>3188</v>
      </c>
      <c r="F11277" s="82">
        <v>1.1515226140000001</v>
      </c>
    </row>
    <row r="11278" spans="3:6" ht="18">
      <c r="C11278" s="5" t="str">
        <f t="shared" si="170"/>
        <v>長野県341</v>
      </c>
      <c r="D11278" t="s">
        <v>2934</v>
      </c>
      <c r="E11278" t="s">
        <v>3188</v>
      </c>
      <c r="F11278" s="82">
        <v>2.7909918089999999</v>
      </c>
    </row>
    <row r="11279" spans="3:6" ht="18">
      <c r="C11279" s="5" t="str">
        <f t="shared" si="170"/>
        <v>岐阜県341</v>
      </c>
      <c r="D11279" t="s">
        <v>2935</v>
      </c>
      <c r="E11279" t="s">
        <v>3188</v>
      </c>
      <c r="F11279" s="82">
        <v>7.6019516999999995E-2</v>
      </c>
    </row>
    <row r="11280" spans="3:6" ht="18">
      <c r="C11280" s="5" t="str">
        <f t="shared" si="170"/>
        <v>静岡県341</v>
      </c>
      <c r="D11280" t="s">
        <v>2936</v>
      </c>
      <c r="E11280" t="s">
        <v>3188</v>
      </c>
      <c r="F11280" s="82">
        <v>1.3719763199999999</v>
      </c>
    </row>
    <row r="11281" spans="3:6" ht="18">
      <c r="C11281" s="5" t="str">
        <f t="shared" si="170"/>
        <v>愛知県341</v>
      </c>
      <c r="D11281" t="s">
        <v>2937</v>
      </c>
      <c r="E11281" t="s">
        <v>3188</v>
      </c>
      <c r="F11281" s="82">
        <v>0.64994077800000005</v>
      </c>
    </row>
    <row r="11282" spans="3:6" ht="18">
      <c r="C11282" s="5" t="str">
        <f t="shared" si="170"/>
        <v>三重県341</v>
      </c>
      <c r="D11282" t="s">
        <v>2938</v>
      </c>
      <c r="E11282" t="s">
        <v>3188</v>
      </c>
      <c r="F11282" s="82">
        <v>1.3121672959999999</v>
      </c>
    </row>
    <row r="11283" spans="3:6" ht="18">
      <c r="C11283" s="5" t="str">
        <f t="shared" si="170"/>
        <v>滋賀県341</v>
      </c>
      <c r="D11283" t="s">
        <v>2939</v>
      </c>
      <c r="E11283" t="s">
        <v>3188</v>
      </c>
      <c r="F11283" s="82">
        <v>7.7778841000000001E-2</v>
      </c>
    </row>
    <row r="11284" spans="3:6" ht="18">
      <c r="C11284" s="5" t="str">
        <f t="shared" si="170"/>
        <v>京都府341</v>
      </c>
      <c r="D11284" t="s">
        <v>2940</v>
      </c>
      <c r="E11284" t="s">
        <v>3188</v>
      </c>
      <c r="F11284" s="82">
        <v>0.50627820800000001</v>
      </c>
    </row>
    <row r="11285" spans="3:6" ht="18">
      <c r="C11285" s="5" t="str">
        <f t="shared" si="170"/>
        <v>大阪府341</v>
      </c>
      <c r="D11285" t="s">
        <v>2941</v>
      </c>
      <c r="E11285" t="s">
        <v>3188</v>
      </c>
      <c r="F11285" s="82">
        <v>0.62336284900000005</v>
      </c>
    </row>
    <row r="11286" spans="3:6" ht="18">
      <c r="C11286" s="5" t="str">
        <f t="shared" si="170"/>
        <v>兵庫県341</v>
      </c>
      <c r="D11286" t="s">
        <v>2942</v>
      </c>
      <c r="E11286" t="s">
        <v>3188</v>
      </c>
      <c r="F11286" s="82">
        <v>0.59264218099999999</v>
      </c>
    </row>
    <row r="11287" spans="3:6" ht="18">
      <c r="C11287" s="5" t="str">
        <f t="shared" si="170"/>
        <v>奈良県341</v>
      </c>
      <c r="D11287" t="s">
        <v>2943</v>
      </c>
      <c r="E11287" t="s">
        <v>3188</v>
      </c>
      <c r="F11287" s="82">
        <v>2.7298640449999998</v>
      </c>
    </row>
    <row r="11288" spans="3:6" ht="18">
      <c r="C11288" s="5" t="str">
        <f t="shared" si="170"/>
        <v>和歌山県341</v>
      </c>
      <c r="D11288" t="s">
        <v>2944</v>
      </c>
      <c r="E11288" t="s">
        <v>3188</v>
      </c>
      <c r="F11288" s="82">
        <v>0.47876079599999999</v>
      </c>
    </row>
    <row r="11289" spans="3:6" ht="18">
      <c r="C11289" s="5" t="str">
        <f t="shared" si="170"/>
        <v>鳥取県341</v>
      </c>
      <c r="D11289" t="s">
        <v>2945</v>
      </c>
      <c r="E11289" t="s">
        <v>3188</v>
      </c>
      <c r="F11289" s="82">
        <v>3.4537581199999998</v>
      </c>
    </row>
    <row r="11290" spans="3:6" ht="18">
      <c r="C11290" s="5" t="str">
        <f t="shared" si="170"/>
        <v>島根県341</v>
      </c>
      <c r="D11290" t="s">
        <v>2946</v>
      </c>
      <c r="E11290" t="s">
        <v>3188</v>
      </c>
      <c r="F11290" s="82">
        <v>1.912666722</v>
      </c>
    </row>
    <row r="11291" spans="3:6" ht="18">
      <c r="C11291" s="5" t="str">
        <f t="shared" si="170"/>
        <v>岡山県341</v>
      </c>
      <c r="D11291" t="s">
        <v>2947</v>
      </c>
      <c r="E11291" t="s">
        <v>3188</v>
      </c>
      <c r="F11291" s="82">
        <v>1.0117031169999999</v>
      </c>
    </row>
    <row r="11292" spans="3:6" ht="18">
      <c r="C11292" s="5" t="str">
        <f t="shared" si="170"/>
        <v>広島県341</v>
      </c>
      <c r="D11292" t="s">
        <v>2948</v>
      </c>
      <c r="E11292" t="s">
        <v>3188</v>
      </c>
      <c r="F11292" s="82">
        <v>3.903000987</v>
      </c>
    </row>
    <row r="11293" spans="3:6" ht="18">
      <c r="C11293" s="5" t="str">
        <f t="shared" si="170"/>
        <v>山口県341</v>
      </c>
      <c r="D11293" t="s">
        <v>2949</v>
      </c>
      <c r="E11293" t="s">
        <v>3188</v>
      </c>
      <c r="F11293" s="82">
        <v>0.55624102499999994</v>
      </c>
    </row>
    <row r="11294" spans="3:6" ht="18">
      <c r="C11294" s="5" t="str">
        <f t="shared" si="170"/>
        <v>徳島県341</v>
      </c>
      <c r="D11294" t="s">
        <v>2950</v>
      </c>
      <c r="E11294" t="s">
        <v>3188</v>
      </c>
      <c r="F11294" s="82">
        <v>0.39949101999999997</v>
      </c>
    </row>
    <row r="11295" spans="3:6" ht="18">
      <c r="C11295" s="5" t="str">
        <f t="shared" si="170"/>
        <v>香川県341</v>
      </c>
      <c r="D11295" t="s">
        <v>2951</v>
      </c>
      <c r="E11295" t="s">
        <v>3188</v>
      </c>
      <c r="F11295" s="82">
        <v>0.70206729999999995</v>
      </c>
    </row>
    <row r="11296" spans="3:6" ht="18">
      <c r="C11296" s="5" t="str">
        <f t="shared" si="170"/>
        <v>愛媛県341</v>
      </c>
      <c r="D11296" t="s">
        <v>2952</v>
      </c>
      <c r="E11296" t="s">
        <v>3188</v>
      </c>
      <c r="F11296" s="82">
        <v>0.42529971799999999</v>
      </c>
    </row>
    <row r="11297" spans="3:6" ht="18">
      <c r="C11297" s="5" t="str">
        <f t="shared" si="170"/>
        <v>高知県341</v>
      </c>
      <c r="D11297" t="s">
        <v>2953</v>
      </c>
      <c r="E11297" t="s">
        <v>3188</v>
      </c>
      <c r="F11297" s="82">
        <v>0.31176453700000001</v>
      </c>
    </row>
    <row r="11298" spans="3:6" ht="18">
      <c r="C11298" s="5" t="str">
        <f t="shared" si="170"/>
        <v>福岡県341</v>
      </c>
      <c r="D11298" t="s">
        <v>2954</v>
      </c>
      <c r="E11298" t="s">
        <v>3188</v>
      </c>
      <c r="F11298" s="82">
        <v>0.74254057399999995</v>
      </c>
    </row>
    <row r="11299" spans="3:6" ht="18">
      <c r="C11299" s="5" t="str">
        <f t="shared" si="170"/>
        <v>佐賀県341</v>
      </c>
      <c r="D11299" t="s">
        <v>2955</v>
      </c>
      <c r="E11299" t="s">
        <v>3188</v>
      </c>
      <c r="F11299" s="82">
        <v>3.0955285109999999</v>
      </c>
    </row>
    <row r="11300" spans="3:6" ht="18">
      <c r="C11300" s="5" t="str">
        <f t="shared" si="170"/>
        <v>長崎県341</v>
      </c>
      <c r="D11300" t="s">
        <v>2956</v>
      </c>
      <c r="E11300" t="s">
        <v>3188</v>
      </c>
      <c r="F11300" s="82">
        <v>1.110157544</v>
      </c>
    </row>
    <row r="11301" spans="3:6" ht="18">
      <c r="C11301" s="5" t="str">
        <f t="shared" si="170"/>
        <v>熊本県341</v>
      </c>
      <c r="D11301" t="s">
        <v>2957</v>
      </c>
      <c r="E11301" t="s">
        <v>3188</v>
      </c>
      <c r="F11301" s="82">
        <v>0.68798327599999998</v>
      </c>
    </row>
    <row r="11302" spans="3:6" ht="18">
      <c r="C11302" s="5" t="str">
        <f t="shared" si="170"/>
        <v>大分県341</v>
      </c>
      <c r="D11302" t="s">
        <v>2958</v>
      </c>
      <c r="E11302" t="s">
        <v>3188</v>
      </c>
      <c r="F11302" s="82">
        <v>1.1085370699999999</v>
      </c>
    </row>
    <row r="11303" spans="3:6" ht="18">
      <c r="C11303" s="5" t="str">
        <f t="shared" si="170"/>
        <v>宮崎県341</v>
      </c>
      <c r="D11303" t="s">
        <v>2959</v>
      </c>
      <c r="E11303" t="s">
        <v>3188</v>
      </c>
      <c r="F11303" s="82">
        <v>1.7633887989999999</v>
      </c>
    </row>
    <row r="11304" spans="3:6" ht="18">
      <c r="C11304" s="5" t="str">
        <f t="shared" si="170"/>
        <v>鹿児島県341</v>
      </c>
      <c r="D11304" t="s">
        <v>2960</v>
      </c>
      <c r="E11304" t="s">
        <v>3188</v>
      </c>
      <c r="F11304" s="82">
        <v>1.8603020219999999</v>
      </c>
    </row>
    <row r="11305" spans="3:6" ht="18">
      <c r="C11305" s="5" t="str">
        <f t="shared" si="170"/>
        <v>沖縄県341</v>
      </c>
      <c r="D11305" t="s">
        <v>2961</v>
      </c>
      <c r="E11305" t="s">
        <v>3188</v>
      </c>
      <c r="F11305" s="82">
        <v>1.3666585069999999</v>
      </c>
    </row>
    <row r="11306" spans="3:6" ht="18">
      <c r="C11306" s="5" t="str">
        <f t="shared" si="170"/>
        <v>全国350</v>
      </c>
      <c r="D11306" t="s">
        <v>2913</v>
      </c>
      <c r="E11306" t="s">
        <v>3189</v>
      </c>
      <c r="F11306" s="82">
        <v>1</v>
      </c>
    </row>
    <row r="11307" spans="3:6" ht="18">
      <c r="C11307" s="5" t="str">
        <f t="shared" ref="C11307:C11370" si="171">D11307&amp;LEFT(E11307,3)</f>
        <v>北海道350</v>
      </c>
      <c r="D11307" t="s">
        <v>2915</v>
      </c>
      <c r="E11307" t="s">
        <v>3189</v>
      </c>
      <c r="F11307" s="82">
        <v>0</v>
      </c>
    </row>
    <row r="11308" spans="3:6" ht="18">
      <c r="C11308" s="5" t="str">
        <f t="shared" si="171"/>
        <v>青森県350</v>
      </c>
      <c r="D11308" t="s">
        <v>2916</v>
      </c>
      <c r="E11308" t="s">
        <v>3189</v>
      </c>
      <c r="F11308" s="82">
        <v>0</v>
      </c>
    </row>
    <row r="11309" spans="3:6" ht="18">
      <c r="C11309" s="5" t="str">
        <f t="shared" si="171"/>
        <v>岩手県350</v>
      </c>
      <c r="D11309" t="s">
        <v>2917</v>
      </c>
      <c r="E11309" t="s">
        <v>3189</v>
      </c>
      <c r="F11309" s="82">
        <v>0</v>
      </c>
    </row>
    <row r="11310" spans="3:6" ht="18">
      <c r="C11310" s="5" t="str">
        <f t="shared" si="171"/>
        <v>宮城県350</v>
      </c>
      <c r="D11310" t="s">
        <v>2918</v>
      </c>
      <c r="E11310" t="s">
        <v>3189</v>
      </c>
      <c r="F11310" s="82">
        <v>0</v>
      </c>
    </row>
    <row r="11311" spans="3:6" ht="18">
      <c r="C11311" s="5" t="str">
        <f t="shared" si="171"/>
        <v>秋田県350</v>
      </c>
      <c r="D11311" t="s">
        <v>2919</v>
      </c>
      <c r="E11311" t="s">
        <v>3189</v>
      </c>
      <c r="F11311" s="82">
        <v>0</v>
      </c>
    </row>
    <row r="11312" spans="3:6" ht="18">
      <c r="C11312" s="5" t="str">
        <f t="shared" si="171"/>
        <v>山形県350</v>
      </c>
      <c r="D11312" t="s">
        <v>2920</v>
      </c>
      <c r="E11312" t="s">
        <v>3189</v>
      </c>
      <c r="F11312" s="82">
        <v>0</v>
      </c>
    </row>
    <row r="11313" spans="3:6" ht="18">
      <c r="C11313" s="5" t="str">
        <f t="shared" si="171"/>
        <v>福島県350</v>
      </c>
      <c r="D11313" t="s">
        <v>2921</v>
      </c>
      <c r="E11313" t="s">
        <v>3189</v>
      </c>
      <c r="F11313" s="82">
        <v>0</v>
      </c>
    </row>
    <row r="11314" spans="3:6" ht="18">
      <c r="C11314" s="5" t="str">
        <f t="shared" si="171"/>
        <v>茨城県350</v>
      </c>
      <c r="D11314" t="s">
        <v>2922</v>
      </c>
      <c r="E11314" t="s">
        <v>3189</v>
      </c>
      <c r="F11314" s="82">
        <v>0</v>
      </c>
    </row>
    <row r="11315" spans="3:6" ht="18">
      <c r="C11315" s="5" t="str">
        <f t="shared" si="171"/>
        <v>栃木県350</v>
      </c>
      <c r="D11315" t="s">
        <v>2923</v>
      </c>
      <c r="E11315" t="s">
        <v>3189</v>
      </c>
      <c r="F11315" s="82">
        <v>0.983084073</v>
      </c>
    </row>
    <row r="11316" spans="3:6" ht="18">
      <c r="C11316" s="5" t="str">
        <f t="shared" si="171"/>
        <v>群馬県350</v>
      </c>
      <c r="D11316" t="s">
        <v>2924</v>
      </c>
      <c r="E11316" t="s">
        <v>3189</v>
      </c>
      <c r="F11316" s="82">
        <v>0</v>
      </c>
    </row>
    <row r="11317" spans="3:6" ht="18">
      <c r="C11317" s="5" t="str">
        <f t="shared" si="171"/>
        <v>埼玉県350</v>
      </c>
      <c r="D11317" t="s">
        <v>2925</v>
      </c>
      <c r="E11317" t="s">
        <v>3189</v>
      </c>
      <c r="F11317" s="82">
        <v>0</v>
      </c>
    </row>
    <row r="11318" spans="3:6" ht="18">
      <c r="C11318" s="5" t="str">
        <f t="shared" si="171"/>
        <v>千葉県350</v>
      </c>
      <c r="D11318" t="s">
        <v>2926</v>
      </c>
      <c r="E11318" t="s">
        <v>3189</v>
      </c>
      <c r="F11318" s="82">
        <v>0</v>
      </c>
    </row>
    <row r="11319" spans="3:6" ht="18">
      <c r="C11319" s="5" t="str">
        <f t="shared" si="171"/>
        <v>東京都350</v>
      </c>
      <c r="D11319" t="s">
        <v>2927</v>
      </c>
      <c r="E11319" t="s">
        <v>3189</v>
      </c>
      <c r="F11319" s="82">
        <v>5.7877254660000004</v>
      </c>
    </row>
    <row r="11320" spans="3:6" ht="18">
      <c r="C11320" s="5" t="str">
        <f t="shared" si="171"/>
        <v>神奈川県350</v>
      </c>
      <c r="D11320" t="s">
        <v>2928</v>
      </c>
      <c r="E11320" t="s">
        <v>3189</v>
      </c>
      <c r="F11320" s="82">
        <v>0</v>
      </c>
    </row>
    <row r="11321" spans="3:6" ht="18">
      <c r="C11321" s="5" t="str">
        <f t="shared" si="171"/>
        <v>新潟県350</v>
      </c>
      <c r="D11321" t="s">
        <v>2929</v>
      </c>
      <c r="E11321" t="s">
        <v>3189</v>
      </c>
      <c r="F11321" s="82">
        <v>0</v>
      </c>
    </row>
    <row r="11322" spans="3:6" ht="18">
      <c r="C11322" s="5" t="str">
        <f t="shared" si="171"/>
        <v>富山県350</v>
      </c>
      <c r="D11322" t="s">
        <v>2930</v>
      </c>
      <c r="E11322" t="s">
        <v>3189</v>
      </c>
      <c r="F11322" s="82">
        <v>0</v>
      </c>
    </row>
    <row r="11323" spans="3:6" ht="18">
      <c r="C11323" s="5" t="str">
        <f t="shared" si="171"/>
        <v>石川県350</v>
      </c>
      <c r="D11323" t="s">
        <v>2931</v>
      </c>
      <c r="E11323" t="s">
        <v>3189</v>
      </c>
      <c r="F11323" s="82">
        <v>0</v>
      </c>
    </row>
    <row r="11324" spans="3:6" ht="18">
      <c r="C11324" s="5" t="str">
        <f t="shared" si="171"/>
        <v>福井県350</v>
      </c>
      <c r="D11324" t="s">
        <v>2932</v>
      </c>
      <c r="E11324" t="s">
        <v>3189</v>
      </c>
      <c r="F11324" s="82">
        <v>0</v>
      </c>
    </row>
    <row r="11325" spans="3:6" ht="18">
      <c r="C11325" s="5" t="str">
        <f t="shared" si="171"/>
        <v>山梨県350</v>
      </c>
      <c r="D11325" t="s">
        <v>2933</v>
      </c>
      <c r="E11325" t="s">
        <v>3189</v>
      </c>
      <c r="F11325" s="82">
        <v>0</v>
      </c>
    </row>
    <row r="11326" spans="3:6" ht="18">
      <c r="C11326" s="5" t="str">
        <f t="shared" si="171"/>
        <v>長野県350</v>
      </c>
      <c r="D11326" t="s">
        <v>2934</v>
      </c>
      <c r="E11326" t="s">
        <v>3189</v>
      </c>
      <c r="F11326" s="82">
        <v>0</v>
      </c>
    </row>
    <row r="11327" spans="3:6" ht="18">
      <c r="C11327" s="5" t="str">
        <f t="shared" si="171"/>
        <v>岐阜県350</v>
      </c>
      <c r="D11327" t="s">
        <v>2935</v>
      </c>
      <c r="E11327" t="s">
        <v>3189</v>
      </c>
      <c r="F11327" s="82">
        <v>0</v>
      </c>
    </row>
    <row r="11328" spans="3:6" ht="18">
      <c r="C11328" s="5" t="str">
        <f t="shared" si="171"/>
        <v>静岡県350</v>
      </c>
      <c r="D11328" t="s">
        <v>2936</v>
      </c>
      <c r="E11328" t="s">
        <v>3189</v>
      </c>
      <c r="F11328" s="82">
        <v>0</v>
      </c>
    </row>
    <row r="11329" spans="3:6" ht="18">
      <c r="C11329" s="5" t="str">
        <f t="shared" si="171"/>
        <v>愛知県350</v>
      </c>
      <c r="D11329" t="s">
        <v>2937</v>
      </c>
      <c r="E11329" t="s">
        <v>3189</v>
      </c>
      <c r="F11329" s="82">
        <v>0</v>
      </c>
    </row>
    <row r="11330" spans="3:6" ht="18">
      <c r="C11330" s="5" t="str">
        <f t="shared" si="171"/>
        <v>三重県350</v>
      </c>
      <c r="D11330" t="s">
        <v>2938</v>
      </c>
      <c r="E11330" t="s">
        <v>3189</v>
      </c>
      <c r="F11330" s="82">
        <v>0</v>
      </c>
    </row>
    <row r="11331" spans="3:6" ht="18">
      <c r="C11331" s="5" t="str">
        <f t="shared" si="171"/>
        <v>滋賀県350</v>
      </c>
      <c r="D11331" t="s">
        <v>2939</v>
      </c>
      <c r="E11331" t="s">
        <v>3189</v>
      </c>
      <c r="F11331" s="82">
        <v>0</v>
      </c>
    </row>
    <row r="11332" spans="3:6" ht="18">
      <c r="C11332" s="5" t="str">
        <f t="shared" si="171"/>
        <v>京都府350</v>
      </c>
      <c r="D11332" t="s">
        <v>2940</v>
      </c>
      <c r="E11332" t="s">
        <v>3189</v>
      </c>
      <c r="F11332" s="82">
        <v>0</v>
      </c>
    </row>
    <row r="11333" spans="3:6" ht="18">
      <c r="C11333" s="5" t="str">
        <f t="shared" si="171"/>
        <v>大阪府350</v>
      </c>
      <c r="D11333" t="s">
        <v>2941</v>
      </c>
      <c r="E11333" t="s">
        <v>3189</v>
      </c>
      <c r="F11333" s="82">
        <v>0.393291006</v>
      </c>
    </row>
    <row r="11334" spans="3:6" ht="18">
      <c r="C11334" s="5" t="str">
        <f t="shared" si="171"/>
        <v>兵庫県350</v>
      </c>
      <c r="D11334" t="s">
        <v>2942</v>
      </c>
      <c r="E11334" t="s">
        <v>3189</v>
      </c>
      <c r="F11334" s="82">
        <v>0</v>
      </c>
    </row>
    <row r="11335" spans="3:6" ht="18">
      <c r="C11335" s="5" t="str">
        <f t="shared" si="171"/>
        <v>奈良県350</v>
      </c>
      <c r="D11335" t="s">
        <v>2943</v>
      </c>
      <c r="E11335" t="s">
        <v>3189</v>
      </c>
      <c r="F11335" s="82">
        <v>0</v>
      </c>
    </row>
    <row r="11336" spans="3:6" ht="18">
      <c r="C11336" s="5" t="str">
        <f t="shared" si="171"/>
        <v>和歌山県350</v>
      </c>
      <c r="D11336" t="s">
        <v>2944</v>
      </c>
      <c r="E11336" t="s">
        <v>3189</v>
      </c>
      <c r="F11336" s="82">
        <v>0</v>
      </c>
    </row>
    <row r="11337" spans="3:6" ht="18">
      <c r="C11337" s="5" t="str">
        <f t="shared" si="171"/>
        <v>鳥取県350</v>
      </c>
      <c r="D11337" t="s">
        <v>2945</v>
      </c>
      <c r="E11337" t="s">
        <v>3189</v>
      </c>
      <c r="F11337" s="82">
        <v>0</v>
      </c>
    </row>
    <row r="11338" spans="3:6" ht="18">
      <c r="C11338" s="5" t="str">
        <f t="shared" si="171"/>
        <v>島根県350</v>
      </c>
      <c r="D11338" t="s">
        <v>2946</v>
      </c>
      <c r="E11338" t="s">
        <v>3189</v>
      </c>
      <c r="F11338" s="82">
        <v>0</v>
      </c>
    </row>
    <row r="11339" spans="3:6" ht="18">
      <c r="C11339" s="5" t="str">
        <f t="shared" si="171"/>
        <v>岡山県350</v>
      </c>
      <c r="D11339" t="s">
        <v>2947</v>
      </c>
      <c r="E11339" t="s">
        <v>3189</v>
      </c>
      <c r="F11339" s="82">
        <v>0</v>
      </c>
    </row>
    <row r="11340" spans="3:6" ht="18">
      <c r="C11340" s="5" t="str">
        <f t="shared" si="171"/>
        <v>広島県350</v>
      </c>
      <c r="D11340" t="s">
        <v>2948</v>
      </c>
      <c r="E11340" t="s">
        <v>3189</v>
      </c>
      <c r="F11340" s="82">
        <v>0</v>
      </c>
    </row>
    <row r="11341" spans="3:6" ht="18">
      <c r="C11341" s="5" t="str">
        <f t="shared" si="171"/>
        <v>山口県350</v>
      </c>
      <c r="D11341" t="s">
        <v>2949</v>
      </c>
      <c r="E11341" t="s">
        <v>3189</v>
      </c>
      <c r="F11341" s="82">
        <v>0</v>
      </c>
    </row>
    <row r="11342" spans="3:6" ht="18">
      <c r="C11342" s="5" t="str">
        <f t="shared" si="171"/>
        <v>徳島県350</v>
      </c>
      <c r="D11342" t="s">
        <v>2950</v>
      </c>
      <c r="E11342" t="s">
        <v>3189</v>
      </c>
      <c r="F11342" s="82">
        <v>0</v>
      </c>
    </row>
    <row r="11343" spans="3:6" ht="18">
      <c r="C11343" s="5" t="str">
        <f t="shared" si="171"/>
        <v>香川県350</v>
      </c>
      <c r="D11343" t="s">
        <v>2951</v>
      </c>
      <c r="E11343" t="s">
        <v>3189</v>
      </c>
      <c r="F11343" s="82">
        <v>0</v>
      </c>
    </row>
    <row r="11344" spans="3:6" ht="18">
      <c r="C11344" s="5" t="str">
        <f t="shared" si="171"/>
        <v>愛媛県350</v>
      </c>
      <c r="D11344" t="s">
        <v>2952</v>
      </c>
      <c r="E11344" t="s">
        <v>3189</v>
      </c>
      <c r="F11344" s="82">
        <v>0</v>
      </c>
    </row>
    <row r="11345" spans="3:6" ht="18">
      <c r="C11345" s="5" t="str">
        <f t="shared" si="171"/>
        <v>高知県350</v>
      </c>
      <c r="D11345" t="s">
        <v>2953</v>
      </c>
      <c r="E11345" t="s">
        <v>3189</v>
      </c>
      <c r="F11345" s="82">
        <v>0</v>
      </c>
    </row>
    <row r="11346" spans="3:6" ht="18">
      <c r="C11346" s="5" t="str">
        <f t="shared" si="171"/>
        <v>福岡県350</v>
      </c>
      <c r="D11346" t="s">
        <v>2954</v>
      </c>
      <c r="E11346" t="s">
        <v>3189</v>
      </c>
      <c r="F11346" s="82">
        <v>0.96577270900000001</v>
      </c>
    </row>
    <row r="11347" spans="3:6" ht="18">
      <c r="C11347" s="5" t="str">
        <f t="shared" si="171"/>
        <v>佐賀県350</v>
      </c>
      <c r="D11347" t="s">
        <v>2955</v>
      </c>
      <c r="E11347" t="s">
        <v>3189</v>
      </c>
      <c r="F11347" s="82">
        <v>0</v>
      </c>
    </row>
    <row r="11348" spans="3:6" ht="18">
      <c r="C11348" s="5" t="str">
        <f t="shared" si="171"/>
        <v>長崎県350</v>
      </c>
      <c r="D11348" t="s">
        <v>2956</v>
      </c>
      <c r="E11348" t="s">
        <v>3189</v>
      </c>
      <c r="F11348" s="82">
        <v>0</v>
      </c>
    </row>
    <row r="11349" spans="3:6" ht="18">
      <c r="C11349" s="5" t="str">
        <f t="shared" si="171"/>
        <v>熊本県350</v>
      </c>
      <c r="D11349" t="s">
        <v>2957</v>
      </c>
      <c r="E11349" t="s">
        <v>3189</v>
      </c>
      <c r="F11349" s="82">
        <v>0</v>
      </c>
    </row>
    <row r="11350" spans="3:6" ht="18">
      <c r="C11350" s="5" t="str">
        <f t="shared" si="171"/>
        <v>大分県350</v>
      </c>
      <c r="D11350" t="s">
        <v>2958</v>
      </c>
      <c r="E11350" t="s">
        <v>3189</v>
      </c>
      <c r="F11350" s="82">
        <v>0</v>
      </c>
    </row>
    <row r="11351" spans="3:6" ht="18">
      <c r="C11351" s="5" t="str">
        <f t="shared" si="171"/>
        <v>宮崎県350</v>
      </c>
      <c r="D11351" t="s">
        <v>2959</v>
      </c>
      <c r="E11351" t="s">
        <v>3189</v>
      </c>
      <c r="F11351" s="82">
        <v>0</v>
      </c>
    </row>
    <row r="11352" spans="3:6" ht="18">
      <c r="C11352" s="5" t="str">
        <f t="shared" si="171"/>
        <v>鹿児島県350</v>
      </c>
      <c r="D11352" t="s">
        <v>2960</v>
      </c>
      <c r="E11352" t="s">
        <v>3189</v>
      </c>
      <c r="F11352" s="82">
        <v>0</v>
      </c>
    </row>
    <row r="11353" spans="3:6" ht="18">
      <c r="C11353" s="5" t="str">
        <f t="shared" si="171"/>
        <v>沖縄県350</v>
      </c>
      <c r="D11353" t="s">
        <v>2961</v>
      </c>
      <c r="E11353" t="s">
        <v>3189</v>
      </c>
      <c r="F11353" s="82">
        <v>0</v>
      </c>
    </row>
    <row r="11354" spans="3:6" ht="18">
      <c r="C11354" s="5" t="str">
        <f t="shared" si="171"/>
        <v>全国351</v>
      </c>
      <c r="D11354" t="s">
        <v>2913</v>
      </c>
      <c r="E11354" t="s">
        <v>3190</v>
      </c>
      <c r="F11354" s="82">
        <v>1</v>
      </c>
    </row>
    <row r="11355" spans="3:6" ht="18">
      <c r="C11355" s="5" t="str">
        <f t="shared" si="171"/>
        <v>北海道351</v>
      </c>
      <c r="D11355" t="s">
        <v>2915</v>
      </c>
      <c r="E11355" t="s">
        <v>3190</v>
      </c>
      <c r="F11355" s="82">
        <v>4.0320631349999996</v>
      </c>
    </row>
    <row r="11356" spans="3:6" ht="18">
      <c r="C11356" s="5" t="str">
        <f t="shared" si="171"/>
        <v>青森県351</v>
      </c>
      <c r="D11356" t="s">
        <v>2916</v>
      </c>
      <c r="E11356" t="s">
        <v>3190</v>
      </c>
      <c r="F11356" s="82">
        <v>0</v>
      </c>
    </row>
    <row r="11357" spans="3:6" ht="18">
      <c r="C11357" s="5" t="str">
        <f t="shared" si="171"/>
        <v>岩手県351</v>
      </c>
      <c r="D11357" t="s">
        <v>2917</v>
      </c>
      <c r="E11357" t="s">
        <v>3190</v>
      </c>
      <c r="F11357" s="82">
        <v>3.134448269</v>
      </c>
    </row>
    <row r="11358" spans="3:6" ht="18">
      <c r="C11358" s="5" t="str">
        <f t="shared" si="171"/>
        <v>宮城県351</v>
      </c>
      <c r="D11358" t="s">
        <v>2918</v>
      </c>
      <c r="E11358" t="s">
        <v>3190</v>
      </c>
      <c r="F11358" s="82">
        <v>7.1093615999999998E-2</v>
      </c>
    </row>
    <row r="11359" spans="3:6" ht="18">
      <c r="C11359" s="5" t="str">
        <f t="shared" si="171"/>
        <v>秋田県351</v>
      </c>
      <c r="D11359" t="s">
        <v>2919</v>
      </c>
      <c r="E11359" t="s">
        <v>3190</v>
      </c>
      <c r="F11359" s="82">
        <v>0</v>
      </c>
    </row>
    <row r="11360" spans="3:6" ht="18">
      <c r="C11360" s="5" t="str">
        <f t="shared" si="171"/>
        <v>山形県351</v>
      </c>
      <c r="D11360" t="s">
        <v>2920</v>
      </c>
      <c r="E11360" t="s">
        <v>3190</v>
      </c>
      <c r="F11360" s="82">
        <v>0.602254077</v>
      </c>
    </row>
    <row r="11361" spans="3:6" ht="18">
      <c r="C11361" s="5" t="str">
        <f t="shared" si="171"/>
        <v>福島県351</v>
      </c>
      <c r="D11361" t="s">
        <v>2921</v>
      </c>
      <c r="E11361" t="s">
        <v>3190</v>
      </c>
      <c r="F11361" s="82">
        <v>1.5983737140000001</v>
      </c>
    </row>
    <row r="11362" spans="3:6" ht="18">
      <c r="C11362" s="5" t="str">
        <f t="shared" si="171"/>
        <v>茨城県351</v>
      </c>
      <c r="D11362" t="s">
        <v>2922</v>
      </c>
      <c r="E11362" t="s">
        <v>3190</v>
      </c>
      <c r="F11362" s="82">
        <v>0.52227867299999997</v>
      </c>
    </row>
    <row r="11363" spans="3:6" ht="18">
      <c r="C11363" s="5" t="str">
        <f t="shared" si="171"/>
        <v>栃木県351</v>
      </c>
      <c r="D11363" t="s">
        <v>2923</v>
      </c>
      <c r="E11363" t="s">
        <v>3190</v>
      </c>
      <c r="F11363" s="82">
        <v>0.162919324</v>
      </c>
    </row>
    <row r="11364" spans="3:6" ht="18">
      <c r="C11364" s="5" t="str">
        <f t="shared" si="171"/>
        <v>群馬県351</v>
      </c>
      <c r="D11364" t="s">
        <v>2924</v>
      </c>
      <c r="E11364" t="s">
        <v>3190</v>
      </c>
      <c r="F11364" s="82">
        <v>0.15891108500000001</v>
      </c>
    </row>
    <row r="11365" spans="3:6" ht="18">
      <c r="C11365" s="5" t="str">
        <f t="shared" si="171"/>
        <v>埼玉県351</v>
      </c>
      <c r="D11365" t="s">
        <v>2925</v>
      </c>
      <c r="E11365" t="s">
        <v>3190</v>
      </c>
      <c r="F11365" s="82">
        <v>0.250140747</v>
      </c>
    </row>
    <row r="11366" spans="3:6" ht="18">
      <c r="C11366" s="5" t="str">
        <f t="shared" si="171"/>
        <v>千葉県351</v>
      </c>
      <c r="D11366" t="s">
        <v>2926</v>
      </c>
      <c r="E11366" t="s">
        <v>3190</v>
      </c>
      <c r="F11366" s="82">
        <v>1.117291923</v>
      </c>
    </row>
    <row r="11367" spans="3:6" ht="18">
      <c r="C11367" s="5" t="str">
        <f t="shared" si="171"/>
        <v>東京都351</v>
      </c>
      <c r="D11367" t="s">
        <v>2927</v>
      </c>
      <c r="E11367" t="s">
        <v>3190</v>
      </c>
      <c r="F11367" s="82">
        <v>1.955409196</v>
      </c>
    </row>
    <row r="11368" spans="3:6" ht="18">
      <c r="C11368" s="5" t="str">
        <f t="shared" si="171"/>
        <v>神奈川県351</v>
      </c>
      <c r="D11368" t="s">
        <v>2928</v>
      </c>
      <c r="E11368" t="s">
        <v>3190</v>
      </c>
      <c r="F11368" s="82">
        <v>1.7460236280000001</v>
      </c>
    </row>
    <row r="11369" spans="3:6" ht="18">
      <c r="C11369" s="5" t="str">
        <f t="shared" si="171"/>
        <v>新潟県351</v>
      </c>
      <c r="D11369" t="s">
        <v>2929</v>
      </c>
      <c r="E11369" t="s">
        <v>3190</v>
      </c>
      <c r="F11369" s="82">
        <v>3.4897168999999999E-2</v>
      </c>
    </row>
    <row r="11370" spans="3:6" ht="18">
      <c r="C11370" s="5" t="str">
        <f t="shared" si="171"/>
        <v>富山県351</v>
      </c>
      <c r="D11370" t="s">
        <v>2930</v>
      </c>
      <c r="E11370" t="s">
        <v>3190</v>
      </c>
      <c r="F11370" s="82">
        <v>0</v>
      </c>
    </row>
    <row r="11371" spans="3:6" ht="18">
      <c r="C11371" s="5" t="str">
        <f t="shared" ref="C11371:C11434" si="172">D11371&amp;LEFT(E11371,3)</f>
        <v>石川県351</v>
      </c>
      <c r="D11371" t="s">
        <v>2931</v>
      </c>
      <c r="E11371" t="s">
        <v>3190</v>
      </c>
      <c r="F11371" s="82">
        <v>0</v>
      </c>
    </row>
    <row r="11372" spans="3:6" ht="18">
      <c r="C11372" s="5" t="str">
        <f t="shared" si="172"/>
        <v>福井県351</v>
      </c>
      <c r="D11372" t="s">
        <v>2932</v>
      </c>
      <c r="E11372" t="s">
        <v>3190</v>
      </c>
      <c r="F11372" s="82">
        <v>0</v>
      </c>
    </row>
    <row r="11373" spans="3:6" ht="18">
      <c r="C11373" s="5" t="str">
        <f t="shared" si="172"/>
        <v>山梨県351</v>
      </c>
      <c r="D11373" t="s">
        <v>2933</v>
      </c>
      <c r="E11373" t="s">
        <v>3190</v>
      </c>
      <c r="F11373" s="82">
        <v>0</v>
      </c>
    </row>
    <row r="11374" spans="3:6" ht="18">
      <c r="C11374" s="5" t="str">
        <f t="shared" si="172"/>
        <v>長野県351</v>
      </c>
      <c r="D11374" t="s">
        <v>2934</v>
      </c>
      <c r="E11374" t="s">
        <v>3190</v>
      </c>
      <c r="F11374" s="82">
        <v>3.8551027000000002E-2</v>
      </c>
    </row>
    <row r="11375" spans="3:6" ht="18">
      <c r="C11375" s="5" t="str">
        <f t="shared" si="172"/>
        <v>岐阜県351</v>
      </c>
      <c r="D11375" t="s">
        <v>2935</v>
      </c>
      <c r="E11375" t="s">
        <v>3190</v>
      </c>
      <c r="F11375" s="82">
        <v>0.20318117699999999</v>
      </c>
    </row>
    <row r="11376" spans="3:6" ht="18">
      <c r="C11376" s="5" t="str">
        <f t="shared" si="172"/>
        <v>静岡県351</v>
      </c>
      <c r="D11376" t="s">
        <v>2936</v>
      </c>
      <c r="E11376" t="s">
        <v>3190</v>
      </c>
      <c r="F11376" s="82">
        <v>0.56414614200000002</v>
      </c>
    </row>
    <row r="11377" spans="3:6" ht="18">
      <c r="C11377" s="5" t="str">
        <f t="shared" si="172"/>
        <v>愛知県351</v>
      </c>
      <c r="D11377" t="s">
        <v>2937</v>
      </c>
      <c r="E11377" t="s">
        <v>3190</v>
      </c>
      <c r="F11377" s="82">
        <v>0.58222466100000003</v>
      </c>
    </row>
    <row r="11378" spans="3:6" ht="18">
      <c r="C11378" s="5" t="str">
        <f t="shared" si="172"/>
        <v>三重県351</v>
      </c>
      <c r="D11378" t="s">
        <v>2938</v>
      </c>
      <c r="E11378" t="s">
        <v>3190</v>
      </c>
      <c r="F11378" s="82">
        <v>3.9315208990000001</v>
      </c>
    </row>
    <row r="11379" spans="3:6" ht="18">
      <c r="C11379" s="5" t="str">
        <f t="shared" si="172"/>
        <v>滋賀県351</v>
      </c>
      <c r="D11379" t="s">
        <v>2939</v>
      </c>
      <c r="E11379" t="s">
        <v>3190</v>
      </c>
      <c r="F11379" s="82">
        <v>0</v>
      </c>
    </row>
    <row r="11380" spans="3:6" ht="18">
      <c r="C11380" s="5" t="str">
        <f t="shared" si="172"/>
        <v>京都府351</v>
      </c>
      <c r="D11380" t="s">
        <v>2940</v>
      </c>
      <c r="E11380" t="s">
        <v>3190</v>
      </c>
      <c r="F11380" s="82">
        <v>3.1468725000000003E-2</v>
      </c>
    </row>
    <row r="11381" spans="3:6" ht="18">
      <c r="C11381" s="5" t="str">
        <f t="shared" si="172"/>
        <v>大阪府351</v>
      </c>
      <c r="D11381" t="s">
        <v>2941</v>
      </c>
      <c r="E11381" t="s">
        <v>3190</v>
      </c>
      <c r="F11381" s="82">
        <v>0.67621384600000001</v>
      </c>
    </row>
    <row r="11382" spans="3:6" ht="18">
      <c r="C11382" s="5" t="str">
        <f t="shared" si="172"/>
        <v>兵庫県351</v>
      </c>
      <c r="D11382" t="s">
        <v>2942</v>
      </c>
      <c r="E11382" t="s">
        <v>3190</v>
      </c>
      <c r="F11382" s="82">
        <v>1.104727639</v>
      </c>
    </row>
    <row r="11383" spans="3:6" ht="18">
      <c r="C11383" s="5" t="str">
        <f t="shared" si="172"/>
        <v>奈良県351</v>
      </c>
      <c r="D11383" t="s">
        <v>2943</v>
      </c>
      <c r="E11383" t="s">
        <v>3190</v>
      </c>
      <c r="F11383" s="82">
        <v>8.2443441000000006E-2</v>
      </c>
    </row>
    <row r="11384" spans="3:6" ht="18">
      <c r="C11384" s="5" t="str">
        <f t="shared" si="172"/>
        <v>和歌山県351</v>
      </c>
      <c r="D11384" t="s">
        <v>2944</v>
      </c>
      <c r="E11384" t="s">
        <v>3190</v>
      </c>
      <c r="F11384" s="82">
        <v>0.28435733099999999</v>
      </c>
    </row>
    <row r="11385" spans="3:6" ht="18">
      <c r="C11385" s="5" t="str">
        <f t="shared" si="172"/>
        <v>鳥取県351</v>
      </c>
      <c r="D11385" t="s">
        <v>2945</v>
      </c>
      <c r="E11385" t="s">
        <v>3190</v>
      </c>
      <c r="F11385" s="82">
        <v>0</v>
      </c>
    </row>
    <row r="11386" spans="3:6" ht="18">
      <c r="C11386" s="5" t="str">
        <f t="shared" si="172"/>
        <v>島根県351</v>
      </c>
      <c r="D11386" t="s">
        <v>2946</v>
      </c>
      <c r="E11386" t="s">
        <v>3190</v>
      </c>
      <c r="F11386" s="82">
        <v>0.246365315</v>
      </c>
    </row>
    <row r="11387" spans="3:6" ht="18">
      <c r="C11387" s="5" t="str">
        <f t="shared" si="172"/>
        <v>岡山県351</v>
      </c>
      <c r="D11387" t="s">
        <v>2947</v>
      </c>
      <c r="E11387" t="s">
        <v>3190</v>
      </c>
      <c r="F11387" s="82">
        <v>0.30529367200000002</v>
      </c>
    </row>
    <row r="11388" spans="3:6" ht="18">
      <c r="C11388" s="5" t="str">
        <f t="shared" si="172"/>
        <v>広島県351</v>
      </c>
      <c r="D11388" t="s">
        <v>2948</v>
      </c>
      <c r="E11388" t="s">
        <v>3190</v>
      </c>
      <c r="F11388" s="82">
        <v>2.7488133000000001E-2</v>
      </c>
    </row>
    <row r="11389" spans="3:6" ht="18">
      <c r="C11389" s="5" t="str">
        <f t="shared" si="172"/>
        <v>山口県351</v>
      </c>
      <c r="D11389" t="s">
        <v>2949</v>
      </c>
      <c r="E11389" t="s">
        <v>3190</v>
      </c>
      <c r="F11389" s="82">
        <v>6.1945554E-2</v>
      </c>
    </row>
    <row r="11390" spans="3:6" ht="18">
      <c r="C11390" s="5" t="str">
        <f t="shared" si="172"/>
        <v>徳島県351</v>
      </c>
      <c r="D11390" t="s">
        <v>2950</v>
      </c>
      <c r="E11390" t="s">
        <v>3190</v>
      </c>
      <c r="F11390" s="82">
        <v>0</v>
      </c>
    </row>
    <row r="11391" spans="3:6" ht="18">
      <c r="C11391" s="5" t="str">
        <f t="shared" si="172"/>
        <v>香川県351</v>
      </c>
      <c r="D11391" t="s">
        <v>2951</v>
      </c>
      <c r="E11391" t="s">
        <v>3190</v>
      </c>
      <c r="F11391" s="82">
        <v>0</v>
      </c>
    </row>
    <row r="11392" spans="3:6" ht="18">
      <c r="C11392" s="5" t="str">
        <f t="shared" si="172"/>
        <v>愛媛県351</v>
      </c>
      <c r="D11392" t="s">
        <v>2952</v>
      </c>
      <c r="E11392" t="s">
        <v>3190</v>
      </c>
      <c r="F11392" s="82">
        <v>0</v>
      </c>
    </row>
    <row r="11393" spans="3:6" ht="18">
      <c r="C11393" s="5" t="str">
        <f t="shared" si="172"/>
        <v>高知県351</v>
      </c>
      <c r="D11393" t="s">
        <v>2953</v>
      </c>
      <c r="E11393" t="s">
        <v>3190</v>
      </c>
      <c r="F11393" s="82">
        <v>0</v>
      </c>
    </row>
    <row r="11394" spans="3:6" ht="18">
      <c r="C11394" s="5" t="str">
        <f t="shared" si="172"/>
        <v>福岡県351</v>
      </c>
      <c r="D11394" t="s">
        <v>2954</v>
      </c>
      <c r="E11394" t="s">
        <v>3190</v>
      </c>
      <c r="F11394" s="82">
        <v>1.3284186389999999</v>
      </c>
    </row>
    <row r="11395" spans="3:6" ht="18">
      <c r="C11395" s="5" t="str">
        <f t="shared" si="172"/>
        <v>佐賀県351</v>
      </c>
      <c r="D11395" t="s">
        <v>2955</v>
      </c>
      <c r="E11395" t="s">
        <v>3190</v>
      </c>
      <c r="F11395" s="82">
        <v>0</v>
      </c>
    </row>
    <row r="11396" spans="3:6" ht="18">
      <c r="C11396" s="5" t="str">
        <f t="shared" si="172"/>
        <v>長崎県351</v>
      </c>
      <c r="D11396" t="s">
        <v>2956</v>
      </c>
      <c r="E11396" t="s">
        <v>3190</v>
      </c>
      <c r="F11396" s="82">
        <v>1.933663793</v>
      </c>
    </row>
    <row r="11397" spans="3:6" ht="18">
      <c r="C11397" s="5" t="str">
        <f t="shared" si="172"/>
        <v>熊本県351</v>
      </c>
      <c r="D11397" t="s">
        <v>2957</v>
      </c>
      <c r="E11397" t="s">
        <v>3190</v>
      </c>
      <c r="F11397" s="82">
        <v>0</v>
      </c>
    </row>
    <row r="11398" spans="3:6" ht="18">
      <c r="C11398" s="5" t="str">
        <f t="shared" si="172"/>
        <v>大分県351</v>
      </c>
      <c r="D11398" t="s">
        <v>2958</v>
      </c>
      <c r="E11398" t="s">
        <v>3190</v>
      </c>
      <c r="F11398" s="82">
        <v>0.59256852599999998</v>
      </c>
    </row>
    <row r="11399" spans="3:6" ht="18">
      <c r="C11399" s="5" t="str">
        <f t="shared" si="172"/>
        <v>宮崎県351</v>
      </c>
      <c r="D11399" t="s">
        <v>2959</v>
      </c>
      <c r="E11399" t="s">
        <v>3190</v>
      </c>
      <c r="F11399" s="82">
        <v>0</v>
      </c>
    </row>
    <row r="11400" spans="3:6" ht="18">
      <c r="C11400" s="5" t="str">
        <f t="shared" si="172"/>
        <v>鹿児島県351</v>
      </c>
      <c r="D11400" t="s">
        <v>2960</v>
      </c>
      <c r="E11400" t="s">
        <v>3190</v>
      </c>
      <c r="F11400" s="82">
        <v>0.64156419600000003</v>
      </c>
    </row>
    <row r="11401" spans="3:6" ht="18">
      <c r="C11401" s="5" t="str">
        <f t="shared" si="172"/>
        <v>沖縄県351</v>
      </c>
      <c r="D11401" t="s">
        <v>2961</v>
      </c>
      <c r="E11401" t="s">
        <v>3190</v>
      </c>
      <c r="F11401" s="82">
        <v>0</v>
      </c>
    </row>
    <row r="11402" spans="3:6" ht="18">
      <c r="C11402" s="5" t="str">
        <f t="shared" si="172"/>
        <v>全国360</v>
      </c>
      <c r="D11402" t="s">
        <v>2913</v>
      </c>
      <c r="E11402" t="s">
        <v>3191</v>
      </c>
      <c r="F11402" s="82">
        <v>1</v>
      </c>
    </row>
    <row r="11403" spans="3:6" ht="18">
      <c r="C11403" s="5" t="str">
        <f t="shared" si="172"/>
        <v>北海道360</v>
      </c>
      <c r="D11403" t="s">
        <v>2915</v>
      </c>
      <c r="E11403" t="s">
        <v>3191</v>
      </c>
      <c r="F11403" s="82">
        <v>0.46428657000000001</v>
      </c>
    </row>
    <row r="11404" spans="3:6" ht="18">
      <c r="C11404" s="5" t="str">
        <f t="shared" si="172"/>
        <v>青森県360</v>
      </c>
      <c r="D11404" t="s">
        <v>2916</v>
      </c>
      <c r="E11404" t="s">
        <v>3191</v>
      </c>
      <c r="F11404" s="82">
        <v>0</v>
      </c>
    </row>
    <row r="11405" spans="3:6" ht="18">
      <c r="C11405" s="5" t="str">
        <f t="shared" si="172"/>
        <v>岩手県360</v>
      </c>
      <c r="D11405" t="s">
        <v>2917</v>
      </c>
      <c r="E11405" t="s">
        <v>3191</v>
      </c>
      <c r="F11405" s="82">
        <v>0.28362736300000002</v>
      </c>
    </row>
    <row r="11406" spans="3:6" ht="18">
      <c r="C11406" s="5" t="str">
        <f t="shared" si="172"/>
        <v>宮城県360</v>
      </c>
      <c r="D11406" t="s">
        <v>2918</v>
      </c>
      <c r="E11406" t="s">
        <v>3191</v>
      </c>
      <c r="F11406" s="82">
        <v>3.6990097E-2</v>
      </c>
    </row>
    <row r="11407" spans="3:6" ht="18">
      <c r="C11407" s="5" t="str">
        <f t="shared" si="172"/>
        <v>秋田県360</v>
      </c>
      <c r="D11407" t="s">
        <v>2919</v>
      </c>
      <c r="E11407" t="s">
        <v>3191</v>
      </c>
      <c r="F11407" s="82">
        <v>1.6204394609999999</v>
      </c>
    </row>
    <row r="11408" spans="3:6" ht="18">
      <c r="C11408" s="5" t="str">
        <f t="shared" si="172"/>
        <v>山形県360</v>
      </c>
      <c r="D11408" t="s">
        <v>2920</v>
      </c>
      <c r="E11408" t="s">
        <v>3191</v>
      </c>
      <c r="F11408" s="82">
        <v>0</v>
      </c>
    </row>
    <row r="11409" spans="3:6" ht="18">
      <c r="C11409" s="5" t="str">
        <f t="shared" si="172"/>
        <v>福島県360</v>
      </c>
      <c r="D11409" t="s">
        <v>2921</v>
      </c>
      <c r="E11409" t="s">
        <v>3191</v>
      </c>
      <c r="F11409" s="82">
        <v>0</v>
      </c>
    </row>
    <row r="11410" spans="3:6" ht="18">
      <c r="C11410" s="5" t="str">
        <f t="shared" si="172"/>
        <v>茨城県360</v>
      </c>
      <c r="D11410" t="s">
        <v>2922</v>
      </c>
      <c r="E11410" t="s">
        <v>3191</v>
      </c>
      <c r="F11410" s="82">
        <v>0</v>
      </c>
    </row>
    <row r="11411" spans="3:6" ht="18">
      <c r="C11411" s="5" t="str">
        <f t="shared" si="172"/>
        <v>栃木県360</v>
      </c>
      <c r="D11411" t="s">
        <v>2923</v>
      </c>
      <c r="E11411" t="s">
        <v>3191</v>
      </c>
      <c r="F11411" s="82">
        <v>4.2383563999999999E-2</v>
      </c>
    </row>
    <row r="11412" spans="3:6" ht="18">
      <c r="C11412" s="5" t="str">
        <f t="shared" si="172"/>
        <v>群馬県360</v>
      </c>
      <c r="D11412" t="s">
        <v>2924</v>
      </c>
      <c r="E11412" t="s">
        <v>3191</v>
      </c>
      <c r="F11412" s="82">
        <v>0</v>
      </c>
    </row>
    <row r="11413" spans="3:6" ht="18">
      <c r="C11413" s="5" t="str">
        <f t="shared" si="172"/>
        <v>埼玉県360</v>
      </c>
      <c r="D11413" t="s">
        <v>2925</v>
      </c>
      <c r="E11413" t="s">
        <v>3191</v>
      </c>
      <c r="F11413" s="82">
        <v>0</v>
      </c>
    </row>
    <row r="11414" spans="3:6" ht="18">
      <c r="C11414" s="5" t="str">
        <f t="shared" si="172"/>
        <v>千葉県360</v>
      </c>
      <c r="D11414" t="s">
        <v>2926</v>
      </c>
      <c r="E11414" t="s">
        <v>3191</v>
      </c>
      <c r="F11414" s="82">
        <v>3.5232023000000001E-2</v>
      </c>
    </row>
    <row r="11415" spans="3:6" ht="18">
      <c r="C11415" s="5" t="str">
        <f t="shared" si="172"/>
        <v>東京都360</v>
      </c>
      <c r="D11415" t="s">
        <v>2927</v>
      </c>
      <c r="E11415" t="s">
        <v>3191</v>
      </c>
      <c r="F11415" s="82">
        <v>4.4955926740000001</v>
      </c>
    </row>
    <row r="11416" spans="3:6" ht="18">
      <c r="C11416" s="5" t="str">
        <f t="shared" si="172"/>
        <v>神奈川県360</v>
      </c>
      <c r="D11416" t="s">
        <v>2928</v>
      </c>
      <c r="E11416" t="s">
        <v>3191</v>
      </c>
      <c r="F11416" s="82">
        <v>2.1501971000000002E-2</v>
      </c>
    </row>
    <row r="11417" spans="3:6" ht="18">
      <c r="C11417" s="5" t="str">
        <f t="shared" si="172"/>
        <v>新潟県360</v>
      </c>
      <c r="D11417" t="s">
        <v>2929</v>
      </c>
      <c r="E11417" t="s">
        <v>3191</v>
      </c>
      <c r="F11417" s="82">
        <v>0</v>
      </c>
    </row>
    <row r="11418" spans="3:6" ht="18">
      <c r="C11418" s="5" t="str">
        <f t="shared" si="172"/>
        <v>富山県360</v>
      </c>
      <c r="D11418" t="s">
        <v>2930</v>
      </c>
      <c r="E11418" t="s">
        <v>3191</v>
      </c>
      <c r="F11418" s="82">
        <v>0</v>
      </c>
    </row>
    <row r="11419" spans="3:6" ht="18">
      <c r="C11419" s="5" t="str">
        <f t="shared" si="172"/>
        <v>石川県360</v>
      </c>
      <c r="D11419" t="s">
        <v>2931</v>
      </c>
      <c r="E11419" t="s">
        <v>3191</v>
      </c>
      <c r="F11419" s="82">
        <v>0</v>
      </c>
    </row>
    <row r="11420" spans="3:6" ht="18">
      <c r="C11420" s="5" t="str">
        <f t="shared" si="172"/>
        <v>福井県360</v>
      </c>
      <c r="D11420" t="s">
        <v>2932</v>
      </c>
      <c r="E11420" t="s">
        <v>3191</v>
      </c>
      <c r="F11420" s="82">
        <v>9.8730272999999993E-2</v>
      </c>
    </row>
    <row r="11421" spans="3:6" ht="18">
      <c r="C11421" s="5" t="str">
        <f t="shared" si="172"/>
        <v>山梨県360</v>
      </c>
      <c r="D11421" t="s">
        <v>2933</v>
      </c>
      <c r="E11421" t="s">
        <v>3191</v>
      </c>
      <c r="F11421" s="82">
        <v>0</v>
      </c>
    </row>
    <row r="11422" spans="3:6" ht="18">
      <c r="C11422" s="5" t="str">
        <f t="shared" si="172"/>
        <v>長野県360</v>
      </c>
      <c r="D11422" t="s">
        <v>2934</v>
      </c>
      <c r="E11422" t="s">
        <v>3191</v>
      </c>
      <c r="F11422" s="82">
        <v>0</v>
      </c>
    </row>
    <row r="11423" spans="3:6" ht="18">
      <c r="C11423" s="5" t="str">
        <f t="shared" si="172"/>
        <v>岐阜県360</v>
      </c>
      <c r="D11423" t="s">
        <v>2935</v>
      </c>
      <c r="E11423" t="s">
        <v>3191</v>
      </c>
      <c r="F11423" s="82">
        <v>0</v>
      </c>
    </row>
    <row r="11424" spans="3:6" ht="18">
      <c r="C11424" s="5" t="str">
        <f t="shared" si="172"/>
        <v>静岡県360</v>
      </c>
      <c r="D11424" t="s">
        <v>2936</v>
      </c>
      <c r="E11424" t="s">
        <v>3191</v>
      </c>
      <c r="F11424" s="82">
        <v>8.6970648999999997E-2</v>
      </c>
    </row>
    <row r="11425" spans="3:6" ht="18">
      <c r="C11425" s="5" t="str">
        <f t="shared" si="172"/>
        <v>愛知県360</v>
      </c>
      <c r="D11425" t="s">
        <v>2937</v>
      </c>
      <c r="E11425" t="s">
        <v>3191</v>
      </c>
      <c r="F11425" s="82">
        <v>0.64559324699999998</v>
      </c>
    </row>
    <row r="11426" spans="3:6" ht="18">
      <c r="C11426" s="5" t="str">
        <f t="shared" si="172"/>
        <v>三重県360</v>
      </c>
      <c r="D11426" t="s">
        <v>2938</v>
      </c>
      <c r="E11426" t="s">
        <v>3191</v>
      </c>
      <c r="F11426" s="82">
        <v>0</v>
      </c>
    </row>
    <row r="11427" spans="3:6" ht="18">
      <c r="C11427" s="5" t="str">
        <f t="shared" si="172"/>
        <v>滋賀県360</v>
      </c>
      <c r="D11427" t="s">
        <v>2939</v>
      </c>
      <c r="E11427" t="s">
        <v>3191</v>
      </c>
      <c r="F11427" s="82">
        <v>0</v>
      </c>
    </row>
    <row r="11428" spans="3:6" ht="18">
      <c r="C11428" s="5" t="str">
        <f t="shared" si="172"/>
        <v>京都府360</v>
      </c>
      <c r="D11428" t="s">
        <v>2940</v>
      </c>
      <c r="E11428" t="s">
        <v>3191</v>
      </c>
      <c r="F11428" s="82">
        <v>0</v>
      </c>
    </row>
    <row r="11429" spans="3:6" ht="18">
      <c r="C11429" s="5" t="str">
        <f t="shared" si="172"/>
        <v>大阪府360</v>
      </c>
      <c r="D11429" t="s">
        <v>2941</v>
      </c>
      <c r="E11429" t="s">
        <v>3191</v>
      </c>
      <c r="F11429" s="82">
        <v>0.644324165</v>
      </c>
    </row>
    <row r="11430" spans="3:6" ht="18">
      <c r="C11430" s="5" t="str">
        <f t="shared" si="172"/>
        <v>兵庫県360</v>
      </c>
      <c r="D11430" t="s">
        <v>2942</v>
      </c>
      <c r="E11430" t="s">
        <v>3191</v>
      </c>
      <c r="F11430" s="82">
        <v>0.43954618499999998</v>
      </c>
    </row>
    <row r="11431" spans="3:6" ht="18">
      <c r="C11431" s="5" t="str">
        <f t="shared" si="172"/>
        <v>奈良県360</v>
      </c>
      <c r="D11431" t="s">
        <v>2943</v>
      </c>
      <c r="E11431" t="s">
        <v>3191</v>
      </c>
      <c r="F11431" s="82">
        <v>0</v>
      </c>
    </row>
    <row r="11432" spans="3:6" ht="18">
      <c r="C11432" s="5" t="str">
        <f t="shared" si="172"/>
        <v>和歌山県360</v>
      </c>
      <c r="D11432" t="s">
        <v>2944</v>
      </c>
      <c r="E11432" t="s">
        <v>3191</v>
      </c>
      <c r="F11432" s="82">
        <v>9.8634316E-2</v>
      </c>
    </row>
    <row r="11433" spans="3:6" ht="18">
      <c r="C11433" s="5" t="str">
        <f t="shared" si="172"/>
        <v>鳥取県360</v>
      </c>
      <c r="D11433" t="s">
        <v>2945</v>
      </c>
      <c r="E11433" t="s">
        <v>3191</v>
      </c>
      <c r="F11433" s="82">
        <v>0</v>
      </c>
    </row>
    <row r="11434" spans="3:6" ht="18">
      <c r="C11434" s="5" t="str">
        <f t="shared" si="172"/>
        <v>島根県360</v>
      </c>
      <c r="D11434" t="s">
        <v>2946</v>
      </c>
      <c r="E11434" t="s">
        <v>3191</v>
      </c>
      <c r="F11434" s="82">
        <v>0</v>
      </c>
    </row>
    <row r="11435" spans="3:6" ht="18">
      <c r="C11435" s="5" t="str">
        <f t="shared" ref="C11435:C11498" si="173">D11435&amp;LEFT(E11435,3)</f>
        <v>岡山県360</v>
      </c>
      <c r="D11435" t="s">
        <v>2947</v>
      </c>
      <c r="E11435" t="s">
        <v>3191</v>
      </c>
      <c r="F11435" s="82">
        <v>0</v>
      </c>
    </row>
    <row r="11436" spans="3:6" ht="18">
      <c r="C11436" s="5" t="str">
        <f t="shared" si="173"/>
        <v>広島県360</v>
      </c>
      <c r="D11436" t="s">
        <v>2948</v>
      </c>
      <c r="E11436" t="s">
        <v>3191</v>
      </c>
      <c r="F11436" s="82">
        <v>0.20022953800000001</v>
      </c>
    </row>
    <row r="11437" spans="3:6" ht="18">
      <c r="C11437" s="5" t="str">
        <f t="shared" si="173"/>
        <v>山口県360</v>
      </c>
      <c r="D11437" t="s">
        <v>2949</v>
      </c>
      <c r="E11437" t="s">
        <v>3191</v>
      </c>
      <c r="F11437" s="82">
        <v>0</v>
      </c>
    </row>
    <row r="11438" spans="3:6" ht="18">
      <c r="C11438" s="5" t="str">
        <f t="shared" si="173"/>
        <v>徳島県360</v>
      </c>
      <c r="D11438" t="s">
        <v>2950</v>
      </c>
      <c r="E11438" t="s">
        <v>3191</v>
      </c>
      <c r="F11438" s="82">
        <v>0</v>
      </c>
    </row>
    <row r="11439" spans="3:6" ht="18">
      <c r="C11439" s="5" t="str">
        <f t="shared" si="173"/>
        <v>香川県360</v>
      </c>
      <c r="D11439" t="s">
        <v>2951</v>
      </c>
      <c r="E11439" t="s">
        <v>3191</v>
      </c>
      <c r="F11439" s="82">
        <v>0.34713582999999998</v>
      </c>
    </row>
    <row r="11440" spans="3:6" ht="18">
      <c r="C11440" s="5" t="str">
        <f t="shared" si="173"/>
        <v>愛媛県360</v>
      </c>
      <c r="D11440" t="s">
        <v>2952</v>
      </c>
      <c r="E11440" t="s">
        <v>3191</v>
      </c>
      <c r="F11440" s="82">
        <v>0.13143039400000001</v>
      </c>
    </row>
    <row r="11441" spans="3:6" ht="18">
      <c r="C11441" s="5" t="str">
        <f t="shared" si="173"/>
        <v>高知県360</v>
      </c>
      <c r="D11441" t="s">
        <v>2953</v>
      </c>
      <c r="E11441" t="s">
        <v>3191</v>
      </c>
      <c r="F11441" s="82">
        <v>0</v>
      </c>
    </row>
    <row r="11442" spans="3:6" ht="18">
      <c r="C11442" s="5" t="str">
        <f t="shared" si="173"/>
        <v>福岡県360</v>
      </c>
      <c r="D11442" t="s">
        <v>2954</v>
      </c>
      <c r="E11442" t="s">
        <v>3191</v>
      </c>
      <c r="F11442" s="82">
        <v>2.914605479</v>
      </c>
    </row>
    <row r="11443" spans="3:6" ht="18">
      <c r="C11443" s="5" t="str">
        <f t="shared" si="173"/>
        <v>佐賀県360</v>
      </c>
      <c r="D11443" t="s">
        <v>2955</v>
      </c>
      <c r="E11443" t="s">
        <v>3191</v>
      </c>
      <c r="F11443" s="82">
        <v>0</v>
      </c>
    </row>
    <row r="11444" spans="3:6" ht="18">
      <c r="C11444" s="5" t="str">
        <f t="shared" si="173"/>
        <v>長崎県360</v>
      </c>
      <c r="D11444" t="s">
        <v>2956</v>
      </c>
      <c r="E11444" t="s">
        <v>3191</v>
      </c>
      <c r="F11444" s="82">
        <v>0.62446821399999997</v>
      </c>
    </row>
    <row r="11445" spans="3:6" ht="18">
      <c r="C11445" s="5" t="str">
        <f t="shared" si="173"/>
        <v>熊本県360</v>
      </c>
      <c r="D11445" t="s">
        <v>2957</v>
      </c>
      <c r="E11445" t="s">
        <v>3191</v>
      </c>
      <c r="F11445" s="82">
        <v>0.70070643300000002</v>
      </c>
    </row>
    <row r="11446" spans="3:6" ht="18">
      <c r="C11446" s="5" t="str">
        <f t="shared" si="173"/>
        <v>大分県360</v>
      </c>
      <c r="D11446" t="s">
        <v>2958</v>
      </c>
      <c r="E11446" t="s">
        <v>3191</v>
      </c>
      <c r="F11446" s="82">
        <v>0.15415707100000001</v>
      </c>
    </row>
    <row r="11447" spans="3:6" ht="18">
      <c r="C11447" s="5" t="str">
        <f t="shared" si="173"/>
        <v>宮崎県360</v>
      </c>
      <c r="D11447" t="s">
        <v>2959</v>
      </c>
      <c r="E11447" t="s">
        <v>3191</v>
      </c>
      <c r="F11447" s="82">
        <v>0</v>
      </c>
    </row>
    <row r="11448" spans="3:6" ht="18">
      <c r="C11448" s="5" t="str">
        <f t="shared" si="173"/>
        <v>鹿児島県360</v>
      </c>
      <c r="D11448" t="s">
        <v>2960</v>
      </c>
      <c r="E11448" t="s">
        <v>3191</v>
      </c>
      <c r="F11448" s="82">
        <v>0</v>
      </c>
    </row>
    <row r="11449" spans="3:6" ht="18">
      <c r="C11449" s="5" t="str">
        <f t="shared" si="173"/>
        <v>沖縄県360</v>
      </c>
      <c r="D11449" t="s">
        <v>2961</v>
      </c>
      <c r="E11449" t="s">
        <v>3191</v>
      </c>
      <c r="F11449" s="82">
        <v>0</v>
      </c>
    </row>
    <row r="11450" spans="3:6" ht="18">
      <c r="C11450" s="5" t="str">
        <f t="shared" si="173"/>
        <v>全国361</v>
      </c>
      <c r="D11450" t="s">
        <v>2913</v>
      </c>
      <c r="E11450" t="s">
        <v>3192</v>
      </c>
      <c r="F11450" s="82">
        <v>1</v>
      </c>
    </row>
    <row r="11451" spans="3:6" ht="18">
      <c r="C11451" s="5" t="str">
        <f t="shared" si="173"/>
        <v>北海道361</v>
      </c>
      <c r="D11451" t="s">
        <v>2915</v>
      </c>
      <c r="E11451" t="s">
        <v>3192</v>
      </c>
      <c r="F11451" s="82">
        <v>1.157461399</v>
      </c>
    </row>
    <row r="11452" spans="3:6" ht="18">
      <c r="C11452" s="5" t="str">
        <f t="shared" si="173"/>
        <v>青森県361</v>
      </c>
      <c r="D11452" t="s">
        <v>2916</v>
      </c>
      <c r="E11452" t="s">
        <v>3192</v>
      </c>
      <c r="F11452" s="82">
        <v>0.13338366300000001</v>
      </c>
    </row>
    <row r="11453" spans="3:6" ht="18">
      <c r="C11453" s="5" t="str">
        <f t="shared" si="173"/>
        <v>岩手県361</v>
      </c>
      <c r="D11453" t="s">
        <v>2917</v>
      </c>
      <c r="E11453" t="s">
        <v>3192</v>
      </c>
      <c r="F11453" s="82">
        <v>0.59131907100000003</v>
      </c>
    </row>
    <row r="11454" spans="3:6" ht="18">
      <c r="C11454" s="5" t="str">
        <f t="shared" si="173"/>
        <v>宮城県361</v>
      </c>
      <c r="D11454" t="s">
        <v>2918</v>
      </c>
      <c r="E11454" t="s">
        <v>3192</v>
      </c>
      <c r="F11454" s="82">
        <v>0.51779642400000003</v>
      </c>
    </row>
    <row r="11455" spans="3:6" ht="18">
      <c r="C11455" s="5" t="str">
        <f t="shared" si="173"/>
        <v>秋田県361</v>
      </c>
      <c r="D11455" t="s">
        <v>2919</v>
      </c>
      <c r="E11455" t="s">
        <v>3192</v>
      </c>
      <c r="F11455" s="82">
        <v>0.80437262099999995</v>
      </c>
    </row>
    <row r="11456" spans="3:6" ht="18">
      <c r="C11456" s="5" t="str">
        <f t="shared" si="173"/>
        <v>山形県361</v>
      </c>
      <c r="D11456" t="s">
        <v>2920</v>
      </c>
      <c r="E11456" t="s">
        <v>3192</v>
      </c>
      <c r="F11456" s="82">
        <v>0.326646777</v>
      </c>
    </row>
    <row r="11457" spans="3:6" ht="18">
      <c r="C11457" s="5" t="str">
        <f t="shared" si="173"/>
        <v>福島県361</v>
      </c>
      <c r="D11457" t="s">
        <v>2921</v>
      </c>
      <c r="E11457" t="s">
        <v>3192</v>
      </c>
      <c r="F11457" s="82">
        <v>2.270493965</v>
      </c>
    </row>
    <row r="11458" spans="3:6" ht="18">
      <c r="C11458" s="5" t="str">
        <f t="shared" si="173"/>
        <v>茨城県361</v>
      </c>
      <c r="D11458" t="s">
        <v>2922</v>
      </c>
      <c r="E11458" t="s">
        <v>3192</v>
      </c>
      <c r="F11458" s="82">
        <v>1.456818277</v>
      </c>
    </row>
    <row r="11459" spans="3:6" ht="18">
      <c r="C11459" s="5" t="str">
        <f t="shared" si="173"/>
        <v>栃木県361</v>
      </c>
      <c r="D11459" t="s">
        <v>2923</v>
      </c>
      <c r="E11459" t="s">
        <v>3192</v>
      </c>
      <c r="F11459" s="82">
        <v>1.0856045110000001</v>
      </c>
    </row>
    <row r="11460" spans="3:6" ht="18">
      <c r="C11460" s="5" t="str">
        <f t="shared" si="173"/>
        <v>群馬県361</v>
      </c>
      <c r="D11460" t="s">
        <v>2924</v>
      </c>
      <c r="E11460" t="s">
        <v>3192</v>
      </c>
      <c r="F11460" s="82">
        <v>2.0808534060000001</v>
      </c>
    </row>
    <row r="11461" spans="3:6" ht="18">
      <c r="C11461" s="5" t="str">
        <f t="shared" si="173"/>
        <v>埼玉県361</v>
      </c>
      <c r="D11461" t="s">
        <v>2925</v>
      </c>
      <c r="E11461" t="s">
        <v>3192</v>
      </c>
      <c r="F11461" s="82">
        <v>0.31871627200000002</v>
      </c>
    </row>
    <row r="11462" spans="3:6" ht="18">
      <c r="C11462" s="5" t="str">
        <f t="shared" si="173"/>
        <v>千葉県361</v>
      </c>
      <c r="D11462" t="s">
        <v>2926</v>
      </c>
      <c r="E11462" t="s">
        <v>3192</v>
      </c>
      <c r="F11462" s="82">
        <v>1.154266215</v>
      </c>
    </row>
    <row r="11463" spans="3:6" ht="18">
      <c r="C11463" s="5" t="str">
        <f t="shared" si="173"/>
        <v>東京都361</v>
      </c>
      <c r="D11463" t="s">
        <v>2927</v>
      </c>
      <c r="E11463" t="s">
        <v>3192</v>
      </c>
      <c r="F11463" s="82">
        <v>1.186204091</v>
      </c>
    </row>
    <row r="11464" spans="3:6" ht="18">
      <c r="C11464" s="5" t="str">
        <f t="shared" si="173"/>
        <v>神奈川県361</v>
      </c>
      <c r="D11464" t="s">
        <v>2928</v>
      </c>
      <c r="E11464" t="s">
        <v>3192</v>
      </c>
      <c r="F11464" s="82">
        <v>0.44508072999999998</v>
      </c>
    </row>
    <row r="11465" spans="3:6" ht="18">
      <c r="C11465" s="5" t="str">
        <f t="shared" si="173"/>
        <v>新潟県361</v>
      </c>
      <c r="D11465" t="s">
        <v>2929</v>
      </c>
      <c r="E11465" t="s">
        <v>3192</v>
      </c>
      <c r="F11465" s="82">
        <v>1.2546100579999999</v>
      </c>
    </row>
    <row r="11466" spans="3:6" ht="18">
      <c r="C11466" s="5" t="str">
        <f t="shared" si="173"/>
        <v>富山県361</v>
      </c>
      <c r="D11466" t="s">
        <v>2930</v>
      </c>
      <c r="E11466" t="s">
        <v>3192</v>
      </c>
      <c r="F11466" s="82">
        <v>0.17588298399999999</v>
      </c>
    </row>
    <row r="11467" spans="3:6" ht="18">
      <c r="C11467" s="5" t="str">
        <f t="shared" si="173"/>
        <v>石川県361</v>
      </c>
      <c r="D11467" t="s">
        <v>2931</v>
      </c>
      <c r="E11467" t="s">
        <v>3192</v>
      </c>
      <c r="F11467" s="82">
        <v>0.123018774</v>
      </c>
    </row>
    <row r="11468" spans="3:6" ht="18">
      <c r="C11468" s="5" t="str">
        <f t="shared" si="173"/>
        <v>福井県361</v>
      </c>
      <c r="D11468" t="s">
        <v>2932</v>
      </c>
      <c r="E11468" t="s">
        <v>3192</v>
      </c>
      <c r="F11468" s="82">
        <v>0.73513324999999996</v>
      </c>
    </row>
    <row r="11469" spans="3:6" ht="18">
      <c r="C11469" s="5" t="str">
        <f t="shared" si="173"/>
        <v>山梨県361</v>
      </c>
      <c r="D11469" t="s">
        <v>2933</v>
      </c>
      <c r="E11469" t="s">
        <v>3192</v>
      </c>
      <c r="F11469" s="82">
        <v>0.575353106</v>
      </c>
    </row>
    <row r="11470" spans="3:6" ht="18">
      <c r="C11470" s="5" t="str">
        <f t="shared" si="173"/>
        <v>長野県361</v>
      </c>
      <c r="D11470" t="s">
        <v>2934</v>
      </c>
      <c r="E11470" t="s">
        <v>3192</v>
      </c>
      <c r="F11470" s="82">
        <v>0.107532327</v>
      </c>
    </row>
    <row r="11471" spans="3:6" ht="18">
      <c r="C11471" s="5" t="str">
        <f t="shared" si="173"/>
        <v>岐阜県361</v>
      </c>
      <c r="D11471" t="s">
        <v>2935</v>
      </c>
      <c r="E11471" t="s">
        <v>3192</v>
      </c>
      <c r="F11471" s="82">
        <v>8.8160103000000004E-2</v>
      </c>
    </row>
    <row r="11472" spans="3:6" ht="18">
      <c r="C11472" s="5" t="str">
        <f t="shared" si="173"/>
        <v>静岡県361</v>
      </c>
      <c r="D11472" t="s">
        <v>2936</v>
      </c>
      <c r="E11472" t="s">
        <v>3192</v>
      </c>
      <c r="F11472" s="82">
        <v>0.54396095099999997</v>
      </c>
    </row>
    <row r="11473" spans="3:6" ht="18">
      <c r="C11473" s="5" t="str">
        <f t="shared" si="173"/>
        <v>愛知県361</v>
      </c>
      <c r="D11473" t="s">
        <v>2937</v>
      </c>
      <c r="E11473" t="s">
        <v>3192</v>
      </c>
      <c r="F11473" s="82">
        <v>0.979150242</v>
      </c>
    </row>
    <row r="11474" spans="3:6" ht="18">
      <c r="C11474" s="5" t="str">
        <f t="shared" si="173"/>
        <v>三重県361</v>
      </c>
      <c r="D11474" t="s">
        <v>2938</v>
      </c>
      <c r="E11474" t="s">
        <v>3192</v>
      </c>
      <c r="F11474" s="82">
        <v>1.3846451740000001</v>
      </c>
    </row>
    <row r="11475" spans="3:6" ht="18">
      <c r="C11475" s="5" t="str">
        <f t="shared" si="173"/>
        <v>滋賀県361</v>
      </c>
      <c r="D11475" t="s">
        <v>2939</v>
      </c>
      <c r="E11475" t="s">
        <v>3192</v>
      </c>
      <c r="F11475" s="82">
        <v>2.908502564</v>
      </c>
    </row>
    <row r="11476" spans="3:6" ht="18">
      <c r="C11476" s="5" t="str">
        <f t="shared" si="173"/>
        <v>京都府361</v>
      </c>
      <c r="D11476" t="s">
        <v>2940</v>
      </c>
      <c r="E11476" t="s">
        <v>3192</v>
      </c>
      <c r="F11476" s="82">
        <v>2.4382584120000002</v>
      </c>
    </row>
    <row r="11477" spans="3:6" ht="18">
      <c r="C11477" s="5" t="str">
        <f t="shared" si="173"/>
        <v>大阪府361</v>
      </c>
      <c r="D11477" t="s">
        <v>2941</v>
      </c>
      <c r="E11477" t="s">
        <v>3192</v>
      </c>
      <c r="F11477" s="82">
        <v>0.56560672599999995</v>
      </c>
    </row>
    <row r="11478" spans="3:6" ht="18">
      <c r="C11478" s="5" t="str">
        <f t="shared" si="173"/>
        <v>兵庫県361</v>
      </c>
      <c r="D11478" t="s">
        <v>2942</v>
      </c>
      <c r="E11478" t="s">
        <v>3192</v>
      </c>
      <c r="F11478" s="82">
        <v>2.849858636</v>
      </c>
    </row>
    <row r="11479" spans="3:6" ht="18">
      <c r="C11479" s="5" t="str">
        <f t="shared" si="173"/>
        <v>奈良県361</v>
      </c>
      <c r="D11479" t="s">
        <v>2943</v>
      </c>
      <c r="E11479" t="s">
        <v>3192</v>
      </c>
      <c r="F11479" s="82">
        <v>0.56213337600000002</v>
      </c>
    </row>
    <row r="11480" spans="3:6" ht="18">
      <c r="C11480" s="5" t="str">
        <f t="shared" si="173"/>
        <v>和歌山県361</v>
      </c>
      <c r="D11480" t="s">
        <v>2944</v>
      </c>
      <c r="E11480" t="s">
        <v>3192</v>
      </c>
      <c r="F11480" s="82">
        <v>0.14688375300000001</v>
      </c>
    </row>
    <row r="11481" spans="3:6" ht="18">
      <c r="C11481" s="5" t="str">
        <f t="shared" si="173"/>
        <v>鳥取県361</v>
      </c>
      <c r="D11481" t="s">
        <v>2945</v>
      </c>
      <c r="E11481" t="s">
        <v>3192</v>
      </c>
      <c r="F11481" s="82">
        <v>0.28849955500000002</v>
      </c>
    </row>
    <row r="11482" spans="3:6" ht="18">
      <c r="C11482" s="5" t="str">
        <f t="shared" si="173"/>
        <v>島根県361</v>
      </c>
      <c r="D11482" t="s">
        <v>2946</v>
      </c>
      <c r="E11482" t="s">
        <v>3192</v>
      </c>
      <c r="F11482" s="82">
        <v>0.801732416</v>
      </c>
    </row>
    <row r="11483" spans="3:6" ht="18">
      <c r="C11483" s="5" t="str">
        <f t="shared" si="173"/>
        <v>岡山県361</v>
      </c>
      <c r="D11483" t="s">
        <v>2947</v>
      </c>
      <c r="E11483" t="s">
        <v>3192</v>
      </c>
      <c r="F11483" s="82">
        <v>5.4068004000000003E-2</v>
      </c>
    </row>
    <row r="11484" spans="3:6" ht="18">
      <c r="C11484" s="5" t="str">
        <f t="shared" si="173"/>
        <v>広島県361</v>
      </c>
      <c r="D11484" t="s">
        <v>2948</v>
      </c>
      <c r="E11484" t="s">
        <v>3192</v>
      </c>
      <c r="F11484" s="82">
        <v>1.5845967780000001</v>
      </c>
    </row>
    <row r="11485" spans="3:6" ht="18">
      <c r="C11485" s="5" t="str">
        <f t="shared" si="173"/>
        <v>山口県361</v>
      </c>
      <c r="D11485" t="s">
        <v>2949</v>
      </c>
      <c r="E11485" t="s">
        <v>3192</v>
      </c>
      <c r="F11485" s="82">
        <v>0.65275414099999995</v>
      </c>
    </row>
    <row r="11486" spans="3:6" ht="18">
      <c r="C11486" s="5" t="str">
        <f t="shared" si="173"/>
        <v>徳島県361</v>
      </c>
      <c r="D11486" t="s">
        <v>2950</v>
      </c>
      <c r="E11486" t="s">
        <v>3192</v>
      </c>
      <c r="F11486" s="82">
        <v>0.25738397000000002</v>
      </c>
    </row>
    <row r="11487" spans="3:6" ht="18">
      <c r="C11487" s="5" t="str">
        <f t="shared" si="173"/>
        <v>香川県361</v>
      </c>
      <c r="D11487" t="s">
        <v>2951</v>
      </c>
      <c r="E11487" t="s">
        <v>3192</v>
      </c>
      <c r="F11487" s="82">
        <v>0.206778394</v>
      </c>
    </row>
    <row r="11488" spans="3:6" ht="18">
      <c r="C11488" s="5" t="str">
        <f t="shared" si="173"/>
        <v>愛媛県361</v>
      </c>
      <c r="D11488" t="s">
        <v>2952</v>
      </c>
      <c r="E11488" t="s">
        <v>3192</v>
      </c>
      <c r="F11488" s="82">
        <v>1.076475681</v>
      </c>
    </row>
    <row r="11489" spans="3:6" ht="18">
      <c r="C11489" s="5" t="str">
        <f t="shared" si="173"/>
        <v>高知県361</v>
      </c>
      <c r="D11489" t="s">
        <v>2953</v>
      </c>
      <c r="E11489" t="s">
        <v>3192</v>
      </c>
      <c r="F11489" s="82">
        <v>0.158925026</v>
      </c>
    </row>
    <row r="11490" spans="3:6" ht="18">
      <c r="C11490" s="5" t="str">
        <f t="shared" si="173"/>
        <v>福岡県361</v>
      </c>
      <c r="D11490" t="s">
        <v>2954</v>
      </c>
      <c r="E11490" t="s">
        <v>3192</v>
      </c>
      <c r="F11490" s="82">
        <v>1.423637255</v>
      </c>
    </row>
    <row r="11491" spans="3:6" ht="18">
      <c r="C11491" s="5" t="str">
        <f t="shared" si="173"/>
        <v>佐賀県361</v>
      </c>
      <c r="D11491" t="s">
        <v>2955</v>
      </c>
      <c r="E11491" t="s">
        <v>3192</v>
      </c>
      <c r="F11491" s="82">
        <v>2.0638771130000002</v>
      </c>
    </row>
    <row r="11492" spans="3:6" ht="18">
      <c r="C11492" s="5" t="str">
        <f t="shared" si="173"/>
        <v>長崎県361</v>
      </c>
      <c r="D11492" t="s">
        <v>2956</v>
      </c>
      <c r="E11492" t="s">
        <v>3192</v>
      </c>
      <c r="F11492" s="82">
        <v>0.45463851900000002</v>
      </c>
    </row>
    <row r="11493" spans="3:6" ht="18">
      <c r="C11493" s="5" t="str">
        <f t="shared" si="173"/>
        <v>熊本県361</v>
      </c>
      <c r="D11493" t="s">
        <v>2957</v>
      </c>
      <c r="E11493" t="s">
        <v>3192</v>
      </c>
      <c r="F11493" s="82">
        <v>0.62608468299999998</v>
      </c>
    </row>
    <row r="11494" spans="3:6" ht="18">
      <c r="C11494" s="5" t="str">
        <f t="shared" si="173"/>
        <v>大分県361</v>
      </c>
      <c r="D11494" t="s">
        <v>2958</v>
      </c>
      <c r="E11494" t="s">
        <v>3192</v>
      </c>
      <c r="F11494" s="82">
        <v>0.78052728599999999</v>
      </c>
    </row>
    <row r="11495" spans="3:6" ht="18">
      <c r="C11495" s="5" t="str">
        <f t="shared" si="173"/>
        <v>宮崎県361</v>
      </c>
      <c r="D11495" t="s">
        <v>2959</v>
      </c>
      <c r="E11495" t="s">
        <v>3192</v>
      </c>
      <c r="F11495" s="82">
        <v>0.66846515500000003</v>
      </c>
    </row>
    <row r="11496" spans="3:6" ht="18">
      <c r="C11496" s="5" t="str">
        <f t="shared" si="173"/>
        <v>鹿児島県361</v>
      </c>
      <c r="D11496" t="s">
        <v>2960</v>
      </c>
      <c r="E11496" t="s">
        <v>3192</v>
      </c>
      <c r="F11496" s="82">
        <v>0.64622545399999998</v>
      </c>
    </row>
    <row r="11497" spans="3:6" ht="18">
      <c r="C11497" s="5" t="str">
        <f t="shared" si="173"/>
        <v>沖縄県361</v>
      </c>
      <c r="D11497" t="s">
        <v>2961</v>
      </c>
      <c r="E11497" t="s">
        <v>3192</v>
      </c>
      <c r="F11497" s="82">
        <v>0.58107006500000002</v>
      </c>
    </row>
    <row r="11498" spans="3:6" ht="18">
      <c r="C11498" s="5" t="str">
        <f t="shared" si="173"/>
        <v>全国362</v>
      </c>
      <c r="D11498" t="s">
        <v>2913</v>
      </c>
      <c r="E11498" t="s">
        <v>3193</v>
      </c>
      <c r="F11498" s="82">
        <v>1</v>
      </c>
    </row>
    <row r="11499" spans="3:6" ht="18">
      <c r="C11499" s="5" t="str">
        <f t="shared" ref="C11499:C11562" si="174">D11499&amp;LEFT(E11499,3)</f>
        <v>北海道362</v>
      </c>
      <c r="D11499" t="s">
        <v>2915</v>
      </c>
      <c r="E11499" t="s">
        <v>3193</v>
      </c>
      <c r="F11499" s="82">
        <v>1.531715787</v>
      </c>
    </row>
    <row r="11500" spans="3:6" ht="18">
      <c r="C11500" s="5" t="str">
        <f t="shared" si="174"/>
        <v>青森県362</v>
      </c>
      <c r="D11500" t="s">
        <v>2916</v>
      </c>
      <c r="E11500" t="s">
        <v>3193</v>
      </c>
      <c r="F11500" s="82">
        <v>0</v>
      </c>
    </row>
    <row r="11501" spans="3:6" ht="18">
      <c r="C11501" s="5" t="str">
        <f t="shared" si="174"/>
        <v>岩手県362</v>
      </c>
      <c r="D11501" t="s">
        <v>2917</v>
      </c>
      <c r="E11501" t="s">
        <v>3193</v>
      </c>
      <c r="F11501" s="82">
        <v>0</v>
      </c>
    </row>
    <row r="11502" spans="3:6" ht="18">
      <c r="C11502" s="5" t="str">
        <f t="shared" si="174"/>
        <v>宮城県362</v>
      </c>
      <c r="D11502" t="s">
        <v>2918</v>
      </c>
      <c r="E11502" t="s">
        <v>3193</v>
      </c>
      <c r="F11502" s="82">
        <v>0</v>
      </c>
    </row>
    <row r="11503" spans="3:6" ht="18">
      <c r="C11503" s="5" t="str">
        <f t="shared" si="174"/>
        <v>秋田県362</v>
      </c>
      <c r="D11503" t="s">
        <v>2919</v>
      </c>
      <c r="E11503" t="s">
        <v>3193</v>
      </c>
      <c r="F11503" s="82">
        <v>0</v>
      </c>
    </row>
    <row r="11504" spans="3:6" ht="18">
      <c r="C11504" s="5" t="str">
        <f t="shared" si="174"/>
        <v>山形県362</v>
      </c>
      <c r="D11504" t="s">
        <v>2920</v>
      </c>
      <c r="E11504" t="s">
        <v>3193</v>
      </c>
      <c r="F11504" s="82">
        <v>0</v>
      </c>
    </row>
    <row r="11505" spans="3:6" ht="18">
      <c r="C11505" s="5" t="str">
        <f t="shared" si="174"/>
        <v>福島県362</v>
      </c>
      <c r="D11505" t="s">
        <v>2921</v>
      </c>
      <c r="E11505" t="s">
        <v>3193</v>
      </c>
      <c r="F11505" s="82">
        <v>9.9946456319999992</v>
      </c>
    </row>
    <row r="11506" spans="3:6" ht="18">
      <c r="C11506" s="5" t="str">
        <f t="shared" si="174"/>
        <v>茨城県362</v>
      </c>
      <c r="D11506" t="s">
        <v>2922</v>
      </c>
      <c r="E11506" t="s">
        <v>3193</v>
      </c>
      <c r="F11506" s="82">
        <v>0</v>
      </c>
    </row>
    <row r="11507" spans="3:6" ht="18">
      <c r="C11507" s="5" t="str">
        <f t="shared" si="174"/>
        <v>栃木県362</v>
      </c>
      <c r="D11507" t="s">
        <v>2923</v>
      </c>
      <c r="E11507" t="s">
        <v>3193</v>
      </c>
      <c r="F11507" s="82">
        <v>1.6179925369999999</v>
      </c>
    </row>
    <row r="11508" spans="3:6" ht="18">
      <c r="C11508" s="5" t="str">
        <f t="shared" si="174"/>
        <v>群馬県362</v>
      </c>
      <c r="D11508" t="s">
        <v>2924</v>
      </c>
      <c r="E11508" t="s">
        <v>3193</v>
      </c>
      <c r="F11508" s="82">
        <v>7.3648666570000003</v>
      </c>
    </row>
    <row r="11509" spans="3:6" ht="18">
      <c r="C11509" s="5" t="str">
        <f t="shared" si="174"/>
        <v>埼玉県362</v>
      </c>
      <c r="D11509" t="s">
        <v>2925</v>
      </c>
      <c r="E11509" t="s">
        <v>3193</v>
      </c>
      <c r="F11509" s="82">
        <v>0.92007788800000001</v>
      </c>
    </row>
    <row r="11510" spans="3:6" ht="18">
      <c r="C11510" s="5" t="str">
        <f t="shared" si="174"/>
        <v>千葉県362</v>
      </c>
      <c r="D11510" t="s">
        <v>2926</v>
      </c>
      <c r="E11510" t="s">
        <v>3193</v>
      </c>
      <c r="F11510" s="82">
        <v>0.67249123700000002</v>
      </c>
    </row>
    <row r="11511" spans="3:6" ht="18">
      <c r="C11511" s="5" t="str">
        <f t="shared" si="174"/>
        <v>東京都362</v>
      </c>
      <c r="D11511" t="s">
        <v>2927</v>
      </c>
      <c r="E11511" t="s">
        <v>3193</v>
      </c>
      <c r="F11511" s="82">
        <v>0</v>
      </c>
    </row>
    <row r="11512" spans="3:6" ht="18">
      <c r="C11512" s="5" t="str">
        <f t="shared" si="174"/>
        <v>神奈川県362</v>
      </c>
      <c r="D11512" t="s">
        <v>2928</v>
      </c>
      <c r="E11512" t="s">
        <v>3193</v>
      </c>
      <c r="F11512" s="82">
        <v>0</v>
      </c>
    </row>
    <row r="11513" spans="3:6" ht="18">
      <c r="C11513" s="5" t="str">
        <f t="shared" si="174"/>
        <v>新潟県362</v>
      </c>
      <c r="D11513" t="s">
        <v>2929</v>
      </c>
      <c r="E11513" t="s">
        <v>3193</v>
      </c>
      <c r="F11513" s="82">
        <v>6.9314501819999998</v>
      </c>
    </row>
    <row r="11514" spans="3:6" ht="18">
      <c r="C11514" s="5" t="str">
        <f t="shared" si="174"/>
        <v>富山県362</v>
      </c>
      <c r="D11514" t="s">
        <v>2930</v>
      </c>
      <c r="E11514" t="s">
        <v>3193</v>
      </c>
      <c r="F11514" s="82">
        <v>0</v>
      </c>
    </row>
    <row r="11515" spans="3:6" ht="18">
      <c r="C11515" s="5" t="str">
        <f t="shared" si="174"/>
        <v>石川県362</v>
      </c>
      <c r="D11515" t="s">
        <v>2931</v>
      </c>
      <c r="E11515" t="s">
        <v>3193</v>
      </c>
      <c r="F11515" s="82">
        <v>0</v>
      </c>
    </row>
    <row r="11516" spans="3:6" ht="18">
      <c r="C11516" s="5" t="str">
        <f t="shared" si="174"/>
        <v>福井県362</v>
      </c>
      <c r="D11516" t="s">
        <v>2932</v>
      </c>
      <c r="E11516" t="s">
        <v>3193</v>
      </c>
      <c r="F11516" s="82">
        <v>0</v>
      </c>
    </row>
    <row r="11517" spans="3:6" ht="18">
      <c r="C11517" s="5" t="str">
        <f t="shared" si="174"/>
        <v>山梨県362</v>
      </c>
      <c r="D11517" t="s">
        <v>2933</v>
      </c>
      <c r="E11517" t="s">
        <v>3193</v>
      </c>
      <c r="F11517" s="82">
        <v>0</v>
      </c>
    </row>
    <row r="11518" spans="3:6" ht="18">
      <c r="C11518" s="5" t="str">
        <f t="shared" si="174"/>
        <v>長野県362</v>
      </c>
      <c r="D11518" t="s">
        <v>2934</v>
      </c>
      <c r="E11518" t="s">
        <v>3193</v>
      </c>
      <c r="F11518" s="82">
        <v>6.6362381040000002</v>
      </c>
    </row>
    <row r="11519" spans="3:6" ht="18">
      <c r="C11519" s="5" t="str">
        <f t="shared" si="174"/>
        <v>岐阜県362</v>
      </c>
      <c r="D11519" t="s">
        <v>2935</v>
      </c>
      <c r="E11519" t="s">
        <v>3193</v>
      </c>
      <c r="F11519" s="82">
        <v>0</v>
      </c>
    </row>
    <row r="11520" spans="3:6" ht="18">
      <c r="C11520" s="5" t="str">
        <f t="shared" si="174"/>
        <v>静岡県362</v>
      </c>
      <c r="D11520" t="s">
        <v>2936</v>
      </c>
      <c r="E11520" t="s">
        <v>3193</v>
      </c>
      <c r="F11520" s="82">
        <v>0</v>
      </c>
    </row>
    <row r="11521" spans="3:6" ht="18">
      <c r="C11521" s="5" t="str">
        <f t="shared" si="174"/>
        <v>愛知県362</v>
      </c>
      <c r="D11521" t="s">
        <v>2937</v>
      </c>
      <c r="E11521" t="s">
        <v>3193</v>
      </c>
      <c r="F11521" s="82">
        <v>1.6430348130000001</v>
      </c>
    </row>
    <row r="11522" spans="3:6" ht="18">
      <c r="C11522" s="5" t="str">
        <f t="shared" si="174"/>
        <v>三重県362</v>
      </c>
      <c r="D11522" t="s">
        <v>2938</v>
      </c>
      <c r="E11522" t="s">
        <v>3193</v>
      </c>
      <c r="F11522" s="82">
        <v>0</v>
      </c>
    </row>
    <row r="11523" spans="3:6" ht="18">
      <c r="C11523" s="5" t="str">
        <f t="shared" si="174"/>
        <v>滋賀県362</v>
      </c>
      <c r="D11523" t="s">
        <v>2939</v>
      </c>
      <c r="E11523" t="s">
        <v>3193</v>
      </c>
      <c r="F11523" s="82">
        <v>0</v>
      </c>
    </row>
    <row r="11524" spans="3:6" ht="18">
      <c r="C11524" s="5" t="str">
        <f t="shared" si="174"/>
        <v>京都府362</v>
      </c>
      <c r="D11524" t="s">
        <v>2940</v>
      </c>
      <c r="E11524" t="s">
        <v>3193</v>
      </c>
      <c r="F11524" s="82">
        <v>0</v>
      </c>
    </row>
    <row r="11525" spans="3:6" ht="18">
      <c r="C11525" s="5" t="str">
        <f t="shared" si="174"/>
        <v>大阪府362</v>
      </c>
      <c r="D11525" t="s">
        <v>2941</v>
      </c>
      <c r="E11525" t="s">
        <v>3193</v>
      </c>
      <c r="F11525" s="82">
        <v>0</v>
      </c>
    </row>
    <row r="11526" spans="3:6" ht="18">
      <c r="C11526" s="5" t="str">
        <f t="shared" si="174"/>
        <v>兵庫県362</v>
      </c>
      <c r="D11526" t="s">
        <v>2942</v>
      </c>
      <c r="E11526" t="s">
        <v>3193</v>
      </c>
      <c r="F11526" s="82">
        <v>0</v>
      </c>
    </row>
    <row r="11527" spans="3:6" ht="18">
      <c r="C11527" s="5" t="str">
        <f t="shared" si="174"/>
        <v>奈良県362</v>
      </c>
      <c r="D11527" t="s">
        <v>2943</v>
      </c>
      <c r="E11527" t="s">
        <v>3193</v>
      </c>
      <c r="F11527" s="82">
        <v>0</v>
      </c>
    </row>
    <row r="11528" spans="3:6" ht="18">
      <c r="C11528" s="5" t="str">
        <f t="shared" si="174"/>
        <v>和歌山県362</v>
      </c>
      <c r="D11528" t="s">
        <v>2944</v>
      </c>
      <c r="E11528" t="s">
        <v>3193</v>
      </c>
      <c r="F11528" s="82">
        <v>0</v>
      </c>
    </row>
    <row r="11529" spans="3:6" ht="18">
      <c r="C11529" s="5" t="str">
        <f t="shared" si="174"/>
        <v>鳥取県362</v>
      </c>
      <c r="D11529" t="s">
        <v>2945</v>
      </c>
      <c r="E11529" t="s">
        <v>3193</v>
      </c>
      <c r="F11529" s="82">
        <v>8.2174289839999997</v>
      </c>
    </row>
    <row r="11530" spans="3:6" ht="18">
      <c r="C11530" s="5" t="str">
        <f t="shared" si="174"/>
        <v>島根県362</v>
      </c>
      <c r="D11530" t="s">
        <v>2946</v>
      </c>
      <c r="E11530" t="s">
        <v>3193</v>
      </c>
      <c r="F11530" s="82">
        <v>0</v>
      </c>
    </row>
    <row r="11531" spans="3:6" ht="18">
      <c r="C11531" s="5" t="str">
        <f t="shared" si="174"/>
        <v>岡山県362</v>
      </c>
      <c r="D11531" t="s">
        <v>2947</v>
      </c>
      <c r="E11531" t="s">
        <v>3193</v>
      </c>
      <c r="F11531" s="82">
        <v>0</v>
      </c>
    </row>
    <row r="11532" spans="3:6" ht="18">
      <c r="C11532" s="5" t="str">
        <f t="shared" si="174"/>
        <v>広島県362</v>
      </c>
      <c r="D11532" t="s">
        <v>2948</v>
      </c>
      <c r="E11532" t="s">
        <v>3193</v>
      </c>
      <c r="F11532" s="82">
        <v>0</v>
      </c>
    </row>
    <row r="11533" spans="3:6" ht="18">
      <c r="C11533" s="5" t="str">
        <f t="shared" si="174"/>
        <v>山口県362</v>
      </c>
      <c r="D11533" t="s">
        <v>2949</v>
      </c>
      <c r="E11533" t="s">
        <v>3193</v>
      </c>
      <c r="F11533" s="82">
        <v>0</v>
      </c>
    </row>
    <row r="11534" spans="3:6" ht="18">
      <c r="C11534" s="5" t="str">
        <f t="shared" si="174"/>
        <v>徳島県362</v>
      </c>
      <c r="D11534" t="s">
        <v>2950</v>
      </c>
      <c r="E11534" t="s">
        <v>3193</v>
      </c>
      <c r="F11534" s="82">
        <v>0</v>
      </c>
    </row>
    <row r="11535" spans="3:6" ht="18">
      <c r="C11535" s="5" t="str">
        <f t="shared" si="174"/>
        <v>香川県362</v>
      </c>
      <c r="D11535" t="s">
        <v>2951</v>
      </c>
      <c r="E11535" t="s">
        <v>3193</v>
      </c>
      <c r="F11535" s="82">
        <v>0</v>
      </c>
    </row>
    <row r="11536" spans="3:6" ht="18">
      <c r="C11536" s="5" t="str">
        <f t="shared" si="174"/>
        <v>愛媛県362</v>
      </c>
      <c r="D11536" t="s">
        <v>2952</v>
      </c>
      <c r="E11536" t="s">
        <v>3193</v>
      </c>
      <c r="F11536" s="82">
        <v>2.508677644</v>
      </c>
    </row>
    <row r="11537" spans="3:6" ht="18">
      <c r="C11537" s="5" t="str">
        <f t="shared" si="174"/>
        <v>高知県362</v>
      </c>
      <c r="D11537" t="s">
        <v>2953</v>
      </c>
      <c r="E11537" t="s">
        <v>3193</v>
      </c>
      <c r="F11537" s="82">
        <v>0</v>
      </c>
    </row>
    <row r="11538" spans="3:6" ht="18">
      <c r="C11538" s="5" t="str">
        <f t="shared" si="174"/>
        <v>福岡県362</v>
      </c>
      <c r="D11538" t="s">
        <v>2954</v>
      </c>
      <c r="E11538" t="s">
        <v>3193</v>
      </c>
      <c r="F11538" s="82">
        <v>4.8744694769999999</v>
      </c>
    </row>
    <row r="11539" spans="3:6" ht="18">
      <c r="C11539" s="5" t="str">
        <f t="shared" si="174"/>
        <v>佐賀県362</v>
      </c>
      <c r="D11539" t="s">
        <v>2955</v>
      </c>
      <c r="E11539" t="s">
        <v>3193</v>
      </c>
      <c r="F11539" s="82">
        <v>0</v>
      </c>
    </row>
    <row r="11540" spans="3:6" ht="18">
      <c r="C11540" s="5" t="str">
        <f t="shared" si="174"/>
        <v>長崎県362</v>
      </c>
      <c r="D11540" t="s">
        <v>2956</v>
      </c>
      <c r="E11540" t="s">
        <v>3193</v>
      </c>
      <c r="F11540" s="82">
        <v>0</v>
      </c>
    </row>
    <row r="11541" spans="3:6" ht="18">
      <c r="C11541" s="5" t="str">
        <f t="shared" si="174"/>
        <v>熊本県362</v>
      </c>
      <c r="D11541" t="s">
        <v>2957</v>
      </c>
      <c r="E11541" t="s">
        <v>3193</v>
      </c>
      <c r="F11541" s="82">
        <v>0</v>
      </c>
    </row>
    <row r="11542" spans="3:6" ht="18">
      <c r="C11542" s="5" t="str">
        <f t="shared" si="174"/>
        <v>大分県362</v>
      </c>
      <c r="D11542" t="s">
        <v>2958</v>
      </c>
      <c r="E11542" t="s">
        <v>3193</v>
      </c>
      <c r="F11542" s="82">
        <v>0</v>
      </c>
    </row>
    <row r="11543" spans="3:6" ht="18">
      <c r="C11543" s="5" t="str">
        <f t="shared" si="174"/>
        <v>宮崎県362</v>
      </c>
      <c r="D11543" t="s">
        <v>2959</v>
      </c>
      <c r="E11543" t="s">
        <v>3193</v>
      </c>
      <c r="F11543" s="82">
        <v>0</v>
      </c>
    </row>
    <row r="11544" spans="3:6" ht="18">
      <c r="C11544" s="5" t="str">
        <f t="shared" si="174"/>
        <v>鹿児島県362</v>
      </c>
      <c r="D11544" t="s">
        <v>2960</v>
      </c>
      <c r="E11544" t="s">
        <v>3193</v>
      </c>
      <c r="F11544" s="82">
        <v>0</v>
      </c>
    </row>
    <row r="11545" spans="3:6" ht="18">
      <c r="C11545" s="5" t="str">
        <f t="shared" si="174"/>
        <v>沖縄県362</v>
      </c>
      <c r="D11545" t="s">
        <v>2961</v>
      </c>
      <c r="E11545" t="s">
        <v>3193</v>
      </c>
      <c r="F11545" s="82">
        <v>0</v>
      </c>
    </row>
    <row r="11546" spans="3:6" ht="18">
      <c r="C11546" s="5" t="str">
        <f t="shared" si="174"/>
        <v>全国363</v>
      </c>
      <c r="D11546" t="s">
        <v>2913</v>
      </c>
      <c r="E11546" t="s">
        <v>3194</v>
      </c>
      <c r="F11546" s="82">
        <v>1</v>
      </c>
    </row>
    <row r="11547" spans="3:6" ht="18">
      <c r="C11547" s="5" t="str">
        <f t="shared" si="174"/>
        <v>北海道363</v>
      </c>
      <c r="D11547" t="s">
        <v>2915</v>
      </c>
      <c r="E11547" t="s">
        <v>3194</v>
      </c>
      <c r="F11547" s="82">
        <v>1.4141320660000001</v>
      </c>
    </row>
    <row r="11548" spans="3:6" ht="18">
      <c r="C11548" s="5" t="str">
        <f t="shared" si="174"/>
        <v>青森県363</v>
      </c>
      <c r="D11548" t="s">
        <v>2916</v>
      </c>
      <c r="E11548" t="s">
        <v>3194</v>
      </c>
      <c r="F11548" s="82">
        <v>0.57841030100000002</v>
      </c>
    </row>
    <row r="11549" spans="3:6" ht="18">
      <c r="C11549" s="5" t="str">
        <f t="shared" si="174"/>
        <v>岩手県363</v>
      </c>
      <c r="D11549" t="s">
        <v>2917</v>
      </c>
      <c r="E11549" t="s">
        <v>3194</v>
      </c>
      <c r="F11549" s="82">
        <v>2.231544134</v>
      </c>
    </row>
    <row r="11550" spans="3:6" ht="18">
      <c r="C11550" s="5" t="str">
        <f t="shared" si="174"/>
        <v>宮城県363</v>
      </c>
      <c r="D11550" t="s">
        <v>2918</v>
      </c>
      <c r="E11550" t="s">
        <v>3194</v>
      </c>
      <c r="F11550" s="82">
        <v>1.3425560569999999</v>
      </c>
    </row>
    <row r="11551" spans="3:6" ht="18">
      <c r="C11551" s="5" t="str">
        <f t="shared" si="174"/>
        <v>秋田県363</v>
      </c>
      <c r="D11551" t="s">
        <v>2919</v>
      </c>
      <c r="E11551" t="s">
        <v>3194</v>
      </c>
      <c r="F11551" s="82">
        <v>1.12473877</v>
      </c>
    </row>
    <row r="11552" spans="3:6" ht="18">
      <c r="C11552" s="5" t="str">
        <f t="shared" si="174"/>
        <v>山形県363</v>
      </c>
      <c r="D11552" t="s">
        <v>2920</v>
      </c>
      <c r="E11552" t="s">
        <v>3194</v>
      </c>
      <c r="F11552" s="82">
        <v>1.90172305</v>
      </c>
    </row>
    <row r="11553" spans="3:6" ht="18">
      <c r="C11553" s="5" t="str">
        <f t="shared" si="174"/>
        <v>福島県363</v>
      </c>
      <c r="D11553" t="s">
        <v>2921</v>
      </c>
      <c r="E11553" t="s">
        <v>3194</v>
      </c>
      <c r="F11553" s="82">
        <v>1.654981576</v>
      </c>
    </row>
    <row r="11554" spans="3:6" ht="18">
      <c r="C11554" s="5" t="str">
        <f t="shared" si="174"/>
        <v>茨城県363</v>
      </c>
      <c r="D11554" t="s">
        <v>2922</v>
      </c>
      <c r="E11554" t="s">
        <v>3194</v>
      </c>
      <c r="F11554" s="82">
        <v>0.54674447500000001</v>
      </c>
    </row>
    <row r="11555" spans="3:6" ht="18">
      <c r="C11555" s="5" t="str">
        <f t="shared" si="174"/>
        <v>栃木県363</v>
      </c>
      <c r="D11555" t="s">
        <v>2923</v>
      </c>
      <c r="E11555" t="s">
        <v>3194</v>
      </c>
      <c r="F11555" s="82">
        <v>1.8634018969999999</v>
      </c>
    </row>
    <row r="11556" spans="3:6" ht="18">
      <c r="C11556" s="5" t="str">
        <f t="shared" si="174"/>
        <v>群馬県363</v>
      </c>
      <c r="D11556" t="s">
        <v>2924</v>
      </c>
      <c r="E11556" t="s">
        <v>3194</v>
      </c>
      <c r="F11556" s="82">
        <v>0.56880392300000004</v>
      </c>
    </row>
    <row r="11557" spans="3:6" ht="18">
      <c r="C11557" s="5" t="str">
        <f t="shared" si="174"/>
        <v>埼玉県363</v>
      </c>
      <c r="D11557" t="s">
        <v>2925</v>
      </c>
      <c r="E11557" t="s">
        <v>3194</v>
      </c>
      <c r="F11557" s="82">
        <v>0.87362374600000003</v>
      </c>
    </row>
    <row r="11558" spans="3:6" ht="18">
      <c r="C11558" s="5" t="str">
        <f t="shared" si="174"/>
        <v>千葉県363</v>
      </c>
      <c r="D11558" t="s">
        <v>2926</v>
      </c>
      <c r="E11558" t="s">
        <v>3194</v>
      </c>
      <c r="F11558" s="82">
        <v>0.68673435800000004</v>
      </c>
    </row>
    <row r="11559" spans="3:6" ht="18">
      <c r="C11559" s="5" t="str">
        <f t="shared" si="174"/>
        <v>東京都363</v>
      </c>
      <c r="D11559" t="s">
        <v>2927</v>
      </c>
      <c r="E11559" t="s">
        <v>3194</v>
      </c>
      <c r="F11559" s="82">
        <v>0.59062174199999995</v>
      </c>
    </row>
    <row r="11560" spans="3:6" ht="18">
      <c r="C11560" s="5" t="str">
        <f t="shared" si="174"/>
        <v>神奈川県363</v>
      </c>
      <c r="D11560" t="s">
        <v>2928</v>
      </c>
      <c r="E11560" t="s">
        <v>3194</v>
      </c>
      <c r="F11560" s="82">
        <v>0.68350011799999999</v>
      </c>
    </row>
    <row r="11561" spans="3:6" ht="18">
      <c r="C11561" s="5" t="str">
        <f t="shared" si="174"/>
        <v>新潟県363</v>
      </c>
      <c r="D11561" t="s">
        <v>2929</v>
      </c>
      <c r="E11561" t="s">
        <v>3194</v>
      </c>
      <c r="F11561" s="82">
        <v>2.0531249049999998</v>
      </c>
    </row>
    <row r="11562" spans="3:6" ht="18">
      <c r="C11562" s="5" t="str">
        <f t="shared" si="174"/>
        <v>富山県363</v>
      </c>
      <c r="D11562" t="s">
        <v>2930</v>
      </c>
      <c r="E11562" t="s">
        <v>3194</v>
      </c>
      <c r="F11562" s="82">
        <v>0.43777771999999998</v>
      </c>
    </row>
    <row r="11563" spans="3:6" ht="18">
      <c r="C11563" s="5" t="str">
        <f t="shared" ref="C11563:C11626" si="175">D11563&amp;LEFT(E11563,3)</f>
        <v>石川県363</v>
      </c>
      <c r="D11563" t="s">
        <v>2931</v>
      </c>
      <c r="E11563" t="s">
        <v>3194</v>
      </c>
      <c r="F11563" s="82">
        <v>0.52257656600000002</v>
      </c>
    </row>
    <row r="11564" spans="3:6" ht="18">
      <c r="C11564" s="5" t="str">
        <f t="shared" si="175"/>
        <v>福井県363</v>
      </c>
      <c r="D11564" t="s">
        <v>2932</v>
      </c>
      <c r="E11564" t="s">
        <v>3194</v>
      </c>
      <c r="F11564" s="82">
        <v>0.72605172200000001</v>
      </c>
    </row>
    <row r="11565" spans="3:6" ht="18">
      <c r="C11565" s="5" t="str">
        <f t="shared" si="175"/>
        <v>山梨県363</v>
      </c>
      <c r="D11565" t="s">
        <v>2933</v>
      </c>
      <c r="E11565" t="s">
        <v>3194</v>
      </c>
      <c r="F11565" s="82">
        <v>1.069279044</v>
      </c>
    </row>
    <row r="11566" spans="3:6" ht="18">
      <c r="C11566" s="5" t="str">
        <f t="shared" si="175"/>
        <v>長野県363</v>
      </c>
      <c r="D11566" t="s">
        <v>2934</v>
      </c>
      <c r="E11566" t="s">
        <v>3194</v>
      </c>
      <c r="F11566" s="82">
        <v>1.211765135</v>
      </c>
    </row>
    <row r="11567" spans="3:6" ht="18">
      <c r="C11567" s="5" t="str">
        <f t="shared" si="175"/>
        <v>岐阜県363</v>
      </c>
      <c r="D11567" t="s">
        <v>2935</v>
      </c>
      <c r="E11567" t="s">
        <v>3194</v>
      </c>
      <c r="F11567" s="82">
        <v>0.71221678399999999</v>
      </c>
    </row>
    <row r="11568" spans="3:6" ht="18">
      <c r="C11568" s="5" t="str">
        <f t="shared" si="175"/>
        <v>静岡県363</v>
      </c>
      <c r="D11568" t="s">
        <v>2936</v>
      </c>
      <c r="E11568" t="s">
        <v>3194</v>
      </c>
      <c r="F11568" s="82">
        <v>1.019533934</v>
      </c>
    </row>
    <row r="11569" spans="3:6" ht="18">
      <c r="C11569" s="5" t="str">
        <f t="shared" si="175"/>
        <v>愛知県363</v>
      </c>
      <c r="D11569" t="s">
        <v>2937</v>
      </c>
      <c r="E11569" t="s">
        <v>3194</v>
      </c>
      <c r="F11569" s="82">
        <v>0.41546607499999999</v>
      </c>
    </row>
    <row r="11570" spans="3:6" ht="18">
      <c r="C11570" s="5" t="str">
        <f t="shared" si="175"/>
        <v>三重県363</v>
      </c>
      <c r="D11570" t="s">
        <v>2938</v>
      </c>
      <c r="E11570" t="s">
        <v>3194</v>
      </c>
      <c r="F11570" s="82">
        <v>1.2425496460000001</v>
      </c>
    </row>
    <row r="11571" spans="3:6" ht="18">
      <c r="C11571" s="5" t="str">
        <f t="shared" si="175"/>
        <v>滋賀県363</v>
      </c>
      <c r="D11571" t="s">
        <v>2939</v>
      </c>
      <c r="E11571" t="s">
        <v>3194</v>
      </c>
      <c r="F11571" s="82">
        <v>1.0361121790000001</v>
      </c>
    </row>
    <row r="11572" spans="3:6" ht="18">
      <c r="C11572" s="5" t="str">
        <f t="shared" si="175"/>
        <v>京都府363</v>
      </c>
      <c r="D11572" t="s">
        <v>2940</v>
      </c>
      <c r="E11572" t="s">
        <v>3194</v>
      </c>
      <c r="F11572" s="82">
        <v>0.64993810200000002</v>
      </c>
    </row>
    <row r="11573" spans="3:6" ht="18">
      <c r="C11573" s="5" t="str">
        <f t="shared" si="175"/>
        <v>大阪府363</v>
      </c>
      <c r="D11573" t="s">
        <v>2941</v>
      </c>
      <c r="E11573" t="s">
        <v>3194</v>
      </c>
      <c r="F11573" s="82">
        <v>1.4835647789999999</v>
      </c>
    </row>
    <row r="11574" spans="3:6" ht="18">
      <c r="C11574" s="5" t="str">
        <f t="shared" si="175"/>
        <v>兵庫県363</v>
      </c>
      <c r="D11574" t="s">
        <v>2942</v>
      </c>
      <c r="E11574" t="s">
        <v>3194</v>
      </c>
      <c r="F11574" s="82">
        <v>1.1590029399999999</v>
      </c>
    </row>
    <row r="11575" spans="3:6" ht="18">
      <c r="C11575" s="5" t="str">
        <f t="shared" si="175"/>
        <v>奈良県363</v>
      </c>
      <c r="D11575" t="s">
        <v>2943</v>
      </c>
      <c r="E11575" t="s">
        <v>3194</v>
      </c>
      <c r="F11575" s="82">
        <v>1.4992274269999999</v>
      </c>
    </row>
    <row r="11576" spans="3:6" ht="18">
      <c r="C11576" s="5" t="str">
        <f t="shared" si="175"/>
        <v>和歌山県363</v>
      </c>
      <c r="D11576" t="s">
        <v>2944</v>
      </c>
      <c r="E11576" t="s">
        <v>3194</v>
      </c>
      <c r="F11576" s="82">
        <v>1.7470700830000001</v>
      </c>
    </row>
    <row r="11577" spans="3:6" ht="18">
      <c r="C11577" s="5" t="str">
        <f t="shared" si="175"/>
        <v>鳥取県363</v>
      </c>
      <c r="D11577" t="s">
        <v>2945</v>
      </c>
      <c r="E11577" t="s">
        <v>3194</v>
      </c>
      <c r="F11577" s="82">
        <v>1.03404031</v>
      </c>
    </row>
    <row r="11578" spans="3:6" ht="18">
      <c r="C11578" s="5" t="str">
        <f t="shared" si="175"/>
        <v>島根県363</v>
      </c>
      <c r="D11578" t="s">
        <v>2946</v>
      </c>
      <c r="E11578" t="s">
        <v>3194</v>
      </c>
      <c r="F11578" s="82">
        <v>0.83115602</v>
      </c>
    </row>
    <row r="11579" spans="3:6" ht="18">
      <c r="C11579" s="5" t="str">
        <f t="shared" si="175"/>
        <v>岡山県363</v>
      </c>
      <c r="D11579" t="s">
        <v>2947</v>
      </c>
      <c r="E11579" t="s">
        <v>3194</v>
      </c>
      <c r="F11579" s="82">
        <v>0.83617045199999995</v>
      </c>
    </row>
    <row r="11580" spans="3:6" ht="18">
      <c r="C11580" s="5" t="str">
        <f t="shared" si="175"/>
        <v>広島県363</v>
      </c>
      <c r="D11580" t="s">
        <v>2948</v>
      </c>
      <c r="E11580" t="s">
        <v>3194</v>
      </c>
      <c r="F11580" s="82">
        <v>0.97259679399999999</v>
      </c>
    </row>
    <row r="11581" spans="3:6" ht="18">
      <c r="C11581" s="5" t="str">
        <f t="shared" si="175"/>
        <v>山口県363</v>
      </c>
      <c r="D11581" t="s">
        <v>2949</v>
      </c>
      <c r="E11581" t="s">
        <v>3194</v>
      </c>
      <c r="F11581" s="82">
        <v>1.304875982</v>
      </c>
    </row>
    <row r="11582" spans="3:6" ht="18">
      <c r="C11582" s="5" t="str">
        <f t="shared" si="175"/>
        <v>徳島県363</v>
      </c>
      <c r="D11582" t="s">
        <v>2950</v>
      </c>
      <c r="E11582" t="s">
        <v>3194</v>
      </c>
      <c r="F11582" s="82">
        <v>0.50762774700000002</v>
      </c>
    </row>
    <row r="11583" spans="3:6" ht="18">
      <c r="C11583" s="5" t="str">
        <f t="shared" si="175"/>
        <v>香川県363</v>
      </c>
      <c r="D11583" t="s">
        <v>2951</v>
      </c>
      <c r="E11583" t="s">
        <v>3194</v>
      </c>
      <c r="F11583" s="82">
        <v>1.1460147199999999</v>
      </c>
    </row>
    <row r="11584" spans="3:6" ht="18">
      <c r="C11584" s="5" t="str">
        <f t="shared" si="175"/>
        <v>愛媛県363</v>
      </c>
      <c r="D11584" t="s">
        <v>2952</v>
      </c>
      <c r="E11584" t="s">
        <v>3194</v>
      </c>
      <c r="F11584" s="82">
        <v>1.1016304910000001</v>
      </c>
    </row>
    <row r="11585" spans="3:6" ht="18">
      <c r="C11585" s="5" t="str">
        <f t="shared" si="175"/>
        <v>高知県363</v>
      </c>
      <c r="D11585" t="s">
        <v>2953</v>
      </c>
      <c r="E11585" t="s">
        <v>3194</v>
      </c>
      <c r="F11585" s="82">
        <v>1.0443018509999999</v>
      </c>
    </row>
    <row r="11586" spans="3:6" ht="18">
      <c r="C11586" s="5" t="str">
        <f t="shared" si="175"/>
        <v>福岡県363</v>
      </c>
      <c r="D11586" t="s">
        <v>2954</v>
      </c>
      <c r="E11586" t="s">
        <v>3194</v>
      </c>
      <c r="F11586" s="82">
        <v>2.1334919870000002</v>
      </c>
    </row>
    <row r="11587" spans="3:6" ht="18">
      <c r="C11587" s="5" t="str">
        <f t="shared" si="175"/>
        <v>佐賀県363</v>
      </c>
      <c r="D11587" t="s">
        <v>2955</v>
      </c>
      <c r="E11587" t="s">
        <v>3194</v>
      </c>
      <c r="F11587" s="82">
        <v>0.50644033600000005</v>
      </c>
    </row>
    <row r="11588" spans="3:6" ht="18">
      <c r="C11588" s="5" t="str">
        <f t="shared" si="175"/>
        <v>長崎県363</v>
      </c>
      <c r="D11588" t="s">
        <v>2956</v>
      </c>
      <c r="E11588" t="s">
        <v>3194</v>
      </c>
      <c r="F11588" s="82">
        <v>1.7008413069999999</v>
      </c>
    </row>
    <row r="11589" spans="3:6" ht="18">
      <c r="C11589" s="5" t="str">
        <f t="shared" si="175"/>
        <v>熊本県363</v>
      </c>
      <c r="D11589" t="s">
        <v>2957</v>
      </c>
      <c r="E11589" t="s">
        <v>3194</v>
      </c>
      <c r="F11589" s="82">
        <v>1.4363389129999999</v>
      </c>
    </row>
    <row r="11590" spans="3:6" ht="18">
      <c r="C11590" s="5" t="str">
        <f t="shared" si="175"/>
        <v>大分県363</v>
      </c>
      <c r="D11590" t="s">
        <v>2958</v>
      </c>
      <c r="E11590" t="s">
        <v>3194</v>
      </c>
      <c r="F11590" s="82">
        <v>1.200698458</v>
      </c>
    </row>
    <row r="11591" spans="3:6" ht="18">
      <c r="C11591" s="5" t="str">
        <f t="shared" si="175"/>
        <v>宮崎県363</v>
      </c>
      <c r="D11591" t="s">
        <v>2959</v>
      </c>
      <c r="E11591" t="s">
        <v>3194</v>
      </c>
      <c r="F11591" s="82">
        <v>0.63759558000000005</v>
      </c>
    </row>
    <row r="11592" spans="3:6" ht="18">
      <c r="C11592" s="5" t="str">
        <f t="shared" si="175"/>
        <v>鹿児島県363</v>
      </c>
      <c r="D11592" t="s">
        <v>2960</v>
      </c>
      <c r="E11592" t="s">
        <v>3194</v>
      </c>
      <c r="F11592" s="82">
        <v>0.73027443000000003</v>
      </c>
    </row>
    <row r="11593" spans="3:6" ht="18">
      <c r="C11593" s="5" t="str">
        <f t="shared" si="175"/>
        <v>沖縄県363</v>
      </c>
      <c r="D11593" t="s">
        <v>2961</v>
      </c>
      <c r="E11593" t="s">
        <v>3194</v>
      </c>
      <c r="F11593" s="82">
        <v>9.0435298999999997E-2</v>
      </c>
    </row>
    <row r="11594" spans="3:6" ht="18">
      <c r="C11594" s="5" t="str">
        <f t="shared" si="175"/>
        <v>全国370</v>
      </c>
      <c r="D11594" t="s">
        <v>2913</v>
      </c>
      <c r="E11594" t="s">
        <v>3195</v>
      </c>
      <c r="F11594" s="82">
        <v>1</v>
      </c>
    </row>
    <row r="11595" spans="3:6" ht="18">
      <c r="C11595" s="5" t="str">
        <f t="shared" si="175"/>
        <v>北海道370</v>
      </c>
      <c r="D11595" t="s">
        <v>2915</v>
      </c>
      <c r="E11595" t="s">
        <v>3195</v>
      </c>
      <c r="F11595" s="82">
        <v>0</v>
      </c>
    </row>
    <row r="11596" spans="3:6" ht="18">
      <c r="C11596" s="5" t="str">
        <f t="shared" si="175"/>
        <v>青森県370</v>
      </c>
      <c r="D11596" t="s">
        <v>2916</v>
      </c>
      <c r="E11596" t="s">
        <v>3195</v>
      </c>
      <c r="F11596" s="82">
        <v>0</v>
      </c>
    </row>
    <row r="11597" spans="3:6" ht="18">
      <c r="C11597" s="5" t="str">
        <f t="shared" si="175"/>
        <v>岩手県370</v>
      </c>
      <c r="D11597" t="s">
        <v>2917</v>
      </c>
      <c r="E11597" t="s">
        <v>3195</v>
      </c>
      <c r="F11597" s="82">
        <v>0</v>
      </c>
    </row>
    <row r="11598" spans="3:6" ht="18">
      <c r="C11598" s="5" t="str">
        <f t="shared" si="175"/>
        <v>宮城県370</v>
      </c>
      <c r="D11598" t="s">
        <v>2918</v>
      </c>
      <c r="E11598" t="s">
        <v>3195</v>
      </c>
      <c r="F11598" s="82">
        <v>0</v>
      </c>
    </row>
    <row r="11599" spans="3:6" ht="18">
      <c r="C11599" s="5" t="str">
        <f t="shared" si="175"/>
        <v>秋田県370</v>
      </c>
      <c r="D11599" t="s">
        <v>2919</v>
      </c>
      <c r="E11599" t="s">
        <v>3195</v>
      </c>
      <c r="F11599" s="82">
        <v>0</v>
      </c>
    </row>
    <row r="11600" spans="3:6" ht="18">
      <c r="C11600" s="5" t="str">
        <f t="shared" si="175"/>
        <v>山形県370</v>
      </c>
      <c r="D11600" t="s">
        <v>2920</v>
      </c>
      <c r="E11600" t="s">
        <v>3195</v>
      </c>
      <c r="F11600" s="82">
        <v>0</v>
      </c>
    </row>
    <row r="11601" spans="3:6" ht="18">
      <c r="C11601" s="5" t="str">
        <f t="shared" si="175"/>
        <v>福島県370</v>
      </c>
      <c r="D11601" t="s">
        <v>2921</v>
      </c>
      <c r="E11601" t="s">
        <v>3195</v>
      </c>
      <c r="F11601" s="82">
        <v>0</v>
      </c>
    </row>
    <row r="11602" spans="3:6" ht="18">
      <c r="C11602" s="5" t="str">
        <f t="shared" si="175"/>
        <v>茨城県370</v>
      </c>
      <c r="D11602" t="s">
        <v>2922</v>
      </c>
      <c r="E11602" t="s">
        <v>3195</v>
      </c>
      <c r="F11602" s="82">
        <v>0</v>
      </c>
    </row>
    <row r="11603" spans="3:6" ht="18">
      <c r="C11603" s="5" t="str">
        <f t="shared" si="175"/>
        <v>栃木県370</v>
      </c>
      <c r="D11603" t="s">
        <v>2923</v>
      </c>
      <c r="E11603" t="s">
        <v>3195</v>
      </c>
      <c r="F11603" s="82">
        <v>0</v>
      </c>
    </row>
    <row r="11604" spans="3:6" ht="18">
      <c r="C11604" s="5" t="str">
        <f t="shared" si="175"/>
        <v>群馬県370</v>
      </c>
      <c r="D11604" t="s">
        <v>2924</v>
      </c>
      <c r="E11604" t="s">
        <v>3195</v>
      </c>
      <c r="F11604" s="82">
        <v>0</v>
      </c>
    </row>
    <row r="11605" spans="3:6" ht="18">
      <c r="C11605" s="5" t="str">
        <f t="shared" si="175"/>
        <v>埼玉県370</v>
      </c>
      <c r="D11605" t="s">
        <v>2925</v>
      </c>
      <c r="E11605" t="s">
        <v>3195</v>
      </c>
      <c r="F11605" s="82">
        <v>0</v>
      </c>
    </row>
    <row r="11606" spans="3:6" ht="18">
      <c r="C11606" s="5" t="str">
        <f t="shared" si="175"/>
        <v>千葉県370</v>
      </c>
      <c r="D11606" t="s">
        <v>2926</v>
      </c>
      <c r="E11606" t="s">
        <v>3195</v>
      </c>
      <c r="F11606" s="82">
        <v>0</v>
      </c>
    </row>
    <row r="11607" spans="3:6" ht="18">
      <c r="C11607" s="5" t="str">
        <f t="shared" si="175"/>
        <v>東京都370</v>
      </c>
      <c r="D11607" t="s">
        <v>2927</v>
      </c>
      <c r="E11607" t="s">
        <v>3195</v>
      </c>
      <c r="F11607" s="82">
        <v>3.34341307</v>
      </c>
    </row>
    <row r="11608" spans="3:6" ht="18">
      <c r="C11608" s="5" t="str">
        <f t="shared" si="175"/>
        <v>神奈川県370</v>
      </c>
      <c r="D11608" t="s">
        <v>2928</v>
      </c>
      <c r="E11608" t="s">
        <v>3195</v>
      </c>
      <c r="F11608" s="82">
        <v>0</v>
      </c>
    </row>
    <row r="11609" spans="3:6" ht="18">
      <c r="C11609" s="5" t="str">
        <f t="shared" si="175"/>
        <v>新潟県370</v>
      </c>
      <c r="D11609" t="s">
        <v>2929</v>
      </c>
      <c r="E11609" t="s">
        <v>3195</v>
      </c>
      <c r="F11609" s="82">
        <v>0</v>
      </c>
    </row>
    <row r="11610" spans="3:6" ht="18">
      <c r="C11610" s="5" t="str">
        <f t="shared" si="175"/>
        <v>富山県370</v>
      </c>
      <c r="D11610" t="s">
        <v>2930</v>
      </c>
      <c r="E11610" t="s">
        <v>3195</v>
      </c>
      <c r="F11610" s="82">
        <v>0</v>
      </c>
    </row>
    <row r="11611" spans="3:6" ht="18">
      <c r="C11611" s="5" t="str">
        <f t="shared" si="175"/>
        <v>石川県370</v>
      </c>
      <c r="D11611" t="s">
        <v>2931</v>
      </c>
      <c r="E11611" t="s">
        <v>3195</v>
      </c>
      <c r="F11611" s="82">
        <v>0</v>
      </c>
    </row>
    <row r="11612" spans="3:6" ht="18">
      <c r="C11612" s="5" t="str">
        <f t="shared" si="175"/>
        <v>福井県370</v>
      </c>
      <c r="D11612" t="s">
        <v>2932</v>
      </c>
      <c r="E11612" t="s">
        <v>3195</v>
      </c>
      <c r="F11612" s="82">
        <v>0</v>
      </c>
    </row>
    <row r="11613" spans="3:6" ht="18">
      <c r="C11613" s="5" t="str">
        <f t="shared" si="175"/>
        <v>山梨県370</v>
      </c>
      <c r="D11613" t="s">
        <v>2933</v>
      </c>
      <c r="E11613" t="s">
        <v>3195</v>
      </c>
      <c r="F11613" s="82">
        <v>0</v>
      </c>
    </row>
    <row r="11614" spans="3:6" ht="18">
      <c r="C11614" s="5" t="str">
        <f t="shared" si="175"/>
        <v>長野県370</v>
      </c>
      <c r="D11614" t="s">
        <v>2934</v>
      </c>
      <c r="E11614" t="s">
        <v>3195</v>
      </c>
      <c r="F11614" s="82">
        <v>0</v>
      </c>
    </row>
    <row r="11615" spans="3:6" ht="18">
      <c r="C11615" s="5" t="str">
        <f t="shared" si="175"/>
        <v>岐阜県370</v>
      </c>
      <c r="D11615" t="s">
        <v>2935</v>
      </c>
      <c r="E11615" t="s">
        <v>3195</v>
      </c>
      <c r="F11615" s="82">
        <v>0</v>
      </c>
    </row>
    <row r="11616" spans="3:6" ht="18">
      <c r="C11616" s="5" t="str">
        <f t="shared" si="175"/>
        <v>静岡県370</v>
      </c>
      <c r="D11616" t="s">
        <v>2936</v>
      </c>
      <c r="E11616" t="s">
        <v>3195</v>
      </c>
      <c r="F11616" s="82">
        <v>0</v>
      </c>
    </row>
    <row r="11617" spans="3:6" ht="18">
      <c r="C11617" s="5" t="str">
        <f t="shared" si="175"/>
        <v>愛知県370</v>
      </c>
      <c r="D11617" t="s">
        <v>2937</v>
      </c>
      <c r="E11617" t="s">
        <v>3195</v>
      </c>
      <c r="F11617" s="82">
        <v>2.2601021860000001</v>
      </c>
    </row>
    <row r="11618" spans="3:6" ht="18">
      <c r="C11618" s="5" t="str">
        <f t="shared" si="175"/>
        <v>三重県370</v>
      </c>
      <c r="D11618" t="s">
        <v>2938</v>
      </c>
      <c r="E11618" t="s">
        <v>3195</v>
      </c>
      <c r="F11618" s="82">
        <v>0</v>
      </c>
    </row>
    <row r="11619" spans="3:6" ht="18">
      <c r="C11619" s="5" t="str">
        <f t="shared" si="175"/>
        <v>滋賀県370</v>
      </c>
      <c r="D11619" t="s">
        <v>2939</v>
      </c>
      <c r="E11619" t="s">
        <v>3195</v>
      </c>
      <c r="F11619" s="82">
        <v>0</v>
      </c>
    </row>
    <row r="11620" spans="3:6" ht="18">
      <c r="C11620" s="5" t="str">
        <f t="shared" si="175"/>
        <v>京都府370</v>
      </c>
      <c r="D11620" t="s">
        <v>2940</v>
      </c>
      <c r="E11620" t="s">
        <v>3195</v>
      </c>
      <c r="F11620" s="82">
        <v>0</v>
      </c>
    </row>
    <row r="11621" spans="3:6" ht="18">
      <c r="C11621" s="5" t="str">
        <f t="shared" si="175"/>
        <v>大阪府370</v>
      </c>
      <c r="D11621" t="s">
        <v>2941</v>
      </c>
      <c r="E11621" t="s">
        <v>3195</v>
      </c>
      <c r="F11621" s="82">
        <v>3.4522210499999999</v>
      </c>
    </row>
    <row r="11622" spans="3:6" ht="18">
      <c r="C11622" s="5" t="str">
        <f t="shared" si="175"/>
        <v>兵庫県370</v>
      </c>
      <c r="D11622" t="s">
        <v>2942</v>
      </c>
      <c r="E11622" t="s">
        <v>3195</v>
      </c>
      <c r="F11622" s="82">
        <v>0</v>
      </c>
    </row>
    <row r="11623" spans="3:6" ht="18">
      <c r="C11623" s="5" t="str">
        <f t="shared" si="175"/>
        <v>奈良県370</v>
      </c>
      <c r="D11623" t="s">
        <v>2943</v>
      </c>
      <c r="E11623" t="s">
        <v>3195</v>
      </c>
      <c r="F11623" s="82">
        <v>0</v>
      </c>
    </row>
    <row r="11624" spans="3:6" ht="18">
      <c r="C11624" s="5" t="str">
        <f t="shared" si="175"/>
        <v>和歌山県370</v>
      </c>
      <c r="D11624" t="s">
        <v>2944</v>
      </c>
      <c r="E11624" t="s">
        <v>3195</v>
      </c>
      <c r="F11624" s="82">
        <v>0</v>
      </c>
    </row>
    <row r="11625" spans="3:6" ht="18">
      <c r="C11625" s="5" t="str">
        <f t="shared" si="175"/>
        <v>鳥取県370</v>
      </c>
      <c r="D11625" t="s">
        <v>2945</v>
      </c>
      <c r="E11625" t="s">
        <v>3195</v>
      </c>
      <c r="F11625" s="82">
        <v>5.8005381070000004</v>
      </c>
    </row>
    <row r="11626" spans="3:6" ht="18">
      <c r="C11626" s="5" t="str">
        <f t="shared" si="175"/>
        <v>島根県370</v>
      </c>
      <c r="D11626" t="s">
        <v>2946</v>
      </c>
      <c r="E11626" t="s">
        <v>3195</v>
      </c>
      <c r="F11626" s="82">
        <v>0</v>
      </c>
    </row>
    <row r="11627" spans="3:6" ht="18">
      <c r="C11627" s="5" t="str">
        <f t="shared" ref="C11627:C11690" si="176">D11627&amp;LEFT(E11627,3)</f>
        <v>岡山県370</v>
      </c>
      <c r="D11627" t="s">
        <v>2947</v>
      </c>
      <c r="E11627" t="s">
        <v>3195</v>
      </c>
      <c r="F11627" s="82">
        <v>0</v>
      </c>
    </row>
    <row r="11628" spans="3:6" ht="18">
      <c r="C11628" s="5" t="str">
        <f t="shared" si="176"/>
        <v>広島県370</v>
      </c>
      <c r="D11628" t="s">
        <v>2948</v>
      </c>
      <c r="E11628" t="s">
        <v>3195</v>
      </c>
      <c r="F11628" s="82">
        <v>0</v>
      </c>
    </row>
    <row r="11629" spans="3:6" ht="18">
      <c r="C11629" s="5" t="str">
        <f t="shared" si="176"/>
        <v>山口県370</v>
      </c>
      <c r="D11629" t="s">
        <v>2949</v>
      </c>
      <c r="E11629" t="s">
        <v>3195</v>
      </c>
      <c r="F11629" s="82">
        <v>0</v>
      </c>
    </row>
    <row r="11630" spans="3:6" ht="18">
      <c r="C11630" s="5" t="str">
        <f t="shared" si="176"/>
        <v>徳島県370</v>
      </c>
      <c r="D11630" t="s">
        <v>2950</v>
      </c>
      <c r="E11630" t="s">
        <v>3195</v>
      </c>
      <c r="F11630" s="82">
        <v>0</v>
      </c>
    </row>
    <row r="11631" spans="3:6" ht="18">
      <c r="C11631" s="5" t="str">
        <f t="shared" si="176"/>
        <v>香川県370</v>
      </c>
      <c r="D11631" t="s">
        <v>2951</v>
      </c>
      <c r="E11631" t="s">
        <v>3195</v>
      </c>
      <c r="F11631" s="82">
        <v>0</v>
      </c>
    </row>
    <row r="11632" spans="3:6" ht="18">
      <c r="C11632" s="5" t="str">
        <f t="shared" si="176"/>
        <v>愛媛県370</v>
      </c>
      <c r="D11632" t="s">
        <v>2952</v>
      </c>
      <c r="E11632" t="s">
        <v>3195</v>
      </c>
      <c r="F11632" s="82">
        <v>0</v>
      </c>
    </row>
    <row r="11633" spans="3:6" ht="18">
      <c r="C11633" s="5" t="str">
        <f t="shared" si="176"/>
        <v>高知県370</v>
      </c>
      <c r="D11633" t="s">
        <v>2953</v>
      </c>
      <c r="E11633" t="s">
        <v>3195</v>
      </c>
      <c r="F11633" s="82">
        <v>0</v>
      </c>
    </row>
    <row r="11634" spans="3:6" ht="18">
      <c r="C11634" s="5" t="str">
        <f t="shared" si="176"/>
        <v>福岡県370</v>
      </c>
      <c r="D11634" t="s">
        <v>2954</v>
      </c>
      <c r="E11634" t="s">
        <v>3195</v>
      </c>
      <c r="F11634" s="82">
        <v>0</v>
      </c>
    </row>
    <row r="11635" spans="3:6" ht="18">
      <c r="C11635" s="5" t="str">
        <f t="shared" si="176"/>
        <v>佐賀県370</v>
      </c>
      <c r="D11635" t="s">
        <v>2955</v>
      </c>
      <c r="E11635" t="s">
        <v>3195</v>
      </c>
      <c r="F11635" s="82">
        <v>0</v>
      </c>
    </row>
    <row r="11636" spans="3:6" ht="18">
      <c r="C11636" s="5" t="str">
        <f t="shared" si="176"/>
        <v>長崎県370</v>
      </c>
      <c r="D11636" t="s">
        <v>2956</v>
      </c>
      <c r="E11636" t="s">
        <v>3195</v>
      </c>
      <c r="F11636" s="82">
        <v>0</v>
      </c>
    </row>
    <row r="11637" spans="3:6" ht="18">
      <c r="C11637" s="5" t="str">
        <f t="shared" si="176"/>
        <v>熊本県370</v>
      </c>
      <c r="D11637" t="s">
        <v>2957</v>
      </c>
      <c r="E11637" t="s">
        <v>3195</v>
      </c>
      <c r="F11637" s="82">
        <v>0</v>
      </c>
    </row>
    <row r="11638" spans="3:6" ht="18">
      <c r="C11638" s="5" t="str">
        <f t="shared" si="176"/>
        <v>大分県370</v>
      </c>
      <c r="D11638" t="s">
        <v>2958</v>
      </c>
      <c r="E11638" t="s">
        <v>3195</v>
      </c>
      <c r="F11638" s="82">
        <v>3.6925152450000001</v>
      </c>
    </row>
    <row r="11639" spans="3:6" ht="18">
      <c r="C11639" s="5" t="str">
        <f t="shared" si="176"/>
        <v>宮崎県370</v>
      </c>
      <c r="D11639" t="s">
        <v>2959</v>
      </c>
      <c r="E11639" t="s">
        <v>3195</v>
      </c>
      <c r="F11639" s="82">
        <v>0</v>
      </c>
    </row>
    <row r="11640" spans="3:6" ht="18">
      <c r="C11640" s="5" t="str">
        <f t="shared" si="176"/>
        <v>鹿児島県370</v>
      </c>
      <c r="D11640" t="s">
        <v>2960</v>
      </c>
      <c r="E11640" t="s">
        <v>3195</v>
      </c>
      <c r="F11640" s="82">
        <v>0</v>
      </c>
    </row>
    <row r="11641" spans="3:6" ht="18">
      <c r="C11641" s="5" t="str">
        <f t="shared" si="176"/>
        <v>沖縄県370</v>
      </c>
      <c r="D11641" t="s">
        <v>2961</v>
      </c>
      <c r="E11641" t="s">
        <v>3195</v>
      </c>
      <c r="F11641" s="82">
        <v>0</v>
      </c>
    </row>
    <row r="11642" spans="3:6" ht="18">
      <c r="C11642" s="5" t="str">
        <f t="shared" si="176"/>
        <v>全国371</v>
      </c>
      <c r="D11642" t="s">
        <v>2913</v>
      </c>
      <c r="E11642" t="s">
        <v>3196</v>
      </c>
      <c r="F11642" s="82">
        <v>1</v>
      </c>
    </row>
    <row r="11643" spans="3:6" ht="18">
      <c r="C11643" s="5" t="str">
        <f t="shared" si="176"/>
        <v>北海道371</v>
      </c>
      <c r="D11643" t="s">
        <v>2915</v>
      </c>
      <c r="E11643" t="s">
        <v>3196</v>
      </c>
      <c r="F11643" s="82">
        <v>0.29440703400000001</v>
      </c>
    </row>
    <row r="11644" spans="3:6" ht="18">
      <c r="C11644" s="5" t="str">
        <f t="shared" si="176"/>
        <v>青森県371</v>
      </c>
      <c r="D11644" t="s">
        <v>2916</v>
      </c>
      <c r="E11644" t="s">
        <v>3196</v>
      </c>
      <c r="F11644" s="82">
        <v>0.18781457600000001</v>
      </c>
    </row>
    <row r="11645" spans="3:6" ht="18">
      <c r="C11645" s="5" t="str">
        <f t="shared" si="176"/>
        <v>岩手県371</v>
      </c>
      <c r="D11645" t="s">
        <v>2917</v>
      </c>
      <c r="E11645" t="s">
        <v>3196</v>
      </c>
      <c r="F11645" s="82">
        <v>2.5751235000000001E-2</v>
      </c>
    </row>
    <row r="11646" spans="3:6" ht="18">
      <c r="C11646" s="5" t="str">
        <f t="shared" si="176"/>
        <v>宮城県371</v>
      </c>
      <c r="D11646" t="s">
        <v>2918</v>
      </c>
      <c r="E11646" t="s">
        <v>3196</v>
      </c>
      <c r="F11646" s="82">
        <v>0.142972867</v>
      </c>
    </row>
    <row r="11647" spans="3:6" ht="18">
      <c r="C11647" s="5" t="str">
        <f t="shared" si="176"/>
        <v>秋田県371</v>
      </c>
      <c r="D11647" t="s">
        <v>2919</v>
      </c>
      <c r="E11647" t="s">
        <v>3196</v>
      </c>
      <c r="F11647" s="82">
        <v>5.6047136999999997E-2</v>
      </c>
    </row>
    <row r="11648" spans="3:6" ht="18">
      <c r="C11648" s="5" t="str">
        <f t="shared" si="176"/>
        <v>山形県371</v>
      </c>
      <c r="D11648" t="s">
        <v>2920</v>
      </c>
      <c r="E11648" t="s">
        <v>3196</v>
      </c>
      <c r="F11648" s="82">
        <v>5.6900298000000002E-2</v>
      </c>
    </row>
    <row r="11649" spans="3:6" ht="18">
      <c r="C11649" s="5" t="str">
        <f t="shared" si="176"/>
        <v>福島県371</v>
      </c>
      <c r="D11649" t="s">
        <v>2921</v>
      </c>
      <c r="E11649" t="s">
        <v>3196</v>
      </c>
      <c r="F11649" s="82">
        <v>1.7977687999999999E-2</v>
      </c>
    </row>
    <row r="11650" spans="3:6" ht="18">
      <c r="C11650" s="5" t="str">
        <f t="shared" si="176"/>
        <v>茨城県371</v>
      </c>
      <c r="D11650" t="s">
        <v>2922</v>
      </c>
      <c r="E11650" t="s">
        <v>3196</v>
      </c>
      <c r="F11650" s="82">
        <v>9.4772406000000003E-2</v>
      </c>
    </row>
    <row r="11651" spans="3:6" ht="18">
      <c r="C11651" s="5" t="str">
        <f t="shared" si="176"/>
        <v>栃木県371</v>
      </c>
      <c r="D11651" t="s">
        <v>2923</v>
      </c>
      <c r="E11651" t="s">
        <v>3196</v>
      </c>
      <c r="F11651" s="82">
        <v>0.46836987699999999</v>
      </c>
    </row>
    <row r="11652" spans="3:6" ht="18">
      <c r="C11652" s="5" t="str">
        <f t="shared" si="176"/>
        <v>群馬県371</v>
      </c>
      <c r="D11652" t="s">
        <v>2924</v>
      </c>
      <c r="E11652" t="s">
        <v>3196</v>
      </c>
      <c r="F11652" s="82">
        <v>9.9734152000000006E-2</v>
      </c>
    </row>
    <row r="11653" spans="3:6" ht="18">
      <c r="C11653" s="5" t="str">
        <f t="shared" si="176"/>
        <v>埼玉県371</v>
      </c>
      <c r="D11653" t="s">
        <v>2925</v>
      </c>
      <c r="E11653" t="s">
        <v>3196</v>
      </c>
      <c r="F11653" s="82">
        <v>7.6150844999999995E-2</v>
      </c>
    </row>
    <row r="11654" spans="3:6" ht="18">
      <c r="C11654" s="5" t="str">
        <f t="shared" si="176"/>
        <v>千葉県371</v>
      </c>
      <c r="D11654" t="s">
        <v>2926</v>
      </c>
      <c r="E11654" t="s">
        <v>3196</v>
      </c>
      <c r="F11654" s="82">
        <v>1.012649677</v>
      </c>
    </row>
    <row r="11655" spans="3:6" ht="18">
      <c r="C11655" s="5" t="str">
        <f t="shared" si="176"/>
        <v>東京都371</v>
      </c>
      <c r="D11655" t="s">
        <v>2927</v>
      </c>
      <c r="E11655" t="s">
        <v>3196</v>
      </c>
      <c r="F11655" s="82">
        <v>3.0174999520000001</v>
      </c>
    </row>
    <row r="11656" spans="3:6" ht="18">
      <c r="C11656" s="5" t="str">
        <f t="shared" si="176"/>
        <v>神奈川県371</v>
      </c>
      <c r="D11656" t="s">
        <v>2928</v>
      </c>
      <c r="E11656" t="s">
        <v>3196</v>
      </c>
      <c r="F11656" s="82">
        <v>0.46379110000000001</v>
      </c>
    </row>
    <row r="11657" spans="3:6" ht="18">
      <c r="C11657" s="5" t="str">
        <f t="shared" si="176"/>
        <v>新潟県371</v>
      </c>
      <c r="D11657" t="s">
        <v>2929</v>
      </c>
      <c r="E11657" t="s">
        <v>3196</v>
      </c>
      <c r="F11657" s="82">
        <v>0.17709846400000001</v>
      </c>
    </row>
    <row r="11658" spans="3:6" ht="18">
      <c r="C11658" s="5" t="str">
        <f t="shared" si="176"/>
        <v>富山県371</v>
      </c>
      <c r="D11658" t="s">
        <v>2930</v>
      </c>
      <c r="E11658" t="s">
        <v>3196</v>
      </c>
      <c r="F11658" s="82">
        <v>0.25084838100000001</v>
      </c>
    </row>
    <row r="11659" spans="3:6" ht="18">
      <c r="C11659" s="5" t="str">
        <f t="shared" si="176"/>
        <v>石川県371</v>
      </c>
      <c r="D11659" t="s">
        <v>2931</v>
      </c>
      <c r="E11659" t="s">
        <v>3196</v>
      </c>
      <c r="F11659" s="82">
        <v>1.1303944669999999</v>
      </c>
    </row>
    <row r="11660" spans="3:6" ht="18">
      <c r="C11660" s="5" t="str">
        <f t="shared" si="176"/>
        <v>福井県371</v>
      </c>
      <c r="D11660" t="s">
        <v>2932</v>
      </c>
      <c r="E11660" t="s">
        <v>3196</v>
      </c>
      <c r="F11660" s="82">
        <v>1.318983783</v>
      </c>
    </row>
    <row r="11661" spans="3:6" ht="18">
      <c r="C11661" s="5" t="str">
        <f t="shared" si="176"/>
        <v>山梨県371</v>
      </c>
      <c r="D11661" t="s">
        <v>2933</v>
      </c>
      <c r="E11661" t="s">
        <v>3196</v>
      </c>
      <c r="F11661" s="82">
        <v>6.5936674000000001E-2</v>
      </c>
    </row>
    <row r="11662" spans="3:6" ht="18">
      <c r="C11662" s="5" t="str">
        <f t="shared" si="176"/>
        <v>長野県371</v>
      </c>
      <c r="D11662" t="s">
        <v>2934</v>
      </c>
      <c r="E11662" t="s">
        <v>3196</v>
      </c>
      <c r="F11662" s="82">
        <v>0.413136163</v>
      </c>
    </row>
    <row r="11663" spans="3:6" ht="18">
      <c r="C11663" s="5" t="str">
        <f t="shared" si="176"/>
        <v>岐阜県371</v>
      </c>
      <c r="D11663" t="s">
        <v>2935</v>
      </c>
      <c r="E11663" t="s">
        <v>3196</v>
      </c>
      <c r="F11663" s="82">
        <v>0.221580524</v>
      </c>
    </row>
    <row r="11664" spans="3:6" ht="18">
      <c r="C11664" s="5" t="str">
        <f t="shared" si="176"/>
        <v>静岡県371</v>
      </c>
      <c r="D11664" t="s">
        <v>2936</v>
      </c>
      <c r="E11664" t="s">
        <v>3196</v>
      </c>
      <c r="F11664" s="82">
        <v>0.50931018100000003</v>
      </c>
    </row>
    <row r="11665" spans="3:6" ht="18">
      <c r="C11665" s="5" t="str">
        <f t="shared" si="176"/>
        <v>愛知県371</v>
      </c>
      <c r="D11665" t="s">
        <v>2937</v>
      </c>
      <c r="E11665" t="s">
        <v>3196</v>
      </c>
      <c r="F11665" s="82">
        <v>0.63278455899999997</v>
      </c>
    </row>
    <row r="11666" spans="3:6" ht="18">
      <c r="C11666" s="5" t="str">
        <f t="shared" si="176"/>
        <v>三重県371</v>
      </c>
      <c r="D11666" t="s">
        <v>2938</v>
      </c>
      <c r="E11666" t="s">
        <v>3196</v>
      </c>
      <c r="F11666" s="82">
        <v>0.249640481</v>
      </c>
    </row>
    <row r="11667" spans="3:6" ht="18">
      <c r="C11667" s="5" t="str">
        <f t="shared" si="176"/>
        <v>滋賀県371</v>
      </c>
      <c r="D11667" t="s">
        <v>2939</v>
      </c>
      <c r="E11667" t="s">
        <v>3196</v>
      </c>
      <c r="F11667" s="82">
        <v>0.192397657</v>
      </c>
    </row>
    <row r="11668" spans="3:6" ht="18">
      <c r="C11668" s="5" t="str">
        <f t="shared" si="176"/>
        <v>京都府371</v>
      </c>
      <c r="D11668" t="s">
        <v>2940</v>
      </c>
      <c r="E11668" t="s">
        <v>3196</v>
      </c>
      <c r="F11668" s="82">
        <v>1.089864604</v>
      </c>
    </row>
    <row r="11669" spans="3:6" ht="18">
      <c r="C11669" s="5" t="str">
        <f t="shared" si="176"/>
        <v>大阪府371</v>
      </c>
      <c r="D11669" t="s">
        <v>2941</v>
      </c>
      <c r="E11669" t="s">
        <v>3196</v>
      </c>
      <c r="F11669" s="82">
        <v>1.9469875750000001</v>
      </c>
    </row>
    <row r="11670" spans="3:6" ht="18">
      <c r="C11670" s="5" t="str">
        <f t="shared" si="176"/>
        <v>兵庫県371</v>
      </c>
      <c r="D11670" t="s">
        <v>2942</v>
      </c>
      <c r="E11670" t="s">
        <v>3196</v>
      </c>
      <c r="F11670" s="82">
        <v>0.252162732</v>
      </c>
    </row>
    <row r="11671" spans="3:6" ht="18">
      <c r="C11671" s="5" t="str">
        <f t="shared" si="176"/>
        <v>奈良県371</v>
      </c>
      <c r="D11671" t="s">
        <v>2943</v>
      </c>
      <c r="E11671" t="s">
        <v>3196</v>
      </c>
      <c r="F11671" s="82">
        <v>0.25815518300000001</v>
      </c>
    </row>
    <row r="11672" spans="3:6" ht="18">
      <c r="C11672" s="5" t="str">
        <f t="shared" si="176"/>
        <v>和歌山県371</v>
      </c>
      <c r="D11672" t="s">
        <v>2944</v>
      </c>
      <c r="E11672" t="s">
        <v>3196</v>
      </c>
      <c r="F11672" s="82">
        <v>0.24051256900000001</v>
      </c>
    </row>
    <row r="11673" spans="3:6" ht="18">
      <c r="C11673" s="5" t="str">
        <f t="shared" si="176"/>
        <v>鳥取県371</v>
      </c>
      <c r="D11673" t="s">
        <v>2945</v>
      </c>
      <c r="E11673" t="s">
        <v>3196</v>
      </c>
      <c r="F11673" s="82">
        <v>0.43554537399999999</v>
      </c>
    </row>
    <row r="11674" spans="3:6" ht="18">
      <c r="C11674" s="5" t="str">
        <f t="shared" si="176"/>
        <v>島根県371</v>
      </c>
      <c r="D11674" t="s">
        <v>2946</v>
      </c>
      <c r="E11674" t="s">
        <v>3196</v>
      </c>
      <c r="F11674" s="82">
        <v>0.36577077499999999</v>
      </c>
    </row>
    <row r="11675" spans="3:6" ht="18">
      <c r="C11675" s="5" t="str">
        <f t="shared" si="176"/>
        <v>岡山県371</v>
      </c>
      <c r="D11675" t="s">
        <v>2947</v>
      </c>
      <c r="E11675" t="s">
        <v>3196</v>
      </c>
      <c r="F11675" s="82">
        <v>0.32964352000000002</v>
      </c>
    </row>
    <row r="11676" spans="3:6" ht="18">
      <c r="C11676" s="5" t="str">
        <f t="shared" si="176"/>
        <v>広島県371</v>
      </c>
      <c r="D11676" t="s">
        <v>2948</v>
      </c>
      <c r="E11676" t="s">
        <v>3196</v>
      </c>
      <c r="F11676" s="82">
        <v>1.2191287049999999</v>
      </c>
    </row>
    <row r="11677" spans="3:6" ht="18">
      <c r="C11677" s="5" t="str">
        <f t="shared" si="176"/>
        <v>山口県371</v>
      </c>
      <c r="D11677" t="s">
        <v>2949</v>
      </c>
      <c r="E11677" t="s">
        <v>3196</v>
      </c>
      <c r="F11677" s="82">
        <v>0.47489240900000002</v>
      </c>
    </row>
    <row r="11678" spans="3:6" ht="18">
      <c r="C11678" s="5" t="str">
        <f t="shared" si="176"/>
        <v>徳島県371</v>
      </c>
      <c r="D11678" t="s">
        <v>2950</v>
      </c>
      <c r="E11678" t="s">
        <v>3196</v>
      </c>
      <c r="F11678" s="82">
        <v>0.38430043000000003</v>
      </c>
    </row>
    <row r="11679" spans="3:6" ht="18">
      <c r="C11679" s="5" t="str">
        <f t="shared" si="176"/>
        <v>香川県371</v>
      </c>
      <c r="D11679" t="s">
        <v>2951</v>
      </c>
      <c r="E11679" t="s">
        <v>3196</v>
      </c>
      <c r="F11679" s="82">
        <v>1.5938762440000001</v>
      </c>
    </row>
    <row r="11680" spans="3:6" ht="18">
      <c r="C11680" s="5" t="str">
        <f t="shared" si="176"/>
        <v>愛媛県371</v>
      </c>
      <c r="D11680" t="s">
        <v>2952</v>
      </c>
      <c r="E11680" t="s">
        <v>3196</v>
      </c>
      <c r="F11680" s="82">
        <v>0.65971850700000001</v>
      </c>
    </row>
    <row r="11681" spans="3:6" ht="18">
      <c r="C11681" s="5" t="str">
        <f t="shared" si="176"/>
        <v>高知県371</v>
      </c>
      <c r="D11681" t="s">
        <v>2953</v>
      </c>
      <c r="E11681" t="s">
        <v>3196</v>
      </c>
      <c r="F11681" s="82">
        <v>0.73708584600000004</v>
      </c>
    </row>
    <row r="11682" spans="3:6" ht="18">
      <c r="C11682" s="5" t="str">
        <f t="shared" si="176"/>
        <v>福岡県371</v>
      </c>
      <c r="D11682" t="s">
        <v>2954</v>
      </c>
      <c r="E11682" t="s">
        <v>3196</v>
      </c>
      <c r="F11682" s="82">
        <v>1.3583326950000001</v>
      </c>
    </row>
    <row r="11683" spans="3:6" ht="18">
      <c r="C11683" s="5" t="str">
        <f t="shared" si="176"/>
        <v>佐賀県371</v>
      </c>
      <c r="D11683" t="s">
        <v>2955</v>
      </c>
      <c r="E11683" t="s">
        <v>3196</v>
      </c>
      <c r="F11683" s="82">
        <v>0.29959789199999998</v>
      </c>
    </row>
    <row r="11684" spans="3:6" ht="18">
      <c r="C11684" s="5" t="str">
        <f t="shared" si="176"/>
        <v>長崎県371</v>
      </c>
      <c r="D11684" t="s">
        <v>2956</v>
      </c>
      <c r="E11684" t="s">
        <v>3196</v>
      </c>
      <c r="F11684" s="82">
        <v>0.169191122</v>
      </c>
    </row>
    <row r="11685" spans="3:6" ht="18">
      <c r="C11685" s="5" t="str">
        <f t="shared" si="176"/>
        <v>熊本県371</v>
      </c>
      <c r="D11685" t="s">
        <v>2957</v>
      </c>
      <c r="E11685" t="s">
        <v>3196</v>
      </c>
      <c r="F11685" s="82">
        <v>0.39010260000000002</v>
      </c>
    </row>
    <row r="11686" spans="3:6" ht="18">
      <c r="C11686" s="5" t="str">
        <f t="shared" si="176"/>
        <v>大分県371</v>
      </c>
      <c r="D11686" t="s">
        <v>2958</v>
      </c>
      <c r="E11686" t="s">
        <v>3196</v>
      </c>
      <c r="F11686" s="82">
        <v>0.43988385600000002</v>
      </c>
    </row>
    <row r="11687" spans="3:6" ht="18">
      <c r="C11687" s="5" t="str">
        <f t="shared" si="176"/>
        <v>宮崎県371</v>
      </c>
      <c r="D11687" t="s">
        <v>2959</v>
      </c>
      <c r="E11687" t="s">
        <v>3196</v>
      </c>
      <c r="F11687" s="82">
        <v>0.228574113</v>
      </c>
    </row>
    <row r="11688" spans="3:6" ht="18">
      <c r="C11688" s="5" t="str">
        <f t="shared" si="176"/>
        <v>鹿児島県371</v>
      </c>
      <c r="D11688" t="s">
        <v>2960</v>
      </c>
      <c r="E11688" t="s">
        <v>3196</v>
      </c>
      <c r="F11688" s="82">
        <v>0.29874178200000001</v>
      </c>
    </row>
    <row r="11689" spans="3:6" ht="18">
      <c r="C11689" s="5" t="str">
        <f t="shared" si="176"/>
        <v>沖縄県371</v>
      </c>
      <c r="D11689" t="s">
        <v>2961</v>
      </c>
      <c r="E11689" t="s">
        <v>3196</v>
      </c>
      <c r="F11689" s="82">
        <v>0.56368852800000002</v>
      </c>
    </row>
    <row r="11690" spans="3:6" ht="18">
      <c r="C11690" s="5" t="str">
        <f t="shared" si="176"/>
        <v>全国372</v>
      </c>
      <c r="D11690" t="s">
        <v>2913</v>
      </c>
      <c r="E11690" t="s">
        <v>3197</v>
      </c>
      <c r="F11690" s="82">
        <v>1</v>
      </c>
    </row>
    <row r="11691" spans="3:6" ht="18">
      <c r="C11691" s="5" t="str">
        <f t="shared" ref="C11691:C11754" si="177">D11691&amp;LEFT(E11691,3)</f>
        <v>北海道372</v>
      </c>
      <c r="D11691" t="s">
        <v>2915</v>
      </c>
      <c r="E11691" t="s">
        <v>3197</v>
      </c>
      <c r="F11691" s="82">
        <v>0.86573845999999999</v>
      </c>
    </row>
    <row r="11692" spans="3:6" ht="18">
      <c r="C11692" s="5" t="str">
        <f t="shared" si="177"/>
        <v>青森県372</v>
      </c>
      <c r="D11692" t="s">
        <v>2916</v>
      </c>
      <c r="E11692" t="s">
        <v>3197</v>
      </c>
      <c r="F11692" s="82">
        <v>9.0665708999999997E-2</v>
      </c>
    </row>
    <row r="11693" spans="3:6" ht="18">
      <c r="C11693" s="5" t="str">
        <f t="shared" si="177"/>
        <v>岩手県372</v>
      </c>
      <c r="D11693" t="s">
        <v>2917</v>
      </c>
      <c r="E11693" t="s">
        <v>3197</v>
      </c>
      <c r="F11693" s="82">
        <v>0.104262891</v>
      </c>
    </row>
    <row r="11694" spans="3:6" ht="18">
      <c r="C11694" s="5" t="str">
        <f t="shared" si="177"/>
        <v>宮城県372</v>
      </c>
      <c r="D11694" t="s">
        <v>2918</v>
      </c>
      <c r="E11694" t="s">
        <v>3197</v>
      </c>
      <c r="F11694" s="82">
        <v>1.744059453</v>
      </c>
    </row>
    <row r="11695" spans="3:6" ht="18">
      <c r="C11695" s="5" t="str">
        <f t="shared" si="177"/>
        <v>秋田県372</v>
      </c>
      <c r="D11695" t="s">
        <v>2919</v>
      </c>
      <c r="E11695" t="s">
        <v>3197</v>
      </c>
      <c r="F11695" s="82">
        <v>7.4819956000000007E-2</v>
      </c>
    </row>
    <row r="11696" spans="3:6" ht="18">
      <c r="C11696" s="5" t="str">
        <f t="shared" si="177"/>
        <v>山形県372</v>
      </c>
      <c r="D11696" t="s">
        <v>2920</v>
      </c>
      <c r="E11696" t="s">
        <v>3197</v>
      </c>
      <c r="F11696" s="82">
        <v>8.2636583999999999E-2</v>
      </c>
    </row>
    <row r="11697" spans="3:6" ht="18">
      <c r="C11697" s="5" t="str">
        <f t="shared" si="177"/>
        <v>福島県372</v>
      </c>
      <c r="D11697" t="s">
        <v>2921</v>
      </c>
      <c r="E11697" t="s">
        <v>3197</v>
      </c>
      <c r="F11697" s="82">
        <v>5.9075100999999998E-2</v>
      </c>
    </row>
    <row r="11698" spans="3:6" ht="18">
      <c r="C11698" s="5" t="str">
        <f t="shared" si="177"/>
        <v>茨城県372</v>
      </c>
      <c r="D11698" t="s">
        <v>2922</v>
      </c>
      <c r="E11698" t="s">
        <v>3197</v>
      </c>
      <c r="F11698" s="82">
        <v>8.3968750999999994E-2</v>
      </c>
    </row>
    <row r="11699" spans="3:6" ht="18">
      <c r="C11699" s="5" t="str">
        <f t="shared" si="177"/>
        <v>栃木県372</v>
      </c>
      <c r="D11699" t="s">
        <v>2923</v>
      </c>
      <c r="E11699" t="s">
        <v>3197</v>
      </c>
      <c r="F11699" s="82">
        <v>0.20457766199999999</v>
      </c>
    </row>
    <row r="11700" spans="3:6" ht="18">
      <c r="C11700" s="5" t="str">
        <f t="shared" si="177"/>
        <v>群馬県372</v>
      </c>
      <c r="D11700" t="s">
        <v>2924</v>
      </c>
      <c r="E11700" t="s">
        <v>3197</v>
      </c>
      <c r="F11700" s="82">
        <v>9.1182595000000005E-2</v>
      </c>
    </row>
    <row r="11701" spans="3:6" ht="18">
      <c r="C11701" s="5" t="str">
        <f t="shared" si="177"/>
        <v>埼玉県372</v>
      </c>
      <c r="D11701" t="s">
        <v>2925</v>
      </c>
      <c r="E11701" t="s">
        <v>3197</v>
      </c>
      <c r="F11701" s="82">
        <v>0.17380746999999999</v>
      </c>
    </row>
    <row r="11702" spans="3:6" ht="18">
      <c r="C11702" s="5" t="str">
        <f t="shared" si="177"/>
        <v>千葉県372</v>
      </c>
      <c r="D11702" t="s">
        <v>2926</v>
      </c>
      <c r="E11702" t="s">
        <v>3197</v>
      </c>
      <c r="F11702" s="82">
        <v>0.21172845300000001</v>
      </c>
    </row>
    <row r="11703" spans="3:6" ht="18">
      <c r="C11703" s="5" t="str">
        <f t="shared" si="177"/>
        <v>東京都372</v>
      </c>
      <c r="D11703" t="s">
        <v>2927</v>
      </c>
      <c r="E11703" t="s">
        <v>3197</v>
      </c>
      <c r="F11703" s="82">
        <v>3.9877703370000002</v>
      </c>
    </row>
    <row r="11704" spans="3:6" ht="18">
      <c r="C11704" s="5" t="str">
        <f t="shared" si="177"/>
        <v>神奈川県372</v>
      </c>
      <c r="D11704" t="s">
        <v>2928</v>
      </c>
      <c r="E11704" t="s">
        <v>3197</v>
      </c>
      <c r="F11704" s="82">
        <v>0.14914949799999999</v>
      </c>
    </row>
    <row r="11705" spans="3:6" ht="18">
      <c r="C11705" s="5" t="str">
        <f t="shared" si="177"/>
        <v>新潟県372</v>
      </c>
      <c r="D11705" t="s">
        <v>2929</v>
      </c>
      <c r="E11705" t="s">
        <v>3197</v>
      </c>
      <c r="F11705" s="82">
        <v>0.12652762300000001</v>
      </c>
    </row>
    <row r="11706" spans="3:6" ht="18">
      <c r="C11706" s="5" t="str">
        <f t="shared" si="177"/>
        <v>富山県372</v>
      </c>
      <c r="D11706" t="s">
        <v>2930</v>
      </c>
      <c r="E11706" t="s">
        <v>3197</v>
      </c>
      <c r="F11706" s="82">
        <v>7.5507812999999993E-2</v>
      </c>
    </row>
    <row r="11707" spans="3:6" ht="18">
      <c r="C11707" s="5" t="str">
        <f t="shared" si="177"/>
        <v>石川県372</v>
      </c>
      <c r="D11707" t="s">
        <v>2931</v>
      </c>
      <c r="E11707" t="s">
        <v>3197</v>
      </c>
      <c r="F11707" s="82">
        <v>1.1288742979999999</v>
      </c>
    </row>
    <row r="11708" spans="3:6" ht="18">
      <c r="C11708" s="5" t="str">
        <f t="shared" si="177"/>
        <v>福井県372</v>
      </c>
      <c r="D11708" t="s">
        <v>2932</v>
      </c>
      <c r="E11708" t="s">
        <v>3197</v>
      </c>
      <c r="F11708" s="82">
        <v>0.104147314</v>
      </c>
    </row>
    <row r="11709" spans="3:6" ht="18">
      <c r="C11709" s="5" t="str">
        <f t="shared" si="177"/>
        <v>山梨県372</v>
      </c>
      <c r="D11709" t="s">
        <v>2933</v>
      </c>
      <c r="E11709" t="s">
        <v>3197</v>
      </c>
      <c r="F11709" s="82">
        <v>9.1001167999999993E-2</v>
      </c>
    </row>
    <row r="11710" spans="3:6" ht="18">
      <c r="C11710" s="5" t="str">
        <f t="shared" si="177"/>
        <v>長野県372</v>
      </c>
      <c r="D11710" t="s">
        <v>2934</v>
      </c>
      <c r="E11710" t="s">
        <v>3197</v>
      </c>
      <c r="F11710" s="82">
        <v>7.9505339999999994E-2</v>
      </c>
    </row>
    <row r="11711" spans="3:6" ht="18">
      <c r="C11711" s="5" t="str">
        <f t="shared" si="177"/>
        <v>岐阜県372</v>
      </c>
      <c r="D11711" t="s">
        <v>2935</v>
      </c>
      <c r="E11711" t="s">
        <v>3197</v>
      </c>
      <c r="F11711" s="82">
        <v>0.23790019100000001</v>
      </c>
    </row>
    <row r="11712" spans="3:6" ht="18">
      <c r="C11712" s="5" t="str">
        <f t="shared" si="177"/>
        <v>静岡県372</v>
      </c>
      <c r="D11712" t="s">
        <v>2936</v>
      </c>
      <c r="E11712" t="s">
        <v>3197</v>
      </c>
      <c r="F11712" s="82">
        <v>0.18974011599999999</v>
      </c>
    </row>
    <row r="11713" spans="3:6" ht="18">
      <c r="C11713" s="5" t="str">
        <f t="shared" si="177"/>
        <v>愛知県372</v>
      </c>
      <c r="D11713" t="s">
        <v>2937</v>
      </c>
      <c r="E11713" t="s">
        <v>3197</v>
      </c>
      <c r="F11713" s="82">
        <v>1.064542418</v>
      </c>
    </row>
    <row r="11714" spans="3:6" ht="18">
      <c r="C11714" s="5" t="str">
        <f t="shared" si="177"/>
        <v>三重県372</v>
      </c>
      <c r="D11714" t="s">
        <v>2938</v>
      </c>
      <c r="E11714" t="s">
        <v>3197</v>
      </c>
      <c r="F11714" s="82">
        <v>0.212511585</v>
      </c>
    </row>
    <row r="11715" spans="3:6" ht="18">
      <c r="C11715" s="5" t="str">
        <f t="shared" si="177"/>
        <v>滋賀県372</v>
      </c>
      <c r="D11715" t="s">
        <v>2939</v>
      </c>
      <c r="E11715" t="s">
        <v>3197</v>
      </c>
      <c r="F11715" s="82">
        <v>7.9027897999999999E-2</v>
      </c>
    </row>
    <row r="11716" spans="3:6" ht="18">
      <c r="C11716" s="5" t="str">
        <f t="shared" si="177"/>
        <v>京都府372</v>
      </c>
      <c r="D11716" t="s">
        <v>2940</v>
      </c>
      <c r="E11716" t="s">
        <v>3197</v>
      </c>
      <c r="F11716" s="82">
        <v>9.2115024000000004E-2</v>
      </c>
    </row>
    <row r="11717" spans="3:6" ht="18">
      <c r="C11717" s="5" t="str">
        <f t="shared" si="177"/>
        <v>大阪府372</v>
      </c>
      <c r="D11717" t="s">
        <v>2941</v>
      </c>
      <c r="E11717" t="s">
        <v>3197</v>
      </c>
      <c r="F11717" s="82">
        <v>0.96829488799999996</v>
      </c>
    </row>
    <row r="11718" spans="3:6" ht="18">
      <c r="C11718" s="5" t="str">
        <f t="shared" si="177"/>
        <v>兵庫県372</v>
      </c>
      <c r="D11718" t="s">
        <v>2942</v>
      </c>
      <c r="E11718" t="s">
        <v>3197</v>
      </c>
      <c r="F11718" s="82">
        <v>9.8893114000000004E-2</v>
      </c>
    </row>
    <row r="11719" spans="3:6" ht="18">
      <c r="C11719" s="5" t="str">
        <f t="shared" si="177"/>
        <v>奈良県372</v>
      </c>
      <c r="D11719" t="s">
        <v>2943</v>
      </c>
      <c r="E11719" t="s">
        <v>3197</v>
      </c>
      <c r="F11719" s="82">
        <v>0.39490011400000002</v>
      </c>
    </row>
    <row r="11720" spans="3:6" ht="18">
      <c r="C11720" s="5" t="str">
        <f t="shared" si="177"/>
        <v>和歌山県372</v>
      </c>
      <c r="D11720" t="s">
        <v>2944</v>
      </c>
      <c r="E11720" t="s">
        <v>3197</v>
      </c>
      <c r="F11720" s="82">
        <v>7.2516972999999998E-2</v>
      </c>
    </row>
    <row r="11721" spans="3:6" ht="18">
      <c r="C11721" s="5" t="str">
        <f t="shared" si="177"/>
        <v>鳥取県372</v>
      </c>
      <c r="D11721" t="s">
        <v>2945</v>
      </c>
      <c r="E11721" t="s">
        <v>3197</v>
      </c>
      <c r="F11721" s="82">
        <v>0.206424844</v>
      </c>
    </row>
    <row r="11722" spans="3:6" ht="18">
      <c r="C11722" s="5" t="str">
        <f t="shared" si="177"/>
        <v>島根県372</v>
      </c>
      <c r="D11722" t="s">
        <v>2946</v>
      </c>
      <c r="E11722" t="s">
        <v>3197</v>
      </c>
      <c r="F11722" s="82">
        <v>0</v>
      </c>
    </row>
    <row r="11723" spans="3:6" ht="18">
      <c r="C11723" s="5" t="str">
        <f t="shared" si="177"/>
        <v>岡山県372</v>
      </c>
      <c r="D11723" t="s">
        <v>2947</v>
      </c>
      <c r="E11723" t="s">
        <v>3197</v>
      </c>
      <c r="F11723" s="82">
        <v>0.105903735</v>
      </c>
    </row>
    <row r="11724" spans="3:6" ht="18">
      <c r="C11724" s="5" t="str">
        <f t="shared" si="177"/>
        <v>広島県372</v>
      </c>
      <c r="D11724" t="s">
        <v>2948</v>
      </c>
      <c r="E11724" t="s">
        <v>3197</v>
      </c>
      <c r="F11724" s="82">
        <v>0.89332289399999998</v>
      </c>
    </row>
    <row r="11725" spans="3:6" ht="18">
      <c r="C11725" s="5" t="str">
        <f t="shared" si="177"/>
        <v>山口県372</v>
      </c>
      <c r="D11725" t="s">
        <v>2949</v>
      </c>
      <c r="E11725" t="s">
        <v>3197</v>
      </c>
      <c r="F11725" s="82">
        <v>0.12775281699999999</v>
      </c>
    </row>
    <row r="11726" spans="3:6" ht="18">
      <c r="C11726" s="5" t="str">
        <f t="shared" si="177"/>
        <v>徳島県372</v>
      </c>
      <c r="D11726" t="s">
        <v>2950</v>
      </c>
      <c r="E11726" t="s">
        <v>3197</v>
      </c>
      <c r="F11726" s="82">
        <v>0.110496765</v>
      </c>
    </row>
    <row r="11727" spans="3:6" ht="18">
      <c r="C11727" s="5" t="str">
        <f t="shared" si="177"/>
        <v>香川県372</v>
      </c>
      <c r="D11727" t="s">
        <v>2951</v>
      </c>
      <c r="E11727" t="s">
        <v>3197</v>
      </c>
      <c r="F11727" s="82">
        <v>1.664464349</v>
      </c>
    </row>
    <row r="11728" spans="3:6" ht="18">
      <c r="C11728" s="5" t="str">
        <f t="shared" si="177"/>
        <v>愛媛県372</v>
      </c>
      <c r="D11728" t="s">
        <v>2952</v>
      </c>
      <c r="E11728" t="s">
        <v>3197</v>
      </c>
      <c r="F11728" s="82">
        <v>0.107132141</v>
      </c>
    </row>
    <row r="11729" spans="3:6" ht="18">
      <c r="C11729" s="5" t="str">
        <f t="shared" si="177"/>
        <v>高知県372</v>
      </c>
      <c r="D11729" t="s">
        <v>2953</v>
      </c>
      <c r="E11729" t="s">
        <v>3197</v>
      </c>
      <c r="F11729" s="82">
        <v>0.110869917</v>
      </c>
    </row>
    <row r="11730" spans="3:6" ht="18">
      <c r="C11730" s="5" t="str">
        <f t="shared" si="177"/>
        <v>福岡県372</v>
      </c>
      <c r="D11730" t="s">
        <v>2954</v>
      </c>
      <c r="E11730" t="s">
        <v>3197</v>
      </c>
      <c r="F11730" s="82">
        <v>0.94072367400000001</v>
      </c>
    </row>
    <row r="11731" spans="3:6" ht="18">
      <c r="C11731" s="5" t="str">
        <f t="shared" si="177"/>
        <v>佐賀県372</v>
      </c>
      <c r="D11731" t="s">
        <v>2955</v>
      </c>
      <c r="E11731" t="s">
        <v>3197</v>
      </c>
      <c r="F11731" s="82">
        <v>7.0480222999999995E-2</v>
      </c>
    </row>
    <row r="11732" spans="3:6" ht="18">
      <c r="C11732" s="5" t="str">
        <f t="shared" si="177"/>
        <v>長崎県372</v>
      </c>
      <c r="D11732" t="s">
        <v>2956</v>
      </c>
      <c r="E11732" t="s">
        <v>3197</v>
      </c>
      <c r="F11732" s="82">
        <v>9.5371821999999995E-2</v>
      </c>
    </row>
    <row r="11733" spans="3:6" ht="18">
      <c r="C11733" s="5" t="str">
        <f t="shared" si="177"/>
        <v>熊本県372</v>
      </c>
      <c r="D11733" t="s">
        <v>2957</v>
      </c>
      <c r="E11733" t="s">
        <v>3197</v>
      </c>
      <c r="F11733" s="82">
        <v>0.110269784</v>
      </c>
    </row>
    <row r="11734" spans="3:6" ht="18">
      <c r="C11734" s="5" t="str">
        <f t="shared" si="177"/>
        <v>大分県372</v>
      </c>
      <c r="D11734" t="s">
        <v>2958</v>
      </c>
      <c r="E11734" t="s">
        <v>3197</v>
      </c>
      <c r="F11734" s="82">
        <v>8.8699210000000001E-2</v>
      </c>
    </row>
    <row r="11735" spans="3:6" ht="18">
      <c r="C11735" s="5" t="str">
        <f t="shared" si="177"/>
        <v>宮崎県372</v>
      </c>
      <c r="D11735" t="s">
        <v>2959</v>
      </c>
      <c r="E11735" t="s">
        <v>3197</v>
      </c>
      <c r="F11735" s="82">
        <v>0.122230874</v>
      </c>
    </row>
    <row r="11736" spans="3:6" ht="18">
      <c r="C11736" s="5" t="str">
        <f t="shared" si="177"/>
        <v>鹿児島県372</v>
      </c>
      <c r="D11736" t="s">
        <v>2960</v>
      </c>
      <c r="E11736" t="s">
        <v>3197</v>
      </c>
      <c r="F11736" s="82">
        <v>0.15116333200000001</v>
      </c>
    </row>
    <row r="11737" spans="3:6" ht="18">
      <c r="C11737" s="5" t="str">
        <f t="shared" si="177"/>
        <v>沖縄県372</v>
      </c>
      <c r="D11737" t="s">
        <v>2961</v>
      </c>
      <c r="E11737" t="s">
        <v>3197</v>
      </c>
      <c r="F11737" s="82">
        <v>0.40429319400000002</v>
      </c>
    </row>
    <row r="11738" spans="3:6" ht="18">
      <c r="C11738" s="5" t="str">
        <f t="shared" si="177"/>
        <v>全国373</v>
      </c>
      <c r="D11738" t="s">
        <v>2913</v>
      </c>
      <c r="E11738" t="s">
        <v>3198</v>
      </c>
      <c r="F11738" s="82">
        <v>1</v>
      </c>
    </row>
    <row r="11739" spans="3:6" ht="18">
      <c r="C11739" s="5" t="str">
        <f t="shared" si="177"/>
        <v>北海道373</v>
      </c>
      <c r="D11739" t="s">
        <v>2915</v>
      </c>
      <c r="E11739" t="s">
        <v>3198</v>
      </c>
      <c r="F11739" s="82">
        <v>0.94249820200000001</v>
      </c>
    </row>
    <row r="11740" spans="3:6" ht="18">
      <c r="C11740" s="5" t="str">
        <f t="shared" si="177"/>
        <v>青森県373</v>
      </c>
      <c r="D11740" t="s">
        <v>2916</v>
      </c>
      <c r="E11740" t="s">
        <v>3198</v>
      </c>
      <c r="F11740" s="82">
        <v>1.877908288</v>
      </c>
    </row>
    <row r="11741" spans="3:6" ht="18">
      <c r="C11741" s="5" t="str">
        <f t="shared" si="177"/>
        <v>岩手県373</v>
      </c>
      <c r="D11741" t="s">
        <v>2917</v>
      </c>
      <c r="E11741" t="s">
        <v>3198</v>
      </c>
      <c r="F11741" s="82">
        <v>1.6417444299999999</v>
      </c>
    </row>
    <row r="11742" spans="3:6" ht="18">
      <c r="C11742" s="5" t="str">
        <f t="shared" si="177"/>
        <v>宮城県373</v>
      </c>
      <c r="D11742" t="s">
        <v>2918</v>
      </c>
      <c r="E11742" t="s">
        <v>3198</v>
      </c>
      <c r="F11742" s="82">
        <v>1.756451832</v>
      </c>
    </row>
    <row r="11743" spans="3:6" ht="18">
      <c r="C11743" s="5" t="str">
        <f t="shared" si="177"/>
        <v>秋田県373</v>
      </c>
      <c r="D11743" t="s">
        <v>2919</v>
      </c>
      <c r="E11743" t="s">
        <v>3198</v>
      </c>
      <c r="F11743" s="82">
        <v>2.7202977069999998</v>
      </c>
    </row>
    <row r="11744" spans="3:6" ht="18">
      <c r="C11744" s="5" t="str">
        <f t="shared" si="177"/>
        <v>山形県373</v>
      </c>
      <c r="D11744" t="s">
        <v>2920</v>
      </c>
      <c r="E11744" t="s">
        <v>3198</v>
      </c>
      <c r="F11744" s="82">
        <v>2.0836623869999999</v>
      </c>
    </row>
    <row r="11745" spans="3:6" ht="18">
      <c r="C11745" s="5" t="str">
        <f t="shared" si="177"/>
        <v>福島県373</v>
      </c>
      <c r="D11745" t="s">
        <v>2921</v>
      </c>
      <c r="E11745" t="s">
        <v>3198</v>
      </c>
      <c r="F11745" s="82">
        <v>1.2953721520000001</v>
      </c>
    </row>
    <row r="11746" spans="3:6" ht="18">
      <c r="C11746" s="5" t="str">
        <f t="shared" si="177"/>
        <v>茨城県373</v>
      </c>
      <c r="D11746" t="s">
        <v>2922</v>
      </c>
      <c r="E11746" t="s">
        <v>3198</v>
      </c>
      <c r="F11746" s="82">
        <v>0.28042527</v>
      </c>
    </row>
    <row r="11747" spans="3:6" ht="18">
      <c r="C11747" s="5" t="str">
        <f t="shared" si="177"/>
        <v>栃木県373</v>
      </c>
      <c r="D11747" t="s">
        <v>2923</v>
      </c>
      <c r="E11747" t="s">
        <v>3198</v>
      </c>
      <c r="F11747" s="82">
        <v>0.55996771999999995</v>
      </c>
    </row>
    <row r="11748" spans="3:6" ht="18">
      <c r="C11748" s="5" t="str">
        <f t="shared" si="177"/>
        <v>群馬県373</v>
      </c>
      <c r="D11748" t="s">
        <v>2924</v>
      </c>
      <c r="E11748" t="s">
        <v>3198</v>
      </c>
      <c r="F11748" s="82">
        <v>0.26678639100000001</v>
      </c>
    </row>
    <row r="11749" spans="3:6" ht="18">
      <c r="C11749" s="5" t="str">
        <f t="shared" si="177"/>
        <v>埼玉県373</v>
      </c>
      <c r="D11749" t="s">
        <v>2925</v>
      </c>
      <c r="E11749" t="s">
        <v>3198</v>
      </c>
      <c r="F11749" s="82">
        <v>0.719457821</v>
      </c>
    </row>
    <row r="11750" spans="3:6" ht="18">
      <c r="C11750" s="5" t="str">
        <f t="shared" si="177"/>
        <v>千葉県373</v>
      </c>
      <c r="D11750" t="s">
        <v>2926</v>
      </c>
      <c r="E11750" t="s">
        <v>3198</v>
      </c>
      <c r="F11750" s="82">
        <v>0.39097434599999997</v>
      </c>
    </row>
    <row r="11751" spans="3:6" ht="18">
      <c r="C11751" s="5" t="str">
        <f t="shared" si="177"/>
        <v>東京都373</v>
      </c>
      <c r="D11751" t="s">
        <v>2927</v>
      </c>
      <c r="E11751" t="s">
        <v>3198</v>
      </c>
      <c r="F11751" s="82">
        <v>0.81024568100000005</v>
      </c>
    </row>
    <row r="11752" spans="3:6" ht="18">
      <c r="C11752" s="5" t="str">
        <f t="shared" si="177"/>
        <v>神奈川県373</v>
      </c>
      <c r="D11752" t="s">
        <v>2928</v>
      </c>
      <c r="E11752" t="s">
        <v>3198</v>
      </c>
      <c r="F11752" s="82">
        <v>0.62160527499999996</v>
      </c>
    </row>
    <row r="11753" spans="3:6" ht="18">
      <c r="C11753" s="5" t="str">
        <f t="shared" si="177"/>
        <v>新潟県373</v>
      </c>
      <c r="D11753" t="s">
        <v>2929</v>
      </c>
      <c r="E11753" t="s">
        <v>3198</v>
      </c>
      <c r="F11753" s="82">
        <v>0.47344457000000001</v>
      </c>
    </row>
    <row r="11754" spans="3:6" ht="18">
      <c r="C11754" s="5" t="str">
        <f t="shared" si="177"/>
        <v>富山県373</v>
      </c>
      <c r="D11754" t="s">
        <v>2930</v>
      </c>
      <c r="E11754" t="s">
        <v>3198</v>
      </c>
      <c r="F11754" s="82">
        <v>0.62442853799999998</v>
      </c>
    </row>
    <row r="11755" spans="3:6" ht="18">
      <c r="C11755" s="5" t="str">
        <f t="shared" ref="C11755:C11818" si="178">D11755&amp;LEFT(E11755,3)</f>
        <v>石川県373</v>
      </c>
      <c r="D11755" t="s">
        <v>2931</v>
      </c>
      <c r="E11755" t="s">
        <v>3198</v>
      </c>
      <c r="F11755" s="82">
        <v>1.7980184429999999</v>
      </c>
    </row>
    <row r="11756" spans="3:6" ht="18">
      <c r="C11756" s="5" t="str">
        <f t="shared" si="178"/>
        <v>福井県373</v>
      </c>
      <c r="D11756" t="s">
        <v>2932</v>
      </c>
      <c r="E11756" t="s">
        <v>3198</v>
      </c>
      <c r="F11756" s="82">
        <v>0.86100015399999996</v>
      </c>
    </row>
    <row r="11757" spans="3:6" ht="18">
      <c r="C11757" s="5" t="str">
        <f t="shared" si="178"/>
        <v>山梨県373</v>
      </c>
      <c r="D11757" t="s">
        <v>2933</v>
      </c>
      <c r="E11757" t="s">
        <v>3198</v>
      </c>
      <c r="F11757" s="82">
        <v>0.35023143800000001</v>
      </c>
    </row>
    <row r="11758" spans="3:6" ht="18">
      <c r="C11758" s="5" t="str">
        <f t="shared" si="178"/>
        <v>長野県373</v>
      </c>
      <c r="D11758" t="s">
        <v>2934</v>
      </c>
      <c r="E11758" t="s">
        <v>3198</v>
      </c>
      <c r="F11758" s="82">
        <v>0.44080270700000002</v>
      </c>
    </row>
    <row r="11759" spans="3:6" ht="18">
      <c r="C11759" s="5" t="str">
        <f t="shared" si="178"/>
        <v>岐阜県373</v>
      </c>
      <c r="D11759" t="s">
        <v>2935</v>
      </c>
      <c r="E11759" t="s">
        <v>3198</v>
      </c>
      <c r="F11759" s="82">
        <v>0.65640400200000004</v>
      </c>
    </row>
    <row r="11760" spans="3:6" ht="18">
      <c r="C11760" s="5" t="str">
        <f t="shared" si="178"/>
        <v>静岡県373</v>
      </c>
      <c r="D11760" t="s">
        <v>2936</v>
      </c>
      <c r="E11760" t="s">
        <v>3198</v>
      </c>
      <c r="F11760" s="82">
        <v>0.72716166900000001</v>
      </c>
    </row>
    <row r="11761" spans="3:6" ht="18">
      <c r="C11761" s="5" t="str">
        <f t="shared" si="178"/>
        <v>愛知県373</v>
      </c>
      <c r="D11761" t="s">
        <v>2937</v>
      </c>
      <c r="E11761" t="s">
        <v>3198</v>
      </c>
      <c r="F11761" s="82">
        <v>1.0047465010000001</v>
      </c>
    </row>
    <row r="11762" spans="3:6" ht="18">
      <c r="C11762" s="5" t="str">
        <f t="shared" si="178"/>
        <v>三重県373</v>
      </c>
      <c r="D11762" t="s">
        <v>2938</v>
      </c>
      <c r="E11762" t="s">
        <v>3198</v>
      </c>
      <c r="F11762" s="82">
        <v>0.86559262400000003</v>
      </c>
    </row>
    <row r="11763" spans="3:6" ht="18">
      <c r="C11763" s="5" t="str">
        <f t="shared" si="178"/>
        <v>滋賀県373</v>
      </c>
      <c r="D11763" t="s">
        <v>2939</v>
      </c>
      <c r="E11763" t="s">
        <v>3198</v>
      </c>
      <c r="F11763" s="82">
        <v>0.67375119500000002</v>
      </c>
    </row>
    <row r="11764" spans="3:6" ht="18">
      <c r="C11764" s="5" t="str">
        <f t="shared" si="178"/>
        <v>京都府373</v>
      </c>
      <c r="D11764" t="s">
        <v>2940</v>
      </c>
      <c r="E11764" t="s">
        <v>3198</v>
      </c>
      <c r="F11764" s="82">
        <v>0.87099714900000003</v>
      </c>
    </row>
    <row r="11765" spans="3:6" ht="18">
      <c r="C11765" s="5" t="str">
        <f t="shared" si="178"/>
        <v>大阪府373</v>
      </c>
      <c r="D11765" t="s">
        <v>2941</v>
      </c>
      <c r="E11765" t="s">
        <v>3198</v>
      </c>
      <c r="F11765" s="82">
        <v>1.408810796</v>
      </c>
    </row>
    <row r="11766" spans="3:6" ht="18">
      <c r="C11766" s="5" t="str">
        <f t="shared" si="178"/>
        <v>兵庫県373</v>
      </c>
      <c r="D11766" t="s">
        <v>2942</v>
      </c>
      <c r="E11766" t="s">
        <v>3198</v>
      </c>
      <c r="F11766" s="82">
        <v>0.80938733100000004</v>
      </c>
    </row>
    <row r="11767" spans="3:6" ht="18">
      <c r="C11767" s="5" t="str">
        <f t="shared" si="178"/>
        <v>奈良県373</v>
      </c>
      <c r="D11767" t="s">
        <v>2943</v>
      </c>
      <c r="E11767" t="s">
        <v>3198</v>
      </c>
      <c r="F11767" s="82">
        <v>0.882827535</v>
      </c>
    </row>
    <row r="11768" spans="3:6" ht="18">
      <c r="C11768" s="5" t="str">
        <f t="shared" si="178"/>
        <v>和歌山県373</v>
      </c>
      <c r="D11768" t="s">
        <v>2944</v>
      </c>
      <c r="E11768" t="s">
        <v>3198</v>
      </c>
      <c r="F11768" s="82">
        <v>1.3848629690000001</v>
      </c>
    </row>
    <row r="11769" spans="3:6" ht="18">
      <c r="C11769" s="5" t="str">
        <f t="shared" si="178"/>
        <v>鳥取県373</v>
      </c>
      <c r="D11769" t="s">
        <v>2945</v>
      </c>
      <c r="E11769" t="s">
        <v>3198</v>
      </c>
      <c r="F11769" s="82">
        <v>0.80954111900000003</v>
      </c>
    </row>
    <row r="11770" spans="3:6" ht="18">
      <c r="C11770" s="5" t="str">
        <f t="shared" si="178"/>
        <v>島根県373</v>
      </c>
      <c r="D11770" t="s">
        <v>2946</v>
      </c>
      <c r="E11770" t="s">
        <v>3198</v>
      </c>
      <c r="F11770" s="82">
        <v>1.85005789</v>
      </c>
    </row>
    <row r="11771" spans="3:6" ht="18">
      <c r="C11771" s="5" t="str">
        <f t="shared" si="178"/>
        <v>岡山県373</v>
      </c>
      <c r="D11771" t="s">
        <v>2947</v>
      </c>
      <c r="E11771" t="s">
        <v>3198</v>
      </c>
      <c r="F11771" s="82">
        <v>0.77375643800000005</v>
      </c>
    </row>
    <row r="11772" spans="3:6" ht="18">
      <c r="C11772" s="5" t="str">
        <f t="shared" si="178"/>
        <v>広島県373</v>
      </c>
      <c r="D11772" t="s">
        <v>2948</v>
      </c>
      <c r="E11772" t="s">
        <v>3198</v>
      </c>
      <c r="F11772" s="82">
        <v>2.4209093930000001</v>
      </c>
    </row>
    <row r="11773" spans="3:6" ht="18">
      <c r="C11773" s="5" t="str">
        <f t="shared" si="178"/>
        <v>山口県373</v>
      </c>
      <c r="D11773" t="s">
        <v>2949</v>
      </c>
      <c r="E11773" t="s">
        <v>3198</v>
      </c>
      <c r="F11773" s="82">
        <v>1.2170426299999999</v>
      </c>
    </row>
    <row r="11774" spans="3:6" ht="18">
      <c r="C11774" s="5" t="str">
        <f t="shared" si="178"/>
        <v>徳島県373</v>
      </c>
      <c r="D11774" t="s">
        <v>2950</v>
      </c>
      <c r="E11774" t="s">
        <v>3198</v>
      </c>
      <c r="F11774" s="82">
        <v>0.62982006599999996</v>
      </c>
    </row>
    <row r="11775" spans="3:6" ht="18">
      <c r="C11775" s="5" t="str">
        <f t="shared" si="178"/>
        <v>香川県373</v>
      </c>
      <c r="D11775" t="s">
        <v>2951</v>
      </c>
      <c r="E11775" t="s">
        <v>3198</v>
      </c>
      <c r="F11775" s="82">
        <v>2.2742427489999999</v>
      </c>
    </row>
    <row r="11776" spans="3:6" ht="18">
      <c r="C11776" s="5" t="str">
        <f t="shared" si="178"/>
        <v>愛媛県373</v>
      </c>
      <c r="D11776" t="s">
        <v>2952</v>
      </c>
      <c r="E11776" t="s">
        <v>3198</v>
      </c>
      <c r="F11776" s="82">
        <v>1.790889237</v>
      </c>
    </row>
    <row r="11777" spans="3:6" ht="18">
      <c r="C11777" s="5" t="str">
        <f t="shared" si="178"/>
        <v>高知県373</v>
      </c>
      <c r="D11777" t="s">
        <v>2953</v>
      </c>
      <c r="E11777" t="s">
        <v>3198</v>
      </c>
      <c r="F11777" s="82">
        <v>0.73872567899999997</v>
      </c>
    </row>
    <row r="11778" spans="3:6" ht="18">
      <c r="C11778" s="5" t="str">
        <f t="shared" si="178"/>
        <v>福岡県373</v>
      </c>
      <c r="D11778" t="s">
        <v>2954</v>
      </c>
      <c r="E11778" t="s">
        <v>3198</v>
      </c>
      <c r="F11778" s="82">
        <v>1.933181697</v>
      </c>
    </row>
    <row r="11779" spans="3:6" ht="18">
      <c r="C11779" s="5" t="str">
        <f t="shared" si="178"/>
        <v>佐賀県373</v>
      </c>
      <c r="D11779" t="s">
        <v>2955</v>
      </c>
      <c r="E11779" t="s">
        <v>3198</v>
      </c>
      <c r="F11779" s="82">
        <v>0.52190556399999999</v>
      </c>
    </row>
    <row r="11780" spans="3:6" ht="18">
      <c r="C11780" s="5" t="str">
        <f t="shared" si="178"/>
        <v>長崎県373</v>
      </c>
      <c r="D11780" t="s">
        <v>2956</v>
      </c>
      <c r="E11780" t="s">
        <v>3198</v>
      </c>
      <c r="F11780" s="82">
        <v>0.91368746300000003</v>
      </c>
    </row>
    <row r="11781" spans="3:6" ht="18">
      <c r="C11781" s="5" t="str">
        <f t="shared" si="178"/>
        <v>熊本県373</v>
      </c>
      <c r="D11781" t="s">
        <v>2957</v>
      </c>
      <c r="E11781" t="s">
        <v>3198</v>
      </c>
      <c r="F11781" s="82">
        <v>1.77679549</v>
      </c>
    </row>
    <row r="11782" spans="3:6" ht="18">
      <c r="C11782" s="5" t="str">
        <f t="shared" si="178"/>
        <v>大分県373</v>
      </c>
      <c r="D11782" t="s">
        <v>2958</v>
      </c>
      <c r="E11782" t="s">
        <v>3198</v>
      </c>
      <c r="F11782" s="82">
        <v>0.82342193699999999</v>
      </c>
    </row>
    <row r="11783" spans="3:6" ht="18">
      <c r="C11783" s="5" t="str">
        <f t="shared" si="178"/>
        <v>宮崎県373</v>
      </c>
      <c r="D11783" t="s">
        <v>2959</v>
      </c>
      <c r="E11783" t="s">
        <v>3198</v>
      </c>
      <c r="F11783" s="82">
        <v>0.83003741200000003</v>
      </c>
    </row>
    <row r="11784" spans="3:6" ht="18">
      <c r="C11784" s="5" t="str">
        <f t="shared" si="178"/>
        <v>鹿児島県373</v>
      </c>
      <c r="D11784" t="s">
        <v>2960</v>
      </c>
      <c r="E11784" t="s">
        <v>3198</v>
      </c>
      <c r="F11784" s="82">
        <v>0.74231469000000005</v>
      </c>
    </row>
    <row r="11785" spans="3:6" ht="18">
      <c r="C11785" s="5" t="str">
        <f t="shared" si="178"/>
        <v>沖縄県373</v>
      </c>
      <c r="D11785" t="s">
        <v>2961</v>
      </c>
      <c r="E11785" t="s">
        <v>3198</v>
      </c>
      <c r="F11785" s="82">
        <v>1.0912408629999999</v>
      </c>
    </row>
    <row r="11786" spans="3:6" ht="18">
      <c r="C11786" s="5" t="str">
        <f t="shared" si="178"/>
        <v>全国380</v>
      </c>
      <c r="D11786" t="s">
        <v>2913</v>
      </c>
      <c r="E11786" t="s">
        <v>3199</v>
      </c>
      <c r="F11786" s="82">
        <v>1</v>
      </c>
    </row>
    <row r="11787" spans="3:6" ht="18">
      <c r="C11787" s="5" t="str">
        <f t="shared" si="178"/>
        <v>北海道380</v>
      </c>
      <c r="D11787" t="s">
        <v>2915</v>
      </c>
      <c r="E11787" t="s">
        <v>3199</v>
      </c>
      <c r="F11787" s="82">
        <v>4.3763308209999998</v>
      </c>
    </row>
    <row r="11788" spans="3:6" ht="18">
      <c r="C11788" s="5" t="str">
        <f t="shared" si="178"/>
        <v>青森県380</v>
      </c>
      <c r="D11788" t="s">
        <v>2916</v>
      </c>
      <c r="E11788" t="s">
        <v>3199</v>
      </c>
      <c r="F11788" s="82">
        <v>0</v>
      </c>
    </row>
    <row r="11789" spans="3:6" ht="18">
      <c r="C11789" s="5" t="str">
        <f t="shared" si="178"/>
        <v>岩手県380</v>
      </c>
      <c r="D11789" t="s">
        <v>2917</v>
      </c>
      <c r="E11789" t="s">
        <v>3199</v>
      </c>
      <c r="F11789" s="82">
        <v>0</v>
      </c>
    </row>
    <row r="11790" spans="3:6" ht="18">
      <c r="C11790" s="5" t="str">
        <f t="shared" si="178"/>
        <v>宮城県380</v>
      </c>
      <c r="D11790" t="s">
        <v>2918</v>
      </c>
      <c r="E11790" t="s">
        <v>3199</v>
      </c>
      <c r="F11790" s="82">
        <v>0</v>
      </c>
    </row>
    <row r="11791" spans="3:6" ht="18">
      <c r="C11791" s="5" t="str">
        <f t="shared" si="178"/>
        <v>秋田県380</v>
      </c>
      <c r="D11791" t="s">
        <v>2919</v>
      </c>
      <c r="E11791" t="s">
        <v>3199</v>
      </c>
      <c r="F11791" s="82">
        <v>0</v>
      </c>
    </row>
    <row r="11792" spans="3:6" ht="18">
      <c r="C11792" s="5" t="str">
        <f t="shared" si="178"/>
        <v>山形県380</v>
      </c>
      <c r="D11792" t="s">
        <v>2920</v>
      </c>
      <c r="E11792" t="s">
        <v>3199</v>
      </c>
      <c r="F11792" s="82">
        <v>3.624930789</v>
      </c>
    </row>
    <row r="11793" spans="3:6" ht="18">
      <c r="C11793" s="5" t="str">
        <f t="shared" si="178"/>
        <v>福島県380</v>
      </c>
      <c r="D11793" t="s">
        <v>2921</v>
      </c>
      <c r="E11793" t="s">
        <v>3199</v>
      </c>
      <c r="F11793" s="82">
        <v>0</v>
      </c>
    </row>
    <row r="11794" spans="3:6" ht="18">
      <c r="C11794" s="5" t="str">
        <f t="shared" si="178"/>
        <v>茨城県380</v>
      </c>
      <c r="D11794" t="s">
        <v>2922</v>
      </c>
      <c r="E11794" t="s">
        <v>3199</v>
      </c>
      <c r="F11794" s="82">
        <v>0</v>
      </c>
    </row>
    <row r="11795" spans="3:6" ht="18">
      <c r="C11795" s="5" t="str">
        <f t="shared" si="178"/>
        <v>栃木県380</v>
      </c>
      <c r="D11795" t="s">
        <v>2923</v>
      </c>
      <c r="E11795" t="s">
        <v>3199</v>
      </c>
      <c r="F11795" s="82">
        <v>0</v>
      </c>
    </row>
    <row r="11796" spans="3:6" ht="18">
      <c r="C11796" s="5" t="str">
        <f t="shared" si="178"/>
        <v>群馬県380</v>
      </c>
      <c r="D11796" t="s">
        <v>2924</v>
      </c>
      <c r="E11796" t="s">
        <v>3199</v>
      </c>
      <c r="F11796" s="82">
        <v>0</v>
      </c>
    </row>
    <row r="11797" spans="3:6" ht="18">
      <c r="C11797" s="5" t="str">
        <f t="shared" si="178"/>
        <v>埼玉県380</v>
      </c>
      <c r="D11797" t="s">
        <v>2925</v>
      </c>
      <c r="E11797" t="s">
        <v>3199</v>
      </c>
      <c r="F11797" s="82">
        <v>0.33457377700000002</v>
      </c>
    </row>
    <row r="11798" spans="3:6" ht="18">
      <c r="C11798" s="5" t="str">
        <f t="shared" si="178"/>
        <v>千葉県380</v>
      </c>
      <c r="D11798" t="s">
        <v>2926</v>
      </c>
      <c r="E11798" t="s">
        <v>3199</v>
      </c>
      <c r="F11798" s="82">
        <v>0</v>
      </c>
    </row>
    <row r="11799" spans="3:6" ht="18">
      <c r="C11799" s="5" t="str">
        <f t="shared" si="178"/>
        <v>東京都380</v>
      </c>
      <c r="D11799" t="s">
        <v>2927</v>
      </c>
      <c r="E11799" t="s">
        <v>3199</v>
      </c>
      <c r="F11799" s="82">
        <v>2.5835464629999998</v>
      </c>
    </row>
    <row r="11800" spans="3:6" ht="18">
      <c r="C11800" s="5" t="str">
        <f t="shared" si="178"/>
        <v>神奈川県380</v>
      </c>
      <c r="D11800" t="s">
        <v>2928</v>
      </c>
      <c r="E11800" t="s">
        <v>3199</v>
      </c>
      <c r="F11800" s="82">
        <v>0.248738708</v>
      </c>
    </row>
    <row r="11801" spans="3:6" ht="18">
      <c r="C11801" s="5" t="str">
        <f t="shared" si="178"/>
        <v>新潟県380</v>
      </c>
      <c r="D11801" t="s">
        <v>2929</v>
      </c>
      <c r="E11801" t="s">
        <v>3199</v>
      </c>
      <c r="F11801" s="82">
        <v>0</v>
      </c>
    </row>
    <row r="11802" spans="3:6" ht="18">
      <c r="C11802" s="5" t="str">
        <f t="shared" si="178"/>
        <v>富山県380</v>
      </c>
      <c r="D11802" t="s">
        <v>2930</v>
      </c>
      <c r="E11802" t="s">
        <v>3199</v>
      </c>
      <c r="F11802" s="82">
        <v>0</v>
      </c>
    </row>
    <row r="11803" spans="3:6" ht="18">
      <c r="C11803" s="5" t="str">
        <f t="shared" si="178"/>
        <v>石川県380</v>
      </c>
      <c r="D11803" t="s">
        <v>2931</v>
      </c>
      <c r="E11803" t="s">
        <v>3199</v>
      </c>
      <c r="F11803" s="82">
        <v>0</v>
      </c>
    </row>
    <row r="11804" spans="3:6" ht="18">
      <c r="C11804" s="5" t="str">
        <f t="shared" si="178"/>
        <v>福井県380</v>
      </c>
      <c r="D11804" t="s">
        <v>2932</v>
      </c>
      <c r="E11804" t="s">
        <v>3199</v>
      </c>
      <c r="F11804" s="82">
        <v>0</v>
      </c>
    </row>
    <row r="11805" spans="3:6" ht="18">
      <c r="C11805" s="5" t="str">
        <f t="shared" si="178"/>
        <v>山梨県380</v>
      </c>
      <c r="D11805" t="s">
        <v>2933</v>
      </c>
      <c r="E11805" t="s">
        <v>3199</v>
      </c>
      <c r="F11805" s="82">
        <v>0</v>
      </c>
    </row>
    <row r="11806" spans="3:6" ht="18">
      <c r="C11806" s="5" t="str">
        <f t="shared" si="178"/>
        <v>長野県380</v>
      </c>
      <c r="D11806" t="s">
        <v>2934</v>
      </c>
      <c r="E11806" t="s">
        <v>3199</v>
      </c>
      <c r="F11806" s="82">
        <v>0</v>
      </c>
    </row>
    <row r="11807" spans="3:6" ht="18">
      <c r="C11807" s="5" t="str">
        <f t="shared" si="178"/>
        <v>岐阜県380</v>
      </c>
      <c r="D11807" t="s">
        <v>2935</v>
      </c>
      <c r="E11807" t="s">
        <v>3199</v>
      </c>
      <c r="F11807" s="82">
        <v>0</v>
      </c>
    </row>
    <row r="11808" spans="3:6" ht="18">
      <c r="C11808" s="5" t="str">
        <f t="shared" si="178"/>
        <v>静岡県380</v>
      </c>
      <c r="D11808" t="s">
        <v>2936</v>
      </c>
      <c r="E11808" t="s">
        <v>3199</v>
      </c>
      <c r="F11808" s="82">
        <v>4.0243691139999997</v>
      </c>
    </row>
    <row r="11809" spans="3:6" ht="18">
      <c r="C11809" s="5" t="str">
        <f t="shared" si="178"/>
        <v>愛知県380</v>
      </c>
      <c r="D11809" t="s">
        <v>2937</v>
      </c>
      <c r="E11809" t="s">
        <v>3199</v>
      </c>
      <c r="F11809" s="82">
        <v>0</v>
      </c>
    </row>
    <row r="11810" spans="3:6" ht="18">
      <c r="C11810" s="5" t="str">
        <f t="shared" si="178"/>
        <v>三重県380</v>
      </c>
      <c r="D11810" t="s">
        <v>2938</v>
      </c>
      <c r="E11810" t="s">
        <v>3199</v>
      </c>
      <c r="F11810" s="82">
        <v>0</v>
      </c>
    </row>
    <row r="11811" spans="3:6" ht="18">
      <c r="C11811" s="5" t="str">
        <f t="shared" si="178"/>
        <v>滋賀県380</v>
      </c>
      <c r="D11811" t="s">
        <v>2939</v>
      </c>
      <c r="E11811" t="s">
        <v>3199</v>
      </c>
      <c r="F11811" s="82">
        <v>0</v>
      </c>
    </row>
    <row r="11812" spans="3:6" ht="18">
      <c r="C11812" s="5" t="str">
        <f t="shared" si="178"/>
        <v>京都府380</v>
      </c>
      <c r="D11812" t="s">
        <v>2940</v>
      </c>
      <c r="E11812" t="s">
        <v>3199</v>
      </c>
      <c r="F11812" s="82">
        <v>0</v>
      </c>
    </row>
    <row r="11813" spans="3:6" ht="18">
      <c r="C11813" s="5" t="str">
        <f t="shared" si="178"/>
        <v>大阪府380</v>
      </c>
      <c r="D11813" t="s">
        <v>2941</v>
      </c>
      <c r="E11813" t="s">
        <v>3199</v>
      </c>
      <c r="F11813" s="82">
        <v>0.196148923</v>
      </c>
    </row>
    <row r="11814" spans="3:6" ht="18">
      <c r="C11814" s="5" t="str">
        <f t="shared" si="178"/>
        <v>兵庫県380</v>
      </c>
      <c r="D11814" t="s">
        <v>2942</v>
      </c>
      <c r="E11814" t="s">
        <v>3199</v>
      </c>
      <c r="F11814" s="82">
        <v>0</v>
      </c>
    </row>
    <row r="11815" spans="3:6" ht="18">
      <c r="C11815" s="5" t="str">
        <f t="shared" si="178"/>
        <v>奈良県380</v>
      </c>
      <c r="D11815" t="s">
        <v>2943</v>
      </c>
      <c r="E11815" t="s">
        <v>3199</v>
      </c>
      <c r="F11815" s="82">
        <v>0</v>
      </c>
    </row>
    <row r="11816" spans="3:6" ht="18">
      <c r="C11816" s="5" t="str">
        <f t="shared" si="178"/>
        <v>和歌山県380</v>
      </c>
      <c r="D11816" t="s">
        <v>2944</v>
      </c>
      <c r="E11816" t="s">
        <v>3199</v>
      </c>
      <c r="F11816" s="82">
        <v>0</v>
      </c>
    </row>
    <row r="11817" spans="3:6" ht="18">
      <c r="C11817" s="5" t="str">
        <f t="shared" si="178"/>
        <v>鳥取県380</v>
      </c>
      <c r="D11817" t="s">
        <v>2945</v>
      </c>
      <c r="E11817" t="s">
        <v>3199</v>
      </c>
      <c r="F11817" s="82">
        <v>0</v>
      </c>
    </row>
    <row r="11818" spans="3:6" ht="18">
      <c r="C11818" s="5" t="str">
        <f t="shared" si="178"/>
        <v>島根県380</v>
      </c>
      <c r="D11818" t="s">
        <v>2946</v>
      </c>
      <c r="E11818" t="s">
        <v>3199</v>
      </c>
      <c r="F11818" s="82">
        <v>0</v>
      </c>
    </row>
    <row r="11819" spans="3:6" ht="18">
      <c r="C11819" s="5" t="str">
        <f t="shared" ref="C11819:C11882" si="179">D11819&amp;LEFT(E11819,3)</f>
        <v>岡山県380</v>
      </c>
      <c r="D11819" t="s">
        <v>2947</v>
      </c>
      <c r="E11819" t="s">
        <v>3199</v>
      </c>
      <c r="F11819" s="82">
        <v>0</v>
      </c>
    </row>
    <row r="11820" spans="3:6" ht="18">
      <c r="C11820" s="5" t="str">
        <f t="shared" si="179"/>
        <v>広島県380</v>
      </c>
      <c r="D11820" t="s">
        <v>2948</v>
      </c>
      <c r="E11820" t="s">
        <v>3199</v>
      </c>
      <c r="F11820" s="82">
        <v>0</v>
      </c>
    </row>
    <row r="11821" spans="3:6" ht="18">
      <c r="C11821" s="5" t="str">
        <f t="shared" si="179"/>
        <v>山口県380</v>
      </c>
      <c r="D11821" t="s">
        <v>2949</v>
      </c>
      <c r="E11821" t="s">
        <v>3199</v>
      </c>
      <c r="F11821" s="82">
        <v>0</v>
      </c>
    </row>
    <row r="11822" spans="3:6" ht="18">
      <c r="C11822" s="5" t="str">
        <f t="shared" si="179"/>
        <v>徳島県380</v>
      </c>
      <c r="D11822" t="s">
        <v>2950</v>
      </c>
      <c r="E11822" t="s">
        <v>3199</v>
      </c>
      <c r="F11822" s="82">
        <v>0</v>
      </c>
    </row>
    <row r="11823" spans="3:6" ht="18">
      <c r="C11823" s="5" t="str">
        <f t="shared" si="179"/>
        <v>香川県380</v>
      </c>
      <c r="D11823" t="s">
        <v>2951</v>
      </c>
      <c r="E11823" t="s">
        <v>3199</v>
      </c>
      <c r="F11823" s="82">
        <v>0</v>
      </c>
    </row>
    <row r="11824" spans="3:6" ht="18">
      <c r="C11824" s="5" t="str">
        <f t="shared" si="179"/>
        <v>愛媛県380</v>
      </c>
      <c r="D11824" t="s">
        <v>2952</v>
      </c>
      <c r="E11824" t="s">
        <v>3199</v>
      </c>
      <c r="F11824" s="82">
        <v>0</v>
      </c>
    </row>
    <row r="11825" spans="3:6" ht="18">
      <c r="C11825" s="5" t="str">
        <f t="shared" si="179"/>
        <v>高知県380</v>
      </c>
      <c r="D11825" t="s">
        <v>2953</v>
      </c>
      <c r="E11825" t="s">
        <v>3199</v>
      </c>
      <c r="F11825" s="82">
        <v>0</v>
      </c>
    </row>
    <row r="11826" spans="3:6" ht="18">
      <c r="C11826" s="5" t="str">
        <f t="shared" si="179"/>
        <v>福岡県380</v>
      </c>
      <c r="D11826" t="s">
        <v>2954</v>
      </c>
      <c r="E11826" t="s">
        <v>3199</v>
      </c>
      <c r="F11826" s="82">
        <v>5.7800033329999998</v>
      </c>
    </row>
    <row r="11827" spans="3:6" ht="18">
      <c r="C11827" s="5" t="str">
        <f t="shared" si="179"/>
        <v>佐賀県380</v>
      </c>
      <c r="D11827" t="s">
        <v>2955</v>
      </c>
      <c r="E11827" t="s">
        <v>3199</v>
      </c>
      <c r="F11827" s="82">
        <v>0</v>
      </c>
    </row>
    <row r="11828" spans="3:6" ht="18">
      <c r="C11828" s="5" t="str">
        <f t="shared" si="179"/>
        <v>長崎県380</v>
      </c>
      <c r="D11828" t="s">
        <v>2956</v>
      </c>
      <c r="E11828" t="s">
        <v>3199</v>
      </c>
      <c r="F11828" s="82">
        <v>0</v>
      </c>
    </row>
    <row r="11829" spans="3:6" ht="18">
      <c r="C11829" s="5" t="str">
        <f t="shared" si="179"/>
        <v>熊本県380</v>
      </c>
      <c r="D11829" t="s">
        <v>2957</v>
      </c>
      <c r="E11829" t="s">
        <v>3199</v>
      </c>
      <c r="F11829" s="82">
        <v>0</v>
      </c>
    </row>
    <row r="11830" spans="3:6" ht="18">
      <c r="C11830" s="5" t="str">
        <f t="shared" si="179"/>
        <v>大分県380</v>
      </c>
      <c r="D11830" t="s">
        <v>2958</v>
      </c>
      <c r="E11830" t="s">
        <v>3199</v>
      </c>
      <c r="F11830" s="82">
        <v>0</v>
      </c>
    </row>
    <row r="11831" spans="3:6" ht="18">
      <c r="C11831" s="5" t="str">
        <f t="shared" si="179"/>
        <v>宮崎県380</v>
      </c>
      <c r="D11831" t="s">
        <v>2959</v>
      </c>
      <c r="E11831" t="s">
        <v>3199</v>
      </c>
      <c r="F11831" s="82">
        <v>0</v>
      </c>
    </row>
    <row r="11832" spans="3:6" ht="18">
      <c r="C11832" s="5" t="str">
        <f t="shared" si="179"/>
        <v>鹿児島県380</v>
      </c>
      <c r="D11832" t="s">
        <v>2960</v>
      </c>
      <c r="E11832" t="s">
        <v>3199</v>
      </c>
      <c r="F11832" s="82">
        <v>0</v>
      </c>
    </row>
    <row r="11833" spans="3:6" ht="18">
      <c r="C11833" s="5" t="str">
        <f t="shared" si="179"/>
        <v>沖縄県380</v>
      </c>
      <c r="D11833" t="s">
        <v>2961</v>
      </c>
      <c r="E11833" t="s">
        <v>3199</v>
      </c>
      <c r="F11833" s="82">
        <v>0</v>
      </c>
    </row>
    <row r="11834" spans="3:6" ht="18">
      <c r="C11834" s="5" t="str">
        <f t="shared" si="179"/>
        <v>全国381</v>
      </c>
      <c r="D11834" t="s">
        <v>2913</v>
      </c>
      <c r="E11834" t="s">
        <v>3200</v>
      </c>
      <c r="F11834" s="82">
        <v>1</v>
      </c>
    </row>
    <row r="11835" spans="3:6" ht="18">
      <c r="C11835" s="5" t="str">
        <f t="shared" si="179"/>
        <v>北海道381</v>
      </c>
      <c r="D11835" t="s">
        <v>2915</v>
      </c>
      <c r="E11835" t="s">
        <v>3200</v>
      </c>
      <c r="F11835" s="82">
        <v>1.3321593819999999</v>
      </c>
    </row>
    <row r="11836" spans="3:6" ht="18">
      <c r="C11836" s="5" t="str">
        <f t="shared" si="179"/>
        <v>青森県381</v>
      </c>
      <c r="D11836" t="s">
        <v>2916</v>
      </c>
      <c r="E11836" t="s">
        <v>3200</v>
      </c>
      <c r="F11836" s="82">
        <v>1.1669338</v>
      </c>
    </row>
    <row r="11837" spans="3:6" ht="18">
      <c r="C11837" s="5" t="str">
        <f t="shared" si="179"/>
        <v>岩手県381</v>
      </c>
      <c r="D11837" t="s">
        <v>2917</v>
      </c>
      <c r="E11837" t="s">
        <v>3200</v>
      </c>
      <c r="F11837" s="82">
        <v>1.0506488919999999</v>
      </c>
    </row>
    <row r="11838" spans="3:6" ht="18">
      <c r="C11838" s="5" t="str">
        <f t="shared" si="179"/>
        <v>宮城県381</v>
      </c>
      <c r="D11838" t="s">
        <v>2918</v>
      </c>
      <c r="E11838" t="s">
        <v>3200</v>
      </c>
      <c r="F11838" s="82">
        <v>1.3853396120000001</v>
      </c>
    </row>
    <row r="11839" spans="3:6" ht="18">
      <c r="C11839" s="5" t="str">
        <f t="shared" si="179"/>
        <v>秋田県381</v>
      </c>
      <c r="D11839" t="s">
        <v>2919</v>
      </c>
      <c r="E11839" t="s">
        <v>3200</v>
      </c>
      <c r="F11839" s="82">
        <v>1.344423285</v>
      </c>
    </row>
    <row r="11840" spans="3:6" ht="18">
      <c r="C11840" s="5" t="str">
        <f t="shared" si="179"/>
        <v>山形県381</v>
      </c>
      <c r="D11840" t="s">
        <v>2920</v>
      </c>
      <c r="E11840" t="s">
        <v>3200</v>
      </c>
      <c r="F11840" s="82">
        <v>1.261303088</v>
      </c>
    </row>
    <row r="11841" spans="3:6" ht="18">
      <c r="C11841" s="5" t="str">
        <f t="shared" si="179"/>
        <v>福島県381</v>
      </c>
      <c r="D11841" t="s">
        <v>2921</v>
      </c>
      <c r="E11841" t="s">
        <v>3200</v>
      </c>
      <c r="F11841" s="82">
        <v>0.74927499399999997</v>
      </c>
    </row>
    <row r="11842" spans="3:6" ht="18">
      <c r="C11842" s="5" t="str">
        <f t="shared" si="179"/>
        <v>茨城県381</v>
      </c>
      <c r="D11842" t="s">
        <v>2922</v>
      </c>
      <c r="E11842" t="s">
        <v>3200</v>
      </c>
      <c r="F11842" s="82">
        <v>0.43329682800000002</v>
      </c>
    </row>
    <row r="11843" spans="3:6" ht="18">
      <c r="C11843" s="5" t="str">
        <f t="shared" si="179"/>
        <v>栃木県381</v>
      </c>
      <c r="D11843" t="s">
        <v>2923</v>
      </c>
      <c r="E11843" t="s">
        <v>3200</v>
      </c>
      <c r="F11843" s="82">
        <v>0.40054216199999998</v>
      </c>
    </row>
    <row r="11844" spans="3:6" ht="18">
      <c r="C11844" s="5" t="str">
        <f t="shared" si="179"/>
        <v>群馬県381</v>
      </c>
      <c r="D11844" t="s">
        <v>2924</v>
      </c>
      <c r="E11844" t="s">
        <v>3200</v>
      </c>
      <c r="F11844" s="82">
        <v>0.37621786499999998</v>
      </c>
    </row>
    <row r="11845" spans="3:6" ht="18">
      <c r="C11845" s="5" t="str">
        <f t="shared" si="179"/>
        <v>埼玉県381</v>
      </c>
      <c r="D11845" t="s">
        <v>2925</v>
      </c>
      <c r="E11845" t="s">
        <v>3200</v>
      </c>
      <c r="F11845" s="82">
        <v>0.15522096399999999</v>
      </c>
    </row>
    <row r="11846" spans="3:6" ht="18">
      <c r="C11846" s="5" t="str">
        <f t="shared" si="179"/>
        <v>千葉県381</v>
      </c>
      <c r="D11846" t="s">
        <v>2926</v>
      </c>
      <c r="E11846" t="s">
        <v>3200</v>
      </c>
      <c r="F11846" s="82">
        <v>0.19730794199999999</v>
      </c>
    </row>
    <row r="11847" spans="3:6" ht="18">
      <c r="C11847" s="5" t="str">
        <f t="shared" si="179"/>
        <v>東京都381</v>
      </c>
      <c r="D11847" t="s">
        <v>2927</v>
      </c>
      <c r="E11847" t="s">
        <v>3200</v>
      </c>
      <c r="F11847" s="82">
        <v>2.5839412589999999</v>
      </c>
    </row>
    <row r="11848" spans="3:6" ht="18">
      <c r="C11848" s="5" t="str">
        <f t="shared" si="179"/>
        <v>神奈川県381</v>
      </c>
      <c r="D11848" t="s">
        <v>2928</v>
      </c>
      <c r="E11848" t="s">
        <v>3200</v>
      </c>
      <c r="F11848" s="82">
        <v>0.124179303</v>
      </c>
    </row>
    <row r="11849" spans="3:6" ht="18">
      <c r="C11849" s="5" t="str">
        <f t="shared" si="179"/>
        <v>新潟県381</v>
      </c>
      <c r="D11849" t="s">
        <v>2929</v>
      </c>
      <c r="E11849" t="s">
        <v>3200</v>
      </c>
      <c r="F11849" s="82">
        <v>0.61857684999999996</v>
      </c>
    </row>
    <row r="11850" spans="3:6" ht="18">
      <c r="C11850" s="5" t="str">
        <f t="shared" si="179"/>
        <v>富山県381</v>
      </c>
      <c r="D11850" t="s">
        <v>2930</v>
      </c>
      <c r="E11850" t="s">
        <v>3200</v>
      </c>
      <c r="F11850" s="82">
        <v>0.97320047499999995</v>
      </c>
    </row>
    <row r="11851" spans="3:6" ht="18">
      <c r="C11851" s="5" t="str">
        <f t="shared" si="179"/>
        <v>石川県381</v>
      </c>
      <c r="D11851" t="s">
        <v>2931</v>
      </c>
      <c r="E11851" t="s">
        <v>3200</v>
      </c>
      <c r="F11851" s="82">
        <v>1.060190983</v>
      </c>
    </row>
    <row r="11852" spans="3:6" ht="18">
      <c r="C11852" s="5" t="str">
        <f t="shared" si="179"/>
        <v>福井県381</v>
      </c>
      <c r="D11852" t="s">
        <v>2932</v>
      </c>
      <c r="E11852" t="s">
        <v>3200</v>
      </c>
      <c r="F11852" s="82">
        <v>1.1864605800000001</v>
      </c>
    </row>
    <row r="11853" spans="3:6" ht="18">
      <c r="C11853" s="5" t="str">
        <f t="shared" si="179"/>
        <v>山梨県381</v>
      </c>
      <c r="D11853" t="s">
        <v>2933</v>
      </c>
      <c r="E11853" t="s">
        <v>3200</v>
      </c>
      <c r="F11853" s="82">
        <v>1.3048589749999999</v>
      </c>
    </row>
    <row r="11854" spans="3:6" ht="18">
      <c r="C11854" s="5" t="str">
        <f t="shared" si="179"/>
        <v>長野県381</v>
      </c>
      <c r="D11854" t="s">
        <v>2934</v>
      </c>
      <c r="E11854" t="s">
        <v>3200</v>
      </c>
      <c r="F11854" s="82">
        <v>0.67866362000000002</v>
      </c>
    </row>
    <row r="11855" spans="3:6" ht="18">
      <c r="C11855" s="5" t="str">
        <f t="shared" si="179"/>
        <v>岐阜県381</v>
      </c>
      <c r="D11855" t="s">
        <v>2935</v>
      </c>
      <c r="E11855" t="s">
        <v>3200</v>
      </c>
      <c r="F11855" s="82">
        <v>0.42922334099999998</v>
      </c>
    </row>
    <row r="11856" spans="3:6" ht="18">
      <c r="C11856" s="5" t="str">
        <f t="shared" si="179"/>
        <v>静岡県381</v>
      </c>
      <c r="D11856" t="s">
        <v>2936</v>
      </c>
      <c r="E11856" t="s">
        <v>3200</v>
      </c>
      <c r="F11856" s="82">
        <v>0.44393206800000001</v>
      </c>
    </row>
    <row r="11857" spans="3:6" ht="18">
      <c r="C11857" s="5" t="str">
        <f t="shared" si="179"/>
        <v>愛知県381</v>
      </c>
      <c r="D11857" t="s">
        <v>2937</v>
      </c>
      <c r="E11857" t="s">
        <v>3200</v>
      </c>
      <c r="F11857" s="82">
        <v>0.49249327300000001</v>
      </c>
    </row>
    <row r="11858" spans="3:6" ht="18">
      <c r="C11858" s="5" t="str">
        <f t="shared" si="179"/>
        <v>三重県381</v>
      </c>
      <c r="D11858" t="s">
        <v>2938</v>
      </c>
      <c r="E11858" t="s">
        <v>3200</v>
      </c>
      <c r="F11858" s="82">
        <v>0.44477706</v>
      </c>
    </row>
    <row r="11859" spans="3:6" ht="18">
      <c r="C11859" s="5" t="str">
        <f t="shared" si="179"/>
        <v>滋賀県381</v>
      </c>
      <c r="D11859" t="s">
        <v>2939</v>
      </c>
      <c r="E11859" t="s">
        <v>3200</v>
      </c>
      <c r="F11859" s="82">
        <v>0.65621142499999996</v>
      </c>
    </row>
    <row r="11860" spans="3:6" ht="18">
      <c r="C11860" s="5" t="str">
        <f t="shared" si="179"/>
        <v>京都府381</v>
      </c>
      <c r="D11860" t="s">
        <v>2940</v>
      </c>
      <c r="E11860" t="s">
        <v>3200</v>
      </c>
      <c r="F11860" s="82">
        <v>0.55398468099999998</v>
      </c>
    </row>
    <row r="11861" spans="3:6" ht="18">
      <c r="C11861" s="5" t="str">
        <f t="shared" si="179"/>
        <v>大阪府381</v>
      </c>
      <c r="D11861" t="s">
        <v>2941</v>
      </c>
      <c r="E11861" t="s">
        <v>3200</v>
      </c>
      <c r="F11861" s="82">
        <v>0.66074371399999998</v>
      </c>
    </row>
    <row r="11862" spans="3:6" ht="18">
      <c r="C11862" s="5" t="str">
        <f t="shared" si="179"/>
        <v>兵庫県381</v>
      </c>
      <c r="D11862" t="s">
        <v>2942</v>
      </c>
      <c r="E11862" t="s">
        <v>3200</v>
      </c>
      <c r="F11862" s="82">
        <v>0.27416481500000001</v>
      </c>
    </row>
    <row r="11863" spans="3:6" ht="18">
      <c r="C11863" s="5" t="str">
        <f t="shared" si="179"/>
        <v>奈良県381</v>
      </c>
      <c r="D11863" t="s">
        <v>2943</v>
      </c>
      <c r="E11863" t="s">
        <v>3200</v>
      </c>
      <c r="F11863" s="82">
        <v>0.95089010399999996</v>
      </c>
    </row>
    <row r="11864" spans="3:6" ht="18">
      <c r="C11864" s="5" t="str">
        <f t="shared" si="179"/>
        <v>和歌山県381</v>
      </c>
      <c r="D11864" t="s">
        <v>2944</v>
      </c>
      <c r="E11864" t="s">
        <v>3200</v>
      </c>
      <c r="F11864" s="82">
        <v>1.0472133699999999</v>
      </c>
    </row>
    <row r="11865" spans="3:6" ht="18">
      <c r="C11865" s="5" t="str">
        <f t="shared" si="179"/>
        <v>鳥取県381</v>
      </c>
      <c r="D11865" t="s">
        <v>2945</v>
      </c>
      <c r="E11865" t="s">
        <v>3200</v>
      </c>
      <c r="F11865" s="82">
        <v>2.2791310519999999</v>
      </c>
    </row>
    <row r="11866" spans="3:6" ht="18">
      <c r="C11866" s="5" t="str">
        <f t="shared" si="179"/>
        <v>島根県381</v>
      </c>
      <c r="D11866" t="s">
        <v>2946</v>
      </c>
      <c r="E11866" t="s">
        <v>3200</v>
      </c>
      <c r="F11866" s="82">
        <v>1.899345187</v>
      </c>
    </row>
    <row r="11867" spans="3:6" ht="18">
      <c r="C11867" s="5" t="str">
        <f t="shared" si="179"/>
        <v>岡山県381</v>
      </c>
      <c r="D11867" t="s">
        <v>2947</v>
      </c>
      <c r="E11867" t="s">
        <v>3200</v>
      </c>
      <c r="F11867" s="82">
        <v>0.70953720300000001</v>
      </c>
    </row>
    <row r="11868" spans="3:6" ht="18">
      <c r="C11868" s="5" t="str">
        <f t="shared" si="179"/>
        <v>広島県381</v>
      </c>
      <c r="D11868" t="s">
        <v>2948</v>
      </c>
      <c r="E11868" t="s">
        <v>3200</v>
      </c>
      <c r="F11868" s="82">
        <v>1.04457636</v>
      </c>
    </row>
    <row r="11869" spans="3:6" ht="18">
      <c r="C11869" s="5" t="str">
        <f t="shared" si="179"/>
        <v>山口県381</v>
      </c>
      <c r="D11869" t="s">
        <v>2949</v>
      </c>
      <c r="E11869" t="s">
        <v>3200</v>
      </c>
      <c r="F11869" s="82">
        <v>0.97769659399999997</v>
      </c>
    </row>
    <row r="11870" spans="3:6" ht="18">
      <c r="C11870" s="5" t="str">
        <f t="shared" si="179"/>
        <v>徳島県381</v>
      </c>
      <c r="D11870" t="s">
        <v>2950</v>
      </c>
      <c r="E11870" t="s">
        <v>3200</v>
      </c>
      <c r="F11870" s="82">
        <v>1.6420196039999999</v>
      </c>
    </row>
    <row r="11871" spans="3:6" ht="18">
      <c r="C11871" s="5" t="str">
        <f t="shared" si="179"/>
        <v>香川県381</v>
      </c>
      <c r="D11871" t="s">
        <v>2951</v>
      </c>
      <c r="E11871" t="s">
        <v>3200</v>
      </c>
      <c r="F11871" s="82">
        <v>1.1745275049999999</v>
      </c>
    </row>
    <row r="11872" spans="3:6" ht="18">
      <c r="C11872" s="5" t="str">
        <f t="shared" si="179"/>
        <v>愛媛県381</v>
      </c>
      <c r="D11872" t="s">
        <v>2952</v>
      </c>
      <c r="E11872" t="s">
        <v>3200</v>
      </c>
      <c r="F11872" s="82">
        <v>1.9704466819999999</v>
      </c>
    </row>
    <row r="11873" spans="3:6" ht="18">
      <c r="C11873" s="5" t="str">
        <f t="shared" si="179"/>
        <v>高知県381</v>
      </c>
      <c r="D11873" t="s">
        <v>2953</v>
      </c>
      <c r="E11873" t="s">
        <v>3200</v>
      </c>
      <c r="F11873" s="82">
        <v>2.0700172829999999</v>
      </c>
    </row>
    <row r="11874" spans="3:6" ht="18">
      <c r="C11874" s="5" t="str">
        <f t="shared" si="179"/>
        <v>福岡県381</v>
      </c>
      <c r="D11874" t="s">
        <v>2954</v>
      </c>
      <c r="E11874" t="s">
        <v>3200</v>
      </c>
      <c r="F11874" s="82">
        <v>0.87053350900000004</v>
      </c>
    </row>
    <row r="11875" spans="3:6" ht="18">
      <c r="C11875" s="5" t="str">
        <f t="shared" si="179"/>
        <v>佐賀県381</v>
      </c>
      <c r="D11875" t="s">
        <v>2955</v>
      </c>
      <c r="E11875" t="s">
        <v>3200</v>
      </c>
      <c r="F11875" s="82">
        <v>1.298481588</v>
      </c>
    </row>
    <row r="11876" spans="3:6" ht="18">
      <c r="C11876" s="5" t="str">
        <f t="shared" si="179"/>
        <v>長崎県381</v>
      </c>
      <c r="D11876" t="s">
        <v>2956</v>
      </c>
      <c r="E11876" t="s">
        <v>3200</v>
      </c>
      <c r="F11876" s="82">
        <v>1.0604858399999999</v>
      </c>
    </row>
    <row r="11877" spans="3:6" ht="18">
      <c r="C11877" s="5" t="str">
        <f t="shared" si="179"/>
        <v>熊本県381</v>
      </c>
      <c r="D11877" t="s">
        <v>2957</v>
      </c>
      <c r="E11877" t="s">
        <v>3200</v>
      </c>
      <c r="F11877" s="82">
        <v>0.88041318700000004</v>
      </c>
    </row>
    <row r="11878" spans="3:6" ht="18">
      <c r="C11878" s="5" t="str">
        <f t="shared" si="179"/>
        <v>大分県381</v>
      </c>
      <c r="D11878" t="s">
        <v>2958</v>
      </c>
      <c r="E11878" t="s">
        <v>3200</v>
      </c>
      <c r="F11878" s="82">
        <v>1.1151181619999999</v>
      </c>
    </row>
    <row r="11879" spans="3:6" ht="18">
      <c r="C11879" s="5" t="str">
        <f t="shared" si="179"/>
        <v>宮崎県381</v>
      </c>
      <c r="D11879" t="s">
        <v>2959</v>
      </c>
      <c r="E11879" t="s">
        <v>3200</v>
      </c>
      <c r="F11879" s="82">
        <v>1.1153287089999999</v>
      </c>
    </row>
    <row r="11880" spans="3:6" ht="18">
      <c r="C11880" s="5" t="str">
        <f t="shared" si="179"/>
        <v>鹿児島県381</v>
      </c>
      <c r="D11880" t="s">
        <v>2960</v>
      </c>
      <c r="E11880" t="s">
        <v>3200</v>
      </c>
      <c r="F11880" s="82">
        <v>0.82435296700000005</v>
      </c>
    </row>
    <row r="11881" spans="3:6" ht="18">
      <c r="C11881" s="5" t="str">
        <f t="shared" si="179"/>
        <v>沖縄県381</v>
      </c>
      <c r="D11881" t="s">
        <v>2961</v>
      </c>
      <c r="E11881" t="s">
        <v>3200</v>
      </c>
      <c r="F11881" s="82">
        <v>1.020384583</v>
      </c>
    </row>
    <row r="11882" spans="3:6" ht="18">
      <c r="C11882" s="5" t="str">
        <f t="shared" si="179"/>
        <v>全国382</v>
      </c>
      <c r="D11882" t="s">
        <v>2913</v>
      </c>
      <c r="E11882" t="s">
        <v>3201</v>
      </c>
      <c r="F11882" s="82">
        <v>1</v>
      </c>
    </row>
    <row r="11883" spans="3:6" ht="18">
      <c r="C11883" s="5" t="str">
        <f t="shared" ref="C11883:C11946" si="180">D11883&amp;LEFT(E11883,3)</f>
        <v>北海道382</v>
      </c>
      <c r="D11883" t="s">
        <v>2915</v>
      </c>
      <c r="E11883" t="s">
        <v>3201</v>
      </c>
      <c r="F11883" s="82">
        <v>0.95201867699999998</v>
      </c>
    </row>
    <row r="11884" spans="3:6" ht="18">
      <c r="C11884" s="5" t="str">
        <f t="shared" si="180"/>
        <v>青森県382</v>
      </c>
      <c r="D11884" t="s">
        <v>2916</v>
      </c>
      <c r="E11884" t="s">
        <v>3201</v>
      </c>
      <c r="F11884" s="82">
        <v>1.5600375049999999</v>
      </c>
    </row>
    <row r="11885" spans="3:6" ht="18">
      <c r="C11885" s="5" t="str">
        <f t="shared" si="180"/>
        <v>岩手県382</v>
      </c>
      <c r="D11885" t="s">
        <v>2917</v>
      </c>
      <c r="E11885" t="s">
        <v>3201</v>
      </c>
      <c r="F11885" s="82">
        <v>1.561037486</v>
      </c>
    </row>
    <row r="11886" spans="3:6" ht="18">
      <c r="C11886" s="5" t="str">
        <f t="shared" si="180"/>
        <v>宮城県382</v>
      </c>
      <c r="D11886" t="s">
        <v>2918</v>
      </c>
      <c r="E11886" t="s">
        <v>3201</v>
      </c>
      <c r="F11886" s="82">
        <v>1.2696287939999999</v>
      </c>
    </row>
    <row r="11887" spans="3:6" ht="18">
      <c r="C11887" s="5" t="str">
        <f t="shared" si="180"/>
        <v>秋田県382</v>
      </c>
      <c r="D11887" t="s">
        <v>2919</v>
      </c>
      <c r="E11887" t="s">
        <v>3201</v>
      </c>
      <c r="F11887" s="82">
        <v>1.622328832</v>
      </c>
    </row>
    <row r="11888" spans="3:6" ht="18">
      <c r="C11888" s="5" t="str">
        <f t="shared" si="180"/>
        <v>山形県382</v>
      </c>
      <c r="D11888" t="s">
        <v>2920</v>
      </c>
      <c r="E11888" t="s">
        <v>3201</v>
      </c>
      <c r="F11888" s="82">
        <v>1.3389652190000001</v>
      </c>
    </row>
    <row r="11889" spans="3:6" ht="18">
      <c r="C11889" s="5" t="str">
        <f t="shared" si="180"/>
        <v>福島県382</v>
      </c>
      <c r="D11889" t="s">
        <v>2921</v>
      </c>
      <c r="E11889" t="s">
        <v>3201</v>
      </c>
      <c r="F11889" s="82">
        <v>1.330452068</v>
      </c>
    </row>
    <row r="11890" spans="3:6" ht="18">
      <c r="C11890" s="5" t="str">
        <f t="shared" si="180"/>
        <v>茨城県382</v>
      </c>
      <c r="D11890" t="s">
        <v>2922</v>
      </c>
      <c r="E11890" t="s">
        <v>3201</v>
      </c>
      <c r="F11890" s="82">
        <v>0.155662672</v>
      </c>
    </row>
    <row r="11891" spans="3:6" ht="18">
      <c r="C11891" s="5" t="str">
        <f t="shared" si="180"/>
        <v>栃木県382</v>
      </c>
      <c r="D11891" t="s">
        <v>2923</v>
      </c>
      <c r="E11891" t="s">
        <v>3201</v>
      </c>
      <c r="F11891" s="82">
        <v>0.25394170700000002</v>
      </c>
    </row>
    <row r="11892" spans="3:6" ht="18">
      <c r="C11892" s="5" t="str">
        <f t="shared" si="180"/>
        <v>群馬県382</v>
      </c>
      <c r="D11892" t="s">
        <v>2924</v>
      </c>
      <c r="E11892" t="s">
        <v>3201</v>
      </c>
      <c r="F11892" s="82">
        <v>0.29953702700000001</v>
      </c>
    </row>
    <row r="11893" spans="3:6" ht="18">
      <c r="C11893" s="5" t="str">
        <f t="shared" si="180"/>
        <v>埼玉県382</v>
      </c>
      <c r="D11893" t="s">
        <v>2925</v>
      </c>
      <c r="E11893" t="s">
        <v>3201</v>
      </c>
      <c r="F11893" s="82">
        <v>0.100747647</v>
      </c>
    </row>
    <row r="11894" spans="3:6" ht="18">
      <c r="C11894" s="5" t="str">
        <f t="shared" si="180"/>
        <v>千葉県382</v>
      </c>
      <c r="D11894" t="s">
        <v>2926</v>
      </c>
      <c r="E11894" t="s">
        <v>3201</v>
      </c>
      <c r="F11894" s="82">
        <v>0.10472838600000001</v>
      </c>
    </row>
    <row r="11895" spans="3:6" ht="18">
      <c r="C11895" s="5" t="str">
        <f t="shared" si="180"/>
        <v>東京都382</v>
      </c>
      <c r="D11895" t="s">
        <v>2927</v>
      </c>
      <c r="E11895" t="s">
        <v>3201</v>
      </c>
      <c r="F11895" s="82">
        <v>2.0230895950000001</v>
      </c>
    </row>
    <row r="11896" spans="3:6" ht="18">
      <c r="C11896" s="5" t="str">
        <f t="shared" si="180"/>
        <v>神奈川県382</v>
      </c>
      <c r="D11896" t="s">
        <v>2928</v>
      </c>
      <c r="E11896" t="s">
        <v>3201</v>
      </c>
      <c r="F11896" s="82">
        <v>0.361021798</v>
      </c>
    </row>
    <row r="11897" spans="3:6" ht="18">
      <c r="C11897" s="5" t="str">
        <f t="shared" si="180"/>
        <v>新潟県382</v>
      </c>
      <c r="D11897" t="s">
        <v>2929</v>
      </c>
      <c r="E11897" t="s">
        <v>3201</v>
      </c>
      <c r="F11897" s="82">
        <v>1.057522101</v>
      </c>
    </row>
    <row r="11898" spans="3:6" ht="18">
      <c r="C11898" s="5" t="str">
        <f t="shared" si="180"/>
        <v>富山県382</v>
      </c>
      <c r="D11898" t="s">
        <v>2930</v>
      </c>
      <c r="E11898" t="s">
        <v>3201</v>
      </c>
      <c r="F11898" s="82">
        <v>1.10740759</v>
      </c>
    </row>
    <row r="11899" spans="3:6" ht="18">
      <c r="C11899" s="5" t="str">
        <f t="shared" si="180"/>
        <v>石川県382</v>
      </c>
      <c r="D11899" t="s">
        <v>2931</v>
      </c>
      <c r="E11899" t="s">
        <v>3201</v>
      </c>
      <c r="F11899" s="82">
        <v>1.4771794439999999</v>
      </c>
    </row>
    <row r="11900" spans="3:6" ht="18">
      <c r="C11900" s="5" t="str">
        <f t="shared" si="180"/>
        <v>福井県382</v>
      </c>
      <c r="D11900" t="s">
        <v>2932</v>
      </c>
      <c r="E11900" t="s">
        <v>3201</v>
      </c>
      <c r="F11900" s="82">
        <v>1.196844424</v>
      </c>
    </row>
    <row r="11901" spans="3:6" ht="18">
      <c r="C11901" s="5" t="str">
        <f t="shared" si="180"/>
        <v>山梨県382</v>
      </c>
      <c r="D11901" t="s">
        <v>2933</v>
      </c>
      <c r="E11901" t="s">
        <v>3201</v>
      </c>
      <c r="F11901" s="82">
        <v>1.4119625730000001</v>
      </c>
    </row>
    <row r="11902" spans="3:6" ht="18">
      <c r="C11902" s="5" t="str">
        <f t="shared" si="180"/>
        <v>長野県382</v>
      </c>
      <c r="D11902" t="s">
        <v>2934</v>
      </c>
      <c r="E11902" t="s">
        <v>3201</v>
      </c>
      <c r="F11902" s="82">
        <v>0.89994258400000005</v>
      </c>
    </row>
    <row r="11903" spans="3:6" ht="18">
      <c r="C11903" s="5" t="str">
        <f t="shared" si="180"/>
        <v>岐阜県382</v>
      </c>
      <c r="D11903" t="s">
        <v>2935</v>
      </c>
      <c r="E11903" t="s">
        <v>3201</v>
      </c>
      <c r="F11903" s="82">
        <v>0.21014979</v>
      </c>
    </row>
    <row r="11904" spans="3:6" ht="18">
      <c r="C11904" s="5" t="str">
        <f t="shared" si="180"/>
        <v>静岡県382</v>
      </c>
      <c r="D11904" t="s">
        <v>2936</v>
      </c>
      <c r="E11904" t="s">
        <v>3201</v>
      </c>
      <c r="F11904" s="82">
        <v>0.857367989</v>
      </c>
    </row>
    <row r="11905" spans="3:6" ht="18">
      <c r="C11905" s="5" t="str">
        <f t="shared" si="180"/>
        <v>愛知県382</v>
      </c>
      <c r="D11905" t="s">
        <v>2937</v>
      </c>
      <c r="E11905" t="s">
        <v>3201</v>
      </c>
      <c r="F11905" s="82">
        <v>0.75977688499999996</v>
      </c>
    </row>
    <row r="11906" spans="3:6" ht="18">
      <c r="C11906" s="5" t="str">
        <f t="shared" si="180"/>
        <v>三重県382</v>
      </c>
      <c r="D11906" t="s">
        <v>2938</v>
      </c>
      <c r="E11906" t="s">
        <v>3201</v>
      </c>
      <c r="F11906" s="82">
        <v>0.31957393299999998</v>
      </c>
    </row>
    <row r="11907" spans="3:6" ht="18">
      <c r="C11907" s="5" t="str">
        <f t="shared" si="180"/>
        <v>滋賀県382</v>
      </c>
      <c r="D11907" t="s">
        <v>2939</v>
      </c>
      <c r="E11907" t="s">
        <v>3201</v>
      </c>
      <c r="F11907" s="82">
        <v>0.266972451</v>
      </c>
    </row>
    <row r="11908" spans="3:6" ht="18">
      <c r="C11908" s="5" t="str">
        <f t="shared" si="180"/>
        <v>京都府382</v>
      </c>
      <c r="D11908" t="s">
        <v>2940</v>
      </c>
      <c r="E11908" t="s">
        <v>3201</v>
      </c>
      <c r="F11908" s="82">
        <v>0.35133615000000001</v>
      </c>
    </row>
    <row r="11909" spans="3:6" ht="18">
      <c r="C11909" s="5" t="str">
        <f t="shared" si="180"/>
        <v>大阪府382</v>
      </c>
      <c r="D11909" t="s">
        <v>2941</v>
      </c>
      <c r="E11909" t="s">
        <v>3201</v>
      </c>
      <c r="F11909" s="82">
        <v>1.2549307059999999</v>
      </c>
    </row>
    <row r="11910" spans="3:6" ht="18">
      <c r="C11910" s="5" t="str">
        <f t="shared" si="180"/>
        <v>兵庫県382</v>
      </c>
      <c r="D11910" t="s">
        <v>2942</v>
      </c>
      <c r="E11910" t="s">
        <v>3201</v>
      </c>
      <c r="F11910" s="82">
        <v>0.272462977</v>
      </c>
    </row>
    <row r="11911" spans="3:6" ht="18">
      <c r="C11911" s="5" t="str">
        <f t="shared" si="180"/>
        <v>奈良県382</v>
      </c>
      <c r="D11911" t="s">
        <v>2943</v>
      </c>
      <c r="E11911" t="s">
        <v>3201</v>
      </c>
      <c r="F11911" s="82">
        <v>0.32275490099999998</v>
      </c>
    </row>
    <row r="11912" spans="3:6" ht="18">
      <c r="C11912" s="5" t="str">
        <f t="shared" si="180"/>
        <v>和歌山県382</v>
      </c>
      <c r="D11912" t="s">
        <v>2944</v>
      </c>
      <c r="E11912" t="s">
        <v>3201</v>
      </c>
      <c r="F11912" s="82">
        <v>0.76963387100000002</v>
      </c>
    </row>
    <row r="11913" spans="3:6" ht="18">
      <c r="C11913" s="5" t="str">
        <f t="shared" si="180"/>
        <v>鳥取県382</v>
      </c>
      <c r="D11913" t="s">
        <v>2945</v>
      </c>
      <c r="E11913" t="s">
        <v>3201</v>
      </c>
      <c r="F11913" s="82">
        <v>1.6046444040000001</v>
      </c>
    </row>
    <row r="11914" spans="3:6" ht="18">
      <c r="C11914" s="5" t="str">
        <f t="shared" si="180"/>
        <v>島根県382</v>
      </c>
      <c r="D11914" t="s">
        <v>2946</v>
      </c>
      <c r="E11914" t="s">
        <v>3201</v>
      </c>
      <c r="F11914" s="82">
        <v>0.83350713200000004</v>
      </c>
    </row>
    <row r="11915" spans="3:6" ht="18">
      <c r="C11915" s="5" t="str">
        <f t="shared" si="180"/>
        <v>岡山県382</v>
      </c>
      <c r="D11915" t="s">
        <v>2947</v>
      </c>
      <c r="E11915" t="s">
        <v>3201</v>
      </c>
      <c r="F11915" s="82">
        <v>0.90218426200000001</v>
      </c>
    </row>
    <row r="11916" spans="3:6" ht="18">
      <c r="C11916" s="5" t="str">
        <f t="shared" si="180"/>
        <v>広島県382</v>
      </c>
      <c r="D11916" t="s">
        <v>2948</v>
      </c>
      <c r="E11916" t="s">
        <v>3201</v>
      </c>
      <c r="F11916" s="82">
        <v>1.0535378609999999</v>
      </c>
    </row>
    <row r="11917" spans="3:6" ht="18">
      <c r="C11917" s="5" t="str">
        <f t="shared" si="180"/>
        <v>山口県382</v>
      </c>
      <c r="D11917" t="s">
        <v>2949</v>
      </c>
      <c r="E11917" t="s">
        <v>3201</v>
      </c>
      <c r="F11917" s="82">
        <v>1.209548311</v>
      </c>
    </row>
    <row r="11918" spans="3:6" ht="18">
      <c r="C11918" s="5" t="str">
        <f t="shared" si="180"/>
        <v>徳島県382</v>
      </c>
      <c r="D11918" t="s">
        <v>2950</v>
      </c>
      <c r="E11918" t="s">
        <v>3201</v>
      </c>
      <c r="F11918" s="82">
        <v>0.96903908900000002</v>
      </c>
    </row>
    <row r="11919" spans="3:6" ht="18">
      <c r="C11919" s="5" t="str">
        <f t="shared" si="180"/>
        <v>香川県382</v>
      </c>
      <c r="D11919" t="s">
        <v>2951</v>
      </c>
      <c r="E11919" t="s">
        <v>3201</v>
      </c>
      <c r="F11919" s="82">
        <v>0.65701292200000005</v>
      </c>
    </row>
    <row r="11920" spans="3:6" ht="18">
      <c r="C11920" s="5" t="str">
        <f t="shared" si="180"/>
        <v>愛媛県382</v>
      </c>
      <c r="D11920" t="s">
        <v>2952</v>
      </c>
      <c r="E11920" t="s">
        <v>3201</v>
      </c>
      <c r="F11920" s="82">
        <v>1.550516462</v>
      </c>
    </row>
    <row r="11921" spans="3:6" ht="18">
      <c r="C11921" s="5" t="str">
        <f t="shared" si="180"/>
        <v>高知県382</v>
      </c>
      <c r="D11921" t="s">
        <v>2953</v>
      </c>
      <c r="E11921" t="s">
        <v>3201</v>
      </c>
      <c r="F11921" s="82">
        <v>2.249106705</v>
      </c>
    </row>
    <row r="11922" spans="3:6" ht="18">
      <c r="C11922" s="5" t="str">
        <f t="shared" si="180"/>
        <v>福岡県382</v>
      </c>
      <c r="D11922" t="s">
        <v>2954</v>
      </c>
      <c r="E11922" t="s">
        <v>3201</v>
      </c>
      <c r="F11922" s="82">
        <v>0.907374554</v>
      </c>
    </row>
    <row r="11923" spans="3:6" ht="18">
      <c r="C11923" s="5" t="str">
        <f t="shared" si="180"/>
        <v>佐賀県382</v>
      </c>
      <c r="D11923" t="s">
        <v>2955</v>
      </c>
      <c r="E11923" t="s">
        <v>3201</v>
      </c>
      <c r="F11923" s="82">
        <v>0.59006031400000003</v>
      </c>
    </row>
    <row r="11924" spans="3:6" ht="18">
      <c r="C11924" s="5" t="str">
        <f t="shared" si="180"/>
        <v>長崎県382</v>
      </c>
      <c r="D11924" t="s">
        <v>2956</v>
      </c>
      <c r="E11924" t="s">
        <v>3201</v>
      </c>
      <c r="F11924" s="82">
        <v>1.7080105649999999</v>
      </c>
    </row>
    <row r="11925" spans="3:6" ht="18">
      <c r="C11925" s="5" t="str">
        <f t="shared" si="180"/>
        <v>熊本県382</v>
      </c>
      <c r="D11925" t="s">
        <v>2957</v>
      </c>
      <c r="E11925" t="s">
        <v>3201</v>
      </c>
      <c r="F11925" s="82">
        <v>1.296789148</v>
      </c>
    </row>
    <row r="11926" spans="3:6" ht="18">
      <c r="C11926" s="5" t="str">
        <f t="shared" si="180"/>
        <v>大分県382</v>
      </c>
      <c r="D11926" t="s">
        <v>2958</v>
      </c>
      <c r="E11926" t="s">
        <v>3201</v>
      </c>
      <c r="F11926" s="82">
        <v>1.4677908150000001</v>
      </c>
    </row>
    <row r="11927" spans="3:6" ht="18">
      <c r="C11927" s="5" t="str">
        <f t="shared" si="180"/>
        <v>宮崎県382</v>
      </c>
      <c r="D11927" t="s">
        <v>2959</v>
      </c>
      <c r="E11927" t="s">
        <v>3201</v>
      </c>
      <c r="F11927" s="82">
        <v>1.598403738</v>
      </c>
    </row>
    <row r="11928" spans="3:6" ht="18">
      <c r="C11928" s="5" t="str">
        <f t="shared" si="180"/>
        <v>鹿児島県382</v>
      </c>
      <c r="D11928" t="s">
        <v>2960</v>
      </c>
      <c r="E11928" t="s">
        <v>3201</v>
      </c>
      <c r="F11928" s="82">
        <v>1.4961293840000001</v>
      </c>
    </row>
    <row r="11929" spans="3:6" ht="18">
      <c r="C11929" s="5" t="str">
        <f t="shared" si="180"/>
        <v>沖縄県382</v>
      </c>
      <c r="D11929" t="s">
        <v>2961</v>
      </c>
      <c r="E11929" t="s">
        <v>3201</v>
      </c>
      <c r="F11929" s="82">
        <v>1.4904589509999999</v>
      </c>
    </row>
    <row r="11930" spans="3:6" ht="18">
      <c r="C11930" s="5" t="str">
        <f t="shared" si="180"/>
        <v>全国383</v>
      </c>
      <c r="D11930" t="s">
        <v>2913</v>
      </c>
      <c r="E11930" t="s">
        <v>3202</v>
      </c>
      <c r="F11930" s="82">
        <v>1</v>
      </c>
    </row>
    <row r="11931" spans="3:6" ht="18">
      <c r="C11931" s="5" t="str">
        <f t="shared" si="180"/>
        <v>北海道383</v>
      </c>
      <c r="D11931" t="s">
        <v>2915</v>
      </c>
      <c r="E11931" t="s">
        <v>3202</v>
      </c>
      <c r="F11931" s="82">
        <v>0.45006720500000003</v>
      </c>
    </row>
    <row r="11932" spans="3:6" ht="18">
      <c r="C11932" s="5" t="str">
        <f t="shared" si="180"/>
        <v>青森県383</v>
      </c>
      <c r="D11932" t="s">
        <v>2916</v>
      </c>
      <c r="E11932" t="s">
        <v>3202</v>
      </c>
      <c r="F11932" s="82">
        <v>0.36088257299999998</v>
      </c>
    </row>
    <row r="11933" spans="3:6" ht="18">
      <c r="C11933" s="5" t="str">
        <f t="shared" si="180"/>
        <v>岩手県383</v>
      </c>
      <c r="D11933" t="s">
        <v>2917</v>
      </c>
      <c r="E11933" t="s">
        <v>3202</v>
      </c>
      <c r="F11933" s="82">
        <v>0.77708054000000004</v>
      </c>
    </row>
    <row r="11934" spans="3:6" ht="18">
      <c r="C11934" s="5" t="str">
        <f t="shared" si="180"/>
        <v>宮城県383</v>
      </c>
      <c r="D11934" t="s">
        <v>2918</v>
      </c>
      <c r="E11934" t="s">
        <v>3202</v>
      </c>
      <c r="F11934" s="82">
        <v>0.60091768700000003</v>
      </c>
    </row>
    <row r="11935" spans="3:6" ht="18">
      <c r="C11935" s="5" t="str">
        <f t="shared" si="180"/>
        <v>秋田県383</v>
      </c>
      <c r="D11935" t="s">
        <v>2919</v>
      </c>
      <c r="E11935" t="s">
        <v>3202</v>
      </c>
      <c r="F11935" s="82">
        <v>0.58615254699999997</v>
      </c>
    </row>
    <row r="11936" spans="3:6" ht="18">
      <c r="C11936" s="5" t="str">
        <f t="shared" si="180"/>
        <v>山形県383</v>
      </c>
      <c r="D11936" t="s">
        <v>2920</v>
      </c>
      <c r="E11936" t="s">
        <v>3202</v>
      </c>
      <c r="F11936" s="82">
        <v>0.76762160000000002</v>
      </c>
    </row>
    <row r="11937" spans="3:6" ht="18">
      <c r="C11937" s="5" t="str">
        <f t="shared" si="180"/>
        <v>福島県383</v>
      </c>
      <c r="D11937" t="s">
        <v>2921</v>
      </c>
      <c r="E11937" t="s">
        <v>3202</v>
      </c>
      <c r="F11937" s="82">
        <v>7.7439584000000006E-2</v>
      </c>
    </row>
    <row r="11938" spans="3:6" ht="18">
      <c r="C11938" s="5" t="str">
        <f t="shared" si="180"/>
        <v>茨城県383</v>
      </c>
      <c r="D11938" t="s">
        <v>2922</v>
      </c>
      <c r="E11938" t="s">
        <v>3202</v>
      </c>
      <c r="F11938" s="82">
        <v>0.41070130199999999</v>
      </c>
    </row>
    <row r="11939" spans="3:6" ht="18">
      <c r="C11939" s="5" t="str">
        <f t="shared" si="180"/>
        <v>栃木県383</v>
      </c>
      <c r="D11939" t="s">
        <v>2923</v>
      </c>
      <c r="E11939" t="s">
        <v>3202</v>
      </c>
      <c r="F11939" s="82">
        <v>0.93717472099999999</v>
      </c>
    </row>
    <row r="11940" spans="3:6" ht="18">
      <c r="C11940" s="5" t="str">
        <f t="shared" si="180"/>
        <v>群馬県383</v>
      </c>
      <c r="D11940" t="s">
        <v>2924</v>
      </c>
      <c r="E11940" t="s">
        <v>3202</v>
      </c>
      <c r="F11940" s="82">
        <v>0.34112850300000003</v>
      </c>
    </row>
    <row r="11941" spans="3:6" ht="18">
      <c r="C11941" s="5" t="str">
        <f t="shared" si="180"/>
        <v>埼玉県383</v>
      </c>
      <c r="D11941" t="s">
        <v>2925</v>
      </c>
      <c r="E11941" t="s">
        <v>3202</v>
      </c>
      <c r="F11941" s="82">
        <v>1.3303004810000001</v>
      </c>
    </row>
    <row r="11942" spans="3:6" ht="18">
      <c r="C11942" s="5" t="str">
        <f t="shared" si="180"/>
        <v>千葉県383</v>
      </c>
      <c r="D11942" t="s">
        <v>2926</v>
      </c>
      <c r="E11942" t="s">
        <v>3202</v>
      </c>
      <c r="F11942" s="82">
        <v>0.93462285300000003</v>
      </c>
    </row>
    <row r="11943" spans="3:6" ht="18">
      <c r="C11943" s="5" t="str">
        <f t="shared" si="180"/>
        <v>東京都383</v>
      </c>
      <c r="D11943" t="s">
        <v>2927</v>
      </c>
      <c r="E11943" t="s">
        <v>3202</v>
      </c>
      <c r="F11943" s="82">
        <v>1.704210175</v>
      </c>
    </row>
    <row r="11944" spans="3:6" ht="18">
      <c r="C11944" s="5" t="str">
        <f t="shared" si="180"/>
        <v>神奈川県383</v>
      </c>
      <c r="D11944" t="s">
        <v>2928</v>
      </c>
      <c r="E11944" t="s">
        <v>3202</v>
      </c>
      <c r="F11944" s="82">
        <v>1.062476674</v>
      </c>
    </row>
    <row r="11945" spans="3:6" ht="18">
      <c r="C11945" s="5" t="str">
        <f t="shared" si="180"/>
        <v>新潟県383</v>
      </c>
      <c r="D11945" t="s">
        <v>2929</v>
      </c>
      <c r="E11945" t="s">
        <v>3202</v>
      </c>
      <c r="F11945" s="82">
        <v>0.80530885699999999</v>
      </c>
    </row>
    <row r="11946" spans="3:6" ht="18">
      <c r="C11946" s="5" t="str">
        <f t="shared" si="180"/>
        <v>富山県383</v>
      </c>
      <c r="D11946" t="s">
        <v>2930</v>
      </c>
      <c r="E11946" t="s">
        <v>3202</v>
      </c>
      <c r="F11946" s="82">
        <v>1.337190908</v>
      </c>
    </row>
    <row r="11947" spans="3:6" ht="18">
      <c r="C11947" s="5" t="str">
        <f t="shared" ref="C11947:C12010" si="181">D11947&amp;LEFT(E11947,3)</f>
        <v>石川県383</v>
      </c>
      <c r="D11947" t="s">
        <v>2931</v>
      </c>
      <c r="E11947" t="s">
        <v>3202</v>
      </c>
      <c r="F11947" s="82">
        <v>0.67011655699999995</v>
      </c>
    </row>
    <row r="11948" spans="3:6" ht="18">
      <c r="C11948" s="5" t="str">
        <f t="shared" si="181"/>
        <v>福井県383</v>
      </c>
      <c r="D11948" t="s">
        <v>2932</v>
      </c>
      <c r="E11948" t="s">
        <v>3202</v>
      </c>
      <c r="F11948" s="82">
        <v>1.094731871</v>
      </c>
    </row>
    <row r="11949" spans="3:6" ht="18">
      <c r="C11949" s="5" t="str">
        <f t="shared" si="181"/>
        <v>山梨県383</v>
      </c>
      <c r="D11949" t="s">
        <v>2933</v>
      </c>
      <c r="E11949" t="s">
        <v>3202</v>
      </c>
      <c r="F11949" s="82">
        <v>2.3858080620000002</v>
      </c>
    </row>
    <row r="11950" spans="3:6" ht="18">
      <c r="C11950" s="5" t="str">
        <f t="shared" si="181"/>
        <v>長野県383</v>
      </c>
      <c r="D11950" t="s">
        <v>2934</v>
      </c>
      <c r="E11950" t="s">
        <v>3202</v>
      </c>
      <c r="F11950" s="82">
        <v>1.637018184</v>
      </c>
    </row>
    <row r="11951" spans="3:6" ht="18">
      <c r="C11951" s="5" t="str">
        <f t="shared" si="181"/>
        <v>岐阜県383</v>
      </c>
      <c r="D11951" t="s">
        <v>2935</v>
      </c>
      <c r="E11951" t="s">
        <v>3202</v>
      </c>
      <c r="F11951" s="82">
        <v>1.0522395200000001</v>
      </c>
    </row>
    <row r="11952" spans="3:6" ht="18">
      <c r="C11952" s="5" t="str">
        <f t="shared" si="181"/>
        <v>静岡県383</v>
      </c>
      <c r="D11952" t="s">
        <v>2936</v>
      </c>
      <c r="E11952" t="s">
        <v>3202</v>
      </c>
      <c r="F11952" s="82">
        <v>0.63214722800000001</v>
      </c>
    </row>
    <row r="11953" spans="3:6" ht="18">
      <c r="C11953" s="5" t="str">
        <f t="shared" si="181"/>
        <v>愛知県383</v>
      </c>
      <c r="D11953" t="s">
        <v>2937</v>
      </c>
      <c r="E11953" t="s">
        <v>3202</v>
      </c>
      <c r="F11953" s="82">
        <v>0.93866055800000003</v>
      </c>
    </row>
    <row r="11954" spans="3:6" ht="18">
      <c r="C11954" s="5" t="str">
        <f t="shared" si="181"/>
        <v>三重県383</v>
      </c>
      <c r="D11954" t="s">
        <v>2938</v>
      </c>
      <c r="E11954" t="s">
        <v>3202</v>
      </c>
      <c r="F11954" s="82">
        <v>2.169853035</v>
      </c>
    </row>
    <row r="11955" spans="3:6" ht="18">
      <c r="C11955" s="5" t="str">
        <f t="shared" si="181"/>
        <v>滋賀県383</v>
      </c>
      <c r="D11955" t="s">
        <v>2939</v>
      </c>
      <c r="E11955" t="s">
        <v>3202</v>
      </c>
      <c r="F11955" s="82">
        <v>0.65743007200000003</v>
      </c>
    </row>
    <row r="11956" spans="3:6" ht="18">
      <c r="C11956" s="5" t="str">
        <f t="shared" si="181"/>
        <v>京都府383</v>
      </c>
      <c r="D11956" t="s">
        <v>2940</v>
      </c>
      <c r="E11956" t="s">
        <v>3202</v>
      </c>
      <c r="F11956" s="82">
        <v>0.20688026100000001</v>
      </c>
    </row>
    <row r="11957" spans="3:6" ht="18">
      <c r="C11957" s="5" t="str">
        <f t="shared" si="181"/>
        <v>大阪府383</v>
      </c>
      <c r="D11957" t="s">
        <v>2941</v>
      </c>
      <c r="E11957" t="s">
        <v>3202</v>
      </c>
      <c r="F11957" s="82">
        <v>0.45854479199999998</v>
      </c>
    </row>
    <row r="11958" spans="3:6" ht="18">
      <c r="C11958" s="5" t="str">
        <f t="shared" si="181"/>
        <v>兵庫県383</v>
      </c>
      <c r="D11958" t="s">
        <v>2942</v>
      </c>
      <c r="E11958" t="s">
        <v>3202</v>
      </c>
      <c r="F11958" s="82">
        <v>0.51658106800000003</v>
      </c>
    </row>
    <row r="11959" spans="3:6" ht="18">
      <c r="C11959" s="5" t="str">
        <f t="shared" si="181"/>
        <v>奈良県383</v>
      </c>
      <c r="D11959" t="s">
        <v>2943</v>
      </c>
      <c r="E11959" t="s">
        <v>3202</v>
      </c>
      <c r="F11959" s="82">
        <v>1.6204572159999999</v>
      </c>
    </row>
    <row r="11960" spans="3:6" ht="18">
      <c r="C11960" s="5" t="str">
        <f t="shared" si="181"/>
        <v>和歌山県383</v>
      </c>
      <c r="D11960" t="s">
        <v>2944</v>
      </c>
      <c r="E11960" t="s">
        <v>3202</v>
      </c>
      <c r="F11960" s="82">
        <v>0.24798283400000001</v>
      </c>
    </row>
    <row r="11961" spans="3:6" ht="18">
      <c r="C11961" s="5" t="str">
        <f t="shared" si="181"/>
        <v>鳥取県383</v>
      </c>
      <c r="D11961" t="s">
        <v>2945</v>
      </c>
      <c r="E11961" t="s">
        <v>3202</v>
      </c>
      <c r="F11961" s="82">
        <v>1.9878358629999999</v>
      </c>
    </row>
    <row r="11962" spans="3:6" ht="18">
      <c r="C11962" s="5" t="str">
        <f t="shared" si="181"/>
        <v>島根県383</v>
      </c>
      <c r="D11962" t="s">
        <v>2946</v>
      </c>
      <c r="E11962" t="s">
        <v>3202</v>
      </c>
      <c r="F11962" s="82">
        <v>2.0080276079999999</v>
      </c>
    </row>
    <row r="11963" spans="3:6" ht="18">
      <c r="C11963" s="5" t="str">
        <f t="shared" si="181"/>
        <v>岡山県383</v>
      </c>
      <c r="D11963" t="s">
        <v>2947</v>
      </c>
      <c r="E11963" t="s">
        <v>3202</v>
      </c>
      <c r="F11963" s="82">
        <v>0.98304381900000004</v>
      </c>
    </row>
    <row r="11964" spans="3:6" ht="18">
      <c r="C11964" s="5" t="str">
        <f t="shared" si="181"/>
        <v>広島県383</v>
      </c>
      <c r="D11964" t="s">
        <v>2948</v>
      </c>
      <c r="E11964" t="s">
        <v>3202</v>
      </c>
      <c r="F11964" s="82">
        <v>0.56057363199999999</v>
      </c>
    </row>
    <row r="11965" spans="3:6" ht="18">
      <c r="C11965" s="5" t="str">
        <f t="shared" si="181"/>
        <v>山口県383</v>
      </c>
      <c r="D11965" t="s">
        <v>2949</v>
      </c>
      <c r="E11965" t="s">
        <v>3202</v>
      </c>
      <c r="F11965" s="82">
        <v>1.117831274</v>
      </c>
    </row>
    <row r="11966" spans="3:6" ht="18">
      <c r="C11966" s="5" t="str">
        <f t="shared" si="181"/>
        <v>徳島県383</v>
      </c>
      <c r="D11966" t="s">
        <v>2950</v>
      </c>
      <c r="E11966" t="s">
        <v>3202</v>
      </c>
      <c r="F11966" s="82">
        <v>2.3159527880000002</v>
      </c>
    </row>
    <row r="11967" spans="3:6" ht="18">
      <c r="C11967" s="5" t="str">
        <f t="shared" si="181"/>
        <v>香川県383</v>
      </c>
      <c r="D11967" t="s">
        <v>2951</v>
      </c>
      <c r="E11967" t="s">
        <v>3202</v>
      </c>
      <c r="F11967" s="82">
        <v>0.68254023699999999</v>
      </c>
    </row>
    <row r="11968" spans="3:6" ht="18">
      <c r="C11968" s="5" t="str">
        <f t="shared" si="181"/>
        <v>愛媛県383</v>
      </c>
      <c r="D11968" t="s">
        <v>2952</v>
      </c>
      <c r="E11968" t="s">
        <v>3202</v>
      </c>
      <c r="F11968" s="82">
        <v>1.2751500330000001</v>
      </c>
    </row>
    <row r="11969" spans="3:6" ht="18">
      <c r="C11969" s="5" t="str">
        <f t="shared" si="181"/>
        <v>高知県383</v>
      </c>
      <c r="D11969" t="s">
        <v>2953</v>
      </c>
      <c r="E11969" t="s">
        <v>3202</v>
      </c>
      <c r="F11969" s="82">
        <v>1.375959146</v>
      </c>
    </row>
    <row r="11970" spans="3:6" ht="18">
      <c r="C11970" s="5" t="str">
        <f t="shared" si="181"/>
        <v>福岡県383</v>
      </c>
      <c r="D11970" t="s">
        <v>2954</v>
      </c>
      <c r="E11970" t="s">
        <v>3202</v>
      </c>
      <c r="F11970" s="82">
        <v>0.93946100499999996</v>
      </c>
    </row>
    <row r="11971" spans="3:6" ht="18">
      <c r="C11971" s="5" t="str">
        <f t="shared" si="181"/>
        <v>佐賀県383</v>
      </c>
      <c r="D11971" t="s">
        <v>2955</v>
      </c>
      <c r="E11971" t="s">
        <v>3202</v>
      </c>
      <c r="F11971" s="82">
        <v>1.800424</v>
      </c>
    </row>
    <row r="11972" spans="3:6" ht="18">
      <c r="C11972" s="5" t="str">
        <f t="shared" si="181"/>
        <v>長崎県383</v>
      </c>
      <c r="D11972" t="s">
        <v>2956</v>
      </c>
      <c r="E11972" t="s">
        <v>3202</v>
      </c>
      <c r="F11972" s="82">
        <v>1.663947979</v>
      </c>
    </row>
    <row r="11973" spans="3:6" ht="18">
      <c r="C11973" s="5" t="str">
        <f t="shared" si="181"/>
        <v>熊本県383</v>
      </c>
      <c r="D11973" t="s">
        <v>2957</v>
      </c>
      <c r="E11973" t="s">
        <v>3202</v>
      </c>
      <c r="F11973" s="82">
        <v>0.41349350400000001</v>
      </c>
    </row>
    <row r="11974" spans="3:6" ht="18">
      <c r="C11974" s="5" t="str">
        <f t="shared" si="181"/>
        <v>大分県383</v>
      </c>
      <c r="D11974" t="s">
        <v>2958</v>
      </c>
      <c r="E11974" t="s">
        <v>3202</v>
      </c>
      <c r="F11974" s="82">
        <v>1.6695587569999999</v>
      </c>
    </row>
    <row r="11975" spans="3:6" ht="18">
      <c r="C11975" s="5" t="str">
        <f t="shared" si="181"/>
        <v>宮崎県383</v>
      </c>
      <c r="D11975" t="s">
        <v>2959</v>
      </c>
      <c r="E11975" t="s">
        <v>3202</v>
      </c>
      <c r="F11975" s="82">
        <v>1.537978144</v>
      </c>
    </row>
    <row r="11976" spans="3:6" ht="18">
      <c r="C11976" s="5" t="str">
        <f t="shared" si="181"/>
        <v>鹿児島県383</v>
      </c>
      <c r="D11976" t="s">
        <v>2960</v>
      </c>
      <c r="E11976" t="s">
        <v>3202</v>
      </c>
      <c r="F11976" s="82">
        <v>0.419622312</v>
      </c>
    </row>
    <row r="11977" spans="3:6" ht="18">
      <c r="C11977" s="5" t="str">
        <f t="shared" si="181"/>
        <v>沖縄県383</v>
      </c>
      <c r="D11977" t="s">
        <v>2961</v>
      </c>
      <c r="E11977" t="s">
        <v>3202</v>
      </c>
      <c r="F11977" s="82">
        <v>0.77631288300000001</v>
      </c>
    </row>
    <row r="11978" spans="3:6" ht="18">
      <c r="C11978" s="5" t="str">
        <f t="shared" si="181"/>
        <v>全国390</v>
      </c>
      <c r="D11978" t="s">
        <v>2913</v>
      </c>
      <c r="E11978" t="s">
        <v>3203</v>
      </c>
      <c r="F11978" s="82">
        <v>1</v>
      </c>
    </row>
    <row r="11979" spans="3:6" ht="18">
      <c r="C11979" s="5" t="str">
        <f t="shared" si="181"/>
        <v>北海道390</v>
      </c>
      <c r="D11979" t="s">
        <v>2915</v>
      </c>
      <c r="E11979" t="s">
        <v>3203</v>
      </c>
      <c r="F11979" s="82">
        <v>0.118279211</v>
      </c>
    </row>
    <row r="11980" spans="3:6" ht="18">
      <c r="C11980" s="5" t="str">
        <f t="shared" si="181"/>
        <v>青森県390</v>
      </c>
      <c r="D11980" t="s">
        <v>2916</v>
      </c>
      <c r="E11980" t="s">
        <v>3203</v>
      </c>
      <c r="F11980" s="82">
        <v>0</v>
      </c>
    </row>
    <row r="11981" spans="3:6" ht="18">
      <c r="C11981" s="5" t="str">
        <f t="shared" si="181"/>
        <v>岩手県390</v>
      </c>
      <c r="D11981" t="s">
        <v>2917</v>
      </c>
      <c r="E11981" t="s">
        <v>3203</v>
      </c>
      <c r="F11981" s="82">
        <v>0.41804921099999998</v>
      </c>
    </row>
    <row r="11982" spans="3:6" ht="18">
      <c r="C11982" s="5" t="str">
        <f t="shared" si="181"/>
        <v>宮城県390</v>
      </c>
      <c r="D11982" t="s">
        <v>2918</v>
      </c>
      <c r="E11982" t="s">
        <v>3203</v>
      </c>
      <c r="F11982" s="82">
        <v>1.8537180040000001</v>
      </c>
    </row>
    <row r="11983" spans="3:6" ht="18">
      <c r="C11983" s="5" t="str">
        <f t="shared" si="181"/>
        <v>秋田県390</v>
      </c>
      <c r="D11983" t="s">
        <v>2919</v>
      </c>
      <c r="E11983" t="s">
        <v>3203</v>
      </c>
      <c r="F11983" s="82">
        <v>0</v>
      </c>
    </row>
    <row r="11984" spans="3:6" ht="18">
      <c r="C11984" s="5" t="str">
        <f t="shared" si="181"/>
        <v>山形県390</v>
      </c>
      <c r="D11984" t="s">
        <v>2920</v>
      </c>
      <c r="E11984" t="s">
        <v>3203</v>
      </c>
      <c r="F11984" s="82">
        <v>0</v>
      </c>
    </row>
    <row r="11985" spans="3:6" ht="18">
      <c r="C11985" s="5" t="str">
        <f t="shared" si="181"/>
        <v>福島県390</v>
      </c>
      <c r="D11985" t="s">
        <v>2921</v>
      </c>
      <c r="E11985" t="s">
        <v>3203</v>
      </c>
      <c r="F11985" s="82">
        <v>0</v>
      </c>
    </row>
    <row r="11986" spans="3:6" ht="18">
      <c r="C11986" s="5" t="str">
        <f t="shared" si="181"/>
        <v>茨城県390</v>
      </c>
      <c r="D11986" t="s">
        <v>2922</v>
      </c>
      <c r="E11986" t="s">
        <v>3203</v>
      </c>
      <c r="F11986" s="82">
        <v>8.9006951000000001E-2</v>
      </c>
    </row>
    <row r="11987" spans="3:6" ht="18">
      <c r="C11987" s="5" t="str">
        <f t="shared" si="181"/>
        <v>栃木県390</v>
      </c>
      <c r="D11987" t="s">
        <v>2923</v>
      </c>
      <c r="E11987" t="s">
        <v>3203</v>
      </c>
      <c r="F11987" s="82">
        <v>6.2470754000000003E-2</v>
      </c>
    </row>
    <row r="11988" spans="3:6" ht="18">
      <c r="C11988" s="5" t="str">
        <f t="shared" si="181"/>
        <v>群馬県390</v>
      </c>
      <c r="D11988" t="s">
        <v>2924</v>
      </c>
      <c r="E11988" t="s">
        <v>3203</v>
      </c>
      <c r="F11988" s="82">
        <v>0.20311270400000001</v>
      </c>
    </row>
    <row r="11989" spans="3:6" ht="18">
      <c r="C11989" s="5" t="str">
        <f t="shared" si="181"/>
        <v>埼玉県390</v>
      </c>
      <c r="D11989" t="s">
        <v>2925</v>
      </c>
      <c r="E11989" t="s">
        <v>3203</v>
      </c>
      <c r="F11989" s="82">
        <v>0.19183091099999999</v>
      </c>
    </row>
    <row r="11990" spans="3:6" ht="18">
      <c r="C11990" s="5" t="str">
        <f t="shared" si="181"/>
        <v>千葉県390</v>
      </c>
      <c r="D11990" t="s">
        <v>2926</v>
      </c>
      <c r="E11990" t="s">
        <v>3203</v>
      </c>
      <c r="F11990" s="82">
        <v>3.314853845</v>
      </c>
    </row>
    <row r="11991" spans="3:6" ht="18">
      <c r="C11991" s="5" t="str">
        <f t="shared" si="181"/>
        <v>東京都390</v>
      </c>
      <c r="D11991" t="s">
        <v>2927</v>
      </c>
      <c r="E11991" t="s">
        <v>3203</v>
      </c>
      <c r="F11991" s="82">
        <v>1.4589482309999999</v>
      </c>
    </row>
    <row r="11992" spans="3:6" ht="18">
      <c r="C11992" s="5" t="str">
        <f t="shared" si="181"/>
        <v>神奈川県390</v>
      </c>
      <c r="D11992" t="s">
        <v>2928</v>
      </c>
      <c r="E11992" t="s">
        <v>3203</v>
      </c>
      <c r="F11992" s="82">
        <v>1.1409327600000001</v>
      </c>
    </row>
    <row r="11993" spans="3:6" ht="18">
      <c r="C11993" s="5" t="str">
        <f t="shared" si="181"/>
        <v>新潟県390</v>
      </c>
      <c r="D11993" t="s">
        <v>2929</v>
      </c>
      <c r="E11993" t="s">
        <v>3203</v>
      </c>
      <c r="F11993" s="82">
        <v>0.19625727700000001</v>
      </c>
    </row>
    <row r="11994" spans="3:6" ht="18">
      <c r="C11994" s="5" t="str">
        <f t="shared" si="181"/>
        <v>富山県390</v>
      </c>
      <c r="D11994" t="s">
        <v>2930</v>
      </c>
      <c r="E11994" t="s">
        <v>3203</v>
      </c>
      <c r="F11994" s="82">
        <v>0.94295179799999995</v>
      </c>
    </row>
    <row r="11995" spans="3:6" ht="18">
      <c r="C11995" s="5" t="str">
        <f t="shared" si="181"/>
        <v>石川県390</v>
      </c>
      <c r="D11995" t="s">
        <v>2931</v>
      </c>
      <c r="E11995" t="s">
        <v>3203</v>
      </c>
      <c r="F11995" s="82">
        <v>0.27057797300000003</v>
      </c>
    </row>
    <row r="11996" spans="3:6" ht="18">
      <c r="C11996" s="5" t="str">
        <f t="shared" si="181"/>
        <v>福井県390</v>
      </c>
      <c r="D11996" t="s">
        <v>2932</v>
      </c>
      <c r="E11996" t="s">
        <v>3203</v>
      </c>
      <c r="F11996" s="82">
        <v>0.77611905800000003</v>
      </c>
    </row>
    <row r="11997" spans="3:6" ht="18">
      <c r="C11997" s="5" t="str">
        <f t="shared" si="181"/>
        <v>山梨県390</v>
      </c>
      <c r="D11997" t="s">
        <v>2933</v>
      </c>
      <c r="E11997" t="s">
        <v>3203</v>
      </c>
      <c r="F11997" s="82">
        <v>0</v>
      </c>
    </row>
    <row r="11998" spans="3:6" ht="18">
      <c r="C11998" s="5" t="str">
        <f t="shared" si="181"/>
        <v>長野県390</v>
      </c>
      <c r="D11998" t="s">
        <v>2934</v>
      </c>
      <c r="E11998" t="s">
        <v>3203</v>
      </c>
      <c r="F11998" s="82">
        <v>0.21680611599999999</v>
      </c>
    </row>
    <row r="11999" spans="3:6" ht="18">
      <c r="C11999" s="5" t="str">
        <f t="shared" si="181"/>
        <v>岐阜県390</v>
      </c>
      <c r="D11999" t="s">
        <v>2935</v>
      </c>
      <c r="E11999" t="s">
        <v>3203</v>
      </c>
      <c r="F11999" s="82">
        <v>2.0775733000000001E-2</v>
      </c>
    </row>
    <row r="12000" spans="3:6" ht="18">
      <c r="C12000" s="5" t="str">
        <f t="shared" si="181"/>
        <v>静岡県390</v>
      </c>
      <c r="D12000" t="s">
        <v>2936</v>
      </c>
      <c r="E12000" t="s">
        <v>3203</v>
      </c>
      <c r="F12000" s="82">
        <v>0.128189364</v>
      </c>
    </row>
    <row r="12001" spans="3:6" ht="18">
      <c r="C12001" s="5" t="str">
        <f t="shared" si="181"/>
        <v>愛知県390</v>
      </c>
      <c r="D12001" t="s">
        <v>2937</v>
      </c>
      <c r="E12001" t="s">
        <v>3203</v>
      </c>
      <c r="F12001" s="82">
        <v>1.3468298439999999</v>
      </c>
    </row>
    <row r="12002" spans="3:6" ht="18">
      <c r="C12002" s="5" t="str">
        <f t="shared" si="181"/>
        <v>三重県390</v>
      </c>
      <c r="D12002" t="s">
        <v>2938</v>
      </c>
      <c r="E12002" t="s">
        <v>3203</v>
      </c>
      <c r="F12002" s="82">
        <v>1.0506997650000001</v>
      </c>
    </row>
    <row r="12003" spans="3:6" ht="18">
      <c r="C12003" s="5" t="str">
        <f t="shared" si="181"/>
        <v>滋賀県390</v>
      </c>
      <c r="D12003" t="s">
        <v>2939</v>
      </c>
      <c r="E12003" t="s">
        <v>3203</v>
      </c>
      <c r="F12003" s="82">
        <v>9.1099485999999993E-2</v>
      </c>
    </row>
    <row r="12004" spans="3:6" ht="18">
      <c r="C12004" s="5" t="str">
        <f t="shared" si="181"/>
        <v>京都府390</v>
      </c>
      <c r="D12004" t="s">
        <v>2940</v>
      </c>
      <c r="E12004" t="s">
        <v>3203</v>
      </c>
      <c r="F12004" s="82">
        <v>0.43439597600000002</v>
      </c>
    </row>
    <row r="12005" spans="3:6" ht="18">
      <c r="C12005" s="5" t="str">
        <f t="shared" si="181"/>
        <v>大阪府390</v>
      </c>
      <c r="D12005" t="s">
        <v>2941</v>
      </c>
      <c r="E12005" t="s">
        <v>3203</v>
      </c>
      <c r="F12005" s="82">
        <v>1.553666086</v>
      </c>
    </row>
    <row r="12006" spans="3:6" ht="18">
      <c r="C12006" s="5" t="str">
        <f t="shared" si="181"/>
        <v>兵庫県390</v>
      </c>
      <c r="D12006" t="s">
        <v>2942</v>
      </c>
      <c r="E12006" t="s">
        <v>3203</v>
      </c>
      <c r="F12006" s="82">
        <v>1.5033765400000001</v>
      </c>
    </row>
    <row r="12007" spans="3:6" ht="18">
      <c r="C12007" s="5" t="str">
        <f t="shared" si="181"/>
        <v>奈良県390</v>
      </c>
      <c r="D12007" t="s">
        <v>2943</v>
      </c>
      <c r="E12007" t="s">
        <v>3203</v>
      </c>
      <c r="F12007" s="82">
        <v>0</v>
      </c>
    </row>
    <row r="12008" spans="3:6" ht="18">
      <c r="C12008" s="5" t="str">
        <f t="shared" si="181"/>
        <v>和歌山県390</v>
      </c>
      <c r="D12008" t="s">
        <v>2944</v>
      </c>
      <c r="E12008" t="s">
        <v>3203</v>
      </c>
      <c r="F12008" s="82">
        <v>4.8460296E-2</v>
      </c>
    </row>
    <row r="12009" spans="3:6" ht="18">
      <c r="C12009" s="5" t="str">
        <f t="shared" si="181"/>
        <v>鳥取県390</v>
      </c>
      <c r="D12009" t="s">
        <v>2945</v>
      </c>
      <c r="E12009" t="s">
        <v>3203</v>
      </c>
      <c r="F12009" s="82">
        <v>0</v>
      </c>
    </row>
    <row r="12010" spans="3:6" ht="18">
      <c r="C12010" s="5" t="str">
        <f t="shared" si="181"/>
        <v>島根県390</v>
      </c>
      <c r="D12010" t="s">
        <v>2946</v>
      </c>
      <c r="E12010" t="s">
        <v>3203</v>
      </c>
      <c r="F12010" s="82">
        <v>0</v>
      </c>
    </row>
    <row r="12011" spans="3:6" ht="18">
      <c r="C12011" s="5" t="str">
        <f t="shared" ref="C12011:C12074" si="182">D12011&amp;LEFT(E12011,3)</f>
        <v>岡山県390</v>
      </c>
      <c r="D12011" t="s">
        <v>2947</v>
      </c>
      <c r="E12011" t="s">
        <v>3203</v>
      </c>
      <c r="F12011" s="82">
        <v>0.15608482800000001</v>
      </c>
    </row>
    <row r="12012" spans="3:6" ht="18">
      <c r="C12012" s="5" t="str">
        <f t="shared" si="182"/>
        <v>広島県390</v>
      </c>
      <c r="D12012" t="s">
        <v>2948</v>
      </c>
      <c r="E12012" t="s">
        <v>3203</v>
      </c>
      <c r="F12012" s="82">
        <v>0.78700258499999998</v>
      </c>
    </row>
    <row r="12013" spans="3:6" ht="18">
      <c r="C12013" s="5" t="str">
        <f t="shared" si="182"/>
        <v>山口県390</v>
      </c>
      <c r="D12013" t="s">
        <v>2949</v>
      </c>
      <c r="E12013" t="s">
        <v>3203</v>
      </c>
      <c r="F12013" s="82">
        <v>9.5011085999999995E-2</v>
      </c>
    </row>
    <row r="12014" spans="3:6" ht="18">
      <c r="C12014" s="5" t="str">
        <f t="shared" si="182"/>
        <v>徳島県390</v>
      </c>
      <c r="D12014" t="s">
        <v>2950</v>
      </c>
      <c r="E12014" t="s">
        <v>3203</v>
      </c>
      <c r="F12014" s="82">
        <v>6.0654882E-2</v>
      </c>
    </row>
    <row r="12015" spans="3:6" ht="18">
      <c r="C12015" s="5" t="str">
        <f t="shared" si="182"/>
        <v>香川県390</v>
      </c>
      <c r="D12015" t="s">
        <v>2951</v>
      </c>
      <c r="E12015" t="s">
        <v>3203</v>
      </c>
      <c r="F12015" s="82">
        <v>8.5276128000000007E-2</v>
      </c>
    </row>
    <row r="12016" spans="3:6" ht="18">
      <c r="C12016" s="5" t="str">
        <f t="shared" si="182"/>
        <v>愛媛県390</v>
      </c>
      <c r="D12016" t="s">
        <v>2952</v>
      </c>
      <c r="E12016" t="s">
        <v>3203</v>
      </c>
      <c r="F12016" s="82">
        <v>0.51658741699999999</v>
      </c>
    </row>
    <row r="12017" spans="3:6" ht="18">
      <c r="C12017" s="5" t="str">
        <f t="shared" si="182"/>
        <v>高知県390</v>
      </c>
      <c r="D12017" t="s">
        <v>2953</v>
      </c>
      <c r="E12017" t="s">
        <v>3203</v>
      </c>
      <c r="F12017" s="82">
        <v>0</v>
      </c>
    </row>
    <row r="12018" spans="3:6" ht="18">
      <c r="C12018" s="5" t="str">
        <f t="shared" si="182"/>
        <v>福岡県390</v>
      </c>
      <c r="D12018" t="s">
        <v>2954</v>
      </c>
      <c r="E12018" t="s">
        <v>3203</v>
      </c>
      <c r="F12018" s="82">
        <v>4.1732070390000002</v>
      </c>
    </row>
    <row r="12019" spans="3:6" ht="18">
      <c r="C12019" s="5" t="str">
        <f t="shared" si="182"/>
        <v>佐賀県390</v>
      </c>
      <c r="D12019" t="s">
        <v>2955</v>
      </c>
      <c r="E12019" t="s">
        <v>3203</v>
      </c>
      <c r="F12019" s="82">
        <v>0.15475456200000001</v>
      </c>
    </row>
    <row r="12020" spans="3:6" ht="18">
      <c r="C12020" s="5" t="str">
        <f t="shared" si="182"/>
        <v>長崎県390</v>
      </c>
      <c r="D12020" t="s">
        <v>2956</v>
      </c>
      <c r="E12020" t="s">
        <v>3203</v>
      </c>
      <c r="F12020" s="82">
        <v>0</v>
      </c>
    </row>
    <row r="12021" spans="3:6" ht="18">
      <c r="C12021" s="5" t="str">
        <f t="shared" si="182"/>
        <v>熊本県390</v>
      </c>
      <c r="D12021" t="s">
        <v>2957</v>
      </c>
      <c r="E12021" t="s">
        <v>3203</v>
      </c>
      <c r="F12021" s="82">
        <v>5.2963999999999997E-2</v>
      </c>
    </row>
    <row r="12022" spans="3:6" ht="18">
      <c r="C12022" s="5" t="str">
        <f t="shared" si="182"/>
        <v>大分県390</v>
      </c>
      <c r="D12022" t="s">
        <v>2958</v>
      </c>
      <c r="E12022" t="s">
        <v>3203</v>
      </c>
      <c r="F12022" s="82">
        <v>0.227217999</v>
      </c>
    </row>
    <row r="12023" spans="3:6" ht="18">
      <c r="C12023" s="5" t="str">
        <f t="shared" si="182"/>
        <v>宮崎県390</v>
      </c>
      <c r="D12023" t="s">
        <v>2959</v>
      </c>
      <c r="E12023" t="s">
        <v>3203</v>
      </c>
      <c r="F12023" s="82">
        <v>0.16336435699999999</v>
      </c>
    </row>
    <row r="12024" spans="3:6" ht="18">
      <c r="C12024" s="5" t="str">
        <f t="shared" si="182"/>
        <v>鹿児島県390</v>
      </c>
      <c r="D12024" t="s">
        <v>2960</v>
      </c>
      <c r="E12024" t="s">
        <v>3203</v>
      </c>
      <c r="F12024" s="82">
        <v>0.38267474000000001</v>
      </c>
    </row>
    <row r="12025" spans="3:6" ht="18">
      <c r="C12025" s="5" t="str">
        <f t="shared" si="182"/>
        <v>沖縄県390</v>
      </c>
      <c r="D12025" t="s">
        <v>2961</v>
      </c>
      <c r="E12025" t="s">
        <v>3203</v>
      </c>
      <c r="F12025" s="82">
        <v>3.3053146999999998E-2</v>
      </c>
    </row>
    <row r="12026" spans="3:6" ht="18">
      <c r="C12026" s="5" t="str">
        <f t="shared" si="182"/>
        <v>全国391</v>
      </c>
      <c r="D12026" t="s">
        <v>2913</v>
      </c>
      <c r="E12026" t="s">
        <v>3204</v>
      </c>
      <c r="F12026" s="82">
        <v>1</v>
      </c>
    </row>
    <row r="12027" spans="3:6" ht="18">
      <c r="C12027" s="5" t="str">
        <f t="shared" si="182"/>
        <v>北海道391</v>
      </c>
      <c r="D12027" t="s">
        <v>2915</v>
      </c>
      <c r="E12027" t="s">
        <v>3204</v>
      </c>
      <c r="F12027" s="82">
        <v>0.53595342499999998</v>
      </c>
    </row>
    <row r="12028" spans="3:6" ht="18">
      <c r="C12028" s="5" t="str">
        <f t="shared" si="182"/>
        <v>青森県391</v>
      </c>
      <c r="D12028" t="s">
        <v>2916</v>
      </c>
      <c r="E12028" t="s">
        <v>3204</v>
      </c>
      <c r="F12028" s="82">
        <v>0.19724586299999999</v>
      </c>
    </row>
    <row r="12029" spans="3:6" ht="18">
      <c r="C12029" s="5" t="str">
        <f t="shared" si="182"/>
        <v>岩手県391</v>
      </c>
      <c r="D12029" t="s">
        <v>2917</v>
      </c>
      <c r="E12029" t="s">
        <v>3204</v>
      </c>
      <c r="F12029" s="82">
        <v>0.215134091</v>
      </c>
    </row>
    <row r="12030" spans="3:6" ht="18">
      <c r="C12030" s="5" t="str">
        <f t="shared" si="182"/>
        <v>宮城県391</v>
      </c>
      <c r="D12030" t="s">
        <v>2918</v>
      </c>
      <c r="E12030" t="s">
        <v>3204</v>
      </c>
      <c r="F12030" s="82">
        <v>0.64966585700000001</v>
      </c>
    </row>
    <row r="12031" spans="3:6" ht="18">
      <c r="C12031" s="5" t="str">
        <f t="shared" si="182"/>
        <v>秋田県391</v>
      </c>
      <c r="D12031" t="s">
        <v>2919</v>
      </c>
      <c r="E12031" t="s">
        <v>3204</v>
      </c>
      <c r="F12031" s="82">
        <v>0.192658146</v>
      </c>
    </row>
    <row r="12032" spans="3:6" ht="18">
      <c r="C12032" s="5" t="str">
        <f t="shared" si="182"/>
        <v>山形県391</v>
      </c>
      <c r="D12032" t="s">
        <v>2920</v>
      </c>
      <c r="E12032" t="s">
        <v>3204</v>
      </c>
      <c r="F12032" s="82">
        <v>0.202598531</v>
      </c>
    </row>
    <row r="12033" spans="3:6" ht="18">
      <c r="C12033" s="5" t="str">
        <f t="shared" si="182"/>
        <v>福島県391</v>
      </c>
      <c r="D12033" t="s">
        <v>2921</v>
      </c>
      <c r="E12033" t="s">
        <v>3204</v>
      </c>
      <c r="F12033" s="82">
        <v>0.20185721700000001</v>
      </c>
    </row>
    <row r="12034" spans="3:6" ht="18">
      <c r="C12034" s="5" t="str">
        <f t="shared" si="182"/>
        <v>茨城県391</v>
      </c>
      <c r="D12034" t="s">
        <v>2922</v>
      </c>
      <c r="E12034" t="s">
        <v>3204</v>
      </c>
      <c r="F12034" s="82">
        <v>0.46201647600000001</v>
      </c>
    </row>
    <row r="12035" spans="3:6" ht="18">
      <c r="C12035" s="5" t="str">
        <f t="shared" si="182"/>
        <v>栃木県391</v>
      </c>
      <c r="D12035" t="s">
        <v>2923</v>
      </c>
      <c r="E12035" t="s">
        <v>3204</v>
      </c>
      <c r="F12035" s="82">
        <v>0.20270661500000001</v>
      </c>
    </row>
    <row r="12036" spans="3:6" ht="18">
      <c r="C12036" s="5" t="str">
        <f t="shared" si="182"/>
        <v>群馬県391</v>
      </c>
      <c r="D12036" t="s">
        <v>2924</v>
      </c>
      <c r="E12036" t="s">
        <v>3204</v>
      </c>
      <c r="F12036" s="82">
        <v>0.371130393</v>
      </c>
    </row>
    <row r="12037" spans="3:6" ht="18">
      <c r="C12037" s="5" t="str">
        <f t="shared" si="182"/>
        <v>埼玉県391</v>
      </c>
      <c r="D12037" t="s">
        <v>2925</v>
      </c>
      <c r="E12037" t="s">
        <v>3204</v>
      </c>
      <c r="F12037" s="82">
        <v>0.234478302</v>
      </c>
    </row>
    <row r="12038" spans="3:6" ht="18">
      <c r="C12038" s="5" t="str">
        <f t="shared" si="182"/>
        <v>千葉県391</v>
      </c>
      <c r="D12038" t="s">
        <v>2926</v>
      </c>
      <c r="E12038" t="s">
        <v>3204</v>
      </c>
      <c r="F12038" s="82">
        <v>0.42610581199999997</v>
      </c>
    </row>
    <row r="12039" spans="3:6" ht="18">
      <c r="C12039" s="5" t="str">
        <f t="shared" si="182"/>
        <v>東京都391</v>
      </c>
      <c r="D12039" t="s">
        <v>2927</v>
      </c>
      <c r="E12039" t="s">
        <v>3204</v>
      </c>
      <c r="F12039" s="82">
        <v>3.2459606820000002</v>
      </c>
    </row>
    <row r="12040" spans="3:6" ht="18">
      <c r="C12040" s="5" t="str">
        <f t="shared" si="182"/>
        <v>神奈川県391</v>
      </c>
      <c r="D12040" t="s">
        <v>2928</v>
      </c>
      <c r="E12040" t="s">
        <v>3204</v>
      </c>
      <c r="F12040" s="82">
        <v>1.778621577</v>
      </c>
    </row>
    <row r="12041" spans="3:6" ht="18">
      <c r="C12041" s="5" t="str">
        <f t="shared" si="182"/>
        <v>新潟県391</v>
      </c>
      <c r="D12041" t="s">
        <v>2929</v>
      </c>
      <c r="E12041" t="s">
        <v>3204</v>
      </c>
      <c r="F12041" s="82">
        <v>0.38373092399999997</v>
      </c>
    </row>
    <row r="12042" spans="3:6" ht="18">
      <c r="C12042" s="5" t="str">
        <f t="shared" si="182"/>
        <v>富山県391</v>
      </c>
      <c r="D12042" t="s">
        <v>2930</v>
      </c>
      <c r="E12042" t="s">
        <v>3204</v>
      </c>
      <c r="F12042" s="82">
        <v>0.49196487500000002</v>
      </c>
    </row>
    <row r="12043" spans="3:6" ht="18">
      <c r="C12043" s="5" t="str">
        <f t="shared" si="182"/>
        <v>石川県391</v>
      </c>
      <c r="D12043" t="s">
        <v>2931</v>
      </c>
      <c r="E12043" t="s">
        <v>3204</v>
      </c>
      <c r="F12043" s="82">
        <v>0.64989352600000005</v>
      </c>
    </row>
    <row r="12044" spans="3:6" ht="18">
      <c r="C12044" s="5" t="str">
        <f t="shared" si="182"/>
        <v>福井県391</v>
      </c>
      <c r="D12044" t="s">
        <v>2932</v>
      </c>
      <c r="E12044" t="s">
        <v>3204</v>
      </c>
      <c r="F12044" s="82">
        <v>0.38342586699999998</v>
      </c>
    </row>
    <row r="12045" spans="3:6" ht="18">
      <c r="C12045" s="5" t="str">
        <f t="shared" si="182"/>
        <v>山梨県391</v>
      </c>
      <c r="D12045" t="s">
        <v>2933</v>
      </c>
      <c r="E12045" t="s">
        <v>3204</v>
      </c>
      <c r="F12045" s="82">
        <v>0.34619215199999998</v>
      </c>
    </row>
    <row r="12046" spans="3:6" ht="18">
      <c r="C12046" s="5" t="str">
        <f t="shared" si="182"/>
        <v>長野県391</v>
      </c>
      <c r="D12046" t="s">
        <v>2934</v>
      </c>
      <c r="E12046" t="s">
        <v>3204</v>
      </c>
      <c r="F12046" s="82">
        <v>0.413966059</v>
      </c>
    </row>
    <row r="12047" spans="3:6" ht="18">
      <c r="C12047" s="5" t="str">
        <f t="shared" si="182"/>
        <v>岐阜県391</v>
      </c>
      <c r="D12047" t="s">
        <v>2935</v>
      </c>
      <c r="E12047" t="s">
        <v>3204</v>
      </c>
      <c r="F12047" s="82">
        <v>0.19761485200000001</v>
      </c>
    </row>
    <row r="12048" spans="3:6" ht="18">
      <c r="C12048" s="5" t="str">
        <f t="shared" si="182"/>
        <v>静岡県391</v>
      </c>
      <c r="D12048" t="s">
        <v>2936</v>
      </c>
      <c r="E12048" t="s">
        <v>3204</v>
      </c>
      <c r="F12048" s="82">
        <v>0.39915331700000001</v>
      </c>
    </row>
    <row r="12049" spans="3:6" ht="18">
      <c r="C12049" s="5" t="str">
        <f t="shared" si="182"/>
        <v>愛知県391</v>
      </c>
      <c r="D12049" t="s">
        <v>2937</v>
      </c>
      <c r="E12049" t="s">
        <v>3204</v>
      </c>
      <c r="F12049" s="82">
        <v>0.79682910200000001</v>
      </c>
    </row>
    <row r="12050" spans="3:6" ht="18">
      <c r="C12050" s="5" t="str">
        <f t="shared" si="182"/>
        <v>三重県391</v>
      </c>
      <c r="D12050" t="s">
        <v>2938</v>
      </c>
      <c r="E12050" t="s">
        <v>3204</v>
      </c>
      <c r="F12050" s="82">
        <v>0.14550364199999999</v>
      </c>
    </row>
    <row r="12051" spans="3:6" ht="18">
      <c r="C12051" s="5" t="str">
        <f t="shared" si="182"/>
        <v>滋賀県391</v>
      </c>
      <c r="D12051" t="s">
        <v>2939</v>
      </c>
      <c r="E12051" t="s">
        <v>3204</v>
      </c>
      <c r="F12051" s="82">
        <v>0.168507826</v>
      </c>
    </row>
    <row r="12052" spans="3:6" ht="18">
      <c r="C12052" s="5" t="str">
        <f t="shared" si="182"/>
        <v>京都府391</v>
      </c>
      <c r="D12052" t="s">
        <v>2940</v>
      </c>
      <c r="E12052" t="s">
        <v>3204</v>
      </c>
      <c r="F12052" s="82">
        <v>0.34743094000000002</v>
      </c>
    </row>
    <row r="12053" spans="3:6" ht="18">
      <c r="C12053" s="5" t="str">
        <f t="shared" si="182"/>
        <v>大阪府391</v>
      </c>
      <c r="D12053" t="s">
        <v>2941</v>
      </c>
      <c r="E12053" t="s">
        <v>3204</v>
      </c>
      <c r="F12053" s="82">
        <v>1.126584295</v>
      </c>
    </row>
    <row r="12054" spans="3:6" ht="18">
      <c r="C12054" s="5" t="str">
        <f t="shared" si="182"/>
        <v>兵庫県391</v>
      </c>
      <c r="D12054" t="s">
        <v>2942</v>
      </c>
      <c r="E12054" t="s">
        <v>3204</v>
      </c>
      <c r="F12054" s="82">
        <v>0.382279427</v>
      </c>
    </row>
    <row r="12055" spans="3:6" ht="18">
      <c r="C12055" s="5" t="str">
        <f t="shared" si="182"/>
        <v>奈良県391</v>
      </c>
      <c r="D12055" t="s">
        <v>2943</v>
      </c>
      <c r="E12055" t="s">
        <v>3204</v>
      </c>
      <c r="F12055" s="82">
        <v>6.3056835000000006E-2</v>
      </c>
    </row>
    <row r="12056" spans="3:6" ht="18">
      <c r="C12056" s="5" t="str">
        <f t="shared" si="182"/>
        <v>和歌山県391</v>
      </c>
      <c r="D12056" t="s">
        <v>2944</v>
      </c>
      <c r="E12056" t="s">
        <v>3204</v>
      </c>
      <c r="F12056" s="82">
        <v>0.125773633</v>
      </c>
    </row>
    <row r="12057" spans="3:6" ht="18">
      <c r="C12057" s="5" t="str">
        <f t="shared" si="182"/>
        <v>鳥取県391</v>
      </c>
      <c r="D12057" t="s">
        <v>2945</v>
      </c>
      <c r="E12057" t="s">
        <v>3204</v>
      </c>
      <c r="F12057" s="82">
        <v>0.29030643299999997</v>
      </c>
    </row>
    <row r="12058" spans="3:6" ht="18">
      <c r="C12058" s="5" t="str">
        <f t="shared" si="182"/>
        <v>島根県391</v>
      </c>
      <c r="D12058" t="s">
        <v>2946</v>
      </c>
      <c r="E12058" t="s">
        <v>3204</v>
      </c>
      <c r="F12058" s="82">
        <v>0.36985339900000003</v>
      </c>
    </row>
    <row r="12059" spans="3:6" ht="18">
      <c r="C12059" s="5" t="str">
        <f t="shared" si="182"/>
        <v>岡山県391</v>
      </c>
      <c r="D12059" t="s">
        <v>2947</v>
      </c>
      <c r="E12059" t="s">
        <v>3204</v>
      </c>
      <c r="F12059" s="82">
        <v>0.373916305</v>
      </c>
    </row>
    <row r="12060" spans="3:6" ht="18">
      <c r="C12060" s="5" t="str">
        <f t="shared" si="182"/>
        <v>広島県391</v>
      </c>
      <c r="D12060" t="s">
        <v>2948</v>
      </c>
      <c r="E12060" t="s">
        <v>3204</v>
      </c>
      <c r="F12060" s="82">
        <v>0.58193274299999997</v>
      </c>
    </row>
    <row r="12061" spans="3:6" ht="18">
      <c r="C12061" s="5" t="str">
        <f t="shared" si="182"/>
        <v>山口県391</v>
      </c>
      <c r="D12061" t="s">
        <v>2949</v>
      </c>
      <c r="E12061" t="s">
        <v>3204</v>
      </c>
      <c r="F12061" s="82">
        <v>0.177726468</v>
      </c>
    </row>
    <row r="12062" spans="3:6" ht="18">
      <c r="C12062" s="5" t="str">
        <f t="shared" si="182"/>
        <v>徳島県391</v>
      </c>
      <c r="D12062" t="s">
        <v>2950</v>
      </c>
      <c r="E12062" t="s">
        <v>3204</v>
      </c>
      <c r="F12062" s="82">
        <v>0.17303913300000001</v>
      </c>
    </row>
    <row r="12063" spans="3:6" ht="18">
      <c r="C12063" s="5" t="str">
        <f t="shared" si="182"/>
        <v>香川県391</v>
      </c>
      <c r="D12063" t="s">
        <v>2951</v>
      </c>
      <c r="E12063" t="s">
        <v>3204</v>
      </c>
      <c r="F12063" s="82">
        <v>0.34815712199999999</v>
      </c>
    </row>
    <row r="12064" spans="3:6" ht="18">
      <c r="C12064" s="5" t="str">
        <f t="shared" si="182"/>
        <v>愛媛県391</v>
      </c>
      <c r="D12064" t="s">
        <v>2952</v>
      </c>
      <c r="E12064" t="s">
        <v>3204</v>
      </c>
      <c r="F12064" s="82">
        <v>0.272957373</v>
      </c>
    </row>
    <row r="12065" spans="3:6" ht="18">
      <c r="C12065" s="5" t="str">
        <f t="shared" si="182"/>
        <v>高知県391</v>
      </c>
      <c r="D12065" t="s">
        <v>2953</v>
      </c>
      <c r="E12065" t="s">
        <v>3204</v>
      </c>
      <c r="F12065" s="82">
        <v>0.18994345100000001</v>
      </c>
    </row>
    <row r="12066" spans="3:6" ht="18">
      <c r="C12066" s="5" t="str">
        <f t="shared" si="182"/>
        <v>福岡県391</v>
      </c>
      <c r="D12066" t="s">
        <v>2954</v>
      </c>
      <c r="E12066" t="s">
        <v>3204</v>
      </c>
      <c r="F12066" s="82">
        <v>0.76480605199999996</v>
      </c>
    </row>
    <row r="12067" spans="3:6" ht="18">
      <c r="C12067" s="5" t="str">
        <f t="shared" si="182"/>
        <v>佐賀県391</v>
      </c>
      <c r="D12067" t="s">
        <v>2955</v>
      </c>
      <c r="E12067" t="s">
        <v>3204</v>
      </c>
      <c r="F12067" s="82">
        <v>0.136575116</v>
      </c>
    </row>
    <row r="12068" spans="3:6" ht="18">
      <c r="C12068" s="5" t="str">
        <f t="shared" si="182"/>
        <v>長崎県391</v>
      </c>
      <c r="D12068" t="s">
        <v>2956</v>
      </c>
      <c r="E12068" t="s">
        <v>3204</v>
      </c>
      <c r="F12068" s="82">
        <v>0.21431310200000001</v>
      </c>
    </row>
    <row r="12069" spans="3:6" ht="18">
      <c r="C12069" s="5" t="str">
        <f t="shared" si="182"/>
        <v>熊本県391</v>
      </c>
      <c r="D12069" t="s">
        <v>2957</v>
      </c>
      <c r="E12069" t="s">
        <v>3204</v>
      </c>
      <c r="F12069" s="82">
        <v>0.28450688899999999</v>
      </c>
    </row>
    <row r="12070" spans="3:6" ht="18">
      <c r="C12070" s="5" t="str">
        <f t="shared" si="182"/>
        <v>大分県391</v>
      </c>
      <c r="D12070" t="s">
        <v>2958</v>
      </c>
      <c r="E12070" t="s">
        <v>3204</v>
      </c>
      <c r="F12070" s="82">
        <v>0.33530805200000002</v>
      </c>
    </row>
    <row r="12071" spans="3:6" ht="18">
      <c r="C12071" s="5" t="str">
        <f t="shared" si="182"/>
        <v>宮崎県391</v>
      </c>
      <c r="D12071" t="s">
        <v>2959</v>
      </c>
      <c r="E12071" t="s">
        <v>3204</v>
      </c>
      <c r="F12071" s="82">
        <v>0.30265066800000001</v>
      </c>
    </row>
    <row r="12072" spans="3:6" ht="18">
      <c r="C12072" s="5" t="str">
        <f t="shared" si="182"/>
        <v>鹿児島県391</v>
      </c>
      <c r="D12072" t="s">
        <v>2960</v>
      </c>
      <c r="E12072" t="s">
        <v>3204</v>
      </c>
      <c r="F12072" s="82">
        <v>0.23793250799999999</v>
      </c>
    </row>
    <row r="12073" spans="3:6" ht="18">
      <c r="C12073" s="5" t="str">
        <f t="shared" si="182"/>
        <v>沖縄県391</v>
      </c>
      <c r="D12073" t="s">
        <v>2961</v>
      </c>
      <c r="E12073" t="s">
        <v>3204</v>
      </c>
      <c r="F12073" s="82">
        <v>0.49539682899999998</v>
      </c>
    </row>
    <row r="12074" spans="3:6" ht="18">
      <c r="C12074" s="5" t="str">
        <f t="shared" si="182"/>
        <v>全国392</v>
      </c>
      <c r="D12074" t="s">
        <v>2913</v>
      </c>
      <c r="E12074" t="s">
        <v>3205</v>
      </c>
      <c r="F12074" s="82">
        <v>1</v>
      </c>
    </row>
    <row r="12075" spans="3:6" ht="18">
      <c r="C12075" s="5" t="str">
        <f t="shared" ref="C12075:C12138" si="183">D12075&amp;LEFT(E12075,3)</f>
        <v>北海道392</v>
      </c>
      <c r="D12075" t="s">
        <v>2915</v>
      </c>
      <c r="E12075" t="s">
        <v>3205</v>
      </c>
      <c r="F12075" s="82">
        <v>0.69775528200000003</v>
      </c>
    </row>
    <row r="12076" spans="3:6" ht="18">
      <c r="C12076" s="5" t="str">
        <f t="shared" si="183"/>
        <v>青森県392</v>
      </c>
      <c r="D12076" t="s">
        <v>2916</v>
      </c>
      <c r="E12076" t="s">
        <v>3205</v>
      </c>
      <c r="F12076" s="82">
        <v>0.52118901699999998</v>
      </c>
    </row>
    <row r="12077" spans="3:6" ht="18">
      <c r="C12077" s="5" t="str">
        <f t="shared" si="183"/>
        <v>岩手県392</v>
      </c>
      <c r="D12077" t="s">
        <v>2917</v>
      </c>
      <c r="E12077" t="s">
        <v>3205</v>
      </c>
      <c r="F12077" s="82">
        <v>0.54906422399999999</v>
      </c>
    </row>
    <row r="12078" spans="3:6" ht="18">
      <c r="C12078" s="5" t="str">
        <f t="shared" si="183"/>
        <v>宮城県392</v>
      </c>
      <c r="D12078" t="s">
        <v>2918</v>
      </c>
      <c r="E12078" t="s">
        <v>3205</v>
      </c>
      <c r="F12078" s="82">
        <v>0.50844683499999999</v>
      </c>
    </row>
    <row r="12079" spans="3:6" ht="18">
      <c r="C12079" s="5" t="str">
        <f t="shared" si="183"/>
        <v>秋田県392</v>
      </c>
      <c r="D12079" t="s">
        <v>2919</v>
      </c>
      <c r="E12079" t="s">
        <v>3205</v>
      </c>
      <c r="F12079" s="82">
        <v>0.15677148199999999</v>
      </c>
    </row>
    <row r="12080" spans="3:6" ht="18">
      <c r="C12080" s="5" t="str">
        <f t="shared" si="183"/>
        <v>山形県392</v>
      </c>
      <c r="D12080" t="s">
        <v>2920</v>
      </c>
      <c r="E12080" t="s">
        <v>3205</v>
      </c>
      <c r="F12080" s="82">
        <v>0.20132038099999999</v>
      </c>
    </row>
    <row r="12081" spans="3:6" ht="18">
      <c r="C12081" s="5" t="str">
        <f t="shared" si="183"/>
        <v>福島県392</v>
      </c>
      <c r="D12081" t="s">
        <v>2921</v>
      </c>
      <c r="E12081" t="s">
        <v>3205</v>
      </c>
      <c r="F12081" s="82">
        <v>0.44954746099999998</v>
      </c>
    </row>
    <row r="12082" spans="3:6" ht="18">
      <c r="C12082" s="5" t="str">
        <f t="shared" si="183"/>
        <v>茨城県392</v>
      </c>
      <c r="D12082" t="s">
        <v>2922</v>
      </c>
      <c r="E12082" t="s">
        <v>3205</v>
      </c>
      <c r="F12082" s="82">
        <v>0.70778940099999998</v>
      </c>
    </row>
    <row r="12083" spans="3:6" ht="18">
      <c r="C12083" s="5" t="str">
        <f t="shared" si="183"/>
        <v>栃木県392</v>
      </c>
      <c r="D12083" t="s">
        <v>2923</v>
      </c>
      <c r="E12083" t="s">
        <v>3205</v>
      </c>
      <c r="F12083" s="82">
        <v>0.64170081700000003</v>
      </c>
    </row>
    <row r="12084" spans="3:6" ht="18">
      <c r="C12084" s="5" t="str">
        <f t="shared" si="183"/>
        <v>群馬県392</v>
      </c>
      <c r="D12084" t="s">
        <v>2924</v>
      </c>
      <c r="E12084" t="s">
        <v>3205</v>
      </c>
      <c r="F12084" s="82">
        <v>0.36939718900000001</v>
      </c>
    </row>
    <row r="12085" spans="3:6" ht="18">
      <c r="C12085" s="5" t="str">
        <f t="shared" si="183"/>
        <v>埼玉県392</v>
      </c>
      <c r="D12085" t="s">
        <v>2925</v>
      </c>
      <c r="E12085" t="s">
        <v>3205</v>
      </c>
      <c r="F12085" s="82">
        <v>0.54521926700000001</v>
      </c>
    </row>
    <row r="12086" spans="3:6" ht="18">
      <c r="C12086" s="5" t="str">
        <f t="shared" si="183"/>
        <v>千葉県392</v>
      </c>
      <c r="D12086" t="s">
        <v>2926</v>
      </c>
      <c r="E12086" t="s">
        <v>3205</v>
      </c>
      <c r="F12086" s="82">
        <v>0.91048449799999998</v>
      </c>
    </row>
    <row r="12087" spans="3:6" ht="18">
      <c r="C12087" s="5" t="str">
        <f t="shared" si="183"/>
        <v>東京都392</v>
      </c>
      <c r="D12087" t="s">
        <v>2927</v>
      </c>
      <c r="E12087" t="s">
        <v>3205</v>
      </c>
      <c r="F12087" s="82">
        <v>2.9824730430000002</v>
      </c>
    </row>
    <row r="12088" spans="3:6" ht="18">
      <c r="C12088" s="5" t="str">
        <f t="shared" si="183"/>
        <v>神奈川県392</v>
      </c>
      <c r="D12088" t="s">
        <v>2928</v>
      </c>
      <c r="E12088" t="s">
        <v>3205</v>
      </c>
      <c r="F12088" s="82">
        <v>1.1369598270000001</v>
      </c>
    </row>
    <row r="12089" spans="3:6" ht="18">
      <c r="C12089" s="5" t="str">
        <f t="shared" si="183"/>
        <v>新潟県392</v>
      </c>
      <c r="D12089" t="s">
        <v>2929</v>
      </c>
      <c r="E12089" t="s">
        <v>3205</v>
      </c>
      <c r="F12089" s="82">
        <v>0.49516388500000003</v>
      </c>
    </row>
    <row r="12090" spans="3:6" ht="18">
      <c r="C12090" s="5" t="str">
        <f t="shared" si="183"/>
        <v>富山県392</v>
      </c>
      <c r="D12090" t="s">
        <v>2930</v>
      </c>
      <c r="E12090" t="s">
        <v>3205</v>
      </c>
      <c r="F12090" s="82">
        <v>0.76130290499999997</v>
      </c>
    </row>
    <row r="12091" spans="3:6" ht="18">
      <c r="C12091" s="5" t="str">
        <f t="shared" si="183"/>
        <v>石川県392</v>
      </c>
      <c r="D12091" t="s">
        <v>2931</v>
      </c>
      <c r="E12091" t="s">
        <v>3205</v>
      </c>
      <c r="F12091" s="82">
        <v>0.430641304</v>
      </c>
    </row>
    <row r="12092" spans="3:6" ht="18">
      <c r="C12092" s="5" t="str">
        <f t="shared" si="183"/>
        <v>福井県392</v>
      </c>
      <c r="D12092" t="s">
        <v>2932</v>
      </c>
      <c r="E12092" t="s">
        <v>3205</v>
      </c>
      <c r="F12092" s="82">
        <v>0.537496627</v>
      </c>
    </row>
    <row r="12093" spans="3:6" ht="18">
      <c r="C12093" s="5" t="str">
        <f t="shared" si="183"/>
        <v>山梨県392</v>
      </c>
      <c r="D12093" t="s">
        <v>2933</v>
      </c>
      <c r="E12093" t="s">
        <v>3205</v>
      </c>
      <c r="F12093" s="82">
        <v>0.47014519900000001</v>
      </c>
    </row>
    <row r="12094" spans="3:6" ht="18">
      <c r="C12094" s="5" t="str">
        <f t="shared" si="183"/>
        <v>長野県392</v>
      </c>
      <c r="D12094" t="s">
        <v>2934</v>
      </c>
      <c r="E12094" t="s">
        <v>3205</v>
      </c>
      <c r="F12094" s="82">
        <v>0.368290214</v>
      </c>
    </row>
    <row r="12095" spans="3:6" ht="18">
      <c r="C12095" s="5" t="str">
        <f t="shared" si="183"/>
        <v>岐阜県392</v>
      </c>
      <c r="D12095" t="s">
        <v>2935</v>
      </c>
      <c r="E12095" t="s">
        <v>3205</v>
      </c>
      <c r="F12095" s="82">
        <v>0.34674451499999998</v>
      </c>
    </row>
    <row r="12096" spans="3:6" ht="18">
      <c r="C12096" s="5" t="str">
        <f t="shared" si="183"/>
        <v>静岡県392</v>
      </c>
      <c r="D12096" t="s">
        <v>2936</v>
      </c>
      <c r="E12096" t="s">
        <v>3205</v>
      </c>
      <c r="F12096" s="82">
        <v>0.28121837100000002</v>
      </c>
    </row>
    <row r="12097" spans="3:6" ht="18">
      <c r="C12097" s="5" t="str">
        <f t="shared" si="183"/>
        <v>愛知県392</v>
      </c>
      <c r="D12097" t="s">
        <v>2937</v>
      </c>
      <c r="E12097" t="s">
        <v>3205</v>
      </c>
      <c r="F12097" s="82">
        <v>0.61695616399999997</v>
      </c>
    </row>
    <row r="12098" spans="3:6" ht="18">
      <c r="C12098" s="5" t="str">
        <f t="shared" si="183"/>
        <v>三重県392</v>
      </c>
      <c r="D12098" t="s">
        <v>2938</v>
      </c>
      <c r="E12098" t="s">
        <v>3205</v>
      </c>
      <c r="F12098" s="82">
        <v>0.29829370599999999</v>
      </c>
    </row>
    <row r="12099" spans="3:6" ht="18">
      <c r="C12099" s="5" t="str">
        <f t="shared" si="183"/>
        <v>滋賀県392</v>
      </c>
      <c r="D12099" t="s">
        <v>2939</v>
      </c>
      <c r="E12099" t="s">
        <v>3205</v>
      </c>
      <c r="F12099" s="82">
        <v>0.28893577199999998</v>
      </c>
    </row>
    <row r="12100" spans="3:6" ht="18">
      <c r="C12100" s="5" t="str">
        <f t="shared" si="183"/>
        <v>京都府392</v>
      </c>
      <c r="D12100" t="s">
        <v>2940</v>
      </c>
      <c r="E12100" t="s">
        <v>3205</v>
      </c>
      <c r="F12100" s="82">
        <v>0.467555522</v>
      </c>
    </row>
    <row r="12101" spans="3:6" ht="18">
      <c r="C12101" s="5" t="str">
        <f t="shared" si="183"/>
        <v>大阪府392</v>
      </c>
      <c r="D12101" t="s">
        <v>2941</v>
      </c>
      <c r="E12101" t="s">
        <v>3205</v>
      </c>
      <c r="F12101" s="82">
        <v>1.1009050250000001</v>
      </c>
    </row>
    <row r="12102" spans="3:6" ht="18">
      <c r="C12102" s="5" t="str">
        <f t="shared" si="183"/>
        <v>兵庫県392</v>
      </c>
      <c r="D12102" t="s">
        <v>2942</v>
      </c>
      <c r="E12102" t="s">
        <v>3205</v>
      </c>
      <c r="F12102" s="82">
        <v>0.406014869</v>
      </c>
    </row>
    <row r="12103" spans="3:6" ht="18">
      <c r="C12103" s="5" t="str">
        <f t="shared" si="183"/>
        <v>奈良県392</v>
      </c>
      <c r="D12103" t="s">
        <v>2943</v>
      </c>
      <c r="E12103" t="s">
        <v>3205</v>
      </c>
      <c r="F12103" s="82">
        <v>0.15229996500000001</v>
      </c>
    </row>
    <row r="12104" spans="3:6" ht="18">
      <c r="C12104" s="5" t="str">
        <f t="shared" si="183"/>
        <v>和歌山県392</v>
      </c>
      <c r="D12104" t="s">
        <v>2944</v>
      </c>
      <c r="E12104" t="s">
        <v>3205</v>
      </c>
      <c r="F12104" s="82">
        <v>0.48361032799999998</v>
      </c>
    </row>
    <row r="12105" spans="3:6" ht="18">
      <c r="C12105" s="5" t="str">
        <f t="shared" si="183"/>
        <v>鳥取県392</v>
      </c>
      <c r="D12105" t="s">
        <v>2945</v>
      </c>
      <c r="E12105" t="s">
        <v>3205</v>
      </c>
      <c r="F12105" s="82">
        <v>0.41079411300000002</v>
      </c>
    </row>
    <row r="12106" spans="3:6" ht="18">
      <c r="C12106" s="5" t="str">
        <f t="shared" si="183"/>
        <v>島根県392</v>
      </c>
      <c r="D12106" t="s">
        <v>2946</v>
      </c>
      <c r="E12106" t="s">
        <v>3205</v>
      </c>
      <c r="F12106" s="82">
        <v>0.57539818499999995</v>
      </c>
    </row>
    <row r="12107" spans="3:6" ht="18">
      <c r="C12107" s="5" t="str">
        <f t="shared" si="183"/>
        <v>岡山県392</v>
      </c>
      <c r="D12107" t="s">
        <v>2947</v>
      </c>
      <c r="E12107" t="s">
        <v>3205</v>
      </c>
      <c r="F12107" s="82">
        <v>0.67408695399999996</v>
      </c>
    </row>
    <row r="12108" spans="3:6" ht="18">
      <c r="C12108" s="5" t="str">
        <f t="shared" si="183"/>
        <v>広島県392</v>
      </c>
      <c r="D12108" t="s">
        <v>2948</v>
      </c>
      <c r="E12108" t="s">
        <v>3205</v>
      </c>
      <c r="F12108" s="82">
        <v>0.437913257</v>
      </c>
    </row>
    <row r="12109" spans="3:6" ht="18">
      <c r="C12109" s="5" t="str">
        <f t="shared" si="183"/>
        <v>山口県392</v>
      </c>
      <c r="D12109" t="s">
        <v>2949</v>
      </c>
      <c r="E12109" t="s">
        <v>3205</v>
      </c>
      <c r="F12109" s="82">
        <v>0.32695334700000001</v>
      </c>
    </row>
    <row r="12110" spans="3:6" ht="18">
      <c r="C12110" s="5" t="str">
        <f t="shared" si="183"/>
        <v>徳島県392</v>
      </c>
      <c r="D12110" t="s">
        <v>2950</v>
      </c>
      <c r="E12110" t="s">
        <v>3205</v>
      </c>
      <c r="F12110" s="82">
        <v>0.37257652699999999</v>
      </c>
    </row>
    <row r="12111" spans="3:6" ht="18">
      <c r="C12111" s="5" t="str">
        <f t="shared" si="183"/>
        <v>香川県392</v>
      </c>
      <c r="D12111" t="s">
        <v>2951</v>
      </c>
      <c r="E12111" t="s">
        <v>3205</v>
      </c>
      <c r="F12111" s="82">
        <v>0.34480761399999998</v>
      </c>
    </row>
    <row r="12112" spans="3:6" ht="18">
      <c r="C12112" s="5" t="str">
        <f t="shared" si="183"/>
        <v>愛媛県392</v>
      </c>
      <c r="D12112" t="s">
        <v>2952</v>
      </c>
      <c r="E12112" t="s">
        <v>3205</v>
      </c>
      <c r="F12112" s="82">
        <v>0.48719738099999998</v>
      </c>
    </row>
    <row r="12113" spans="3:6" ht="18">
      <c r="C12113" s="5" t="str">
        <f t="shared" si="183"/>
        <v>高知県392</v>
      </c>
      <c r="D12113" t="s">
        <v>2953</v>
      </c>
      <c r="E12113" t="s">
        <v>3205</v>
      </c>
      <c r="F12113" s="82">
        <v>0.56498100100000004</v>
      </c>
    </row>
    <row r="12114" spans="3:6" ht="18">
      <c r="C12114" s="5" t="str">
        <f t="shared" si="183"/>
        <v>福岡県392</v>
      </c>
      <c r="D12114" t="s">
        <v>2954</v>
      </c>
      <c r="E12114" t="s">
        <v>3205</v>
      </c>
      <c r="F12114" s="82">
        <v>0.77436186200000001</v>
      </c>
    </row>
    <row r="12115" spans="3:6" ht="18">
      <c r="C12115" s="5" t="str">
        <f t="shared" si="183"/>
        <v>佐賀県392</v>
      </c>
      <c r="D12115" t="s">
        <v>2955</v>
      </c>
      <c r="E12115" t="s">
        <v>3205</v>
      </c>
      <c r="F12115" s="82">
        <v>0.34526560699999997</v>
      </c>
    </row>
    <row r="12116" spans="3:6" ht="18">
      <c r="C12116" s="5" t="str">
        <f t="shared" si="183"/>
        <v>長崎県392</v>
      </c>
      <c r="D12116" t="s">
        <v>2956</v>
      </c>
      <c r="E12116" t="s">
        <v>3205</v>
      </c>
      <c r="F12116" s="82">
        <v>0.43639553800000003</v>
      </c>
    </row>
    <row r="12117" spans="3:6" ht="18">
      <c r="C12117" s="5" t="str">
        <f t="shared" si="183"/>
        <v>熊本県392</v>
      </c>
      <c r="D12117" t="s">
        <v>2957</v>
      </c>
      <c r="E12117" t="s">
        <v>3205</v>
      </c>
      <c r="F12117" s="82">
        <v>0.45200575300000001</v>
      </c>
    </row>
    <row r="12118" spans="3:6" ht="18">
      <c r="C12118" s="5" t="str">
        <f t="shared" si="183"/>
        <v>大分県392</v>
      </c>
      <c r="D12118" t="s">
        <v>2958</v>
      </c>
      <c r="E12118" t="s">
        <v>3205</v>
      </c>
      <c r="F12118" s="82">
        <v>0.47696232100000002</v>
      </c>
    </row>
    <row r="12119" spans="3:6" ht="18">
      <c r="C12119" s="5" t="str">
        <f t="shared" si="183"/>
        <v>宮崎県392</v>
      </c>
      <c r="D12119" t="s">
        <v>2959</v>
      </c>
      <c r="E12119" t="s">
        <v>3205</v>
      </c>
      <c r="F12119" s="82">
        <v>0.49541362300000003</v>
      </c>
    </row>
    <row r="12120" spans="3:6" ht="18">
      <c r="C12120" s="5" t="str">
        <f t="shared" si="183"/>
        <v>鹿児島県392</v>
      </c>
      <c r="D12120" t="s">
        <v>2960</v>
      </c>
      <c r="E12120" t="s">
        <v>3205</v>
      </c>
      <c r="F12120" s="82">
        <v>0.19047513699999999</v>
      </c>
    </row>
    <row r="12121" spans="3:6" ht="18">
      <c r="C12121" s="5" t="str">
        <f t="shared" si="183"/>
        <v>沖縄県392</v>
      </c>
      <c r="D12121" t="s">
        <v>2961</v>
      </c>
      <c r="E12121" t="s">
        <v>3205</v>
      </c>
      <c r="F12121" s="82">
        <v>1.3825450189999999</v>
      </c>
    </row>
    <row r="12122" spans="3:6" ht="18">
      <c r="C12122" s="5" t="str">
        <f t="shared" si="183"/>
        <v>全国400</v>
      </c>
      <c r="D12122" t="s">
        <v>2913</v>
      </c>
      <c r="E12122" t="s">
        <v>3206</v>
      </c>
      <c r="F12122" s="82">
        <v>1</v>
      </c>
    </row>
    <row r="12123" spans="3:6" ht="18">
      <c r="C12123" s="5" t="str">
        <f t="shared" si="183"/>
        <v>北海道400</v>
      </c>
      <c r="D12123" t="s">
        <v>2915</v>
      </c>
      <c r="E12123" t="s">
        <v>3206</v>
      </c>
      <c r="F12123" s="82">
        <v>6.7328165999999995E-2</v>
      </c>
    </row>
    <row r="12124" spans="3:6" ht="18">
      <c r="C12124" s="5" t="str">
        <f t="shared" si="183"/>
        <v>青森県400</v>
      </c>
      <c r="D12124" t="s">
        <v>2916</v>
      </c>
      <c r="E12124" t="s">
        <v>3206</v>
      </c>
      <c r="F12124" s="82">
        <v>0</v>
      </c>
    </row>
    <row r="12125" spans="3:6" ht="18">
      <c r="C12125" s="5" t="str">
        <f t="shared" si="183"/>
        <v>岩手県400</v>
      </c>
      <c r="D12125" t="s">
        <v>2917</v>
      </c>
      <c r="E12125" t="s">
        <v>3206</v>
      </c>
      <c r="F12125" s="82">
        <v>0</v>
      </c>
    </row>
    <row r="12126" spans="3:6" ht="18">
      <c r="C12126" s="5" t="str">
        <f t="shared" si="183"/>
        <v>宮城県400</v>
      </c>
      <c r="D12126" t="s">
        <v>2918</v>
      </c>
      <c r="E12126" t="s">
        <v>3206</v>
      </c>
      <c r="F12126" s="82">
        <v>0</v>
      </c>
    </row>
    <row r="12127" spans="3:6" ht="18">
      <c r="C12127" s="5" t="str">
        <f t="shared" si="183"/>
        <v>秋田県400</v>
      </c>
      <c r="D12127" t="s">
        <v>2919</v>
      </c>
      <c r="E12127" t="s">
        <v>3206</v>
      </c>
      <c r="F12127" s="82">
        <v>0</v>
      </c>
    </row>
    <row r="12128" spans="3:6" ht="18">
      <c r="C12128" s="5" t="str">
        <f t="shared" si="183"/>
        <v>山形県400</v>
      </c>
      <c r="D12128" t="s">
        <v>2920</v>
      </c>
      <c r="E12128" t="s">
        <v>3206</v>
      </c>
      <c r="F12128" s="82">
        <v>0</v>
      </c>
    </row>
    <row r="12129" spans="3:6" ht="18">
      <c r="C12129" s="5" t="str">
        <f t="shared" si="183"/>
        <v>福島県400</v>
      </c>
      <c r="D12129" t="s">
        <v>2921</v>
      </c>
      <c r="E12129" t="s">
        <v>3206</v>
      </c>
      <c r="F12129" s="82">
        <v>0</v>
      </c>
    </row>
    <row r="12130" spans="3:6" ht="18">
      <c r="C12130" s="5" t="str">
        <f t="shared" si="183"/>
        <v>茨城県400</v>
      </c>
      <c r="D12130" t="s">
        <v>2922</v>
      </c>
      <c r="E12130" t="s">
        <v>3206</v>
      </c>
      <c r="F12130" s="82">
        <v>0</v>
      </c>
    </row>
    <row r="12131" spans="3:6" ht="18">
      <c r="C12131" s="5" t="str">
        <f t="shared" si="183"/>
        <v>栃木県400</v>
      </c>
      <c r="D12131" t="s">
        <v>2923</v>
      </c>
      <c r="E12131" t="s">
        <v>3206</v>
      </c>
      <c r="F12131" s="82">
        <v>0</v>
      </c>
    </row>
    <row r="12132" spans="3:6" ht="18">
      <c r="C12132" s="5" t="str">
        <f t="shared" si="183"/>
        <v>群馬県400</v>
      </c>
      <c r="D12132" t="s">
        <v>2924</v>
      </c>
      <c r="E12132" t="s">
        <v>3206</v>
      </c>
      <c r="F12132" s="82">
        <v>0</v>
      </c>
    </row>
    <row r="12133" spans="3:6" ht="18">
      <c r="C12133" s="5" t="str">
        <f t="shared" si="183"/>
        <v>埼玉県400</v>
      </c>
      <c r="D12133" t="s">
        <v>2925</v>
      </c>
      <c r="E12133" t="s">
        <v>3206</v>
      </c>
      <c r="F12133" s="82">
        <v>0.113240355</v>
      </c>
    </row>
    <row r="12134" spans="3:6" ht="18">
      <c r="C12134" s="5" t="str">
        <f t="shared" si="183"/>
        <v>千葉県400</v>
      </c>
      <c r="D12134" t="s">
        <v>2926</v>
      </c>
      <c r="E12134" t="s">
        <v>3206</v>
      </c>
      <c r="F12134" s="82">
        <v>0.34486730100000001</v>
      </c>
    </row>
    <row r="12135" spans="3:6" ht="18">
      <c r="C12135" s="5" t="str">
        <f t="shared" si="183"/>
        <v>東京都400</v>
      </c>
      <c r="D12135" t="s">
        <v>2927</v>
      </c>
      <c r="E12135" t="s">
        <v>3206</v>
      </c>
      <c r="F12135" s="82">
        <v>0.74488576100000004</v>
      </c>
    </row>
    <row r="12136" spans="3:6" ht="18">
      <c r="C12136" s="5" t="str">
        <f t="shared" si="183"/>
        <v>神奈川県400</v>
      </c>
      <c r="D12136" t="s">
        <v>2928</v>
      </c>
      <c r="E12136" t="s">
        <v>3206</v>
      </c>
      <c r="F12136" s="82">
        <v>8.4188486000000007E-2</v>
      </c>
    </row>
    <row r="12137" spans="3:6" ht="18">
      <c r="C12137" s="5" t="str">
        <f t="shared" si="183"/>
        <v>新潟県400</v>
      </c>
      <c r="D12137" t="s">
        <v>2929</v>
      </c>
      <c r="E12137" t="s">
        <v>3206</v>
      </c>
      <c r="F12137" s="82">
        <v>0</v>
      </c>
    </row>
    <row r="12138" spans="3:6" ht="18">
      <c r="C12138" s="5" t="str">
        <f t="shared" si="183"/>
        <v>富山県400</v>
      </c>
      <c r="D12138" t="s">
        <v>2930</v>
      </c>
      <c r="E12138" t="s">
        <v>3206</v>
      </c>
      <c r="F12138" s="82">
        <v>2.312184765</v>
      </c>
    </row>
    <row r="12139" spans="3:6" ht="18">
      <c r="C12139" s="5" t="str">
        <f t="shared" ref="C12139:C12202" si="184">D12139&amp;LEFT(E12139,3)</f>
        <v>石川県400</v>
      </c>
      <c r="D12139" t="s">
        <v>2931</v>
      </c>
      <c r="E12139" t="s">
        <v>3206</v>
      </c>
      <c r="F12139" s="82">
        <v>0</v>
      </c>
    </row>
    <row r="12140" spans="3:6" ht="18">
      <c r="C12140" s="5" t="str">
        <f t="shared" si="184"/>
        <v>福井県400</v>
      </c>
      <c r="D12140" t="s">
        <v>2932</v>
      </c>
      <c r="E12140" t="s">
        <v>3206</v>
      </c>
      <c r="F12140" s="82">
        <v>0</v>
      </c>
    </row>
    <row r="12141" spans="3:6" ht="18">
      <c r="C12141" s="5" t="str">
        <f t="shared" si="184"/>
        <v>山梨県400</v>
      </c>
      <c r="D12141" t="s">
        <v>2933</v>
      </c>
      <c r="E12141" t="s">
        <v>3206</v>
      </c>
      <c r="F12141" s="82">
        <v>0</v>
      </c>
    </row>
    <row r="12142" spans="3:6" ht="18">
      <c r="C12142" s="5" t="str">
        <f t="shared" si="184"/>
        <v>長野県400</v>
      </c>
      <c r="D12142" t="s">
        <v>2934</v>
      </c>
      <c r="E12142" t="s">
        <v>3206</v>
      </c>
      <c r="F12142" s="82">
        <v>0</v>
      </c>
    </row>
    <row r="12143" spans="3:6" ht="18">
      <c r="C12143" s="5" t="str">
        <f t="shared" si="184"/>
        <v>岐阜県400</v>
      </c>
      <c r="D12143" t="s">
        <v>2935</v>
      </c>
      <c r="E12143" t="s">
        <v>3206</v>
      </c>
      <c r="F12143" s="82">
        <v>0.99339966099999999</v>
      </c>
    </row>
    <row r="12144" spans="3:6" ht="18">
      <c r="C12144" s="5" t="str">
        <f t="shared" si="184"/>
        <v>静岡県400</v>
      </c>
      <c r="D12144" t="s">
        <v>2936</v>
      </c>
      <c r="E12144" t="s">
        <v>3206</v>
      </c>
      <c r="F12144" s="82">
        <v>0</v>
      </c>
    </row>
    <row r="12145" spans="3:6" ht="18">
      <c r="C12145" s="5" t="str">
        <f t="shared" si="184"/>
        <v>愛知県400</v>
      </c>
      <c r="D12145" t="s">
        <v>2937</v>
      </c>
      <c r="E12145" t="s">
        <v>3206</v>
      </c>
      <c r="F12145" s="82">
        <v>0.349995581</v>
      </c>
    </row>
    <row r="12146" spans="3:6" ht="18">
      <c r="C12146" s="5" t="str">
        <f t="shared" si="184"/>
        <v>三重県400</v>
      </c>
      <c r="D12146" t="s">
        <v>2938</v>
      </c>
      <c r="E12146" t="s">
        <v>3206</v>
      </c>
      <c r="F12146" s="82">
        <v>0</v>
      </c>
    </row>
    <row r="12147" spans="3:6" ht="18">
      <c r="C12147" s="5" t="str">
        <f t="shared" si="184"/>
        <v>滋賀県400</v>
      </c>
      <c r="D12147" t="s">
        <v>2939</v>
      </c>
      <c r="E12147" t="s">
        <v>3206</v>
      </c>
      <c r="F12147" s="82">
        <v>0</v>
      </c>
    </row>
    <row r="12148" spans="3:6" ht="18">
      <c r="C12148" s="5" t="str">
        <f t="shared" si="184"/>
        <v>京都府400</v>
      </c>
      <c r="D12148" t="s">
        <v>2940</v>
      </c>
      <c r="E12148" t="s">
        <v>3206</v>
      </c>
      <c r="F12148" s="82">
        <v>9.3596862979999997</v>
      </c>
    </row>
    <row r="12149" spans="3:6" ht="18">
      <c r="C12149" s="5" t="str">
        <f t="shared" si="184"/>
        <v>大阪府400</v>
      </c>
      <c r="D12149" t="s">
        <v>2941</v>
      </c>
      <c r="E12149" t="s">
        <v>3206</v>
      </c>
      <c r="F12149" s="82">
        <v>0.796666396</v>
      </c>
    </row>
    <row r="12150" spans="3:6" ht="18">
      <c r="C12150" s="5" t="str">
        <f t="shared" si="184"/>
        <v>兵庫県400</v>
      </c>
      <c r="D12150" t="s">
        <v>2942</v>
      </c>
      <c r="E12150" t="s">
        <v>3206</v>
      </c>
      <c r="F12150" s="82">
        <v>0</v>
      </c>
    </row>
    <row r="12151" spans="3:6" ht="18">
      <c r="C12151" s="5" t="str">
        <f t="shared" si="184"/>
        <v>奈良県400</v>
      </c>
      <c r="D12151" t="s">
        <v>2943</v>
      </c>
      <c r="E12151" t="s">
        <v>3206</v>
      </c>
      <c r="F12151" s="82">
        <v>0</v>
      </c>
    </row>
    <row r="12152" spans="3:6" ht="18">
      <c r="C12152" s="5" t="str">
        <f t="shared" si="184"/>
        <v>和歌山県400</v>
      </c>
      <c r="D12152" t="s">
        <v>2944</v>
      </c>
      <c r="E12152" t="s">
        <v>3206</v>
      </c>
      <c r="F12152" s="82">
        <v>0</v>
      </c>
    </row>
    <row r="12153" spans="3:6" ht="18">
      <c r="C12153" s="5" t="str">
        <f t="shared" si="184"/>
        <v>鳥取県400</v>
      </c>
      <c r="D12153" t="s">
        <v>2945</v>
      </c>
      <c r="E12153" t="s">
        <v>3206</v>
      </c>
      <c r="F12153" s="82">
        <v>0</v>
      </c>
    </row>
    <row r="12154" spans="3:6" ht="18">
      <c r="C12154" s="5" t="str">
        <f t="shared" si="184"/>
        <v>島根県400</v>
      </c>
      <c r="D12154" t="s">
        <v>2946</v>
      </c>
      <c r="E12154" t="s">
        <v>3206</v>
      </c>
      <c r="F12154" s="82">
        <v>0.50189036600000003</v>
      </c>
    </row>
    <row r="12155" spans="3:6" ht="18">
      <c r="C12155" s="5" t="str">
        <f t="shared" si="184"/>
        <v>岡山県400</v>
      </c>
      <c r="D12155" t="s">
        <v>2947</v>
      </c>
      <c r="E12155" t="s">
        <v>3206</v>
      </c>
      <c r="F12155" s="82">
        <v>0</v>
      </c>
    </row>
    <row r="12156" spans="3:6" ht="18">
      <c r="C12156" s="5" t="str">
        <f t="shared" si="184"/>
        <v>広島県400</v>
      </c>
      <c r="D12156" t="s">
        <v>2948</v>
      </c>
      <c r="E12156" t="s">
        <v>3206</v>
      </c>
      <c r="F12156" s="82">
        <v>0</v>
      </c>
    </row>
    <row r="12157" spans="3:6" ht="18">
      <c r="C12157" s="5" t="str">
        <f t="shared" si="184"/>
        <v>山口県400</v>
      </c>
      <c r="D12157" t="s">
        <v>2949</v>
      </c>
      <c r="E12157" t="s">
        <v>3206</v>
      </c>
      <c r="F12157" s="82">
        <v>0</v>
      </c>
    </row>
    <row r="12158" spans="3:6" ht="18">
      <c r="C12158" s="5" t="str">
        <f t="shared" si="184"/>
        <v>徳島県400</v>
      </c>
      <c r="D12158" t="s">
        <v>2950</v>
      </c>
      <c r="E12158" t="s">
        <v>3206</v>
      </c>
      <c r="F12158" s="82">
        <v>0</v>
      </c>
    </row>
    <row r="12159" spans="3:6" ht="18">
      <c r="C12159" s="5" t="str">
        <f t="shared" si="184"/>
        <v>香川県400</v>
      </c>
      <c r="D12159" t="s">
        <v>2951</v>
      </c>
      <c r="E12159" t="s">
        <v>3206</v>
      </c>
      <c r="F12159" s="82">
        <v>0</v>
      </c>
    </row>
    <row r="12160" spans="3:6" ht="18">
      <c r="C12160" s="5" t="str">
        <f t="shared" si="184"/>
        <v>愛媛県400</v>
      </c>
      <c r="D12160" t="s">
        <v>2952</v>
      </c>
      <c r="E12160" t="s">
        <v>3206</v>
      </c>
      <c r="F12160" s="82">
        <v>0</v>
      </c>
    </row>
    <row r="12161" spans="3:6" ht="18">
      <c r="C12161" s="5" t="str">
        <f t="shared" si="184"/>
        <v>高知県400</v>
      </c>
      <c r="D12161" t="s">
        <v>2953</v>
      </c>
      <c r="E12161" t="s">
        <v>3206</v>
      </c>
      <c r="F12161" s="82">
        <v>0</v>
      </c>
    </row>
    <row r="12162" spans="3:6" ht="18">
      <c r="C12162" s="5" t="str">
        <f t="shared" si="184"/>
        <v>福岡県400</v>
      </c>
      <c r="D12162" t="s">
        <v>2954</v>
      </c>
      <c r="E12162" t="s">
        <v>3206</v>
      </c>
      <c r="F12162" s="82">
        <v>0.39126176400000001</v>
      </c>
    </row>
    <row r="12163" spans="3:6" ht="18">
      <c r="C12163" s="5" t="str">
        <f t="shared" si="184"/>
        <v>佐賀県400</v>
      </c>
      <c r="D12163" t="s">
        <v>2955</v>
      </c>
      <c r="E12163" t="s">
        <v>3206</v>
      </c>
      <c r="F12163" s="82">
        <v>83.862687797999996</v>
      </c>
    </row>
    <row r="12164" spans="3:6" ht="18">
      <c r="C12164" s="5" t="str">
        <f t="shared" si="184"/>
        <v>長崎県400</v>
      </c>
      <c r="D12164" t="s">
        <v>2956</v>
      </c>
      <c r="E12164" t="s">
        <v>3206</v>
      </c>
      <c r="F12164" s="82">
        <v>0</v>
      </c>
    </row>
    <row r="12165" spans="3:6" ht="18">
      <c r="C12165" s="5" t="str">
        <f t="shared" si="184"/>
        <v>熊本県400</v>
      </c>
      <c r="D12165" t="s">
        <v>2957</v>
      </c>
      <c r="E12165" t="s">
        <v>3206</v>
      </c>
      <c r="F12165" s="82">
        <v>0.63312350500000003</v>
      </c>
    </row>
    <row r="12166" spans="3:6" ht="18">
      <c r="C12166" s="5" t="str">
        <f t="shared" si="184"/>
        <v>大分県400</v>
      </c>
      <c r="D12166" t="s">
        <v>2958</v>
      </c>
      <c r="E12166" t="s">
        <v>3206</v>
      </c>
      <c r="F12166" s="82">
        <v>0</v>
      </c>
    </row>
    <row r="12167" spans="3:6" ht="18">
      <c r="C12167" s="5" t="str">
        <f t="shared" si="184"/>
        <v>宮崎県400</v>
      </c>
      <c r="D12167" t="s">
        <v>2959</v>
      </c>
      <c r="E12167" t="s">
        <v>3206</v>
      </c>
      <c r="F12167" s="82">
        <v>0</v>
      </c>
    </row>
    <row r="12168" spans="3:6" ht="18">
      <c r="C12168" s="5" t="str">
        <f t="shared" si="184"/>
        <v>鹿児島県400</v>
      </c>
      <c r="D12168" t="s">
        <v>2960</v>
      </c>
      <c r="E12168" t="s">
        <v>3206</v>
      </c>
      <c r="F12168" s="82">
        <v>0</v>
      </c>
    </row>
    <row r="12169" spans="3:6" ht="18">
      <c r="C12169" s="5" t="str">
        <f t="shared" si="184"/>
        <v>沖縄県400</v>
      </c>
      <c r="D12169" t="s">
        <v>2961</v>
      </c>
      <c r="E12169" t="s">
        <v>3206</v>
      </c>
      <c r="F12169" s="82">
        <v>0</v>
      </c>
    </row>
    <row r="12170" spans="3:6" ht="18">
      <c r="C12170" s="5" t="str">
        <f t="shared" si="184"/>
        <v>全国401</v>
      </c>
      <c r="D12170" t="s">
        <v>2913</v>
      </c>
      <c r="E12170" t="s">
        <v>3207</v>
      </c>
      <c r="F12170" s="82">
        <v>1</v>
      </c>
    </row>
    <row r="12171" spans="3:6" ht="18">
      <c r="C12171" s="5" t="str">
        <f t="shared" si="184"/>
        <v>北海道401</v>
      </c>
      <c r="D12171" t="s">
        <v>2915</v>
      </c>
      <c r="E12171" t="s">
        <v>3207</v>
      </c>
      <c r="F12171" s="82">
        <v>0.43312190499999997</v>
      </c>
    </row>
    <row r="12172" spans="3:6" ht="18">
      <c r="C12172" s="5" t="str">
        <f t="shared" si="184"/>
        <v>青森県401</v>
      </c>
      <c r="D12172" t="s">
        <v>2916</v>
      </c>
      <c r="E12172" t="s">
        <v>3207</v>
      </c>
      <c r="F12172" s="82">
        <v>0.49943115700000001</v>
      </c>
    </row>
    <row r="12173" spans="3:6" ht="18">
      <c r="C12173" s="5" t="str">
        <f t="shared" si="184"/>
        <v>岩手県401</v>
      </c>
      <c r="D12173" t="s">
        <v>2917</v>
      </c>
      <c r="E12173" t="s">
        <v>3207</v>
      </c>
      <c r="F12173" s="82">
        <v>0.38278136499999998</v>
      </c>
    </row>
    <row r="12174" spans="3:6" ht="18">
      <c r="C12174" s="5" t="str">
        <f t="shared" si="184"/>
        <v>宮城県401</v>
      </c>
      <c r="D12174" t="s">
        <v>2918</v>
      </c>
      <c r="E12174" t="s">
        <v>3207</v>
      </c>
      <c r="F12174" s="82">
        <v>0.57278419000000003</v>
      </c>
    </row>
    <row r="12175" spans="3:6" ht="18">
      <c r="C12175" s="5" t="str">
        <f t="shared" si="184"/>
        <v>秋田県401</v>
      </c>
      <c r="D12175" t="s">
        <v>2919</v>
      </c>
      <c r="E12175" t="s">
        <v>3207</v>
      </c>
      <c r="F12175" s="82">
        <v>0.15091116399999999</v>
      </c>
    </row>
    <row r="12176" spans="3:6" ht="18">
      <c r="C12176" s="5" t="str">
        <f t="shared" si="184"/>
        <v>山形県401</v>
      </c>
      <c r="D12176" t="s">
        <v>2920</v>
      </c>
      <c r="E12176" t="s">
        <v>3207</v>
      </c>
      <c r="F12176" s="82">
        <v>0.10906358100000001</v>
      </c>
    </row>
    <row r="12177" spans="3:6" ht="18">
      <c r="C12177" s="5" t="str">
        <f t="shared" si="184"/>
        <v>福島県401</v>
      </c>
      <c r="D12177" t="s">
        <v>2921</v>
      </c>
      <c r="E12177" t="s">
        <v>3207</v>
      </c>
      <c r="F12177" s="82">
        <v>0.133240355</v>
      </c>
    </row>
    <row r="12178" spans="3:6" ht="18">
      <c r="C12178" s="5" t="str">
        <f t="shared" si="184"/>
        <v>茨城県401</v>
      </c>
      <c r="D12178" t="s">
        <v>2922</v>
      </c>
      <c r="E12178" t="s">
        <v>3207</v>
      </c>
      <c r="F12178" s="82">
        <v>7.3777197000000003E-2</v>
      </c>
    </row>
    <row r="12179" spans="3:6" ht="18">
      <c r="C12179" s="5" t="str">
        <f t="shared" si="184"/>
        <v>栃木県401</v>
      </c>
      <c r="D12179" t="s">
        <v>2923</v>
      </c>
      <c r="E12179" t="s">
        <v>3207</v>
      </c>
      <c r="F12179" s="82">
        <v>0.103563083</v>
      </c>
    </row>
    <row r="12180" spans="3:6" ht="18">
      <c r="C12180" s="5" t="str">
        <f t="shared" si="184"/>
        <v>群馬県401</v>
      </c>
      <c r="D12180" t="s">
        <v>2924</v>
      </c>
      <c r="E12180" t="s">
        <v>3207</v>
      </c>
      <c r="F12180" s="82">
        <v>0.172665451</v>
      </c>
    </row>
    <row r="12181" spans="3:6" ht="18">
      <c r="C12181" s="5" t="str">
        <f t="shared" si="184"/>
        <v>埼玉県401</v>
      </c>
      <c r="D12181" t="s">
        <v>2925</v>
      </c>
      <c r="E12181" t="s">
        <v>3207</v>
      </c>
      <c r="F12181" s="82">
        <v>0.19228778699999999</v>
      </c>
    </row>
    <row r="12182" spans="3:6" ht="18">
      <c r="C12182" s="5" t="str">
        <f t="shared" si="184"/>
        <v>千葉県401</v>
      </c>
      <c r="D12182" t="s">
        <v>2926</v>
      </c>
      <c r="E12182" t="s">
        <v>3207</v>
      </c>
      <c r="F12182" s="82">
        <v>0.46798102600000002</v>
      </c>
    </row>
    <row r="12183" spans="3:6" ht="18">
      <c r="C12183" s="5" t="str">
        <f t="shared" si="184"/>
        <v>東京都401</v>
      </c>
      <c r="D12183" t="s">
        <v>2927</v>
      </c>
      <c r="E12183" t="s">
        <v>3207</v>
      </c>
      <c r="F12183" s="82">
        <v>4.3813934689999998</v>
      </c>
    </row>
    <row r="12184" spans="3:6" ht="18">
      <c r="C12184" s="5" t="str">
        <f t="shared" si="184"/>
        <v>神奈川県401</v>
      </c>
      <c r="D12184" t="s">
        <v>2928</v>
      </c>
      <c r="E12184" t="s">
        <v>3207</v>
      </c>
      <c r="F12184" s="82">
        <v>0.39679525799999998</v>
      </c>
    </row>
    <row r="12185" spans="3:6" ht="18">
      <c r="C12185" s="5" t="str">
        <f t="shared" si="184"/>
        <v>新潟県401</v>
      </c>
      <c r="D12185" t="s">
        <v>2929</v>
      </c>
      <c r="E12185" t="s">
        <v>3207</v>
      </c>
      <c r="F12185" s="82">
        <v>0.183139686</v>
      </c>
    </row>
    <row r="12186" spans="3:6" ht="18">
      <c r="C12186" s="5" t="str">
        <f t="shared" si="184"/>
        <v>富山県401</v>
      </c>
      <c r="D12186" t="s">
        <v>2930</v>
      </c>
      <c r="E12186" t="s">
        <v>3207</v>
      </c>
      <c r="F12186" s="82">
        <v>0.27265315099999998</v>
      </c>
    </row>
    <row r="12187" spans="3:6" ht="18">
      <c r="C12187" s="5" t="str">
        <f t="shared" si="184"/>
        <v>石川県401</v>
      </c>
      <c r="D12187" t="s">
        <v>2931</v>
      </c>
      <c r="E12187" t="s">
        <v>3207</v>
      </c>
      <c r="F12187" s="82">
        <v>0.62687580600000004</v>
      </c>
    </row>
    <row r="12188" spans="3:6" ht="18">
      <c r="C12188" s="5" t="str">
        <f t="shared" si="184"/>
        <v>福井県401</v>
      </c>
      <c r="D12188" t="s">
        <v>2932</v>
      </c>
      <c r="E12188" t="s">
        <v>3207</v>
      </c>
      <c r="F12188" s="82">
        <v>0.13464822300000001</v>
      </c>
    </row>
    <row r="12189" spans="3:6" ht="18">
      <c r="C12189" s="5" t="str">
        <f t="shared" si="184"/>
        <v>山梨県401</v>
      </c>
      <c r="D12189" t="s">
        <v>2933</v>
      </c>
      <c r="E12189" t="s">
        <v>3207</v>
      </c>
      <c r="F12189" s="82">
        <v>7.0775064999999998E-2</v>
      </c>
    </row>
    <row r="12190" spans="3:6" ht="18">
      <c r="C12190" s="5" t="str">
        <f t="shared" si="184"/>
        <v>長野県401</v>
      </c>
      <c r="D12190" t="s">
        <v>2934</v>
      </c>
      <c r="E12190" t="s">
        <v>3207</v>
      </c>
      <c r="F12190" s="82">
        <v>0.133926875</v>
      </c>
    </row>
    <row r="12191" spans="3:6" ht="18">
      <c r="C12191" s="5" t="str">
        <f t="shared" si="184"/>
        <v>岐阜県401</v>
      </c>
      <c r="D12191" t="s">
        <v>2935</v>
      </c>
      <c r="E12191" t="s">
        <v>3207</v>
      </c>
      <c r="F12191" s="82">
        <v>0.21926547099999999</v>
      </c>
    </row>
    <row r="12192" spans="3:6" ht="18">
      <c r="C12192" s="5" t="str">
        <f t="shared" si="184"/>
        <v>静岡県401</v>
      </c>
      <c r="D12192" t="s">
        <v>2936</v>
      </c>
      <c r="E12192" t="s">
        <v>3207</v>
      </c>
      <c r="F12192" s="82">
        <v>0.148571959</v>
      </c>
    </row>
    <row r="12193" spans="3:6" ht="18">
      <c r="C12193" s="5" t="str">
        <f t="shared" si="184"/>
        <v>愛知県401</v>
      </c>
      <c r="D12193" t="s">
        <v>2937</v>
      </c>
      <c r="E12193" t="s">
        <v>3207</v>
      </c>
      <c r="F12193" s="82">
        <v>0.46040682300000002</v>
      </c>
    </row>
    <row r="12194" spans="3:6" ht="18">
      <c r="C12194" s="5" t="str">
        <f t="shared" si="184"/>
        <v>三重県401</v>
      </c>
      <c r="D12194" t="s">
        <v>2938</v>
      </c>
      <c r="E12194" t="s">
        <v>3207</v>
      </c>
      <c r="F12194" s="82">
        <v>0.114258346</v>
      </c>
    </row>
    <row r="12195" spans="3:6" ht="18">
      <c r="C12195" s="5" t="str">
        <f t="shared" si="184"/>
        <v>滋賀県401</v>
      </c>
      <c r="D12195" t="s">
        <v>2939</v>
      </c>
      <c r="E12195" t="s">
        <v>3207</v>
      </c>
      <c r="F12195" s="82">
        <v>0.107999268</v>
      </c>
    </row>
    <row r="12196" spans="3:6" ht="18">
      <c r="C12196" s="5" t="str">
        <f t="shared" si="184"/>
        <v>京都府401</v>
      </c>
      <c r="D12196" t="s">
        <v>2940</v>
      </c>
      <c r="E12196" t="s">
        <v>3207</v>
      </c>
      <c r="F12196" s="82">
        <v>0.33215536299999998</v>
      </c>
    </row>
    <row r="12197" spans="3:6" ht="18">
      <c r="C12197" s="5" t="str">
        <f t="shared" si="184"/>
        <v>大阪府401</v>
      </c>
      <c r="D12197" t="s">
        <v>2941</v>
      </c>
      <c r="E12197" t="s">
        <v>3207</v>
      </c>
      <c r="F12197" s="82">
        <v>0.756723013</v>
      </c>
    </row>
    <row r="12198" spans="3:6" ht="18">
      <c r="C12198" s="5" t="str">
        <f t="shared" si="184"/>
        <v>兵庫県401</v>
      </c>
      <c r="D12198" t="s">
        <v>2942</v>
      </c>
      <c r="E12198" t="s">
        <v>3207</v>
      </c>
      <c r="F12198" s="82">
        <v>0.13929586199999999</v>
      </c>
    </row>
    <row r="12199" spans="3:6" ht="18">
      <c r="C12199" s="5" t="str">
        <f t="shared" si="184"/>
        <v>奈良県401</v>
      </c>
      <c r="D12199" t="s">
        <v>2943</v>
      </c>
      <c r="E12199" t="s">
        <v>3207</v>
      </c>
      <c r="F12199" s="82">
        <v>0.12309528</v>
      </c>
    </row>
    <row r="12200" spans="3:6" ht="18">
      <c r="C12200" s="5" t="str">
        <f t="shared" si="184"/>
        <v>和歌山県401</v>
      </c>
      <c r="D12200" t="s">
        <v>2944</v>
      </c>
      <c r="E12200" t="s">
        <v>3207</v>
      </c>
      <c r="F12200" s="82">
        <v>0.26763348999999997</v>
      </c>
    </row>
    <row r="12201" spans="3:6" ht="18">
      <c r="C12201" s="5" t="str">
        <f t="shared" si="184"/>
        <v>鳥取県401</v>
      </c>
      <c r="D12201" t="s">
        <v>2945</v>
      </c>
      <c r="E12201" t="s">
        <v>3207</v>
      </c>
      <c r="F12201" s="82">
        <v>0.29356697799999998</v>
      </c>
    </row>
    <row r="12202" spans="3:6" ht="18">
      <c r="C12202" s="5" t="str">
        <f t="shared" si="184"/>
        <v>島根県401</v>
      </c>
      <c r="D12202" t="s">
        <v>2946</v>
      </c>
      <c r="E12202" t="s">
        <v>3207</v>
      </c>
      <c r="F12202" s="82">
        <v>0.16207031999999999</v>
      </c>
    </row>
    <row r="12203" spans="3:6" ht="18">
      <c r="C12203" s="5" t="str">
        <f t="shared" ref="C12203:C12266" si="185">D12203&amp;LEFT(E12203,3)</f>
        <v>岡山県401</v>
      </c>
      <c r="D12203" t="s">
        <v>2947</v>
      </c>
      <c r="E12203" t="s">
        <v>3207</v>
      </c>
      <c r="F12203" s="82">
        <v>0.185684719</v>
      </c>
    </row>
    <row r="12204" spans="3:6" ht="18">
      <c r="C12204" s="5" t="str">
        <f t="shared" si="185"/>
        <v>広島県401</v>
      </c>
      <c r="D12204" t="s">
        <v>2948</v>
      </c>
      <c r="E12204" t="s">
        <v>3207</v>
      </c>
      <c r="F12204" s="82">
        <v>0.19261384500000001</v>
      </c>
    </row>
    <row r="12205" spans="3:6" ht="18">
      <c r="C12205" s="5" t="str">
        <f t="shared" si="185"/>
        <v>山口県401</v>
      </c>
      <c r="D12205" t="s">
        <v>2949</v>
      </c>
      <c r="E12205" t="s">
        <v>3207</v>
      </c>
      <c r="F12205" s="82">
        <v>6.5017820000000004E-2</v>
      </c>
    </row>
    <row r="12206" spans="3:6" ht="18">
      <c r="C12206" s="5" t="str">
        <f t="shared" si="185"/>
        <v>徳島県401</v>
      </c>
      <c r="D12206" t="s">
        <v>2950</v>
      </c>
      <c r="E12206" t="s">
        <v>3207</v>
      </c>
      <c r="F12206" s="82">
        <v>0.147321481</v>
      </c>
    </row>
    <row r="12207" spans="3:6" ht="18">
      <c r="C12207" s="5" t="str">
        <f t="shared" si="185"/>
        <v>香川県401</v>
      </c>
      <c r="D12207" t="s">
        <v>2951</v>
      </c>
      <c r="E12207" t="s">
        <v>3207</v>
      </c>
      <c r="F12207" s="82">
        <v>0.15164343699999999</v>
      </c>
    </row>
    <row r="12208" spans="3:6" ht="18">
      <c r="C12208" s="5" t="str">
        <f t="shared" si="185"/>
        <v>愛媛県401</v>
      </c>
      <c r="D12208" t="s">
        <v>2952</v>
      </c>
      <c r="E12208" t="s">
        <v>3207</v>
      </c>
      <c r="F12208" s="82">
        <v>0.231524284</v>
      </c>
    </row>
    <row r="12209" spans="3:6" ht="18">
      <c r="C12209" s="5" t="str">
        <f t="shared" si="185"/>
        <v>高知県401</v>
      </c>
      <c r="D12209" t="s">
        <v>2953</v>
      </c>
      <c r="E12209" t="s">
        <v>3207</v>
      </c>
      <c r="F12209" s="82">
        <v>0.178140837</v>
      </c>
    </row>
    <row r="12210" spans="3:6" ht="18">
      <c r="C12210" s="5" t="str">
        <f t="shared" si="185"/>
        <v>福岡県401</v>
      </c>
      <c r="D12210" t="s">
        <v>2954</v>
      </c>
      <c r="E12210" t="s">
        <v>3207</v>
      </c>
      <c r="F12210" s="82">
        <v>1.0874287309999999</v>
      </c>
    </row>
    <row r="12211" spans="3:6" ht="18">
      <c r="C12211" s="5" t="str">
        <f t="shared" si="185"/>
        <v>佐賀県401</v>
      </c>
      <c r="D12211" t="s">
        <v>2955</v>
      </c>
      <c r="E12211" t="s">
        <v>3207</v>
      </c>
      <c r="F12211" s="82">
        <v>0.147665292</v>
      </c>
    </row>
    <row r="12212" spans="3:6" ht="18">
      <c r="C12212" s="5" t="str">
        <f t="shared" si="185"/>
        <v>長崎県401</v>
      </c>
      <c r="D12212" t="s">
        <v>2956</v>
      </c>
      <c r="E12212" t="s">
        <v>3207</v>
      </c>
      <c r="F12212" s="82">
        <v>0.17151263999999999</v>
      </c>
    </row>
    <row r="12213" spans="3:6" ht="18">
      <c r="C12213" s="5" t="str">
        <f t="shared" si="185"/>
        <v>熊本県401</v>
      </c>
      <c r="D12213" t="s">
        <v>2957</v>
      </c>
      <c r="E12213" t="s">
        <v>3207</v>
      </c>
      <c r="F12213" s="82">
        <v>0.178413506</v>
      </c>
    </row>
    <row r="12214" spans="3:6" ht="18">
      <c r="C12214" s="5" t="str">
        <f t="shared" si="185"/>
        <v>大分県401</v>
      </c>
      <c r="D12214" t="s">
        <v>2958</v>
      </c>
      <c r="E12214" t="s">
        <v>3207</v>
      </c>
      <c r="F12214" s="82">
        <v>0.23213913899999999</v>
      </c>
    </row>
    <row r="12215" spans="3:6" ht="18">
      <c r="C12215" s="5" t="str">
        <f t="shared" si="185"/>
        <v>宮崎県401</v>
      </c>
      <c r="D12215" t="s">
        <v>2959</v>
      </c>
      <c r="E12215" t="s">
        <v>3207</v>
      </c>
      <c r="F12215" s="82">
        <v>0.52078316199999997</v>
      </c>
    </row>
    <row r="12216" spans="3:6" ht="18">
      <c r="C12216" s="5" t="str">
        <f t="shared" si="185"/>
        <v>鹿児島県401</v>
      </c>
      <c r="D12216" t="s">
        <v>2960</v>
      </c>
      <c r="E12216" t="s">
        <v>3207</v>
      </c>
      <c r="F12216" s="82">
        <v>0.27188248500000001</v>
      </c>
    </row>
    <row r="12217" spans="3:6" ht="18">
      <c r="C12217" s="5" t="str">
        <f t="shared" si="185"/>
        <v>沖縄県401</v>
      </c>
      <c r="D12217" t="s">
        <v>2961</v>
      </c>
      <c r="E12217" t="s">
        <v>3207</v>
      </c>
      <c r="F12217" s="82">
        <v>1.082838653</v>
      </c>
    </row>
    <row r="12218" spans="3:6" ht="18">
      <c r="C12218" s="5" t="str">
        <f t="shared" si="185"/>
        <v>全国410</v>
      </c>
      <c r="D12218" t="s">
        <v>2913</v>
      </c>
      <c r="E12218" t="s">
        <v>3208</v>
      </c>
      <c r="F12218" s="82">
        <v>1</v>
      </c>
    </row>
    <row r="12219" spans="3:6" ht="18">
      <c r="C12219" s="5" t="str">
        <f t="shared" si="185"/>
        <v>北海道410</v>
      </c>
      <c r="D12219" t="s">
        <v>2915</v>
      </c>
      <c r="E12219" t="s">
        <v>3208</v>
      </c>
      <c r="F12219" s="82">
        <v>0</v>
      </c>
    </row>
    <row r="12220" spans="3:6" ht="18">
      <c r="C12220" s="5" t="str">
        <f t="shared" si="185"/>
        <v>青森県410</v>
      </c>
      <c r="D12220" t="s">
        <v>2916</v>
      </c>
      <c r="E12220" t="s">
        <v>3208</v>
      </c>
      <c r="F12220" s="82">
        <v>0</v>
      </c>
    </row>
    <row r="12221" spans="3:6" ht="18">
      <c r="C12221" s="5" t="str">
        <f t="shared" si="185"/>
        <v>岩手県410</v>
      </c>
      <c r="D12221" t="s">
        <v>2917</v>
      </c>
      <c r="E12221" t="s">
        <v>3208</v>
      </c>
      <c r="F12221" s="82">
        <v>0</v>
      </c>
    </row>
    <row r="12222" spans="3:6" ht="18">
      <c r="C12222" s="5" t="str">
        <f t="shared" si="185"/>
        <v>宮城県410</v>
      </c>
      <c r="D12222" t="s">
        <v>2918</v>
      </c>
      <c r="E12222" t="s">
        <v>3208</v>
      </c>
      <c r="F12222" s="82">
        <v>0.13693061300000001</v>
      </c>
    </row>
    <row r="12223" spans="3:6" ht="18">
      <c r="C12223" s="5" t="str">
        <f t="shared" si="185"/>
        <v>秋田県410</v>
      </c>
      <c r="D12223" t="s">
        <v>2919</v>
      </c>
      <c r="E12223" t="s">
        <v>3208</v>
      </c>
      <c r="F12223" s="82">
        <v>0</v>
      </c>
    </row>
    <row r="12224" spans="3:6" ht="18">
      <c r="C12224" s="5" t="str">
        <f t="shared" si="185"/>
        <v>山形県410</v>
      </c>
      <c r="D12224" t="s">
        <v>2920</v>
      </c>
      <c r="E12224" t="s">
        <v>3208</v>
      </c>
      <c r="F12224" s="82">
        <v>0</v>
      </c>
    </row>
    <row r="12225" spans="3:6" ht="18">
      <c r="C12225" s="5" t="str">
        <f t="shared" si="185"/>
        <v>福島県410</v>
      </c>
      <c r="D12225" t="s">
        <v>2921</v>
      </c>
      <c r="E12225" t="s">
        <v>3208</v>
      </c>
      <c r="F12225" s="82">
        <v>8.5515684999999994E-2</v>
      </c>
    </row>
    <row r="12226" spans="3:6" ht="18">
      <c r="C12226" s="5" t="str">
        <f t="shared" si="185"/>
        <v>茨城県410</v>
      </c>
      <c r="D12226" t="s">
        <v>2922</v>
      </c>
      <c r="E12226" t="s">
        <v>3208</v>
      </c>
      <c r="F12226" s="82">
        <v>4.2473038179999998</v>
      </c>
    </row>
    <row r="12227" spans="3:6" ht="18">
      <c r="C12227" s="5" t="str">
        <f t="shared" si="185"/>
        <v>栃木県410</v>
      </c>
      <c r="D12227" t="s">
        <v>2923</v>
      </c>
      <c r="E12227" t="s">
        <v>3208</v>
      </c>
      <c r="F12227" s="82">
        <v>7.8448122999999995E-2</v>
      </c>
    </row>
    <row r="12228" spans="3:6" ht="18">
      <c r="C12228" s="5" t="str">
        <f t="shared" si="185"/>
        <v>群馬県410</v>
      </c>
      <c r="D12228" t="s">
        <v>2924</v>
      </c>
      <c r="E12228" t="s">
        <v>3208</v>
      </c>
      <c r="F12228" s="82">
        <v>1.759916188</v>
      </c>
    </row>
    <row r="12229" spans="3:6" ht="18">
      <c r="C12229" s="5" t="str">
        <f t="shared" si="185"/>
        <v>埼玉県410</v>
      </c>
      <c r="D12229" t="s">
        <v>2925</v>
      </c>
      <c r="E12229" t="s">
        <v>3208</v>
      </c>
      <c r="F12229" s="82">
        <v>3.693694502</v>
      </c>
    </row>
    <row r="12230" spans="3:6" ht="18">
      <c r="C12230" s="5" t="str">
        <f t="shared" si="185"/>
        <v>千葉県410</v>
      </c>
      <c r="D12230" t="s">
        <v>2926</v>
      </c>
      <c r="E12230" t="s">
        <v>3208</v>
      </c>
      <c r="F12230" s="82">
        <v>0.52169017200000001</v>
      </c>
    </row>
    <row r="12231" spans="3:6" ht="18">
      <c r="C12231" s="5" t="str">
        <f t="shared" si="185"/>
        <v>東京都410</v>
      </c>
      <c r="D12231" t="s">
        <v>2927</v>
      </c>
      <c r="E12231" t="s">
        <v>3208</v>
      </c>
      <c r="F12231" s="82">
        <v>1.8601534529999999</v>
      </c>
    </row>
    <row r="12232" spans="3:6" ht="18">
      <c r="C12232" s="5" t="str">
        <f t="shared" si="185"/>
        <v>神奈川県410</v>
      </c>
      <c r="D12232" t="s">
        <v>2928</v>
      </c>
      <c r="E12232" t="s">
        <v>3208</v>
      </c>
      <c r="F12232" s="82">
        <v>0.37808283599999998</v>
      </c>
    </row>
    <row r="12233" spans="3:6" ht="18">
      <c r="C12233" s="5" t="str">
        <f t="shared" si="185"/>
        <v>新潟県410</v>
      </c>
      <c r="D12233" t="s">
        <v>2929</v>
      </c>
      <c r="E12233" t="s">
        <v>3208</v>
      </c>
      <c r="F12233" s="82">
        <v>6.7214062000000005E-2</v>
      </c>
    </row>
    <row r="12234" spans="3:6" ht="18">
      <c r="C12234" s="5" t="str">
        <f t="shared" si="185"/>
        <v>富山県410</v>
      </c>
      <c r="D12234" t="s">
        <v>2930</v>
      </c>
      <c r="E12234" t="s">
        <v>3208</v>
      </c>
      <c r="F12234" s="82">
        <v>0.1366291</v>
      </c>
    </row>
    <row r="12235" spans="3:6" ht="18">
      <c r="C12235" s="5" t="str">
        <f t="shared" si="185"/>
        <v>石川県410</v>
      </c>
      <c r="D12235" t="s">
        <v>2931</v>
      </c>
      <c r="E12235" t="s">
        <v>3208</v>
      </c>
      <c r="F12235" s="82">
        <v>0</v>
      </c>
    </row>
    <row r="12236" spans="3:6" ht="18">
      <c r="C12236" s="5" t="str">
        <f t="shared" si="185"/>
        <v>福井県410</v>
      </c>
      <c r="D12236" t="s">
        <v>2932</v>
      </c>
      <c r="E12236" t="s">
        <v>3208</v>
      </c>
      <c r="F12236" s="82">
        <v>0</v>
      </c>
    </row>
    <row r="12237" spans="3:6" ht="18">
      <c r="C12237" s="5" t="str">
        <f t="shared" si="185"/>
        <v>山梨県410</v>
      </c>
      <c r="D12237" t="s">
        <v>2933</v>
      </c>
      <c r="E12237" t="s">
        <v>3208</v>
      </c>
      <c r="F12237" s="82">
        <v>0</v>
      </c>
    </row>
    <row r="12238" spans="3:6" ht="18">
      <c r="C12238" s="5" t="str">
        <f t="shared" si="185"/>
        <v>長野県410</v>
      </c>
      <c r="D12238" t="s">
        <v>2934</v>
      </c>
      <c r="E12238" t="s">
        <v>3208</v>
      </c>
      <c r="F12238" s="82">
        <v>7.4251615000000007E-2</v>
      </c>
    </row>
    <row r="12239" spans="3:6" ht="18">
      <c r="C12239" s="5" t="str">
        <f t="shared" si="185"/>
        <v>岐阜県410</v>
      </c>
      <c r="D12239" t="s">
        <v>2935</v>
      </c>
      <c r="E12239" t="s">
        <v>3208</v>
      </c>
      <c r="F12239" s="82">
        <v>0</v>
      </c>
    </row>
    <row r="12240" spans="3:6" ht="18">
      <c r="C12240" s="5" t="str">
        <f t="shared" si="185"/>
        <v>静岡県410</v>
      </c>
      <c r="D12240" t="s">
        <v>2936</v>
      </c>
      <c r="E12240" t="s">
        <v>3208</v>
      </c>
      <c r="F12240" s="82">
        <v>1.207310734</v>
      </c>
    </row>
    <row r="12241" spans="3:6" ht="18">
      <c r="C12241" s="5" t="str">
        <f t="shared" si="185"/>
        <v>愛知県410</v>
      </c>
      <c r="D12241" t="s">
        <v>2937</v>
      </c>
      <c r="E12241" t="s">
        <v>3208</v>
      </c>
      <c r="F12241" s="82">
        <v>0.18383606299999999</v>
      </c>
    </row>
    <row r="12242" spans="3:6" ht="18">
      <c r="C12242" s="5" t="str">
        <f t="shared" si="185"/>
        <v>三重県410</v>
      </c>
      <c r="D12242" t="s">
        <v>2938</v>
      </c>
      <c r="E12242" t="s">
        <v>3208</v>
      </c>
      <c r="F12242" s="82">
        <v>0</v>
      </c>
    </row>
    <row r="12243" spans="3:6" ht="18">
      <c r="C12243" s="5" t="str">
        <f t="shared" si="185"/>
        <v>滋賀県410</v>
      </c>
      <c r="D12243" t="s">
        <v>2939</v>
      </c>
      <c r="E12243" t="s">
        <v>3208</v>
      </c>
      <c r="F12243" s="82">
        <v>2.7455728690000001</v>
      </c>
    </row>
    <row r="12244" spans="3:6" ht="18">
      <c r="C12244" s="5" t="str">
        <f t="shared" si="185"/>
        <v>京都府410</v>
      </c>
      <c r="D12244" t="s">
        <v>2940</v>
      </c>
      <c r="E12244" t="s">
        <v>3208</v>
      </c>
      <c r="F12244" s="82">
        <v>0.90916006400000005</v>
      </c>
    </row>
    <row r="12245" spans="3:6" ht="18">
      <c r="C12245" s="5" t="str">
        <f t="shared" si="185"/>
        <v>大阪府410</v>
      </c>
      <c r="D12245" t="s">
        <v>2941</v>
      </c>
      <c r="E12245" t="s">
        <v>3208</v>
      </c>
      <c r="F12245" s="82">
        <v>2.4479385630000001</v>
      </c>
    </row>
    <row r="12246" spans="3:6" ht="18">
      <c r="C12246" s="5" t="str">
        <f t="shared" si="185"/>
        <v>兵庫県410</v>
      </c>
      <c r="D12246" t="s">
        <v>2942</v>
      </c>
      <c r="E12246" t="s">
        <v>3208</v>
      </c>
      <c r="F12246" s="82">
        <v>0.25032616299999999</v>
      </c>
    </row>
    <row r="12247" spans="3:6" ht="18">
      <c r="C12247" s="5" t="str">
        <f t="shared" si="185"/>
        <v>奈良県410</v>
      </c>
      <c r="D12247" t="s">
        <v>2943</v>
      </c>
      <c r="E12247" t="s">
        <v>3208</v>
      </c>
      <c r="F12247" s="82">
        <v>0</v>
      </c>
    </row>
    <row r="12248" spans="3:6" ht="18">
      <c r="C12248" s="5" t="str">
        <f t="shared" si="185"/>
        <v>和歌山県410</v>
      </c>
      <c r="D12248" t="s">
        <v>2944</v>
      </c>
      <c r="E12248" t="s">
        <v>3208</v>
      </c>
      <c r="F12248" s="82">
        <v>0</v>
      </c>
    </row>
    <row r="12249" spans="3:6" ht="18">
      <c r="C12249" s="5" t="str">
        <f t="shared" si="185"/>
        <v>鳥取県410</v>
      </c>
      <c r="D12249" t="s">
        <v>2945</v>
      </c>
      <c r="E12249" t="s">
        <v>3208</v>
      </c>
      <c r="F12249" s="82">
        <v>0</v>
      </c>
    </row>
    <row r="12250" spans="3:6" ht="18">
      <c r="C12250" s="5" t="str">
        <f t="shared" si="185"/>
        <v>島根県410</v>
      </c>
      <c r="D12250" t="s">
        <v>2946</v>
      </c>
      <c r="E12250" t="s">
        <v>3208</v>
      </c>
      <c r="F12250" s="82">
        <v>0</v>
      </c>
    </row>
    <row r="12251" spans="3:6" ht="18">
      <c r="C12251" s="5" t="str">
        <f t="shared" si="185"/>
        <v>岡山県410</v>
      </c>
      <c r="D12251" t="s">
        <v>2947</v>
      </c>
      <c r="E12251" t="s">
        <v>3208</v>
      </c>
      <c r="F12251" s="82">
        <v>2.268054443</v>
      </c>
    </row>
    <row r="12252" spans="3:6" ht="18">
      <c r="C12252" s="5" t="str">
        <f t="shared" si="185"/>
        <v>広島県410</v>
      </c>
      <c r="D12252" t="s">
        <v>2948</v>
      </c>
      <c r="E12252" t="s">
        <v>3208</v>
      </c>
      <c r="F12252" s="82">
        <v>0.211775241</v>
      </c>
    </row>
    <row r="12253" spans="3:6" ht="18">
      <c r="C12253" s="5" t="str">
        <f t="shared" si="185"/>
        <v>山口県410</v>
      </c>
      <c r="D12253" t="s">
        <v>2949</v>
      </c>
      <c r="E12253" t="s">
        <v>3208</v>
      </c>
      <c r="F12253" s="82">
        <v>0</v>
      </c>
    </row>
    <row r="12254" spans="3:6" ht="18">
      <c r="C12254" s="5" t="str">
        <f t="shared" si="185"/>
        <v>徳島県410</v>
      </c>
      <c r="D12254" t="s">
        <v>2950</v>
      </c>
      <c r="E12254" t="s">
        <v>3208</v>
      </c>
      <c r="F12254" s="82">
        <v>0</v>
      </c>
    </row>
    <row r="12255" spans="3:6" ht="18">
      <c r="C12255" s="5" t="str">
        <f t="shared" si="185"/>
        <v>香川県410</v>
      </c>
      <c r="D12255" t="s">
        <v>2951</v>
      </c>
      <c r="E12255" t="s">
        <v>3208</v>
      </c>
      <c r="F12255" s="82">
        <v>0</v>
      </c>
    </row>
    <row r="12256" spans="3:6" ht="18">
      <c r="C12256" s="5" t="str">
        <f t="shared" si="185"/>
        <v>愛媛県410</v>
      </c>
      <c r="D12256" t="s">
        <v>2952</v>
      </c>
      <c r="E12256" t="s">
        <v>3208</v>
      </c>
      <c r="F12256" s="82">
        <v>0</v>
      </c>
    </row>
    <row r="12257" spans="3:6" ht="18">
      <c r="C12257" s="5" t="str">
        <f t="shared" si="185"/>
        <v>高知県410</v>
      </c>
      <c r="D12257" t="s">
        <v>2953</v>
      </c>
      <c r="E12257" t="s">
        <v>3208</v>
      </c>
      <c r="F12257" s="82">
        <v>0</v>
      </c>
    </row>
    <row r="12258" spans="3:6" ht="18">
      <c r="C12258" s="5" t="str">
        <f t="shared" si="185"/>
        <v>福岡県410</v>
      </c>
      <c r="D12258" t="s">
        <v>2954</v>
      </c>
      <c r="E12258" t="s">
        <v>3208</v>
      </c>
      <c r="F12258" s="82">
        <v>0.15413342199999999</v>
      </c>
    </row>
    <row r="12259" spans="3:6" ht="18">
      <c r="C12259" s="5" t="str">
        <f t="shared" si="185"/>
        <v>佐賀県410</v>
      </c>
      <c r="D12259" t="s">
        <v>2955</v>
      </c>
      <c r="E12259" t="s">
        <v>3208</v>
      </c>
      <c r="F12259" s="82">
        <v>0</v>
      </c>
    </row>
    <row r="12260" spans="3:6" ht="18">
      <c r="C12260" s="5" t="str">
        <f t="shared" si="185"/>
        <v>長崎県410</v>
      </c>
      <c r="D12260" t="s">
        <v>2956</v>
      </c>
      <c r="E12260" t="s">
        <v>3208</v>
      </c>
      <c r="F12260" s="82">
        <v>0</v>
      </c>
    </row>
    <row r="12261" spans="3:6" ht="18">
      <c r="C12261" s="5" t="str">
        <f t="shared" si="185"/>
        <v>熊本県410</v>
      </c>
      <c r="D12261" t="s">
        <v>2957</v>
      </c>
      <c r="E12261" t="s">
        <v>3208</v>
      </c>
      <c r="F12261" s="82">
        <v>9.9764915999999995E-2</v>
      </c>
    </row>
    <row r="12262" spans="3:6" ht="18">
      <c r="C12262" s="5" t="str">
        <f t="shared" si="185"/>
        <v>大分県410</v>
      </c>
      <c r="D12262" t="s">
        <v>2958</v>
      </c>
      <c r="E12262" t="s">
        <v>3208</v>
      </c>
      <c r="F12262" s="82">
        <v>0</v>
      </c>
    </row>
    <row r="12263" spans="3:6" ht="18">
      <c r="C12263" s="5" t="str">
        <f t="shared" si="185"/>
        <v>宮崎県410</v>
      </c>
      <c r="D12263" t="s">
        <v>2959</v>
      </c>
      <c r="E12263" t="s">
        <v>3208</v>
      </c>
      <c r="F12263" s="82">
        <v>0</v>
      </c>
    </row>
    <row r="12264" spans="3:6" ht="18">
      <c r="C12264" s="5" t="str">
        <f t="shared" si="185"/>
        <v>鹿児島県410</v>
      </c>
      <c r="D12264" t="s">
        <v>2960</v>
      </c>
      <c r="E12264" t="s">
        <v>3208</v>
      </c>
      <c r="F12264" s="82">
        <v>0.20594858699999999</v>
      </c>
    </row>
    <row r="12265" spans="3:6" ht="18">
      <c r="C12265" s="5" t="str">
        <f t="shared" si="185"/>
        <v>沖縄県410</v>
      </c>
      <c r="D12265" t="s">
        <v>2961</v>
      </c>
      <c r="E12265" t="s">
        <v>3208</v>
      </c>
      <c r="F12265" s="82">
        <v>2.6149245859999999</v>
      </c>
    </row>
    <row r="12266" spans="3:6" ht="18">
      <c r="C12266" s="5" t="str">
        <f t="shared" si="185"/>
        <v>全国411</v>
      </c>
      <c r="D12266" t="s">
        <v>2913</v>
      </c>
      <c r="E12266" t="s">
        <v>3209</v>
      </c>
      <c r="F12266" s="82">
        <v>1</v>
      </c>
    </row>
    <row r="12267" spans="3:6" ht="18">
      <c r="C12267" s="5" t="str">
        <f t="shared" ref="C12267:C12330" si="186">D12267&amp;LEFT(E12267,3)</f>
        <v>北海道411</v>
      </c>
      <c r="D12267" t="s">
        <v>2915</v>
      </c>
      <c r="E12267" t="s">
        <v>3209</v>
      </c>
      <c r="F12267" s="82">
        <v>0.51451946999999998</v>
      </c>
    </row>
    <row r="12268" spans="3:6" ht="18">
      <c r="C12268" s="5" t="str">
        <f t="shared" si="186"/>
        <v>青森県411</v>
      </c>
      <c r="D12268" t="s">
        <v>2916</v>
      </c>
      <c r="E12268" t="s">
        <v>3209</v>
      </c>
      <c r="F12268" s="82">
        <v>0.20370444400000001</v>
      </c>
    </row>
    <row r="12269" spans="3:6" ht="18">
      <c r="C12269" s="5" t="str">
        <f t="shared" si="186"/>
        <v>岩手県411</v>
      </c>
      <c r="D12269" t="s">
        <v>2917</v>
      </c>
      <c r="E12269" t="s">
        <v>3209</v>
      </c>
      <c r="F12269" s="82">
        <v>0.36943630999999999</v>
      </c>
    </row>
    <row r="12270" spans="3:6" ht="18">
      <c r="C12270" s="5" t="str">
        <f t="shared" si="186"/>
        <v>宮城県411</v>
      </c>
      <c r="D12270" t="s">
        <v>2918</v>
      </c>
      <c r="E12270" t="s">
        <v>3209</v>
      </c>
      <c r="F12270" s="82">
        <v>0.49282406099999998</v>
      </c>
    </row>
    <row r="12271" spans="3:6" ht="18">
      <c r="C12271" s="5" t="str">
        <f t="shared" si="186"/>
        <v>秋田県411</v>
      </c>
      <c r="D12271" t="s">
        <v>2919</v>
      </c>
      <c r="E12271" t="s">
        <v>3209</v>
      </c>
      <c r="F12271" s="82">
        <v>0.15411380499999999</v>
      </c>
    </row>
    <row r="12272" spans="3:6" ht="18">
      <c r="C12272" s="5" t="str">
        <f t="shared" si="186"/>
        <v>山形県411</v>
      </c>
      <c r="D12272" t="s">
        <v>2920</v>
      </c>
      <c r="E12272" t="s">
        <v>3209</v>
      </c>
      <c r="F12272" s="82">
        <v>0.39843789000000002</v>
      </c>
    </row>
    <row r="12273" spans="3:6" ht="18">
      <c r="C12273" s="5" t="str">
        <f t="shared" si="186"/>
        <v>福島県411</v>
      </c>
      <c r="D12273" t="s">
        <v>2921</v>
      </c>
      <c r="E12273" t="s">
        <v>3209</v>
      </c>
      <c r="F12273" s="82">
        <v>0.455075383</v>
      </c>
    </row>
    <row r="12274" spans="3:6" ht="18">
      <c r="C12274" s="5" t="str">
        <f t="shared" si="186"/>
        <v>茨城県411</v>
      </c>
      <c r="D12274" t="s">
        <v>2922</v>
      </c>
      <c r="E12274" t="s">
        <v>3209</v>
      </c>
      <c r="F12274" s="82">
        <v>5.4685180999999999E-2</v>
      </c>
    </row>
    <row r="12275" spans="3:6" ht="18">
      <c r="C12275" s="5" t="str">
        <f t="shared" si="186"/>
        <v>栃木県411</v>
      </c>
      <c r="D12275" t="s">
        <v>2923</v>
      </c>
      <c r="E12275" t="s">
        <v>3209</v>
      </c>
      <c r="F12275" s="82">
        <v>0.22082534200000001</v>
      </c>
    </row>
    <row r="12276" spans="3:6" ht="18">
      <c r="C12276" s="5" t="str">
        <f t="shared" si="186"/>
        <v>群馬県411</v>
      </c>
      <c r="D12276" t="s">
        <v>2924</v>
      </c>
      <c r="E12276" t="s">
        <v>3209</v>
      </c>
      <c r="F12276" s="82">
        <v>0.13333819199999999</v>
      </c>
    </row>
    <row r="12277" spans="3:6" ht="18">
      <c r="C12277" s="5" t="str">
        <f t="shared" si="186"/>
        <v>埼玉県411</v>
      </c>
      <c r="D12277" t="s">
        <v>2925</v>
      </c>
      <c r="E12277" t="s">
        <v>3209</v>
      </c>
      <c r="F12277" s="82">
        <v>0.24038299900000001</v>
      </c>
    </row>
    <row r="12278" spans="3:6" ht="18">
      <c r="C12278" s="5" t="str">
        <f t="shared" si="186"/>
        <v>千葉県411</v>
      </c>
      <c r="D12278" t="s">
        <v>2926</v>
      </c>
      <c r="E12278" t="s">
        <v>3209</v>
      </c>
      <c r="F12278" s="82">
        <v>0.109701724</v>
      </c>
    </row>
    <row r="12279" spans="3:6" ht="18">
      <c r="C12279" s="5" t="str">
        <f t="shared" si="186"/>
        <v>東京都411</v>
      </c>
      <c r="D12279" t="s">
        <v>2927</v>
      </c>
      <c r="E12279" t="s">
        <v>3209</v>
      </c>
      <c r="F12279" s="82">
        <v>4.2996655559999999</v>
      </c>
    </row>
    <row r="12280" spans="3:6" ht="18">
      <c r="C12280" s="5" t="str">
        <f t="shared" si="186"/>
        <v>神奈川県411</v>
      </c>
      <c r="D12280" t="s">
        <v>2928</v>
      </c>
      <c r="E12280" t="s">
        <v>3209</v>
      </c>
      <c r="F12280" s="82">
        <v>0.27767140000000001</v>
      </c>
    </row>
    <row r="12281" spans="3:6" ht="18">
      <c r="C12281" s="5" t="str">
        <f t="shared" si="186"/>
        <v>新潟県411</v>
      </c>
      <c r="D12281" t="s">
        <v>2929</v>
      </c>
      <c r="E12281" t="s">
        <v>3209</v>
      </c>
      <c r="F12281" s="82">
        <v>0.31443626699999999</v>
      </c>
    </row>
    <row r="12282" spans="3:6" ht="18">
      <c r="C12282" s="5" t="str">
        <f t="shared" si="186"/>
        <v>富山県411</v>
      </c>
      <c r="D12282" t="s">
        <v>2930</v>
      </c>
      <c r="E12282" t="s">
        <v>3209</v>
      </c>
      <c r="F12282" s="82">
        <v>0.40474597600000001</v>
      </c>
    </row>
    <row r="12283" spans="3:6" ht="18">
      <c r="C12283" s="5" t="str">
        <f t="shared" si="186"/>
        <v>石川県411</v>
      </c>
      <c r="D12283" t="s">
        <v>2931</v>
      </c>
      <c r="E12283" t="s">
        <v>3209</v>
      </c>
      <c r="F12283" s="82">
        <v>0.65756289999999995</v>
      </c>
    </row>
    <row r="12284" spans="3:6" ht="18">
      <c r="C12284" s="5" t="str">
        <f t="shared" si="186"/>
        <v>福井県411</v>
      </c>
      <c r="D12284" t="s">
        <v>2932</v>
      </c>
      <c r="E12284" t="s">
        <v>3209</v>
      </c>
      <c r="F12284" s="82">
        <v>0.30374152700000001</v>
      </c>
    </row>
    <row r="12285" spans="3:6" ht="18">
      <c r="C12285" s="5" t="str">
        <f t="shared" si="186"/>
        <v>山梨県411</v>
      </c>
      <c r="D12285" t="s">
        <v>2933</v>
      </c>
      <c r="E12285" t="s">
        <v>3209</v>
      </c>
      <c r="F12285" s="82">
        <v>0.38594793399999999</v>
      </c>
    </row>
    <row r="12286" spans="3:6" ht="18">
      <c r="C12286" s="5" t="str">
        <f t="shared" si="186"/>
        <v>長野県411</v>
      </c>
      <c r="D12286" t="s">
        <v>2934</v>
      </c>
      <c r="E12286" t="s">
        <v>3209</v>
      </c>
      <c r="F12286" s="82">
        <v>0.27171624999999999</v>
      </c>
    </row>
    <row r="12287" spans="3:6" ht="18">
      <c r="C12287" s="5" t="str">
        <f t="shared" si="186"/>
        <v>岐阜県411</v>
      </c>
      <c r="D12287" t="s">
        <v>2935</v>
      </c>
      <c r="E12287" t="s">
        <v>3209</v>
      </c>
      <c r="F12287" s="82">
        <v>0.13848553299999999</v>
      </c>
    </row>
    <row r="12288" spans="3:6" ht="18">
      <c r="C12288" s="5" t="str">
        <f t="shared" si="186"/>
        <v>静岡県411</v>
      </c>
      <c r="D12288" t="s">
        <v>2936</v>
      </c>
      <c r="E12288" t="s">
        <v>3209</v>
      </c>
      <c r="F12288" s="82">
        <v>0.38785889600000001</v>
      </c>
    </row>
    <row r="12289" spans="3:6" ht="18">
      <c r="C12289" s="5" t="str">
        <f t="shared" si="186"/>
        <v>愛知県411</v>
      </c>
      <c r="D12289" t="s">
        <v>2937</v>
      </c>
      <c r="E12289" t="s">
        <v>3209</v>
      </c>
      <c r="F12289" s="82">
        <v>0.41127670100000002</v>
      </c>
    </row>
    <row r="12290" spans="3:6" ht="18">
      <c r="C12290" s="5" t="str">
        <f t="shared" si="186"/>
        <v>三重県411</v>
      </c>
      <c r="D12290" t="s">
        <v>2938</v>
      </c>
      <c r="E12290" t="s">
        <v>3209</v>
      </c>
      <c r="F12290" s="82">
        <v>9.1121743000000005E-2</v>
      </c>
    </row>
    <row r="12291" spans="3:6" ht="18">
      <c r="C12291" s="5" t="str">
        <f t="shared" si="186"/>
        <v>滋賀県411</v>
      </c>
      <c r="D12291" t="s">
        <v>2939</v>
      </c>
      <c r="E12291" t="s">
        <v>3209</v>
      </c>
      <c r="F12291" s="82">
        <v>0.13034300200000001</v>
      </c>
    </row>
    <row r="12292" spans="3:6" ht="18">
      <c r="C12292" s="5" t="str">
        <f t="shared" si="186"/>
        <v>京都府411</v>
      </c>
      <c r="D12292" t="s">
        <v>2940</v>
      </c>
      <c r="E12292" t="s">
        <v>3209</v>
      </c>
      <c r="F12292" s="82">
        <v>0.44928434099999998</v>
      </c>
    </row>
    <row r="12293" spans="3:6" ht="18">
      <c r="C12293" s="5" t="str">
        <f t="shared" si="186"/>
        <v>大阪府411</v>
      </c>
      <c r="D12293" t="s">
        <v>2941</v>
      </c>
      <c r="E12293" t="s">
        <v>3209</v>
      </c>
      <c r="F12293" s="82">
        <v>0.91161588100000002</v>
      </c>
    </row>
    <row r="12294" spans="3:6" ht="18">
      <c r="C12294" s="5" t="str">
        <f t="shared" si="186"/>
        <v>兵庫県411</v>
      </c>
      <c r="D12294" t="s">
        <v>2942</v>
      </c>
      <c r="E12294" t="s">
        <v>3209</v>
      </c>
      <c r="F12294" s="82">
        <v>0.12750784300000001</v>
      </c>
    </row>
    <row r="12295" spans="3:6" ht="18">
      <c r="C12295" s="5" t="str">
        <f t="shared" si="186"/>
        <v>奈良県411</v>
      </c>
      <c r="D12295" t="s">
        <v>2943</v>
      </c>
      <c r="E12295" t="s">
        <v>3209</v>
      </c>
      <c r="F12295" s="82">
        <v>0.17666528200000001</v>
      </c>
    </row>
    <row r="12296" spans="3:6" ht="18">
      <c r="C12296" s="5" t="str">
        <f t="shared" si="186"/>
        <v>和歌山県411</v>
      </c>
      <c r="D12296" t="s">
        <v>2944</v>
      </c>
      <c r="E12296" t="s">
        <v>3209</v>
      </c>
      <c r="F12296" s="82">
        <v>0.22758473700000001</v>
      </c>
    </row>
    <row r="12297" spans="3:6" ht="18">
      <c r="C12297" s="5" t="str">
        <f t="shared" si="186"/>
        <v>鳥取県411</v>
      </c>
      <c r="D12297" t="s">
        <v>2945</v>
      </c>
      <c r="E12297" t="s">
        <v>3209</v>
      </c>
      <c r="F12297" s="82">
        <v>0.32844615199999999</v>
      </c>
    </row>
    <row r="12298" spans="3:6" ht="18">
      <c r="C12298" s="5" t="str">
        <f t="shared" si="186"/>
        <v>島根県411</v>
      </c>
      <c r="D12298" t="s">
        <v>2946</v>
      </c>
      <c r="E12298" t="s">
        <v>3209</v>
      </c>
      <c r="F12298" s="82">
        <v>0.11449040100000001</v>
      </c>
    </row>
    <row r="12299" spans="3:6" ht="18">
      <c r="C12299" s="5" t="str">
        <f t="shared" si="186"/>
        <v>岡山県411</v>
      </c>
      <c r="D12299" t="s">
        <v>2947</v>
      </c>
      <c r="E12299" t="s">
        <v>3209</v>
      </c>
      <c r="F12299" s="82">
        <v>0.362570648</v>
      </c>
    </row>
    <row r="12300" spans="3:6" ht="18">
      <c r="C12300" s="5" t="str">
        <f t="shared" si="186"/>
        <v>広島県411</v>
      </c>
      <c r="D12300" t="s">
        <v>2948</v>
      </c>
      <c r="E12300" t="s">
        <v>3209</v>
      </c>
      <c r="F12300" s="82">
        <v>0.34774294900000002</v>
      </c>
    </row>
    <row r="12301" spans="3:6" ht="18">
      <c r="C12301" s="5" t="str">
        <f t="shared" si="186"/>
        <v>山口県411</v>
      </c>
      <c r="D12301" t="s">
        <v>2949</v>
      </c>
      <c r="E12301" t="s">
        <v>3209</v>
      </c>
      <c r="F12301" s="82">
        <v>0.16312755200000001</v>
      </c>
    </row>
    <row r="12302" spans="3:6" ht="18">
      <c r="C12302" s="5" t="str">
        <f t="shared" si="186"/>
        <v>徳島県411</v>
      </c>
      <c r="D12302" t="s">
        <v>2950</v>
      </c>
      <c r="E12302" t="s">
        <v>3209</v>
      </c>
      <c r="F12302" s="82">
        <v>0.15927339099999999</v>
      </c>
    </row>
    <row r="12303" spans="3:6" ht="18">
      <c r="C12303" s="5" t="str">
        <f t="shared" si="186"/>
        <v>香川県411</v>
      </c>
      <c r="D12303" t="s">
        <v>2951</v>
      </c>
      <c r="E12303" t="s">
        <v>3209</v>
      </c>
      <c r="F12303" s="82">
        <v>0.55120298999999995</v>
      </c>
    </row>
    <row r="12304" spans="3:6" ht="18">
      <c r="C12304" s="5" t="str">
        <f t="shared" si="186"/>
        <v>愛媛県411</v>
      </c>
      <c r="D12304" t="s">
        <v>2952</v>
      </c>
      <c r="E12304" t="s">
        <v>3209</v>
      </c>
      <c r="F12304" s="82">
        <v>0.50868924599999998</v>
      </c>
    </row>
    <row r="12305" spans="3:6" ht="18">
      <c r="C12305" s="5" t="str">
        <f t="shared" si="186"/>
        <v>高知県411</v>
      </c>
      <c r="D12305" t="s">
        <v>2953</v>
      </c>
      <c r="E12305" t="s">
        <v>3209</v>
      </c>
      <c r="F12305" s="82">
        <v>0.40709319199999999</v>
      </c>
    </row>
    <row r="12306" spans="3:6" ht="18">
      <c r="C12306" s="5" t="str">
        <f t="shared" si="186"/>
        <v>福岡県411</v>
      </c>
      <c r="D12306" t="s">
        <v>2954</v>
      </c>
      <c r="E12306" t="s">
        <v>3209</v>
      </c>
      <c r="F12306" s="82">
        <v>0.67684273800000005</v>
      </c>
    </row>
    <row r="12307" spans="3:6" ht="18">
      <c r="C12307" s="5" t="str">
        <f t="shared" si="186"/>
        <v>佐賀県411</v>
      </c>
      <c r="D12307" t="s">
        <v>2955</v>
      </c>
      <c r="E12307" t="s">
        <v>3209</v>
      </c>
      <c r="F12307" s="82">
        <v>0.23704877799999999</v>
      </c>
    </row>
    <row r="12308" spans="3:6" ht="18">
      <c r="C12308" s="5" t="str">
        <f t="shared" si="186"/>
        <v>長崎県411</v>
      </c>
      <c r="D12308" t="s">
        <v>2956</v>
      </c>
      <c r="E12308" t="s">
        <v>3209</v>
      </c>
      <c r="F12308" s="82">
        <v>0.468240398</v>
      </c>
    </row>
    <row r="12309" spans="3:6" ht="18">
      <c r="C12309" s="5" t="str">
        <f t="shared" si="186"/>
        <v>熊本県411</v>
      </c>
      <c r="D12309" t="s">
        <v>2957</v>
      </c>
      <c r="E12309" t="s">
        <v>3209</v>
      </c>
      <c r="F12309" s="82">
        <v>0.268794859</v>
      </c>
    </row>
    <row r="12310" spans="3:6" ht="18">
      <c r="C12310" s="5" t="str">
        <f t="shared" si="186"/>
        <v>大分県411</v>
      </c>
      <c r="D12310" t="s">
        <v>2958</v>
      </c>
      <c r="E12310" t="s">
        <v>3209</v>
      </c>
      <c r="F12310" s="82">
        <v>0.15298737300000001</v>
      </c>
    </row>
    <row r="12311" spans="3:6" ht="18">
      <c r="C12311" s="5" t="str">
        <f t="shared" si="186"/>
        <v>宮崎県411</v>
      </c>
      <c r="D12311" t="s">
        <v>2959</v>
      </c>
      <c r="E12311" t="s">
        <v>3209</v>
      </c>
      <c r="F12311" s="82">
        <v>0.40216664600000002</v>
      </c>
    </row>
    <row r="12312" spans="3:6" ht="18">
      <c r="C12312" s="5" t="str">
        <f t="shared" si="186"/>
        <v>鹿児島県411</v>
      </c>
      <c r="D12312" t="s">
        <v>2960</v>
      </c>
      <c r="E12312" t="s">
        <v>3209</v>
      </c>
      <c r="F12312" s="82">
        <v>0.28158275199999999</v>
      </c>
    </row>
    <row r="12313" spans="3:6" ht="18">
      <c r="C12313" s="5" t="str">
        <f t="shared" si="186"/>
        <v>沖縄県411</v>
      </c>
      <c r="D12313" t="s">
        <v>2961</v>
      </c>
      <c r="E12313" t="s">
        <v>3209</v>
      </c>
      <c r="F12313" s="82">
        <v>0.87294849799999996</v>
      </c>
    </row>
    <row r="12314" spans="3:6" ht="18">
      <c r="C12314" s="5" t="str">
        <f t="shared" si="186"/>
        <v>全国412</v>
      </c>
      <c r="D12314" t="s">
        <v>2913</v>
      </c>
      <c r="E12314" t="s">
        <v>3210</v>
      </c>
      <c r="F12314" s="82">
        <v>1</v>
      </c>
    </row>
    <row r="12315" spans="3:6" ht="18">
      <c r="C12315" s="5" t="str">
        <f t="shared" si="186"/>
        <v>北海道412</v>
      </c>
      <c r="D12315" t="s">
        <v>2915</v>
      </c>
      <c r="E12315" t="s">
        <v>3210</v>
      </c>
      <c r="F12315" s="82">
        <v>0.124227369</v>
      </c>
    </row>
    <row r="12316" spans="3:6" ht="18">
      <c r="C12316" s="5" t="str">
        <f t="shared" si="186"/>
        <v>青森県412</v>
      </c>
      <c r="D12316" t="s">
        <v>2916</v>
      </c>
      <c r="E12316" t="s">
        <v>3210</v>
      </c>
      <c r="F12316" s="82">
        <v>3.9942645999999998E-2</v>
      </c>
    </row>
    <row r="12317" spans="3:6" ht="18">
      <c r="C12317" s="5" t="str">
        <f t="shared" si="186"/>
        <v>岩手県412</v>
      </c>
      <c r="D12317" t="s">
        <v>2917</v>
      </c>
      <c r="E12317" t="s">
        <v>3210</v>
      </c>
      <c r="F12317" s="82">
        <v>0.15177816099999999</v>
      </c>
    </row>
    <row r="12318" spans="3:6" ht="18">
      <c r="C12318" s="5" t="str">
        <f t="shared" si="186"/>
        <v>宮城県412</v>
      </c>
      <c r="D12318" t="s">
        <v>2918</v>
      </c>
      <c r="E12318" t="s">
        <v>3210</v>
      </c>
      <c r="F12318" s="82">
        <v>7.9178382000000005E-2</v>
      </c>
    </row>
    <row r="12319" spans="3:6" ht="18">
      <c r="C12319" s="5" t="str">
        <f t="shared" si="186"/>
        <v>秋田県412</v>
      </c>
      <c r="D12319" t="s">
        <v>2919</v>
      </c>
      <c r="E12319" t="s">
        <v>3210</v>
      </c>
      <c r="F12319" s="82">
        <v>9.6349942999999993E-2</v>
      </c>
    </row>
    <row r="12320" spans="3:6" ht="18">
      <c r="C12320" s="5" t="str">
        <f t="shared" si="186"/>
        <v>山形県412</v>
      </c>
      <c r="D12320" t="s">
        <v>2920</v>
      </c>
      <c r="E12320" t="s">
        <v>3210</v>
      </c>
      <c r="F12320" s="82">
        <v>0</v>
      </c>
    </row>
    <row r="12321" spans="3:6" ht="18">
      <c r="C12321" s="5" t="str">
        <f t="shared" si="186"/>
        <v>福島県412</v>
      </c>
      <c r="D12321" t="s">
        <v>2921</v>
      </c>
      <c r="E12321" t="s">
        <v>3210</v>
      </c>
      <c r="F12321" s="82">
        <v>0</v>
      </c>
    </row>
    <row r="12322" spans="3:6" ht="18">
      <c r="C12322" s="5" t="str">
        <f t="shared" si="186"/>
        <v>茨城県412</v>
      </c>
      <c r="D12322" t="s">
        <v>2922</v>
      </c>
      <c r="E12322" t="s">
        <v>3210</v>
      </c>
      <c r="F12322" s="82">
        <v>8.0787810000000002E-3</v>
      </c>
    </row>
    <row r="12323" spans="3:6" ht="18">
      <c r="C12323" s="5" t="str">
        <f t="shared" si="186"/>
        <v>栃木県412</v>
      </c>
      <c r="D12323" t="s">
        <v>2923</v>
      </c>
      <c r="E12323" t="s">
        <v>3210</v>
      </c>
      <c r="F12323" s="82">
        <v>0.102063661</v>
      </c>
    </row>
    <row r="12324" spans="3:6" ht="18">
      <c r="C12324" s="5" t="str">
        <f t="shared" si="186"/>
        <v>群馬県412</v>
      </c>
      <c r="D12324" t="s">
        <v>2924</v>
      </c>
      <c r="E12324" t="s">
        <v>3210</v>
      </c>
      <c r="F12324" s="82">
        <v>0.132736839</v>
      </c>
    </row>
    <row r="12325" spans="3:6" ht="18">
      <c r="C12325" s="5" t="str">
        <f t="shared" si="186"/>
        <v>埼玉県412</v>
      </c>
      <c r="D12325" t="s">
        <v>2925</v>
      </c>
      <c r="E12325" t="s">
        <v>3210</v>
      </c>
      <c r="F12325" s="82">
        <v>0.33275639699999998</v>
      </c>
    </row>
    <row r="12326" spans="3:6" ht="18">
      <c r="C12326" s="5" t="str">
        <f t="shared" si="186"/>
        <v>千葉県412</v>
      </c>
      <c r="D12326" t="s">
        <v>2926</v>
      </c>
      <c r="E12326" t="s">
        <v>3210</v>
      </c>
      <c r="F12326" s="82">
        <v>0.146116897</v>
      </c>
    </row>
    <row r="12327" spans="3:6" ht="18">
      <c r="C12327" s="5" t="str">
        <f t="shared" si="186"/>
        <v>東京都412</v>
      </c>
      <c r="D12327" t="s">
        <v>2927</v>
      </c>
      <c r="E12327" t="s">
        <v>3210</v>
      </c>
      <c r="F12327" s="82">
        <v>5.2496851280000003</v>
      </c>
    </row>
    <row r="12328" spans="3:6" ht="18">
      <c r="C12328" s="5" t="str">
        <f t="shared" si="186"/>
        <v>神奈川県412</v>
      </c>
      <c r="D12328" t="s">
        <v>2928</v>
      </c>
      <c r="E12328" t="s">
        <v>3210</v>
      </c>
      <c r="F12328" s="82">
        <v>0.35957496700000002</v>
      </c>
    </row>
    <row r="12329" spans="3:6" ht="18">
      <c r="C12329" s="5" t="str">
        <f t="shared" si="186"/>
        <v>新潟県412</v>
      </c>
      <c r="D12329" t="s">
        <v>2929</v>
      </c>
      <c r="E12329" t="s">
        <v>3210</v>
      </c>
      <c r="F12329" s="82">
        <v>6.8014931000000001E-2</v>
      </c>
    </row>
    <row r="12330" spans="3:6" ht="18">
      <c r="C12330" s="5" t="str">
        <f t="shared" si="186"/>
        <v>富山県412</v>
      </c>
      <c r="D12330" t="s">
        <v>2930</v>
      </c>
      <c r="E12330" t="s">
        <v>3210</v>
      </c>
      <c r="F12330" s="82">
        <v>3.9502018E-2</v>
      </c>
    </row>
    <row r="12331" spans="3:6" ht="18">
      <c r="C12331" s="5" t="str">
        <f t="shared" ref="C12331:C12394" si="187">D12331&amp;LEFT(E12331,3)</f>
        <v>石川県412</v>
      </c>
      <c r="D12331" t="s">
        <v>2931</v>
      </c>
      <c r="E12331" t="s">
        <v>3210</v>
      </c>
      <c r="F12331" s="82">
        <v>3.6838809E-2</v>
      </c>
    </row>
    <row r="12332" spans="3:6" ht="18">
      <c r="C12332" s="5" t="str">
        <f t="shared" si="187"/>
        <v>福井県412</v>
      </c>
      <c r="D12332" t="s">
        <v>2932</v>
      </c>
      <c r="E12332" t="s">
        <v>3210</v>
      </c>
      <c r="F12332" s="82">
        <v>0.13208439399999999</v>
      </c>
    </row>
    <row r="12333" spans="3:6" ht="18">
      <c r="C12333" s="5" t="str">
        <f t="shared" si="187"/>
        <v>山梨県412</v>
      </c>
      <c r="D12333" t="s">
        <v>2933</v>
      </c>
      <c r="E12333" t="s">
        <v>3210</v>
      </c>
      <c r="F12333" s="82">
        <v>2.7204222E-2</v>
      </c>
    </row>
    <row r="12334" spans="3:6" ht="18">
      <c r="C12334" s="5" t="str">
        <f t="shared" si="187"/>
        <v>長野県412</v>
      </c>
      <c r="D12334" t="s">
        <v>2934</v>
      </c>
      <c r="E12334" t="s">
        <v>3210</v>
      </c>
      <c r="F12334" s="82">
        <v>2.1467525000000001E-2</v>
      </c>
    </row>
    <row r="12335" spans="3:6" ht="18">
      <c r="C12335" s="5" t="str">
        <f t="shared" si="187"/>
        <v>岐阜県412</v>
      </c>
      <c r="D12335" t="s">
        <v>2935</v>
      </c>
      <c r="E12335" t="s">
        <v>3210</v>
      </c>
      <c r="F12335" s="82">
        <v>2.2628694000000001E-2</v>
      </c>
    </row>
    <row r="12336" spans="3:6" ht="18">
      <c r="C12336" s="5" t="str">
        <f t="shared" si="187"/>
        <v>静岡県412</v>
      </c>
      <c r="D12336" t="s">
        <v>2936</v>
      </c>
      <c r="E12336" t="s">
        <v>3210</v>
      </c>
      <c r="F12336" s="82">
        <v>6.3993603999999996E-2</v>
      </c>
    </row>
    <row r="12337" spans="3:6" ht="18">
      <c r="C12337" s="5" t="str">
        <f t="shared" si="187"/>
        <v>愛知県412</v>
      </c>
      <c r="D12337" t="s">
        <v>2937</v>
      </c>
      <c r="E12337" t="s">
        <v>3210</v>
      </c>
      <c r="F12337" s="82">
        <v>0.13287607500000001</v>
      </c>
    </row>
    <row r="12338" spans="3:6" ht="18">
      <c r="C12338" s="5" t="str">
        <f t="shared" si="187"/>
        <v>三重県412</v>
      </c>
      <c r="D12338" t="s">
        <v>2938</v>
      </c>
      <c r="E12338" t="s">
        <v>3210</v>
      </c>
      <c r="F12338" s="82">
        <v>0</v>
      </c>
    </row>
    <row r="12339" spans="3:6" ht="18">
      <c r="C12339" s="5" t="str">
        <f t="shared" si="187"/>
        <v>滋賀県412</v>
      </c>
      <c r="D12339" t="s">
        <v>2939</v>
      </c>
      <c r="E12339" t="s">
        <v>3210</v>
      </c>
      <c r="F12339" s="82">
        <v>0</v>
      </c>
    </row>
    <row r="12340" spans="3:6" ht="18">
      <c r="C12340" s="5" t="str">
        <f t="shared" si="187"/>
        <v>京都府412</v>
      </c>
      <c r="D12340" t="s">
        <v>2940</v>
      </c>
      <c r="E12340" t="s">
        <v>3210</v>
      </c>
      <c r="F12340" s="82">
        <v>0.15771306500000001</v>
      </c>
    </row>
    <row r="12341" spans="3:6" ht="18">
      <c r="C12341" s="5" t="str">
        <f t="shared" si="187"/>
        <v>大阪府412</v>
      </c>
      <c r="D12341" t="s">
        <v>2941</v>
      </c>
      <c r="E12341" t="s">
        <v>3210</v>
      </c>
      <c r="F12341" s="82">
        <v>0.877875556</v>
      </c>
    </row>
    <row r="12342" spans="3:6" ht="18">
      <c r="C12342" s="5" t="str">
        <f t="shared" si="187"/>
        <v>兵庫県412</v>
      </c>
      <c r="D12342" t="s">
        <v>2942</v>
      </c>
      <c r="E12342" t="s">
        <v>3210</v>
      </c>
      <c r="F12342" s="82">
        <v>0.14474791300000001</v>
      </c>
    </row>
    <row r="12343" spans="3:6" ht="18">
      <c r="C12343" s="5" t="str">
        <f t="shared" si="187"/>
        <v>奈良県412</v>
      </c>
      <c r="D12343" t="s">
        <v>2943</v>
      </c>
      <c r="E12343" t="s">
        <v>3210</v>
      </c>
      <c r="F12343" s="82">
        <v>0</v>
      </c>
    </row>
    <row r="12344" spans="3:6" ht="18">
      <c r="C12344" s="5" t="str">
        <f t="shared" si="187"/>
        <v>和歌山県412</v>
      </c>
      <c r="D12344" t="s">
        <v>2944</v>
      </c>
      <c r="E12344" t="s">
        <v>3210</v>
      </c>
      <c r="F12344" s="82">
        <v>0</v>
      </c>
    </row>
    <row r="12345" spans="3:6" ht="18">
      <c r="C12345" s="5" t="str">
        <f t="shared" si="187"/>
        <v>鳥取県412</v>
      </c>
      <c r="D12345" t="s">
        <v>2945</v>
      </c>
      <c r="E12345" t="s">
        <v>3210</v>
      </c>
      <c r="F12345" s="82">
        <v>0</v>
      </c>
    </row>
    <row r="12346" spans="3:6" ht="18">
      <c r="C12346" s="5" t="str">
        <f t="shared" si="187"/>
        <v>島根県412</v>
      </c>
      <c r="D12346" t="s">
        <v>2946</v>
      </c>
      <c r="E12346" t="s">
        <v>3210</v>
      </c>
      <c r="F12346" s="82">
        <v>0.24008423000000001</v>
      </c>
    </row>
    <row r="12347" spans="3:6" ht="18">
      <c r="C12347" s="5" t="str">
        <f t="shared" si="187"/>
        <v>岡山県412</v>
      </c>
      <c r="D12347" t="s">
        <v>2947</v>
      </c>
      <c r="E12347" t="s">
        <v>3210</v>
      </c>
      <c r="F12347" s="82">
        <v>2.4286548000000002E-2</v>
      </c>
    </row>
    <row r="12348" spans="3:6" ht="18">
      <c r="C12348" s="5" t="str">
        <f t="shared" si="187"/>
        <v>広島県412</v>
      </c>
      <c r="D12348" t="s">
        <v>2948</v>
      </c>
      <c r="E12348" t="s">
        <v>3210</v>
      </c>
      <c r="F12348" s="82">
        <v>0.16837745900000001</v>
      </c>
    </row>
    <row r="12349" spans="3:6" ht="18">
      <c r="C12349" s="5" t="str">
        <f t="shared" si="187"/>
        <v>山口県412</v>
      </c>
      <c r="D12349" t="s">
        <v>2949</v>
      </c>
      <c r="E12349" t="s">
        <v>3210</v>
      </c>
      <c r="F12349" s="82">
        <v>0</v>
      </c>
    </row>
    <row r="12350" spans="3:6" ht="18">
      <c r="C12350" s="5" t="str">
        <f t="shared" si="187"/>
        <v>徳島県412</v>
      </c>
      <c r="D12350" t="s">
        <v>2950</v>
      </c>
      <c r="E12350" t="s">
        <v>3210</v>
      </c>
      <c r="F12350" s="82">
        <v>3.3032306999999997E-2</v>
      </c>
    </row>
    <row r="12351" spans="3:6" ht="18">
      <c r="C12351" s="5" t="str">
        <f t="shared" si="187"/>
        <v>香川県412</v>
      </c>
      <c r="D12351" t="s">
        <v>2951</v>
      </c>
      <c r="E12351" t="s">
        <v>3210</v>
      </c>
      <c r="F12351" s="82">
        <v>0</v>
      </c>
    </row>
    <row r="12352" spans="3:6" ht="18">
      <c r="C12352" s="5" t="str">
        <f t="shared" si="187"/>
        <v>愛媛県412</v>
      </c>
      <c r="D12352" t="s">
        <v>2952</v>
      </c>
      <c r="E12352" t="s">
        <v>3210</v>
      </c>
      <c r="F12352" s="82">
        <v>0.140665296</v>
      </c>
    </row>
    <row r="12353" spans="3:6" ht="18">
      <c r="C12353" s="5" t="str">
        <f t="shared" si="187"/>
        <v>高知県412</v>
      </c>
      <c r="D12353" t="s">
        <v>2953</v>
      </c>
      <c r="E12353" t="s">
        <v>3210</v>
      </c>
      <c r="F12353" s="82">
        <v>0</v>
      </c>
    </row>
    <row r="12354" spans="3:6" ht="18">
      <c r="C12354" s="5" t="str">
        <f t="shared" si="187"/>
        <v>福岡県412</v>
      </c>
      <c r="D12354" t="s">
        <v>2954</v>
      </c>
      <c r="E12354" t="s">
        <v>3210</v>
      </c>
      <c r="F12354" s="82">
        <v>0.160426236</v>
      </c>
    </row>
    <row r="12355" spans="3:6" ht="18">
      <c r="C12355" s="5" t="str">
        <f t="shared" si="187"/>
        <v>佐賀県412</v>
      </c>
      <c r="D12355" t="s">
        <v>2955</v>
      </c>
      <c r="E12355" t="s">
        <v>3210</v>
      </c>
      <c r="F12355" s="82">
        <v>0.44948512800000001</v>
      </c>
    </row>
    <row r="12356" spans="3:6" ht="18">
      <c r="C12356" s="5" t="str">
        <f t="shared" si="187"/>
        <v>長崎県412</v>
      </c>
      <c r="D12356" t="s">
        <v>2956</v>
      </c>
      <c r="E12356" t="s">
        <v>3210</v>
      </c>
      <c r="F12356" s="82">
        <v>5.5695517999999999E-2</v>
      </c>
    </row>
    <row r="12357" spans="3:6" ht="18">
      <c r="C12357" s="5" t="str">
        <f t="shared" si="187"/>
        <v>熊本県412</v>
      </c>
      <c r="D12357" t="s">
        <v>2957</v>
      </c>
      <c r="E12357" t="s">
        <v>3210</v>
      </c>
      <c r="F12357" s="82">
        <v>0.100953634</v>
      </c>
    </row>
    <row r="12358" spans="3:6" ht="18">
      <c r="C12358" s="5" t="str">
        <f t="shared" si="187"/>
        <v>大分県412</v>
      </c>
      <c r="D12358" t="s">
        <v>2958</v>
      </c>
      <c r="E12358" t="s">
        <v>3210</v>
      </c>
      <c r="F12358" s="82">
        <v>0</v>
      </c>
    </row>
    <row r="12359" spans="3:6" ht="18">
      <c r="C12359" s="5" t="str">
        <f t="shared" si="187"/>
        <v>宮崎県412</v>
      </c>
      <c r="D12359" t="s">
        <v>2959</v>
      </c>
      <c r="E12359" t="s">
        <v>3210</v>
      </c>
      <c r="F12359" s="82">
        <v>0</v>
      </c>
    </row>
    <row r="12360" spans="3:6" ht="18">
      <c r="C12360" s="5" t="str">
        <f t="shared" si="187"/>
        <v>鹿児島県412</v>
      </c>
      <c r="D12360" t="s">
        <v>2960</v>
      </c>
      <c r="E12360" t="s">
        <v>3210</v>
      </c>
      <c r="F12360" s="82">
        <v>0.148858932</v>
      </c>
    </row>
    <row r="12361" spans="3:6" ht="18">
      <c r="C12361" s="5" t="str">
        <f t="shared" si="187"/>
        <v>沖縄県412</v>
      </c>
      <c r="D12361" t="s">
        <v>2961</v>
      </c>
      <c r="E12361" t="s">
        <v>3210</v>
      </c>
      <c r="F12361" s="82">
        <v>0.342010588</v>
      </c>
    </row>
    <row r="12362" spans="3:6" ht="18">
      <c r="C12362" s="5" t="str">
        <f t="shared" si="187"/>
        <v>全国413</v>
      </c>
      <c r="D12362" t="s">
        <v>2913</v>
      </c>
      <c r="E12362" t="s">
        <v>3211</v>
      </c>
      <c r="F12362" s="82">
        <v>1</v>
      </c>
    </row>
    <row r="12363" spans="3:6" ht="18">
      <c r="C12363" s="5" t="str">
        <f t="shared" si="187"/>
        <v>北海道413</v>
      </c>
      <c r="D12363" t="s">
        <v>2915</v>
      </c>
      <c r="E12363" t="s">
        <v>3211</v>
      </c>
      <c r="F12363" s="82">
        <v>1.4748106889999999</v>
      </c>
    </row>
    <row r="12364" spans="3:6" ht="18">
      <c r="C12364" s="5" t="str">
        <f t="shared" si="187"/>
        <v>青森県413</v>
      </c>
      <c r="D12364" t="s">
        <v>2916</v>
      </c>
      <c r="E12364" t="s">
        <v>3211</v>
      </c>
      <c r="F12364" s="82">
        <v>1.2987119519999999</v>
      </c>
    </row>
    <row r="12365" spans="3:6" ht="18">
      <c r="C12365" s="5" t="str">
        <f t="shared" si="187"/>
        <v>岩手県413</v>
      </c>
      <c r="D12365" t="s">
        <v>2917</v>
      </c>
      <c r="E12365" t="s">
        <v>3211</v>
      </c>
      <c r="F12365" s="82">
        <v>1.406250604</v>
      </c>
    </row>
    <row r="12366" spans="3:6" ht="18">
      <c r="C12366" s="5" t="str">
        <f t="shared" si="187"/>
        <v>宮城県413</v>
      </c>
      <c r="D12366" t="s">
        <v>2918</v>
      </c>
      <c r="E12366" t="s">
        <v>3211</v>
      </c>
      <c r="F12366" s="82">
        <v>0.91358415199999998</v>
      </c>
    </row>
    <row r="12367" spans="3:6" ht="18">
      <c r="C12367" s="5" t="str">
        <f t="shared" si="187"/>
        <v>秋田県413</v>
      </c>
      <c r="D12367" t="s">
        <v>2919</v>
      </c>
      <c r="E12367" t="s">
        <v>3211</v>
      </c>
      <c r="F12367" s="82">
        <v>1.2059749360000001</v>
      </c>
    </row>
    <row r="12368" spans="3:6" ht="18">
      <c r="C12368" s="5" t="str">
        <f t="shared" si="187"/>
        <v>山形県413</v>
      </c>
      <c r="D12368" t="s">
        <v>2920</v>
      </c>
      <c r="E12368" t="s">
        <v>3211</v>
      </c>
      <c r="F12368" s="82">
        <v>0.61518186100000005</v>
      </c>
    </row>
    <row r="12369" spans="3:6" ht="18">
      <c r="C12369" s="5" t="str">
        <f t="shared" si="187"/>
        <v>福島県413</v>
      </c>
      <c r="D12369" t="s">
        <v>2921</v>
      </c>
      <c r="E12369" t="s">
        <v>3211</v>
      </c>
      <c r="F12369" s="82">
        <v>0.84657682099999998</v>
      </c>
    </row>
    <row r="12370" spans="3:6" ht="18">
      <c r="C12370" s="5" t="str">
        <f t="shared" si="187"/>
        <v>茨城県413</v>
      </c>
      <c r="D12370" t="s">
        <v>2922</v>
      </c>
      <c r="E12370" t="s">
        <v>3211</v>
      </c>
      <c r="F12370" s="82">
        <v>0.36356337300000002</v>
      </c>
    </row>
    <row r="12371" spans="3:6" ht="18">
      <c r="C12371" s="5" t="str">
        <f t="shared" si="187"/>
        <v>栃木県413</v>
      </c>
      <c r="D12371" t="s">
        <v>2923</v>
      </c>
      <c r="E12371" t="s">
        <v>3211</v>
      </c>
      <c r="F12371" s="82">
        <v>0.72179076200000003</v>
      </c>
    </row>
    <row r="12372" spans="3:6" ht="18">
      <c r="C12372" s="5" t="str">
        <f t="shared" si="187"/>
        <v>群馬県413</v>
      </c>
      <c r="D12372" t="s">
        <v>2924</v>
      </c>
      <c r="E12372" t="s">
        <v>3211</v>
      </c>
      <c r="F12372" s="82">
        <v>0.66711248400000001</v>
      </c>
    </row>
    <row r="12373" spans="3:6" ht="18">
      <c r="C12373" s="5" t="str">
        <f t="shared" si="187"/>
        <v>埼玉県413</v>
      </c>
      <c r="D12373" t="s">
        <v>2925</v>
      </c>
      <c r="E12373" t="s">
        <v>3211</v>
      </c>
      <c r="F12373" s="82">
        <v>0.18793080300000001</v>
      </c>
    </row>
    <row r="12374" spans="3:6" ht="18">
      <c r="C12374" s="5" t="str">
        <f t="shared" si="187"/>
        <v>千葉県413</v>
      </c>
      <c r="D12374" t="s">
        <v>2926</v>
      </c>
      <c r="E12374" t="s">
        <v>3211</v>
      </c>
      <c r="F12374" s="82">
        <v>0.37866200100000003</v>
      </c>
    </row>
    <row r="12375" spans="3:6" ht="18">
      <c r="C12375" s="5" t="str">
        <f t="shared" si="187"/>
        <v>東京都413</v>
      </c>
      <c r="D12375" t="s">
        <v>2927</v>
      </c>
      <c r="E12375" t="s">
        <v>3211</v>
      </c>
      <c r="F12375" s="82">
        <v>2.401827216</v>
      </c>
    </row>
    <row r="12376" spans="3:6" ht="18">
      <c r="C12376" s="5" t="str">
        <f t="shared" si="187"/>
        <v>神奈川県413</v>
      </c>
      <c r="D12376" t="s">
        <v>2928</v>
      </c>
      <c r="E12376" t="s">
        <v>3211</v>
      </c>
      <c r="F12376" s="82">
        <v>0.24268390000000001</v>
      </c>
    </row>
    <row r="12377" spans="3:6" ht="18">
      <c r="C12377" s="5" t="str">
        <f t="shared" si="187"/>
        <v>新潟県413</v>
      </c>
      <c r="D12377" t="s">
        <v>2929</v>
      </c>
      <c r="E12377" t="s">
        <v>3211</v>
      </c>
      <c r="F12377" s="82">
        <v>0.79623959300000002</v>
      </c>
    </row>
    <row r="12378" spans="3:6" ht="18">
      <c r="C12378" s="5" t="str">
        <f t="shared" si="187"/>
        <v>富山県413</v>
      </c>
      <c r="D12378" t="s">
        <v>2930</v>
      </c>
      <c r="E12378" t="s">
        <v>3211</v>
      </c>
      <c r="F12378" s="82">
        <v>0.73198589000000003</v>
      </c>
    </row>
    <row r="12379" spans="3:6" ht="18">
      <c r="C12379" s="5" t="str">
        <f t="shared" si="187"/>
        <v>石川県413</v>
      </c>
      <c r="D12379" t="s">
        <v>2931</v>
      </c>
      <c r="E12379" t="s">
        <v>3211</v>
      </c>
      <c r="F12379" s="82">
        <v>1.1596327449999999</v>
      </c>
    </row>
    <row r="12380" spans="3:6" ht="18">
      <c r="C12380" s="5" t="str">
        <f t="shared" si="187"/>
        <v>福井県413</v>
      </c>
      <c r="D12380" t="s">
        <v>2932</v>
      </c>
      <c r="E12380" t="s">
        <v>3211</v>
      </c>
      <c r="F12380" s="82">
        <v>0.942542086</v>
      </c>
    </row>
    <row r="12381" spans="3:6" ht="18">
      <c r="C12381" s="5" t="str">
        <f t="shared" si="187"/>
        <v>山梨県413</v>
      </c>
      <c r="D12381" t="s">
        <v>2933</v>
      </c>
      <c r="E12381" t="s">
        <v>3211</v>
      </c>
      <c r="F12381" s="82">
        <v>0.67005065200000002</v>
      </c>
    </row>
    <row r="12382" spans="3:6" ht="18">
      <c r="C12382" s="5" t="str">
        <f t="shared" si="187"/>
        <v>長野県413</v>
      </c>
      <c r="D12382" t="s">
        <v>2934</v>
      </c>
      <c r="E12382" t="s">
        <v>3211</v>
      </c>
      <c r="F12382" s="82">
        <v>1.0945692869999999</v>
      </c>
    </row>
    <row r="12383" spans="3:6" ht="18">
      <c r="C12383" s="5" t="str">
        <f t="shared" si="187"/>
        <v>岐阜県413</v>
      </c>
      <c r="D12383" t="s">
        <v>2935</v>
      </c>
      <c r="E12383" t="s">
        <v>3211</v>
      </c>
      <c r="F12383" s="82">
        <v>0.360717171</v>
      </c>
    </row>
    <row r="12384" spans="3:6" ht="18">
      <c r="C12384" s="5" t="str">
        <f t="shared" si="187"/>
        <v>静岡県413</v>
      </c>
      <c r="D12384" t="s">
        <v>2936</v>
      </c>
      <c r="E12384" t="s">
        <v>3211</v>
      </c>
      <c r="F12384" s="82">
        <v>0.55708923300000002</v>
      </c>
    </row>
    <row r="12385" spans="3:6" ht="18">
      <c r="C12385" s="5" t="str">
        <f t="shared" si="187"/>
        <v>愛知県413</v>
      </c>
      <c r="D12385" t="s">
        <v>2937</v>
      </c>
      <c r="E12385" t="s">
        <v>3211</v>
      </c>
      <c r="F12385" s="82">
        <v>0.64354671399999996</v>
      </c>
    </row>
    <row r="12386" spans="3:6" ht="18">
      <c r="C12386" s="5" t="str">
        <f t="shared" si="187"/>
        <v>三重県413</v>
      </c>
      <c r="D12386" t="s">
        <v>2938</v>
      </c>
      <c r="E12386" t="s">
        <v>3211</v>
      </c>
      <c r="F12386" s="82">
        <v>0.30208833200000001</v>
      </c>
    </row>
    <row r="12387" spans="3:6" ht="18">
      <c r="C12387" s="5" t="str">
        <f t="shared" si="187"/>
        <v>滋賀県413</v>
      </c>
      <c r="D12387" t="s">
        <v>2939</v>
      </c>
      <c r="E12387" t="s">
        <v>3211</v>
      </c>
      <c r="F12387" s="82">
        <v>0.19033794000000001</v>
      </c>
    </row>
    <row r="12388" spans="3:6" ht="18">
      <c r="C12388" s="5" t="str">
        <f t="shared" si="187"/>
        <v>京都府413</v>
      </c>
      <c r="D12388" t="s">
        <v>2940</v>
      </c>
      <c r="E12388" t="s">
        <v>3211</v>
      </c>
      <c r="F12388" s="82">
        <v>0.62422818099999999</v>
      </c>
    </row>
    <row r="12389" spans="3:6" ht="18">
      <c r="C12389" s="5" t="str">
        <f t="shared" si="187"/>
        <v>大阪府413</v>
      </c>
      <c r="D12389" t="s">
        <v>2941</v>
      </c>
      <c r="E12389" t="s">
        <v>3211</v>
      </c>
      <c r="F12389" s="82">
        <v>1.280876006</v>
      </c>
    </row>
    <row r="12390" spans="3:6" ht="18">
      <c r="C12390" s="5" t="str">
        <f t="shared" si="187"/>
        <v>兵庫県413</v>
      </c>
      <c r="D12390" t="s">
        <v>2942</v>
      </c>
      <c r="E12390" t="s">
        <v>3211</v>
      </c>
      <c r="F12390" s="82">
        <v>0.46647448699999999</v>
      </c>
    </row>
    <row r="12391" spans="3:6" ht="18">
      <c r="C12391" s="5" t="str">
        <f t="shared" si="187"/>
        <v>奈良県413</v>
      </c>
      <c r="D12391" t="s">
        <v>2943</v>
      </c>
      <c r="E12391" t="s">
        <v>3211</v>
      </c>
      <c r="F12391" s="82">
        <v>0.48348252400000002</v>
      </c>
    </row>
    <row r="12392" spans="3:6" ht="18">
      <c r="C12392" s="5" t="str">
        <f t="shared" si="187"/>
        <v>和歌山県413</v>
      </c>
      <c r="D12392" t="s">
        <v>2944</v>
      </c>
      <c r="E12392" t="s">
        <v>3211</v>
      </c>
      <c r="F12392" s="82">
        <v>1.0175635970000001</v>
      </c>
    </row>
    <row r="12393" spans="3:6" ht="18">
      <c r="C12393" s="5" t="str">
        <f t="shared" si="187"/>
        <v>鳥取県413</v>
      </c>
      <c r="D12393" t="s">
        <v>2945</v>
      </c>
      <c r="E12393" t="s">
        <v>3211</v>
      </c>
      <c r="F12393" s="82">
        <v>0.959542479</v>
      </c>
    </row>
    <row r="12394" spans="3:6" ht="18">
      <c r="C12394" s="5" t="str">
        <f t="shared" si="187"/>
        <v>島根県413</v>
      </c>
      <c r="D12394" t="s">
        <v>2946</v>
      </c>
      <c r="E12394" t="s">
        <v>3211</v>
      </c>
      <c r="F12394" s="82">
        <v>1.15267268</v>
      </c>
    </row>
    <row r="12395" spans="3:6" ht="18">
      <c r="C12395" s="5" t="str">
        <f t="shared" ref="C12395:C12458" si="188">D12395&amp;LEFT(E12395,3)</f>
        <v>岡山県413</v>
      </c>
      <c r="D12395" t="s">
        <v>2947</v>
      </c>
      <c r="E12395" t="s">
        <v>3211</v>
      </c>
      <c r="F12395" s="82">
        <v>0.68064757799999998</v>
      </c>
    </row>
    <row r="12396" spans="3:6" ht="18">
      <c r="C12396" s="5" t="str">
        <f t="shared" si="188"/>
        <v>広島県413</v>
      </c>
      <c r="D12396" t="s">
        <v>2948</v>
      </c>
      <c r="E12396" t="s">
        <v>3211</v>
      </c>
      <c r="F12396" s="82">
        <v>0.73730008199999997</v>
      </c>
    </row>
    <row r="12397" spans="3:6" ht="18">
      <c r="C12397" s="5" t="str">
        <f t="shared" si="188"/>
        <v>山口県413</v>
      </c>
      <c r="D12397" t="s">
        <v>2949</v>
      </c>
      <c r="E12397" t="s">
        <v>3211</v>
      </c>
      <c r="F12397" s="82">
        <v>0.60545735300000003</v>
      </c>
    </row>
    <row r="12398" spans="3:6" ht="18">
      <c r="C12398" s="5" t="str">
        <f t="shared" si="188"/>
        <v>徳島県413</v>
      </c>
      <c r="D12398" t="s">
        <v>2950</v>
      </c>
      <c r="E12398" t="s">
        <v>3211</v>
      </c>
      <c r="F12398" s="82">
        <v>0.88203220000000004</v>
      </c>
    </row>
    <row r="12399" spans="3:6" ht="18">
      <c r="C12399" s="5" t="str">
        <f t="shared" si="188"/>
        <v>香川県413</v>
      </c>
      <c r="D12399" t="s">
        <v>2951</v>
      </c>
      <c r="E12399" t="s">
        <v>3211</v>
      </c>
      <c r="F12399" s="82">
        <v>0.45700850399999998</v>
      </c>
    </row>
    <row r="12400" spans="3:6" ht="18">
      <c r="C12400" s="5" t="str">
        <f t="shared" si="188"/>
        <v>愛媛県413</v>
      </c>
      <c r="D12400" t="s">
        <v>2952</v>
      </c>
      <c r="E12400" t="s">
        <v>3211</v>
      </c>
      <c r="F12400" s="82">
        <v>0.69616626800000003</v>
      </c>
    </row>
    <row r="12401" spans="3:6" ht="18">
      <c r="C12401" s="5" t="str">
        <f t="shared" si="188"/>
        <v>高知県413</v>
      </c>
      <c r="D12401" t="s">
        <v>2953</v>
      </c>
      <c r="E12401" t="s">
        <v>3211</v>
      </c>
      <c r="F12401" s="82">
        <v>1.265307306</v>
      </c>
    </row>
    <row r="12402" spans="3:6" ht="18">
      <c r="C12402" s="5" t="str">
        <f t="shared" si="188"/>
        <v>福岡県413</v>
      </c>
      <c r="D12402" t="s">
        <v>2954</v>
      </c>
      <c r="E12402" t="s">
        <v>3211</v>
      </c>
      <c r="F12402" s="82">
        <v>0.86423201999999999</v>
      </c>
    </row>
    <row r="12403" spans="3:6" ht="18">
      <c r="C12403" s="5" t="str">
        <f t="shared" si="188"/>
        <v>佐賀県413</v>
      </c>
      <c r="D12403" t="s">
        <v>2955</v>
      </c>
      <c r="E12403" t="s">
        <v>3211</v>
      </c>
      <c r="F12403" s="82">
        <v>0.74690416199999998</v>
      </c>
    </row>
    <row r="12404" spans="3:6" ht="18">
      <c r="C12404" s="5" t="str">
        <f t="shared" si="188"/>
        <v>長崎県413</v>
      </c>
      <c r="D12404" t="s">
        <v>2956</v>
      </c>
      <c r="E12404" t="s">
        <v>3211</v>
      </c>
      <c r="F12404" s="82">
        <v>0.64957624000000003</v>
      </c>
    </row>
    <row r="12405" spans="3:6" ht="18">
      <c r="C12405" s="5" t="str">
        <f t="shared" si="188"/>
        <v>熊本県413</v>
      </c>
      <c r="D12405" t="s">
        <v>2957</v>
      </c>
      <c r="E12405" t="s">
        <v>3211</v>
      </c>
      <c r="F12405" s="82">
        <v>0.894685167</v>
      </c>
    </row>
    <row r="12406" spans="3:6" ht="18">
      <c r="C12406" s="5" t="str">
        <f t="shared" si="188"/>
        <v>大分県413</v>
      </c>
      <c r="D12406" t="s">
        <v>2958</v>
      </c>
      <c r="E12406" t="s">
        <v>3211</v>
      </c>
      <c r="F12406" s="82">
        <v>0.85215112500000001</v>
      </c>
    </row>
    <row r="12407" spans="3:6" ht="18">
      <c r="C12407" s="5" t="str">
        <f t="shared" si="188"/>
        <v>宮崎県413</v>
      </c>
      <c r="D12407" t="s">
        <v>2959</v>
      </c>
      <c r="E12407" t="s">
        <v>3211</v>
      </c>
      <c r="F12407" s="82">
        <v>0.90365512299999995</v>
      </c>
    </row>
    <row r="12408" spans="3:6" ht="18">
      <c r="C12408" s="5" t="str">
        <f t="shared" si="188"/>
        <v>鹿児島県413</v>
      </c>
      <c r="D12408" t="s">
        <v>2960</v>
      </c>
      <c r="E12408" t="s">
        <v>3211</v>
      </c>
      <c r="F12408" s="82">
        <v>0.98857191</v>
      </c>
    </row>
    <row r="12409" spans="3:6" ht="18">
      <c r="C12409" s="5" t="str">
        <f t="shared" si="188"/>
        <v>沖縄県413</v>
      </c>
      <c r="D12409" t="s">
        <v>2961</v>
      </c>
      <c r="E12409" t="s">
        <v>3211</v>
      </c>
      <c r="F12409" s="82">
        <v>1.3549437090000001</v>
      </c>
    </row>
    <row r="12410" spans="3:6" ht="18">
      <c r="C12410" s="5" t="str">
        <f t="shared" si="188"/>
        <v>全国414</v>
      </c>
      <c r="D12410" t="s">
        <v>2913</v>
      </c>
      <c r="E12410" t="s">
        <v>3212</v>
      </c>
      <c r="F12410" s="82">
        <v>1</v>
      </c>
    </row>
    <row r="12411" spans="3:6" ht="18">
      <c r="C12411" s="5" t="str">
        <f t="shared" si="188"/>
        <v>北海道414</v>
      </c>
      <c r="D12411" t="s">
        <v>2915</v>
      </c>
      <c r="E12411" t="s">
        <v>3212</v>
      </c>
      <c r="F12411" s="82">
        <v>0.43209294300000001</v>
      </c>
    </row>
    <row r="12412" spans="3:6" ht="18">
      <c r="C12412" s="5" t="str">
        <f t="shared" si="188"/>
        <v>青森県414</v>
      </c>
      <c r="D12412" t="s">
        <v>2916</v>
      </c>
      <c r="E12412" t="s">
        <v>3212</v>
      </c>
      <c r="F12412" s="82">
        <v>0.164522627</v>
      </c>
    </row>
    <row r="12413" spans="3:6" ht="18">
      <c r="C12413" s="5" t="str">
        <f t="shared" si="188"/>
        <v>岩手県414</v>
      </c>
      <c r="D12413" t="s">
        <v>2917</v>
      </c>
      <c r="E12413" t="s">
        <v>3212</v>
      </c>
      <c r="F12413" s="82">
        <v>0.292266949</v>
      </c>
    </row>
    <row r="12414" spans="3:6" ht="18">
      <c r="C12414" s="5" t="str">
        <f t="shared" si="188"/>
        <v>宮城県414</v>
      </c>
      <c r="D12414" t="s">
        <v>2918</v>
      </c>
      <c r="E12414" t="s">
        <v>3212</v>
      </c>
      <c r="F12414" s="82">
        <v>0.44435690799999999</v>
      </c>
    </row>
    <row r="12415" spans="3:6" ht="18">
      <c r="C12415" s="5" t="str">
        <f t="shared" si="188"/>
        <v>秋田県414</v>
      </c>
      <c r="D12415" t="s">
        <v>2919</v>
      </c>
      <c r="E12415" t="s">
        <v>3212</v>
      </c>
      <c r="F12415" s="82">
        <v>0.121043119</v>
      </c>
    </row>
    <row r="12416" spans="3:6" ht="18">
      <c r="C12416" s="5" t="str">
        <f t="shared" si="188"/>
        <v>山形県414</v>
      </c>
      <c r="D12416" t="s">
        <v>2920</v>
      </c>
      <c r="E12416" t="s">
        <v>3212</v>
      </c>
      <c r="F12416" s="82">
        <v>0.12605133399999999</v>
      </c>
    </row>
    <row r="12417" spans="3:6" ht="18">
      <c r="C12417" s="5" t="str">
        <f t="shared" si="188"/>
        <v>福島県414</v>
      </c>
      <c r="D12417" t="s">
        <v>2921</v>
      </c>
      <c r="E12417" t="s">
        <v>3212</v>
      </c>
      <c r="F12417" s="82">
        <v>0.23728297200000001</v>
      </c>
    </row>
    <row r="12418" spans="3:6" ht="18">
      <c r="C12418" s="5" t="str">
        <f t="shared" si="188"/>
        <v>茨城県414</v>
      </c>
      <c r="D12418" t="s">
        <v>2922</v>
      </c>
      <c r="E12418" t="s">
        <v>3212</v>
      </c>
      <c r="F12418" s="82">
        <v>8.7849347999999994E-2</v>
      </c>
    </row>
    <row r="12419" spans="3:6" ht="18">
      <c r="C12419" s="5" t="str">
        <f t="shared" si="188"/>
        <v>栃木県414</v>
      </c>
      <c r="D12419" t="s">
        <v>2923</v>
      </c>
      <c r="E12419" t="s">
        <v>3212</v>
      </c>
      <c r="F12419" s="82">
        <v>0.18310639200000001</v>
      </c>
    </row>
    <row r="12420" spans="3:6" ht="18">
      <c r="C12420" s="5" t="str">
        <f t="shared" si="188"/>
        <v>群馬県414</v>
      </c>
      <c r="D12420" t="s">
        <v>2924</v>
      </c>
      <c r="E12420" t="s">
        <v>3212</v>
      </c>
      <c r="F12420" s="82">
        <v>0.26334608599999998</v>
      </c>
    </row>
    <row r="12421" spans="3:6" ht="18">
      <c r="C12421" s="5" t="str">
        <f t="shared" si="188"/>
        <v>埼玉県414</v>
      </c>
      <c r="D12421" t="s">
        <v>2925</v>
      </c>
      <c r="E12421" t="s">
        <v>3212</v>
      </c>
      <c r="F12421" s="82">
        <v>0.29771014800000001</v>
      </c>
    </row>
    <row r="12422" spans="3:6" ht="18">
      <c r="C12422" s="5" t="str">
        <f t="shared" si="188"/>
        <v>千葉県414</v>
      </c>
      <c r="D12422" t="s">
        <v>2926</v>
      </c>
      <c r="E12422" t="s">
        <v>3212</v>
      </c>
      <c r="F12422" s="82">
        <v>0.16851838099999999</v>
      </c>
    </row>
    <row r="12423" spans="3:6" ht="18">
      <c r="C12423" s="5" t="str">
        <f t="shared" si="188"/>
        <v>東京都414</v>
      </c>
      <c r="D12423" t="s">
        <v>2927</v>
      </c>
      <c r="E12423" t="s">
        <v>3212</v>
      </c>
      <c r="F12423" s="82">
        <v>4.2676854569999998</v>
      </c>
    </row>
    <row r="12424" spans="3:6" ht="18">
      <c r="C12424" s="5" t="str">
        <f t="shared" si="188"/>
        <v>神奈川県414</v>
      </c>
      <c r="D12424" t="s">
        <v>2928</v>
      </c>
      <c r="E12424" t="s">
        <v>3212</v>
      </c>
      <c r="F12424" s="82">
        <v>0.134363496</v>
      </c>
    </row>
    <row r="12425" spans="3:6" ht="18">
      <c r="C12425" s="5" t="str">
        <f t="shared" si="188"/>
        <v>新潟県414</v>
      </c>
      <c r="D12425" t="s">
        <v>2929</v>
      </c>
      <c r="E12425" t="s">
        <v>3212</v>
      </c>
      <c r="F12425" s="82">
        <v>0.33378058799999999</v>
      </c>
    </row>
    <row r="12426" spans="3:6" ht="18">
      <c r="C12426" s="5" t="str">
        <f t="shared" si="188"/>
        <v>富山県414</v>
      </c>
      <c r="D12426" t="s">
        <v>2930</v>
      </c>
      <c r="E12426" t="s">
        <v>3212</v>
      </c>
      <c r="F12426" s="82">
        <v>0.253823998</v>
      </c>
    </row>
    <row r="12427" spans="3:6" ht="18">
      <c r="C12427" s="5" t="str">
        <f t="shared" si="188"/>
        <v>石川県414</v>
      </c>
      <c r="D12427" t="s">
        <v>2931</v>
      </c>
      <c r="E12427" t="s">
        <v>3212</v>
      </c>
      <c r="F12427" s="82">
        <v>0.58874348499999996</v>
      </c>
    </row>
    <row r="12428" spans="3:6" ht="18">
      <c r="C12428" s="5" t="str">
        <f t="shared" si="188"/>
        <v>福井県414</v>
      </c>
      <c r="D12428" t="s">
        <v>2932</v>
      </c>
      <c r="E12428" t="s">
        <v>3212</v>
      </c>
      <c r="F12428" s="82">
        <v>0.20238729699999999</v>
      </c>
    </row>
    <row r="12429" spans="3:6" ht="18">
      <c r="C12429" s="5" t="str">
        <f t="shared" si="188"/>
        <v>山梨県414</v>
      </c>
      <c r="D12429" t="s">
        <v>2933</v>
      </c>
      <c r="E12429" t="s">
        <v>3212</v>
      </c>
      <c r="F12429" s="82">
        <v>0.327195982</v>
      </c>
    </row>
    <row r="12430" spans="3:6" ht="18">
      <c r="C12430" s="5" t="str">
        <f t="shared" si="188"/>
        <v>長野県414</v>
      </c>
      <c r="D12430" t="s">
        <v>2934</v>
      </c>
      <c r="E12430" t="s">
        <v>3212</v>
      </c>
      <c r="F12430" s="82">
        <v>0.46511090799999999</v>
      </c>
    </row>
    <row r="12431" spans="3:6" ht="18">
      <c r="C12431" s="5" t="str">
        <f t="shared" si="188"/>
        <v>岐阜県414</v>
      </c>
      <c r="D12431" t="s">
        <v>2935</v>
      </c>
      <c r="E12431" t="s">
        <v>3212</v>
      </c>
      <c r="F12431" s="82">
        <v>0.416635062</v>
      </c>
    </row>
    <row r="12432" spans="3:6" ht="18">
      <c r="C12432" s="5" t="str">
        <f t="shared" si="188"/>
        <v>静岡県414</v>
      </c>
      <c r="D12432" t="s">
        <v>2936</v>
      </c>
      <c r="E12432" t="s">
        <v>3212</v>
      </c>
      <c r="F12432" s="82">
        <v>0.41311403400000002</v>
      </c>
    </row>
    <row r="12433" spans="3:6" ht="18">
      <c r="C12433" s="5" t="str">
        <f t="shared" si="188"/>
        <v>愛知県414</v>
      </c>
      <c r="D12433" t="s">
        <v>2937</v>
      </c>
      <c r="E12433" t="s">
        <v>3212</v>
      </c>
      <c r="F12433" s="82">
        <v>0.54118288400000003</v>
      </c>
    </row>
    <row r="12434" spans="3:6" ht="18">
      <c r="C12434" s="5" t="str">
        <f t="shared" si="188"/>
        <v>三重県414</v>
      </c>
      <c r="D12434" t="s">
        <v>2938</v>
      </c>
      <c r="E12434" t="s">
        <v>3212</v>
      </c>
      <c r="F12434" s="82">
        <v>0.13629012300000001</v>
      </c>
    </row>
    <row r="12435" spans="3:6" ht="18">
      <c r="C12435" s="5" t="str">
        <f t="shared" si="188"/>
        <v>滋賀県414</v>
      </c>
      <c r="D12435" t="s">
        <v>2939</v>
      </c>
      <c r="E12435" t="s">
        <v>3212</v>
      </c>
      <c r="F12435" s="82">
        <v>0.49316832999999999</v>
      </c>
    </row>
    <row r="12436" spans="3:6" ht="18">
      <c r="C12436" s="5" t="str">
        <f t="shared" si="188"/>
        <v>京都府414</v>
      </c>
      <c r="D12436" t="s">
        <v>2940</v>
      </c>
      <c r="E12436" t="s">
        <v>3212</v>
      </c>
      <c r="F12436" s="82">
        <v>1.0870235159999999</v>
      </c>
    </row>
    <row r="12437" spans="3:6" ht="18">
      <c r="C12437" s="5" t="str">
        <f t="shared" si="188"/>
        <v>大阪府414</v>
      </c>
      <c r="D12437" t="s">
        <v>2941</v>
      </c>
      <c r="E12437" t="s">
        <v>3212</v>
      </c>
      <c r="F12437" s="82">
        <v>0.632556707</v>
      </c>
    </row>
    <row r="12438" spans="3:6" ht="18">
      <c r="C12438" s="5" t="str">
        <f t="shared" si="188"/>
        <v>兵庫県414</v>
      </c>
      <c r="D12438" t="s">
        <v>2942</v>
      </c>
      <c r="E12438" t="s">
        <v>3212</v>
      </c>
      <c r="F12438" s="82">
        <v>0.21873548000000001</v>
      </c>
    </row>
    <row r="12439" spans="3:6" ht="18">
      <c r="C12439" s="5" t="str">
        <f t="shared" si="188"/>
        <v>奈良県414</v>
      </c>
      <c r="D12439" t="s">
        <v>2943</v>
      </c>
      <c r="E12439" t="s">
        <v>3212</v>
      </c>
      <c r="F12439" s="82">
        <v>0.143715804</v>
      </c>
    </row>
    <row r="12440" spans="3:6" ht="18">
      <c r="C12440" s="5" t="str">
        <f t="shared" si="188"/>
        <v>和歌山県414</v>
      </c>
      <c r="D12440" t="s">
        <v>2944</v>
      </c>
      <c r="E12440" t="s">
        <v>3212</v>
      </c>
      <c r="F12440" s="82">
        <v>0.16305693099999999</v>
      </c>
    </row>
    <row r="12441" spans="3:6" ht="18">
      <c r="C12441" s="5" t="str">
        <f t="shared" si="188"/>
        <v>鳥取県414</v>
      </c>
      <c r="D12441" t="s">
        <v>2945</v>
      </c>
      <c r="E12441" t="s">
        <v>3212</v>
      </c>
      <c r="F12441" s="82">
        <v>0.13522336500000001</v>
      </c>
    </row>
    <row r="12442" spans="3:6" ht="18">
      <c r="C12442" s="5" t="str">
        <f t="shared" si="188"/>
        <v>島根県414</v>
      </c>
      <c r="D12442" t="s">
        <v>2946</v>
      </c>
      <c r="E12442" t="s">
        <v>3212</v>
      </c>
      <c r="F12442" s="82">
        <v>9.6064584999999994E-2</v>
      </c>
    </row>
    <row r="12443" spans="3:6" ht="18">
      <c r="C12443" s="5" t="str">
        <f t="shared" si="188"/>
        <v>岡山県414</v>
      </c>
      <c r="D12443" t="s">
        <v>2947</v>
      </c>
      <c r="E12443" t="s">
        <v>3212</v>
      </c>
      <c r="F12443" s="82">
        <v>0.42415095000000003</v>
      </c>
    </row>
    <row r="12444" spans="3:6" ht="18">
      <c r="C12444" s="5" t="str">
        <f t="shared" si="188"/>
        <v>広島県414</v>
      </c>
      <c r="D12444" t="s">
        <v>2948</v>
      </c>
      <c r="E12444" t="s">
        <v>3212</v>
      </c>
      <c r="F12444" s="82">
        <v>0.3978409</v>
      </c>
    </row>
    <row r="12445" spans="3:6" ht="18">
      <c r="C12445" s="5" t="str">
        <f t="shared" si="188"/>
        <v>山口県414</v>
      </c>
      <c r="D12445" t="s">
        <v>2949</v>
      </c>
      <c r="E12445" t="s">
        <v>3212</v>
      </c>
      <c r="F12445" s="82">
        <v>0.33531807699999999</v>
      </c>
    </row>
    <row r="12446" spans="3:6" ht="18">
      <c r="C12446" s="5" t="str">
        <f t="shared" si="188"/>
        <v>徳島県414</v>
      </c>
      <c r="D12446" t="s">
        <v>2950</v>
      </c>
      <c r="E12446" t="s">
        <v>3212</v>
      </c>
      <c r="F12446" s="82">
        <v>0.54695772200000004</v>
      </c>
    </row>
    <row r="12447" spans="3:6" ht="18">
      <c r="C12447" s="5" t="str">
        <f t="shared" si="188"/>
        <v>香川県414</v>
      </c>
      <c r="D12447" t="s">
        <v>2951</v>
      </c>
      <c r="E12447" t="s">
        <v>3212</v>
      </c>
      <c r="F12447" s="82">
        <v>0.22954649299999999</v>
      </c>
    </row>
    <row r="12448" spans="3:6" ht="18">
      <c r="C12448" s="5" t="str">
        <f t="shared" si="188"/>
        <v>愛媛県414</v>
      </c>
      <c r="D12448" t="s">
        <v>2952</v>
      </c>
      <c r="E12448" t="s">
        <v>3212</v>
      </c>
      <c r="F12448" s="82">
        <v>0.72279697099999995</v>
      </c>
    </row>
    <row r="12449" spans="3:6" ht="18">
      <c r="C12449" s="5" t="str">
        <f t="shared" si="188"/>
        <v>高知県414</v>
      </c>
      <c r="D12449" t="s">
        <v>2953</v>
      </c>
      <c r="E12449" t="s">
        <v>3212</v>
      </c>
      <c r="F12449" s="82">
        <v>0.42047732599999998</v>
      </c>
    </row>
    <row r="12450" spans="3:6" ht="18">
      <c r="C12450" s="5" t="str">
        <f t="shared" si="188"/>
        <v>福岡県414</v>
      </c>
      <c r="D12450" t="s">
        <v>2954</v>
      </c>
      <c r="E12450" t="s">
        <v>3212</v>
      </c>
      <c r="F12450" s="82">
        <v>0.40932338800000001</v>
      </c>
    </row>
    <row r="12451" spans="3:6" ht="18">
      <c r="C12451" s="5" t="str">
        <f t="shared" si="188"/>
        <v>佐賀県414</v>
      </c>
      <c r="D12451" t="s">
        <v>2955</v>
      </c>
      <c r="E12451" t="s">
        <v>3212</v>
      </c>
      <c r="F12451" s="82">
        <v>0.28928382899999999</v>
      </c>
    </row>
    <row r="12452" spans="3:6" ht="18">
      <c r="C12452" s="5" t="str">
        <f t="shared" si="188"/>
        <v>長崎県414</v>
      </c>
      <c r="D12452" t="s">
        <v>2956</v>
      </c>
      <c r="E12452" t="s">
        <v>3212</v>
      </c>
      <c r="F12452" s="82">
        <v>0.174350278</v>
      </c>
    </row>
    <row r="12453" spans="3:6" ht="18">
      <c r="C12453" s="5" t="str">
        <f t="shared" si="188"/>
        <v>熊本県414</v>
      </c>
      <c r="D12453" t="s">
        <v>2957</v>
      </c>
      <c r="E12453" t="s">
        <v>3212</v>
      </c>
      <c r="F12453" s="82">
        <v>0.86610440099999997</v>
      </c>
    </row>
    <row r="12454" spans="3:6" ht="18">
      <c r="C12454" s="5" t="str">
        <f t="shared" si="188"/>
        <v>大分県414</v>
      </c>
      <c r="D12454" t="s">
        <v>2958</v>
      </c>
      <c r="E12454" t="s">
        <v>3212</v>
      </c>
      <c r="F12454" s="82">
        <v>0.273532726</v>
      </c>
    </row>
    <row r="12455" spans="3:6" ht="18">
      <c r="C12455" s="5" t="str">
        <f t="shared" si="188"/>
        <v>宮崎県414</v>
      </c>
      <c r="D12455" t="s">
        <v>2959</v>
      </c>
      <c r="E12455" t="s">
        <v>3212</v>
      </c>
      <c r="F12455" s="82">
        <v>0.24735632699999999</v>
      </c>
    </row>
    <row r="12456" spans="3:6" ht="18">
      <c r="C12456" s="5" t="str">
        <f t="shared" si="188"/>
        <v>鹿児島県414</v>
      </c>
      <c r="D12456" t="s">
        <v>2960</v>
      </c>
      <c r="E12456" t="s">
        <v>3212</v>
      </c>
      <c r="F12456" s="82">
        <v>0.22073245999999999</v>
      </c>
    </row>
    <row r="12457" spans="3:6" ht="18">
      <c r="C12457" s="5" t="str">
        <f t="shared" si="188"/>
        <v>沖縄県414</v>
      </c>
      <c r="D12457" t="s">
        <v>2961</v>
      </c>
      <c r="E12457" t="s">
        <v>3212</v>
      </c>
      <c r="F12457" s="82">
        <v>1.5644338680000001</v>
      </c>
    </row>
    <row r="12458" spans="3:6" ht="18">
      <c r="C12458" s="5" t="str">
        <f t="shared" si="188"/>
        <v>全国415</v>
      </c>
      <c r="D12458" t="s">
        <v>2913</v>
      </c>
      <c r="E12458" t="s">
        <v>3213</v>
      </c>
      <c r="F12458" s="82">
        <v>1</v>
      </c>
    </row>
    <row r="12459" spans="3:6" ht="18">
      <c r="C12459" s="5" t="str">
        <f t="shared" ref="C12459:C12522" si="189">D12459&amp;LEFT(E12459,3)</f>
        <v>北海道415</v>
      </c>
      <c r="D12459" t="s">
        <v>2915</v>
      </c>
      <c r="E12459" t="s">
        <v>3213</v>
      </c>
      <c r="F12459" s="82">
        <v>0.74422465900000001</v>
      </c>
    </row>
    <row r="12460" spans="3:6" ht="18">
      <c r="C12460" s="5" t="str">
        <f t="shared" si="189"/>
        <v>青森県415</v>
      </c>
      <c r="D12460" t="s">
        <v>2916</v>
      </c>
      <c r="E12460" t="s">
        <v>3213</v>
      </c>
      <c r="F12460" s="82">
        <v>0.29203965999999998</v>
      </c>
    </row>
    <row r="12461" spans="3:6" ht="18">
      <c r="C12461" s="5" t="str">
        <f t="shared" si="189"/>
        <v>岩手県415</v>
      </c>
      <c r="D12461" t="s">
        <v>2917</v>
      </c>
      <c r="E12461" t="s">
        <v>3213</v>
      </c>
      <c r="F12461" s="82">
        <v>0.32011218600000002</v>
      </c>
    </row>
    <row r="12462" spans="3:6" ht="18">
      <c r="C12462" s="5" t="str">
        <f t="shared" si="189"/>
        <v>宮城県415</v>
      </c>
      <c r="D12462" t="s">
        <v>2918</v>
      </c>
      <c r="E12462" t="s">
        <v>3213</v>
      </c>
      <c r="F12462" s="82">
        <v>0.95520276199999998</v>
      </c>
    </row>
    <row r="12463" spans="3:6" ht="18">
      <c r="C12463" s="5" t="str">
        <f t="shared" si="189"/>
        <v>秋田県415</v>
      </c>
      <c r="D12463" t="s">
        <v>2919</v>
      </c>
      <c r="E12463" t="s">
        <v>3213</v>
      </c>
      <c r="F12463" s="82">
        <v>0.58524386399999995</v>
      </c>
    </row>
    <row r="12464" spans="3:6" ht="18">
      <c r="C12464" s="5" t="str">
        <f t="shared" si="189"/>
        <v>山形県415</v>
      </c>
      <c r="D12464" t="s">
        <v>2920</v>
      </c>
      <c r="E12464" t="s">
        <v>3213</v>
      </c>
      <c r="F12464" s="82">
        <v>0.44797217099999997</v>
      </c>
    </row>
    <row r="12465" spans="3:6" ht="18">
      <c r="C12465" s="5" t="str">
        <f t="shared" si="189"/>
        <v>福島県415</v>
      </c>
      <c r="D12465" t="s">
        <v>2921</v>
      </c>
      <c r="E12465" t="s">
        <v>3213</v>
      </c>
      <c r="F12465" s="82">
        <v>0.17242696599999999</v>
      </c>
    </row>
    <row r="12466" spans="3:6" ht="18">
      <c r="C12466" s="5" t="str">
        <f t="shared" si="189"/>
        <v>茨城県415</v>
      </c>
      <c r="D12466" t="s">
        <v>2922</v>
      </c>
      <c r="E12466" t="s">
        <v>3213</v>
      </c>
      <c r="F12466" s="82">
        <v>0.33077969600000001</v>
      </c>
    </row>
    <row r="12467" spans="3:6" ht="18">
      <c r="C12467" s="5" t="str">
        <f t="shared" si="189"/>
        <v>栃木県415</v>
      </c>
      <c r="D12467" t="s">
        <v>2923</v>
      </c>
      <c r="E12467" t="s">
        <v>3213</v>
      </c>
      <c r="F12467" s="82">
        <v>0.28318696300000001</v>
      </c>
    </row>
    <row r="12468" spans="3:6" ht="18">
      <c r="C12468" s="5" t="str">
        <f t="shared" si="189"/>
        <v>群馬県415</v>
      </c>
      <c r="D12468" t="s">
        <v>2924</v>
      </c>
      <c r="E12468" t="s">
        <v>3213</v>
      </c>
      <c r="F12468" s="82">
        <v>0.41308550599999999</v>
      </c>
    </row>
    <row r="12469" spans="3:6" ht="18">
      <c r="C12469" s="5" t="str">
        <f t="shared" si="189"/>
        <v>埼玉県415</v>
      </c>
      <c r="D12469" t="s">
        <v>2925</v>
      </c>
      <c r="E12469" t="s">
        <v>3213</v>
      </c>
      <c r="F12469" s="82">
        <v>0.16016493000000001</v>
      </c>
    </row>
    <row r="12470" spans="3:6" ht="18">
      <c r="C12470" s="5" t="str">
        <f t="shared" si="189"/>
        <v>千葉県415</v>
      </c>
      <c r="D12470" t="s">
        <v>2926</v>
      </c>
      <c r="E12470" t="s">
        <v>3213</v>
      </c>
      <c r="F12470" s="82">
        <v>0.30644901800000002</v>
      </c>
    </row>
    <row r="12471" spans="3:6" ht="18">
      <c r="C12471" s="5" t="str">
        <f t="shared" si="189"/>
        <v>東京都415</v>
      </c>
      <c r="D12471" t="s">
        <v>2927</v>
      </c>
      <c r="E12471" t="s">
        <v>3213</v>
      </c>
      <c r="F12471" s="82">
        <v>3.3100246279999999</v>
      </c>
    </row>
    <row r="12472" spans="3:6" ht="18">
      <c r="C12472" s="5" t="str">
        <f t="shared" si="189"/>
        <v>神奈川県415</v>
      </c>
      <c r="D12472" t="s">
        <v>2928</v>
      </c>
      <c r="E12472" t="s">
        <v>3213</v>
      </c>
      <c r="F12472" s="82">
        <v>0.62837704299999997</v>
      </c>
    </row>
    <row r="12473" spans="3:6" ht="18">
      <c r="C12473" s="5" t="str">
        <f t="shared" si="189"/>
        <v>新潟県415</v>
      </c>
      <c r="D12473" t="s">
        <v>2929</v>
      </c>
      <c r="E12473" t="s">
        <v>3213</v>
      </c>
      <c r="F12473" s="82">
        <v>0.15519803300000001</v>
      </c>
    </row>
    <row r="12474" spans="3:6" ht="18">
      <c r="C12474" s="5" t="str">
        <f t="shared" si="189"/>
        <v>富山県415</v>
      </c>
      <c r="D12474" t="s">
        <v>2930</v>
      </c>
      <c r="E12474" t="s">
        <v>3213</v>
      </c>
      <c r="F12474" s="82">
        <v>0.47099553700000002</v>
      </c>
    </row>
    <row r="12475" spans="3:6" ht="18">
      <c r="C12475" s="5" t="str">
        <f t="shared" si="189"/>
        <v>石川県415</v>
      </c>
      <c r="D12475" t="s">
        <v>2931</v>
      </c>
      <c r="E12475" t="s">
        <v>3213</v>
      </c>
      <c r="F12475" s="82">
        <v>0.41437851799999997</v>
      </c>
    </row>
    <row r="12476" spans="3:6" ht="18">
      <c r="C12476" s="5" t="str">
        <f t="shared" si="189"/>
        <v>福井県415</v>
      </c>
      <c r="D12476" t="s">
        <v>2932</v>
      </c>
      <c r="E12476" t="s">
        <v>3213</v>
      </c>
      <c r="F12476" s="82">
        <v>0.49326606499999998</v>
      </c>
    </row>
    <row r="12477" spans="3:6" ht="18">
      <c r="C12477" s="5" t="str">
        <f t="shared" si="189"/>
        <v>山梨県415</v>
      </c>
      <c r="D12477" t="s">
        <v>2933</v>
      </c>
      <c r="E12477" t="s">
        <v>3213</v>
      </c>
      <c r="F12477" s="82">
        <v>0.165242483</v>
      </c>
    </row>
    <row r="12478" spans="3:6" ht="18">
      <c r="C12478" s="5" t="str">
        <f t="shared" si="189"/>
        <v>長野県415</v>
      </c>
      <c r="D12478" t="s">
        <v>2934</v>
      </c>
      <c r="E12478" t="s">
        <v>3213</v>
      </c>
      <c r="F12478" s="82">
        <v>0.26562338699999999</v>
      </c>
    </row>
    <row r="12479" spans="3:6" ht="18">
      <c r="C12479" s="5" t="str">
        <f t="shared" si="189"/>
        <v>岐阜県415</v>
      </c>
      <c r="D12479" t="s">
        <v>2935</v>
      </c>
      <c r="E12479" t="s">
        <v>3213</v>
      </c>
      <c r="F12479" s="82">
        <v>0.33089826300000003</v>
      </c>
    </row>
    <row r="12480" spans="3:6" ht="18">
      <c r="C12480" s="5" t="str">
        <f t="shared" si="189"/>
        <v>静岡県415</v>
      </c>
      <c r="D12480" t="s">
        <v>2936</v>
      </c>
      <c r="E12480" t="s">
        <v>3213</v>
      </c>
      <c r="F12480" s="82">
        <v>0.39263298499999999</v>
      </c>
    </row>
    <row r="12481" spans="3:6" ht="18">
      <c r="C12481" s="5" t="str">
        <f t="shared" si="189"/>
        <v>愛知県415</v>
      </c>
      <c r="D12481" t="s">
        <v>2937</v>
      </c>
      <c r="E12481" t="s">
        <v>3213</v>
      </c>
      <c r="F12481" s="82">
        <v>0.725202397</v>
      </c>
    </row>
    <row r="12482" spans="3:6" ht="18">
      <c r="C12482" s="5" t="str">
        <f t="shared" si="189"/>
        <v>三重県415</v>
      </c>
      <c r="D12482" t="s">
        <v>2938</v>
      </c>
      <c r="E12482" t="s">
        <v>3213</v>
      </c>
      <c r="F12482" s="82">
        <v>0.12592967999999999</v>
      </c>
    </row>
    <row r="12483" spans="3:6" ht="18">
      <c r="C12483" s="5" t="str">
        <f t="shared" si="189"/>
        <v>滋賀県415</v>
      </c>
      <c r="D12483" t="s">
        <v>2939</v>
      </c>
      <c r="E12483" t="s">
        <v>3213</v>
      </c>
      <c r="F12483" s="82">
        <v>0.104171156</v>
      </c>
    </row>
    <row r="12484" spans="3:6" ht="18">
      <c r="C12484" s="5" t="str">
        <f t="shared" si="189"/>
        <v>京都府415</v>
      </c>
      <c r="D12484" t="s">
        <v>2940</v>
      </c>
      <c r="E12484" t="s">
        <v>3213</v>
      </c>
      <c r="F12484" s="82">
        <v>0.79239707599999998</v>
      </c>
    </row>
    <row r="12485" spans="3:6" ht="18">
      <c r="C12485" s="5" t="str">
        <f t="shared" si="189"/>
        <v>大阪府415</v>
      </c>
      <c r="D12485" t="s">
        <v>2941</v>
      </c>
      <c r="E12485" t="s">
        <v>3213</v>
      </c>
      <c r="F12485" s="82">
        <v>1.7682630589999999</v>
      </c>
    </row>
    <row r="12486" spans="3:6" ht="18">
      <c r="C12486" s="5" t="str">
        <f t="shared" si="189"/>
        <v>兵庫県415</v>
      </c>
      <c r="D12486" t="s">
        <v>2942</v>
      </c>
      <c r="E12486" t="s">
        <v>3213</v>
      </c>
      <c r="F12486" s="82">
        <v>0.305284834</v>
      </c>
    </row>
    <row r="12487" spans="3:6" ht="18">
      <c r="C12487" s="5" t="str">
        <f t="shared" si="189"/>
        <v>奈良県415</v>
      </c>
      <c r="D12487" t="s">
        <v>2943</v>
      </c>
      <c r="E12487" t="s">
        <v>3213</v>
      </c>
      <c r="F12487" s="82">
        <v>0.26853266599999998</v>
      </c>
    </row>
    <row r="12488" spans="3:6" ht="18">
      <c r="C12488" s="5" t="str">
        <f t="shared" si="189"/>
        <v>和歌山県415</v>
      </c>
      <c r="D12488" t="s">
        <v>2944</v>
      </c>
      <c r="E12488" t="s">
        <v>3213</v>
      </c>
      <c r="F12488" s="82">
        <v>0.26123629799999998</v>
      </c>
    </row>
    <row r="12489" spans="3:6" ht="18">
      <c r="C12489" s="5" t="str">
        <f t="shared" si="189"/>
        <v>鳥取県415</v>
      </c>
      <c r="D12489" t="s">
        <v>2945</v>
      </c>
      <c r="E12489" t="s">
        <v>3213</v>
      </c>
      <c r="F12489" s="82">
        <v>0.233228826</v>
      </c>
    </row>
    <row r="12490" spans="3:6" ht="18">
      <c r="C12490" s="5" t="str">
        <f t="shared" si="189"/>
        <v>島根県415</v>
      </c>
      <c r="D12490" t="s">
        <v>2946</v>
      </c>
      <c r="E12490" t="s">
        <v>3213</v>
      </c>
      <c r="F12490" s="82">
        <v>0.33178419399999998</v>
      </c>
    </row>
    <row r="12491" spans="3:6" ht="18">
      <c r="C12491" s="5" t="str">
        <f t="shared" si="189"/>
        <v>岡山県415</v>
      </c>
      <c r="D12491" t="s">
        <v>2947</v>
      </c>
      <c r="E12491" t="s">
        <v>3213</v>
      </c>
      <c r="F12491" s="82">
        <v>0.56549370700000001</v>
      </c>
    </row>
    <row r="12492" spans="3:6" ht="18">
      <c r="C12492" s="5" t="str">
        <f t="shared" si="189"/>
        <v>広島県415</v>
      </c>
      <c r="D12492" t="s">
        <v>2948</v>
      </c>
      <c r="E12492" t="s">
        <v>3213</v>
      </c>
      <c r="F12492" s="82">
        <v>0.54408906199999996</v>
      </c>
    </row>
    <row r="12493" spans="3:6" ht="18">
      <c r="C12493" s="5" t="str">
        <f t="shared" si="189"/>
        <v>山口県415</v>
      </c>
      <c r="D12493" t="s">
        <v>2949</v>
      </c>
      <c r="E12493" t="s">
        <v>3213</v>
      </c>
      <c r="F12493" s="82">
        <v>0.14744546</v>
      </c>
    </row>
    <row r="12494" spans="3:6" ht="18">
      <c r="C12494" s="5" t="str">
        <f t="shared" si="189"/>
        <v>徳島県415</v>
      </c>
      <c r="D12494" t="s">
        <v>2950</v>
      </c>
      <c r="E12494" t="s">
        <v>3213</v>
      </c>
      <c r="F12494" s="82">
        <v>0.215505591</v>
      </c>
    </row>
    <row r="12495" spans="3:6" ht="18">
      <c r="C12495" s="5" t="str">
        <f t="shared" si="189"/>
        <v>香川県415</v>
      </c>
      <c r="D12495" t="s">
        <v>2951</v>
      </c>
      <c r="E12495" t="s">
        <v>3213</v>
      </c>
      <c r="F12495" s="82">
        <v>0.63731199199999999</v>
      </c>
    </row>
    <row r="12496" spans="3:6" ht="18">
      <c r="C12496" s="5" t="str">
        <f t="shared" si="189"/>
        <v>愛媛県415</v>
      </c>
      <c r="D12496" t="s">
        <v>2952</v>
      </c>
      <c r="E12496" t="s">
        <v>3213</v>
      </c>
      <c r="F12496" s="82">
        <v>0.47467883500000002</v>
      </c>
    </row>
    <row r="12497" spans="3:6" ht="18">
      <c r="C12497" s="5" t="str">
        <f t="shared" si="189"/>
        <v>高知県415</v>
      </c>
      <c r="D12497" t="s">
        <v>2953</v>
      </c>
      <c r="E12497" t="s">
        <v>3213</v>
      </c>
      <c r="F12497" s="82">
        <v>0.35331499100000002</v>
      </c>
    </row>
    <row r="12498" spans="3:6" ht="18">
      <c r="C12498" s="5" t="str">
        <f t="shared" si="189"/>
        <v>福岡県415</v>
      </c>
      <c r="D12498" t="s">
        <v>2954</v>
      </c>
      <c r="E12498" t="s">
        <v>3213</v>
      </c>
      <c r="F12498" s="82">
        <v>0.72983706500000001</v>
      </c>
    </row>
    <row r="12499" spans="3:6" ht="18">
      <c r="C12499" s="5" t="str">
        <f t="shared" si="189"/>
        <v>佐賀県415</v>
      </c>
      <c r="D12499" t="s">
        <v>2955</v>
      </c>
      <c r="E12499" t="s">
        <v>3213</v>
      </c>
      <c r="F12499" s="82">
        <v>0.195919959</v>
      </c>
    </row>
    <row r="12500" spans="3:6" ht="18">
      <c r="C12500" s="5" t="str">
        <f t="shared" si="189"/>
        <v>長崎県415</v>
      </c>
      <c r="D12500" t="s">
        <v>2956</v>
      </c>
      <c r="E12500" t="s">
        <v>3213</v>
      </c>
      <c r="F12500" s="82">
        <v>0.15453339999999999</v>
      </c>
    </row>
    <row r="12501" spans="3:6" ht="18">
      <c r="C12501" s="5" t="str">
        <f t="shared" si="189"/>
        <v>熊本県415</v>
      </c>
      <c r="D12501" t="s">
        <v>2957</v>
      </c>
      <c r="E12501" t="s">
        <v>3213</v>
      </c>
      <c r="F12501" s="82">
        <v>0.60671840099999996</v>
      </c>
    </row>
    <row r="12502" spans="3:6" ht="18">
      <c r="C12502" s="5" t="str">
        <f t="shared" si="189"/>
        <v>大分県415</v>
      </c>
      <c r="D12502" t="s">
        <v>2958</v>
      </c>
      <c r="E12502" t="s">
        <v>3213</v>
      </c>
      <c r="F12502" s="82">
        <v>0.264460684</v>
      </c>
    </row>
    <row r="12503" spans="3:6" ht="18">
      <c r="C12503" s="5" t="str">
        <f t="shared" si="189"/>
        <v>宮崎県415</v>
      </c>
      <c r="D12503" t="s">
        <v>2959</v>
      </c>
      <c r="E12503" t="s">
        <v>3213</v>
      </c>
      <c r="F12503" s="82">
        <v>0.19514467499999999</v>
      </c>
    </row>
    <row r="12504" spans="3:6" ht="18">
      <c r="C12504" s="5" t="str">
        <f t="shared" si="189"/>
        <v>鹿児島県415</v>
      </c>
      <c r="D12504" t="s">
        <v>2960</v>
      </c>
      <c r="E12504" t="s">
        <v>3213</v>
      </c>
      <c r="F12504" s="82">
        <v>0.16409397000000001</v>
      </c>
    </row>
    <row r="12505" spans="3:6" ht="18">
      <c r="C12505" s="5" t="str">
        <f t="shared" si="189"/>
        <v>沖縄県415</v>
      </c>
      <c r="D12505" t="s">
        <v>2961</v>
      </c>
      <c r="E12505" t="s">
        <v>3213</v>
      </c>
      <c r="F12505" s="82">
        <v>0.27941948300000002</v>
      </c>
    </row>
    <row r="12506" spans="3:6" ht="18">
      <c r="C12506" s="5" t="str">
        <f t="shared" si="189"/>
        <v>全国416</v>
      </c>
      <c r="D12506" t="s">
        <v>2913</v>
      </c>
      <c r="E12506" t="s">
        <v>3214</v>
      </c>
      <c r="F12506" s="82">
        <v>1</v>
      </c>
    </row>
    <row r="12507" spans="3:6" ht="18">
      <c r="C12507" s="5" t="str">
        <f t="shared" si="189"/>
        <v>北海道416</v>
      </c>
      <c r="D12507" t="s">
        <v>2915</v>
      </c>
      <c r="E12507" t="s">
        <v>3214</v>
      </c>
      <c r="F12507" s="82">
        <v>0.70942655300000002</v>
      </c>
    </row>
    <row r="12508" spans="3:6" ht="18">
      <c r="C12508" s="5" t="str">
        <f t="shared" si="189"/>
        <v>青森県416</v>
      </c>
      <c r="D12508" t="s">
        <v>2916</v>
      </c>
      <c r="E12508" t="s">
        <v>3214</v>
      </c>
      <c r="F12508" s="82">
        <v>0.66816346199999999</v>
      </c>
    </row>
    <row r="12509" spans="3:6" ht="18">
      <c r="C12509" s="5" t="str">
        <f t="shared" si="189"/>
        <v>岩手県416</v>
      </c>
      <c r="D12509" t="s">
        <v>2917</v>
      </c>
      <c r="E12509" t="s">
        <v>3214</v>
      </c>
      <c r="F12509" s="82">
        <v>0.665786023</v>
      </c>
    </row>
    <row r="12510" spans="3:6" ht="18">
      <c r="C12510" s="5" t="str">
        <f t="shared" si="189"/>
        <v>宮城県416</v>
      </c>
      <c r="D12510" t="s">
        <v>2918</v>
      </c>
      <c r="E12510" t="s">
        <v>3214</v>
      </c>
      <c r="F12510" s="82">
        <v>0.59386624200000004</v>
      </c>
    </row>
    <row r="12511" spans="3:6" ht="18">
      <c r="C12511" s="5" t="str">
        <f t="shared" si="189"/>
        <v>秋田県416</v>
      </c>
      <c r="D12511" t="s">
        <v>2919</v>
      </c>
      <c r="E12511" t="s">
        <v>3214</v>
      </c>
      <c r="F12511" s="82">
        <v>0.54308926700000004</v>
      </c>
    </row>
    <row r="12512" spans="3:6" ht="18">
      <c r="C12512" s="5" t="str">
        <f t="shared" si="189"/>
        <v>山形県416</v>
      </c>
      <c r="D12512" t="s">
        <v>2920</v>
      </c>
      <c r="E12512" t="s">
        <v>3214</v>
      </c>
      <c r="F12512" s="82">
        <v>0.54119303100000005</v>
      </c>
    </row>
    <row r="12513" spans="3:6" ht="18">
      <c r="C12513" s="5" t="str">
        <f t="shared" si="189"/>
        <v>福島県416</v>
      </c>
      <c r="D12513" t="s">
        <v>2921</v>
      </c>
      <c r="E12513" t="s">
        <v>3214</v>
      </c>
      <c r="F12513" s="82">
        <v>0.63836380999999998</v>
      </c>
    </row>
    <row r="12514" spans="3:6" ht="18">
      <c r="C12514" s="5" t="str">
        <f t="shared" si="189"/>
        <v>茨城県416</v>
      </c>
      <c r="D12514" t="s">
        <v>2922</v>
      </c>
      <c r="E12514" t="s">
        <v>3214</v>
      </c>
      <c r="F12514" s="82">
        <v>0.29084999900000003</v>
      </c>
    </row>
    <row r="12515" spans="3:6" ht="18">
      <c r="C12515" s="5" t="str">
        <f t="shared" si="189"/>
        <v>栃木県416</v>
      </c>
      <c r="D12515" t="s">
        <v>2923</v>
      </c>
      <c r="E12515" t="s">
        <v>3214</v>
      </c>
      <c r="F12515" s="82">
        <v>0.17939318900000001</v>
      </c>
    </row>
    <row r="12516" spans="3:6" ht="18">
      <c r="C12516" s="5" t="str">
        <f t="shared" si="189"/>
        <v>群馬県416</v>
      </c>
      <c r="D12516" t="s">
        <v>2924</v>
      </c>
      <c r="E12516" t="s">
        <v>3214</v>
      </c>
      <c r="F12516" s="82">
        <v>0.39822954900000002</v>
      </c>
    </row>
    <row r="12517" spans="3:6" ht="18">
      <c r="C12517" s="5" t="str">
        <f t="shared" si="189"/>
        <v>埼玉県416</v>
      </c>
      <c r="D12517" t="s">
        <v>2925</v>
      </c>
      <c r="E12517" t="s">
        <v>3214</v>
      </c>
      <c r="F12517" s="82">
        <v>0.24201621800000001</v>
      </c>
    </row>
    <row r="12518" spans="3:6" ht="18">
      <c r="C12518" s="5" t="str">
        <f t="shared" si="189"/>
        <v>千葉県416</v>
      </c>
      <c r="D12518" t="s">
        <v>2926</v>
      </c>
      <c r="E12518" t="s">
        <v>3214</v>
      </c>
      <c r="F12518" s="82">
        <v>0.33681340199999998</v>
      </c>
    </row>
    <row r="12519" spans="3:6" ht="18">
      <c r="C12519" s="5" t="str">
        <f t="shared" si="189"/>
        <v>東京都416</v>
      </c>
      <c r="D12519" t="s">
        <v>2927</v>
      </c>
      <c r="E12519" t="s">
        <v>3214</v>
      </c>
      <c r="F12519" s="82">
        <v>3.470647949</v>
      </c>
    </row>
    <row r="12520" spans="3:6" ht="18">
      <c r="C12520" s="5" t="str">
        <f t="shared" si="189"/>
        <v>神奈川県416</v>
      </c>
      <c r="D12520" t="s">
        <v>2928</v>
      </c>
      <c r="E12520" t="s">
        <v>3214</v>
      </c>
      <c r="F12520" s="82">
        <v>0.53455007799999998</v>
      </c>
    </row>
    <row r="12521" spans="3:6" ht="18">
      <c r="C12521" s="5" t="str">
        <f t="shared" si="189"/>
        <v>新潟県416</v>
      </c>
      <c r="D12521" t="s">
        <v>2929</v>
      </c>
      <c r="E12521" t="s">
        <v>3214</v>
      </c>
      <c r="F12521" s="82">
        <v>0.54237874399999997</v>
      </c>
    </row>
    <row r="12522" spans="3:6" ht="18">
      <c r="C12522" s="5" t="str">
        <f t="shared" si="189"/>
        <v>富山県416</v>
      </c>
      <c r="D12522" t="s">
        <v>2930</v>
      </c>
      <c r="E12522" t="s">
        <v>3214</v>
      </c>
      <c r="F12522" s="82">
        <v>0.71825282599999996</v>
      </c>
    </row>
    <row r="12523" spans="3:6" ht="18">
      <c r="C12523" s="5" t="str">
        <f t="shared" ref="C12523:C12586" si="190">D12523&amp;LEFT(E12523,3)</f>
        <v>石川県416</v>
      </c>
      <c r="D12523" t="s">
        <v>2931</v>
      </c>
      <c r="E12523" t="s">
        <v>3214</v>
      </c>
      <c r="F12523" s="82">
        <v>0.46887997999999997</v>
      </c>
    </row>
    <row r="12524" spans="3:6" ht="18">
      <c r="C12524" s="5" t="str">
        <f t="shared" si="190"/>
        <v>福井県416</v>
      </c>
      <c r="D12524" t="s">
        <v>2932</v>
      </c>
      <c r="E12524" t="s">
        <v>3214</v>
      </c>
      <c r="F12524" s="82">
        <v>0.57639580800000001</v>
      </c>
    </row>
    <row r="12525" spans="3:6" ht="18">
      <c r="C12525" s="5" t="str">
        <f t="shared" si="190"/>
        <v>山梨県416</v>
      </c>
      <c r="D12525" t="s">
        <v>2933</v>
      </c>
      <c r="E12525" t="s">
        <v>3214</v>
      </c>
      <c r="F12525" s="82">
        <v>0.361091471</v>
      </c>
    </row>
    <row r="12526" spans="3:6" ht="18">
      <c r="C12526" s="5" t="str">
        <f t="shared" si="190"/>
        <v>長野県416</v>
      </c>
      <c r="D12526" t="s">
        <v>2934</v>
      </c>
      <c r="E12526" t="s">
        <v>3214</v>
      </c>
      <c r="F12526" s="82">
        <v>1.114412961</v>
      </c>
    </row>
    <row r="12527" spans="3:6" ht="18">
      <c r="C12527" s="5" t="str">
        <f t="shared" si="190"/>
        <v>岐阜県416</v>
      </c>
      <c r="D12527" t="s">
        <v>2935</v>
      </c>
      <c r="E12527" t="s">
        <v>3214</v>
      </c>
      <c r="F12527" s="82">
        <v>0.40939320800000001</v>
      </c>
    </row>
    <row r="12528" spans="3:6" ht="18">
      <c r="C12528" s="5" t="str">
        <f t="shared" si="190"/>
        <v>静岡県416</v>
      </c>
      <c r="D12528" t="s">
        <v>2936</v>
      </c>
      <c r="E12528" t="s">
        <v>3214</v>
      </c>
      <c r="F12528" s="82">
        <v>0.401962506</v>
      </c>
    </row>
    <row r="12529" spans="3:6" ht="18">
      <c r="C12529" s="5" t="str">
        <f t="shared" si="190"/>
        <v>愛知県416</v>
      </c>
      <c r="D12529" t="s">
        <v>2937</v>
      </c>
      <c r="E12529" t="s">
        <v>3214</v>
      </c>
      <c r="F12529" s="82">
        <v>0.51558380999999998</v>
      </c>
    </row>
    <row r="12530" spans="3:6" ht="18">
      <c r="C12530" s="5" t="str">
        <f t="shared" si="190"/>
        <v>三重県416</v>
      </c>
      <c r="D12530" t="s">
        <v>2938</v>
      </c>
      <c r="E12530" t="s">
        <v>3214</v>
      </c>
      <c r="F12530" s="82">
        <v>0.31212682400000002</v>
      </c>
    </row>
    <row r="12531" spans="3:6" ht="18">
      <c r="C12531" s="5" t="str">
        <f t="shared" si="190"/>
        <v>滋賀県416</v>
      </c>
      <c r="D12531" t="s">
        <v>2939</v>
      </c>
      <c r="E12531" t="s">
        <v>3214</v>
      </c>
      <c r="F12531" s="82">
        <v>0.42397962500000003</v>
      </c>
    </row>
    <row r="12532" spans="3:6" ht="18">
      <c r="C12532" s="5" t="str">
        <f t="shared" si="190"/>
        <v>京都府416</v>
      </c>
      <c r="D12532" t="s">
        <v>2940</v>
      </c>
      <c r="E12532" t="s">
        <v>3214</v>
      </c>
      <c r="F12532" s="82">
        <v>0.46678925799999998</v>
      </c>
    </row>
    <row r="12533" spans="3:6" ht="18">
      <c r="C12533" s="5" t="str">
        <f t="shared" si="190"/>
        <v>大阪府416</v>
      </c>
      <c r="D12533" t="s">
        <v>2941</v>
      </c>
      <c r="E12533" t="s">
        <v>3214</v>
      </c>
      <c r="F12533" s="82">
        <v>0.89049748900000003</v>
      </c>
    </row>
    <row r="12534" spans="3:6" ht="18">
      <c r="C12534" s="5" t="str">
        <f t="shared" si="190"/>
        <v>兵庫県416</v>
      </c>
      <c r="D12534" t="s">
        <v>2942</v>
      </c>
      <c r="E12534" t="s">
        <v>3214</v>
      </c>
      <c r="F12534" s="82">
        <v>0.35695225200000003</v>
      </c>
    </row>
    <row r="12535" spans="3:6" ht="18">
      <c r="C12535" s="5" t="str">
        <f t="shared" si="190"/>
        <v>奈良県416</v>
      </c>
      <c r="D12535" t="s">
        <v>2943</v>
      </c>
      <c r="E12535" t="s">
        <v>3214</v>
      </c>
      <c r="F12535" s="82">
        <v>0.40068347799999998</v>
      </c>
    </row>
    <row r="12536" spans="3:6" ht="18">
      <c r="C12536" s="5" t="str">
        <f t="shared" si="190"/>
        <v>和歌山県416</v>
      </c>
      <c r="D12536" t="s">
        <v>2944</v>
      </c>
      <c r="E12536" t="s">
        <v>3214</v>
      </c>
      <c r="F12536" s="82">
        <v>0.35509861999999998</v>
      </c>
    </row>
    <row r="12537" spans="3:6" ht="18">
      <c r="C12537" s="5" t="str">
        <f t="shared" si="190"/>
        <v>鳥取県416</v>
      </c>
      <c r="D12537" t="s">
        <v>2945</v>
      </c>
      <c r="E12537" t="s">
        <v>3214</v>
      </c>
      <c r="F12537" s="82">
        <v>0.94251583000000005</v>
      </c>
    </row>
    <row r="12538" spans="3:6" ht="18">
      <c r="C12538" s="5" t="str">
        <f t="shared" si="190"/>
        <v>島根県416</v>
      </c>
      <c r="D12538" t="s">
        <v>2946</v>
      </c>
      <c r="E12538" t="s">
        <v>3214</v>
      </c>
      <c r="F12538" s="82">
        <v>0.82942152099999999</v>
      </c>
    </row>
    <row r="12539" spans="3:6" ht="18">
      <c r="C12539" s="5" t="str">
        <f t="shared" si="190"/>
        <v>岡山県416</v>
      </c>
      <c r="D12539" t="s">
        <v>2947</v>
      </c>
      <c r="E12539" t="s">
        <v>3214</v>
      </c>
      <c r="F12539" s="82">
        <v>0.34444386300000002</v>
      </c>
    </row>
    <row r="12540" spans="3:6" ht="18">
      <c r="C12540" s="5" t="str">
        <f t="shared" si="190"/>
        <v>広島県416</v>
      </c>
      <c r="D12540" t="s">
        <v>2948</v>
      </c>
      <c r="E12540" t="s">
        <v>3214</v>
      </c>
      <c r="F12540" s="82">
        <v>0.53159721500000001</v>
      </c>
    </row>
    <row r="12541" spans="3:6" ht="18">
      <c r="C12541" s="5" t="str">
        <f t="shared" si="190"/>
        <v>山口県416</v>
      </c>
      <c r="D12541" t="s">
        <v>2949</v>
      </c>
      <c r="E12541" t="s">
        <v>3214</v>
      </c>
      <c r="F12541" s="82">
        <v>0.80596716999999996</v>
      </c>
    </row>
    <row r="12542" spans="3:6" ht="18">
      <c r="C12542" s="5" t="str">
        <f t="shared" si="190"/>
        <v>徳島県416</v>
      </c>
      <c r="D12542" t="s">
        <v>2950</v>
      </c>
      <c r="E12542" t="s">
        <v>3214</v>
      </c>
      <c r="F12542" s="82">
        <v>0.49851135800000002</v>
      </c>
    </row>
    <row r="12543" spans="3:6" ht="18">
      <c r="C12543" s="5" t="str">
        <f t="shared" si="190"/>
        <v>香川県416</v>
      </c>
      <c r="D12543" t="s">
        <v>2951</v>
      </c>
      <c r="E12543" t="s">
        <v>3214</v>
      </c>
      <c r="F12543" s="82">
        <v>0.74731198499999996</v>
      </c>
    </row>
    <row r="12544" spans="3:6" ht="18">
      <c r="C12544" s="5" t="str">
        <f t="shared" si="190"/>
        <v>愛媛県416</v>
      </c>
      <c r="D12544" t="s">
        <v>2952</v>
      </c>
      <c r="E12544" t="s">
        <v>3214</v>
      </c>
      <c r="F12544" s="82">
        <v>0.409227691</v>
      </c>
    </row>
    <row r="12545" spans="3:6" ht="18">
      <c r="C12545" s="5" t="str">
        <f t="shared" si="190"/>
        <v>高知県416</v>
      </c>
      <c r="D12545" t="s">
        <v>2953</v>
      </c>
      <c r="E12545" t="s">
        <v>3214</v>
      </c>
      <c r="F12545" s="82">
        <v>0.54516139699999999</v>
      </c>
    </row>
    <row r="12546" spans="3:6" ht="18">
      <c r="C12546" s="5" t="str">
        <f t="shared" si="190"/>
        <v>福岡県416</v>
      </c>
      <c r="D12546" t="s">
        <v>2954</v>
      </c>
      <c r="E12546" t="s">
        <v>3214</v>
      </c>
      <c r="F12546" s="82">
        <v>0.70817793399999995</v>
      </c>
    </row>
    <row r="12547" spans="3:6" ht="18">
      <c r="C12547" s="5" t="str">
        <f t="shared" si="190"/>
        <v>佐賀県416</v>
      </c>
      <c r="D12547" t="s">
        <v>2955</v>
      </c>
      <c r="E12547" t="s">
        <v>3214</v>
      </c>
      <c r="F12547" s="82">
        <v>0.32691389799999998</v>
      </c>
    </row>
    <row r="12548" spans="3:6" ht="18">
      <c r="C12548" s="5" t="str">
        <f t="shared" si="190"/>
        <v>長崎県416</v>
      </c>
      <c r="D12548" t="s">
        <v>2956</v>
      </c>
      <c r="E12548" t="s">
        <v>3214</v>
      </c>
      <c r="F12548" s="82">
        <v>0.43883414300000001</v>
      </c>
    </row>
    <row r="12549" spans="3:6" ht="18">
      <c r="C12549" s="5" t="str">
        <f t="shared" si="190"/>
        <v>熊本県416</v>
      </c>
      <c r="D12549" t="s">
        <v>2957</v>
      </c>
      <c r="E12549" t="s">
        <v>3214</v>
      </c>
      <c r="F12549" s="82">
        <v>0.30943112</v>
      </c>
    </row>
    <row r="12550" spans="3:6" ht="18">
      <c r="C12550" s="5" t="str">
        <f t="shared" si="190"/>
        <v>大分県416</v>
      </c>
      <c r="D12550" t="s">
        <v>2958</v>
      </c>
      <c r="E12550" t="s">
        <v>3214</v>
      </c>
      <c r="F12550" s="82">
        <v>0.38999229099999999</v>
      </c>
    </row>
    <row r="12551" spans="3:6" ht="18">
      <c r="C12551" s="5" t="str">
        <f t="shared" si="190"/>
        <v>宮崎県416</v>
      </c>
      <c r="D12551" t="s">
        <v>2959</v>
      </c>
      <c r="E12551" t="s">
        <v>3214</v>
      </c>
      <c r="F12551" s="82">
        <v>0.67133085400000003</v>
      </c>
    </row>
    <row r="12552" spans="3:6" ht="18">
      <c r="C12552" s="5" t="str">
        <f t="shared" si="190"/>
        <v>鹿児島県416</v>
      </c>
      <c r="D12552" t="s">
        <v>2960</v>
      </c>
      <c r="E12552" t="s">
        <v>3214</v>
      </c>
      <c r="F12552" s="82">
        <v>0.28419881499999999</v>
      </c>
    </row>
    <row r="12553" spans="3:6" ht="18">
      <c r="C12553" s="5" t="str">
        <f t="shared" si="190"/>
        <v>沖縄県416</v>
      </c>
      <c r="D12553" t="s">
        <v>2961</v>
      </c>
      <c r="E12553" t="s">
        <v>3214</v>
      </c>
      <c r="F12553" s="82">
        <v>1.04080923</v>
      </c>
    </row>
    <row r="12554" spans="3:6" ht="18">
      <c r="C12554" s="5" t="str">
        <f t="shared" si="190"/>
        <v>全国420</v>
      </c>
      <c r="D12554" t="s">
        <v>2913</v>
      </c>
      <c r="E12554" t="s">
        <v>3215</v>
      </c>
      <c r="F12554" s="82">
        <v>1</v>
      </c>
    </row>
    <row r="12555" spans="3:6" ht="18">
      <c r="C12555" s="5" t="str">
        <f t="shared" si="190"/>
        <v>北海道420</v>
      </c>
      <c r="D12555" t="s">
        <v>2915</v>
      </c>
      <c r="E12555" t="s">
        <v>3215</v>
      </c>
      <c r="F12555" s="82">
        <v>0.27956787700000002</v>
      </c>
    </row>
    <row r="12556" spans="3:6" ht="18">
      <c r="C12556" s="5" t="str">
        <f t="shared" si="190"/>
        <v>青森県420</v>
      </c>
      <c r="D12556" t="s">
        <v>2916</v>
      </c>
      <c r="E12556" t="s">
        <v>3215</v>
      </c>
      <c r="F12556" s="82">
        <v>4.3339365999999997E-2</v>
      </c>
    </row>
    <row r="12557" spans="3:6" ht="18">
      <c r="C12557" s="5" t="str">
        <f t="shared" si="190"/>
        <v>岩手県420</v>
      </c>
      <c r="D12557" t="s">
        <v>2917</v>
      </c>
      <c r="E12557" t="s">
        <v>3215</v>
      </c>
      <c r="F12557" s="82">
        <v>5.8698569269999998</v>
      </c>
    </row>
    <row r="12558" spans="3:6" ht="18">
      <c r="C12558" s="5" t="str">
        <f t="shared" si="190"/>
        <v>宮城県420</v>
      </c>
      <c r="D12558" t="s">
        <v>2918</v>
      </c>
      <c r="E12558" t="s">
        <v>3215</v>
      </c>
      <c r="F12558" s="82">
        <v>4.3293362960000001</v>
      </c>
    </row>
    <row r="12559" spans="3:6" ht="18">
      <c r="C12559" s="5" t="str">
        <f t="shared" si="190"/>
        <v>秋田県420</v>
      </c>
      <c r="D12559" t="s">
        <v>2919</v>
      </c>
      <c r="E12559" t="s">
        <v>3215</v>
      </c>
      <c r="F12559" s="82">
        <v>5.257046324</v>
      </c>
    </row>
    <row r="12560" spans="3:6" ht="18">
      <c r="C12560" s="5" t="str">
        <f t="shared" si="190"/>
        <v>山形県420</v>
      </c>
      <c r="D12560" t="s">
        <v>2920</v>
      </c>
      <c r="E12560" t="s">
        <v>3215</v>
      </c>
      <c r="F12560" s="82">
        <v>3.2490281000000003E-2</v>
      </c>
    </row>
    <row r="12561" spans="3:6" ht="18">
      <c r="C12561" s="5" t="str">
        <f t="shared" si="190"/>
        <v>福島県420</v>
      </c>
      <c r="D12561" t="s">
        <v>2921</v>
      </c>
      <c r="E12561" t="s">
        <v>3215</v>
      </c>
      <c r="F12561" s="82">
        <v>3.8323885000000002E-2</v>
      </c>
    </row>
    <row r="12562" spans="3:6" ht="18">
      <c r="C12562" s="5" t="str">
        <f t="shared" si="190"/>
        <v>茨城県420</v>
      </c>
      <c r="D12562" t="s">
        <v>2922</v>
      </c>
      <c r="E12562" t="s">
        <v>3215</v>
      </c>
      <c r="F12562" s="82">
        <v>1.7005650960000001</v>
      </c>
    </row>
    <row r="12563" spans="3:6" ht="18">
      <c r="C12563" s="5" t="str">
        <f t="shared" si="190"/>
        <v>栃木県420</v>
      </c>
      <c r="D12563" t="s">
        <v>2923</v>
      </c>
      <c r="E12563" t="s">
        <v>3215</v>
      </c>
      <c r="F12563" s="82">
        <v>0</v>
      </c>
    </row>
    <row r="12564" spans="3:6" ht="18">
      <c r="C12564" s="5" t="str">
        <f t="shared" si="190"/>
        <v>群馬県420</v>
      </c>
      <c r="D12564" t="s">
        <v>2924</v>
      </c>
      <c r="E12564" t="s">
        <v>3215</v>
      </c>
      <c r="F12564" s="82">
        <v>2.1740881989999998</v>
      </c>
    </row>
    <row r="12565" spans="3:6" ht="18">
      <c r="C12565" s="5" t="str">
        <f t="shared" si="190"/>
        <v>埼玉県420</v>
      </c>
      <c r="D12565" t="s">
        <v>2925</v>
      </c>
      <c r="E12565" t="s">
        <v>3215</v>
      </c>
      <c r="F12565" s="82">
        <v>1.13953913</v>
      </c>
    </row>
    <row r="12566" spans="3:6" ht="18">
      <c r="C12566" s="5" t="str">
        <f t="shared" si="190"/>
        <v>千葉県420</v>
      </c>
      <c r="D12566" t="s">
        <v>2926</v>
      </c>
      <c r="E12566" t="s">
        <v>3215</v>
      </c>
      <c r="F12566" s="82">
        <v>1.2785698999999999</v>
      </c>
    </row>
    <row r="12567" spans="3:6" ht="18">
      <c r="C12567" s="5" t="str">
        <f t="shared" si="190"/>
        <v>東京都420</v>
      </c>
      <c r="D12567" t="s">
        <v>2927</v>
      </c>
      <c r="E12567" t="s">
        <v>3215</v>
      </c>
      <c r="F12567" s="82">
        <v>1.8312381170000001</v>
      </c>
    </row>
    <row r="12568" spans="3:6" ht="18">
      <c r="C12568" s="5" t="str">
        <f t="shared" si="190"/>
        <v>神奈川県420</v>
      </c>
      <c r="D12568" t="s">
        <v>2928</v>
      </c>
      <c r="E12568" t="s">
        <v>3215</v>
      </c>
      <c r="F12568" s="82">
        <v>0.89891296300000001</v>
      </c>
    </row>
    <row r="12569" spans="3:6" ht="18">
      <c r="C12569" s="5" t="str">
        <f t="shared" si="190"/>
        <v>新潟県420</v>
      </c>
      <c r="D12569" t="s">
        <v>2929</v>
      </c>
      <c r="E12569" t="s">
        <v>3215</v>
      </c>
      <c r="F12569" s="82">
        <v>2.3224066880000001</v>
      </c>
    </row>
    <row r="12570" spans="3:6" ht="18">
      <c r="C12570" s="5" t="str">
        <f t="shared" si="190"/>
        <v>富山県420</v>
      </c>
      <c r="D12570" t="s">
        <v>2930</v>
      </c>
      <c r="E12570" t="s">
        <v>3215</v>
      </c>
      <c r="F12570" s="82">
        <v>0.20818329299999999</v>
      </c>
    </row>
    <row r="12571" spans="3:6" ht="18">
      <c r="C12571" s="5" t="str">
        <f t="shared" si="190"/>
        <v>石川県420</v>
      </c>
      <c r="D12571" t="s">
        <v>2931</v>
      </c>
      <c r="E12571" t="s">
        <v>3215</v>
      </c>
      <c r="F12571" s="82">
        <v>4.5681803999999999E-2</v>
      </c>
    </row>
    <row r="12572" spans="3:6" ht="18">
      <c r="C12572" s="5" t="str">
        <f t="shared" si="190"/>
        <v>福井県420</v>
      </c>
      <c r="D12572" t="s">
        <v>2932</v>
      </c>
      <c r="E12572" t="s">
        <v>3215</v>
      </c>
      <c r="F12572" s="82">
        <v>0</v>
      </c>
    </row>
    <row r="12573" spans="3:6" ht="18">
      <c r="C12573" s="5" t="str">
        <f t="shared" si="190"/>
        <v>山梨県420</v>
      </c>
      <c r="D12573" t="s">
        <v>2933</v>
      </c>
      <c r="E12573" t="s">
        <v>3215</v>
      </c>
      <c r="F12573" s="82">
        <v>0</v>
      </c>
    </row>
    <row r="12574" spans="3:6" ht="18">
      <c r="C12574" s="5" t="str">
        <f t="shared" si="190"/>
        <v>長野県420</v>
      </c>
      <c r="D12574" t="s">
        <v>2934</v>
      </c>
      <c r="E12574" t="s">
        <v>3215</v>
      </c>
      <c r="F12574" s="82">
        <v>2.1163464859999999</v>
      </c>
    </row>
    <row r="12575" spans="3:6" ht="18">
      <c r="C12575" s="5" t="str">
        <f t="shared" si="190"/>
        <v>岐阜県420</v>
      </c>
      <c r="D12575" t="s">
        <v>2935</v>
      </c>
      <c r="E12575" t="s">
        <v>3215</v>
      </c>
      <c r="F12575" s="82">
        <v>0</v>
      </c>
    </row>
    <row r="12576" spans="3:6" ht="18">
      <c r="C12576" s="5" t="str">
        <f t="shared" si="190"/>
        <v>静岡県420</v>
      </c>
      <c r="D12576" t="s">
        <v>2936</v>
      </c>
      <c r="E12576" t="s">
        <v>3215</v>
      </c>
      <c r="F12576" s="82">
        <v>2.4383623829999999</v>
      </c>
    </row>
    <row r="12577" spans="3:6" ht="18">
      <c r="C12577" s="5" t="str">
        <f t="shared" si="190"/>
        <v>愛知県420</v>
      </c>
      <c r="D12577" t="s">
        <v>2937</v>
      </c>
      <c r="E12577" t="s">
        <v>3215</v>
      </c>
      <c r="F12577" s="82">
        <v>0.48525470599999998</v>
      </c>
    </row>
    <row r="12578" spans="3:6" ht="18">
      <c r="C12578" s="5" t="str">
        <f t="shared" si="190"/>
        <v>三重県420</v>
      </c>
      <c r="D12578" t="s">
        <v>2938</v>
      </c>
      <c r="E12578" t="s">
        <v>3215</v>
      </c>
      <c r="F12578" s="82">
        <v>5.3988300000000003E-2</v>
      </c>
    </row>
    <row r="12579" spans="3:6" ht="18">
      <c r="C12579" s="5" t="str">
        <f t="shared" si="190"/>
        <v>滋賀県420</v>
      </c>
      <c r="D12579" t="s">
        <v>2939</v>
      </c>
      <c r="E12579" t="s">
        <v>3215</v>
      </c>
      <c r="F12579" s="82">
        <v>6.1521474E-2</v>
      </c>
    </row>
    <row r="12580" spans="3:6" ht="18">
      <c r="C12580" s="5" t="str">
        <f t="shared" si="190"/>
        <v>京都府420</v>
      </c>
      <c r="D12580" t="s">
        <v>2940</v>
      </c>
      <c r="E12580" t="s">
        <v>3215</v>
      </c>
      <c r="F12580" s="82">
        <v>0</v>
      </c>
    </row>
    <row r="12581" spans="3:6" ht="18">
      <c r="C12581" s="5" t="str">
        <f t="shared" si="190"/>
        <v>大阪府420</v>
      </c>
      <c r="D12581" t="s">
        <v>2941</v>
      </c>
      <c r="E12581" t="s">
        <v>3215</v>
      </c>
      <c r="F12581" s="82">
        <v>1.1814325939999999</v>
      </c>
    </row>
    <row r="12582" spans="3:6" ht="18">
      <c r="C12582" s="5" t="str">
        <f t="shared" si="190"/>
        <v>兵庫県420</v>
      </c>
      <c r="D12582" t="s">
        <v>2942</v>
      </c>
      <c r="E12582" t="s">
        <v>3215</v>
      </c>
      <c r="F12582" s="82">
        <v>0.193516987</v>
      </c>
    </row>
    <row r="12583" spans="3:6" ht="18">
      <c r="C12583" s="5" t="str">
        <f t="shared" si="190"/>
        <v>奈良県420</v>
      </c>
      <c r="D12583" t="s">
        <v>2943</v>
      </c>
      <c r="E12583" t="s">
        <v>3215</v>
      </c>
      <c r="F12583" s="82">
        <v>0</v>
      </c>
    </row>
    <row r="12584" spans="3:6" ht="18">
      <c r="C12584" s="5" t="str">
        <f t="shared" si="190"/>
        <v>和歌山県420</v>
      </c>
      <c r="D12584" t="s">
        <v>2944</v>
      </c>
      <c r="E12584" t="s">
        <v>3215</v>
      </c>
      <c r="F12584" s="82">
        <v>0</v>
      </c>
    </row>
    <row r="12585" spans="3:6" ht="18">
      <c r="C12585" s="5" t="str">
        <f t="shared" si="190"/>
        <v>鳥取県420</v>
      </c>
      <c r="D12585" t="s">
        <v>2945</v>
      </c>
      <c r="E12585" t="s">
        <v>3215</v>
      </c>
      <c r="F12585" s="82">
        <v>0</v>
      </c>
    </row>
    <row r="12586" spans="3:6" ht="18">
      <c r="C12586" s="5" t="str">
        <f t="shared" si="190"/>
        <v>島根県420</v>
      </c>
      <c r="D12586" t="s">
        <v>2946</v>
      </c>
      <c r="E12586" t="s">
        <v>3215</v>
      </c>
      <c r="F12586" s="82">
        <v>0</v>
      </c>
    </row>
    <row r="12587" spans="3:6" ht="18">
      <c r="C12587" s="5" t="str">
        <f t="shared" ref="C12587:C12650" si="191">D12587&amp;LEFT(E12587,3)</f>
        <v>岡山県420</v>
      </c>
      <c r="D12587" t="s">
        <v>2947</v>
      </c>
      <c r="E12587" t="s">
        <v>3215</v>
      </c>
      <c r="F12587" s="82">
        <v>0</v>
      </c>
    </row>
    <row r="12588" spans="3:6" ht="18">
      <c r="C12588" s="5" t="str">
        <f t="shared" si="191"/>
        <v>広島県420</v>
      </c>
      <c r="D12588" t="s">
        <v>2948</v>
      </c>
      <c r="E12588" t="s">
        <v>3215</v>
      </c>
      <c r="F12588" s="82">
        <v>0.351156458</v>
      </c>
    </row>
    <row r="12589" spans="3:6" ht="18">
      <c r="C12589" s="5" t="str">
        <f t="shared" si="191"/>
        <v>山口県420</v>
      </c>
      <c r="D12589" t="s">
        <v>2949</v>
      </c>
      <c r="E12589" t="s">
        <v>3215</v>
      </c>
      <c r="F12589" s="82">
        <v>0.11763228100000001</v>
      </c>
    </row>
    <row r="12590" spans="3:6" ht="18">
      <c r="C12590" s="5" t="str">
        <f t="shared" si="191"/>
        <v>徳島県420</v>
      </c>
      <c r="D12590" t="s">
        <v>2950</v>
      </c>
      <c r="E12590" t="s">
        <v>3215</v>
      </c>
      <c r="F12590" s="82">
        <v>0</v>
      </c>
    </row>
    <row r="12591" spans="3:6" ht="18">
      <c r="C12591" s="5" t="str">
        <f t="shared" si="191"/>
        <v>香川県420</v>
      </c>
      <c r="D12591" t="s">
        <v>2951</v>
      </c>
      <c r="E12591" t="s">
        <v>3215</v>
      </c>
      <c r="F12591" s="82">
        <v>0</v>
      </c>
    </row>
    <row r="12592" spans="3:6" ht="18">
      <c r="C12592" s="5" t="str">
        <f t="shared" si="191"/>
        <v>愛媛県420</v>
      </c>
      <c r="D12592" t="s">
        <v>2952</v>
      </c>
      <c r="E12592" t="s">
        <v>3215</v>
      </c>
      <c r="F12592" s="82">
        <v>0</v>
      </c>
    </row>
    <row r="12593" spans="3:6" ht="18">
      <c r="C12593" s="5" t="str">
        <f t="shared" si="191"/>
        <v>高知県420</v>
      </c>
      <c r="D12593" t="s">
        <v>2953</v>
      </c>
      <c r="E12593" t="s">
        <v>3215</v>
      </c>
      <c r="F12593" s="82">
        <v>0</v>
      </c>
    </row>
    <row r="12594" spans="3:6" ht="18">
      <c r="C12594" s="5" t="str">
        <f t="shared" si="191"/>
        <v>福岡県420</v>
      </c>
      <c r="D12594" t="s">
        <v>2954</v>
      </c>
      <c r="E12594" t="s">
        <v>3215</v>
      </c>
      <c r="F12594" s="82">
        <v>0.26248480600000001</v>
      </c>
    </row>
    <row r="12595" spans="3:6" ht="18">
      <c r="C12595" s="5" t="str">
        <f t="shared" si="191"/>
        <v>佐賀県420</v>
      </c>
      <c r="D12595" t="s">
        <v>2955</v>
      </c>
      <c r="E12595" t="s">
        <v>3215</v>
      </c>
      <c r="F12595" s="82">
        <v>0</v>
      </c>
    </row>
    <row r="12596" spans="3:6" ht="18">
      <c r="C12596" s="5" t="str">
        <f t="shared" si="191"/>
        <v>長崎県420</v>
      </c>
      <c r="D12596" t="s">
        <v>2956</v>
      </c>
      <c r="E12596" t="s">
        <v>3215</v>
      </c>
      <c r="F12596" s="82">
        <v>0</v>
      </c>
    </row>
    <row r="12597" spans="3:6" ht="18">
      <c r="C12597" s="5" t="str">
        <f t="shared" si="191"/>
        <v>熊本県420</v>
      </c>
      <c r="D12597" t="s">
        <v>2957</v>
      </c>
      <c r="E12597" t="s">
        <v>3215</v>
      </c>
      <c r="F12597" s="82">
        <v>0</v>
      </c>
    </row>
    <row r="12598" spans="3:6" ht="18">
      <c r="C12598" s="5" t="str">
        <f t="shared" si="191"/>
        <v>大分県420</v>
      </c>
      <c r="D12598" t="s">
        <v>2958</v>
      </c>
      <c r="E12598" t="s">
        <v>3215</v>
      </c>
      <c r="F12598" s="82">
        <v>0</v>
      </c>
    </row>
    <row r="12599" spans="3:6" ht="18">
      <c r="C12599" s="5" t="str">
        <f t="shared" si="191"/>
        <v>宮崎県420</v>
      </c>
      <c r="D12599" t="s">
        <v>2959</v>
      </c>
      <c r="E12599" t="s">
        <v>3215</v>
      </c>
      <c r="F12599" s="82">
        <v>0</v>
      </c>
    </row>
    <row r="12600" spans="3:6" ht="18">
      <c r="C12600" s="5" t="str">
        <f t="shared" si="191"/>
        <v>鹿児島県420</v>
      </c>
      <c r="D12600" t="s">
        <v>2960</v>
      </c>
      <c r="E12600" t="s">
        <v>3215</v>
      </c>
      <c r="F12600" s="82">
        <v>0</v>
      </c>
    </row>
    <row r="12601" spans="3:6" ht="18">
      <c r="C12601" s="5" t="str">
        <f t="shared" si="191"/>
        <v>沖縄県420</v>
      </c>
      <c r="D12601" t="s">
        <v>2961</v>
      </c>
      <c r="E12601" t="s">
        <v>3215</v>
      </c>
      <c r="F12601" s="82">
        <v>0</v>
      </c>
    </row>
    <row r="12602" spans="3:6" ht="18">
      <c r="C12602" s="5" t="str">
        <f t="shared" si="191"/>
        <v>全国421</v>
      </c>
      <c r="D12602" t="s">
        <v>2913</v>
      </c>
      <c r="E12602" t="s">
        <v>3216</v>
      </c>
      <c r="F12602" s="82">
        <v>1</v>
      </c>
    </row>
    <row r="12603" spans="3:6" ht="18">
      <c r="C12603" s="5" t="str">
        <f t="shared" si="191"/>
        <v>北海道421</v>
      </c>
      <c r="D12603" t="s">
        <v>2915</v>
      </c>
      <c r="E12603" t="s">
        <v>3216</v>
      </c>
      <c r="F12603" s="82">
        <v>1.062466927</v>
      </c>
    </row>
    <row r="12604" spans="3:6" ht="18">
      <c r="C12604" s="5" t="str">
        <f t="shared" si="191"/>
        <v>青森県421</v>
      </c>
      <c r="D12604" t="s">
        <v>2916</v>
      </c>
      <c r="E12604" t="s">
        <v>3216</v>
      </c>
      <c r="F12604" s="82">
        <v>0.89725297000000004</v>
      </c>
    </row>
    <row r="12605" spans="3:6" ht="18">
      <c r="C12605" s="5" t="str">
        <f t="shared" si="191"/>
        <v>岩手県421</v>
      </c>
      <c r="D12605" t="s">
        <v>2917</v>
      </c>
      <c r="E12605" t="s">
        <v>3216</v>
      </c>
      <c r="F12605" s="82">
        <v>1.3767026259999999</v>
      </c>
    </row>
    <row r="12606" spans="3:6" ht="18">
      <c r="C12606" s="5" t="str">
        <f t="shared" si="191"/>
        <v>宮城県421</v>
      </c>
      <c r="D12606" t="s">
        <v>2918</v>
      </c>
      <c r="E12606" t="s">
        <v>3216</v>
      </c>
      <c r="F12606" s="82">
        <v>0.81434353500000001</v>
      </c>
    </row>
    <row r="12607" spans="3:6" ht="18">
      <c r="C12607" s="5" t="str">
        <f t="shared" si="191"/>
        <v>秋田県421</v>
      </c>
      <c r="D12607" t="s">
        <v>2919</v>
      </c>
      <c r="E12607" t="s">
        <v>3216</v>
      </c>
      <c r="F12607" s="82">
        <v>1.209767603</v>
      </c>
    </row>
    <row r="12608" spans="3:6" ht="18">
      <c r="C12608" s="5" t="str">
        <f t="shared" si="191"/>
        <v>山形県421</v>
      </c>
      <c r="D12608" t="s">
        <v>2920</v>
      </c>
      <c r="E12608" t="s">
        <v>3216</v>
      </c>
      <c r="F12608" s="82">
        <v>0.64889477399999995</v>
      </c>
    </row>
    <row r="12609" spans="3:6" ht="18">
      <c r="C12609" s="5" t="str">
        <f t="shared" si="191"/>
        <v>福島県421</v>
      </c>
      <c r="D12609" t="s">
        <v>2921</v>
      </c>
      <c r="E12609" t="s">
        <v>3216</v>
      </c>
      <c r="F12609" s="82">
        <v>0.83868661</v>
      </c>
    </row>
    <row r="12610" spans="3:6" ht="18">
      <c r="C12610" s="5" t="str">
        <f t="shared" si="191"/>
        <v>茨城県421</v>
      </c>
      <c r="D12610" t="s">
        <v>2922</v>
      </c>
      <c r="E12610" t="s">
        <v>3216</v>
      </c>
      <c r="F12610" s="82">
        <v>0.47891556600000001</v>
      </c>
    </row>
    <row r="12611" spans="3:6" ht="18">
      <c r="C12611" s="5" t="str">
        <f t="shared" si="191"/>
        <v>栃木県421</v>
      </c>
      <c r="D12611" t="s">
        <v>2923</v>
      </c>
      <c r="E12611" t="s">
        <v>3216</v>
      </c>
      <c r="F12611" s="82">
        <v>0.53812481099999998</v>
      </c>
    </row>
    <row r="12612" spans="3:6" ht="18">
      <c r="C12612" s="5" t="str">
        <f t="shared" si="191"/>
        <v>群馬県421</v>
      </c>
      <c r="D12612" t="s">
        <v>2924</v>
      </c>
      <c r="E12612" t="s">
        <v>3216</v>
      </c>
      <c r="F12612" s="82">
        <v>0.82755233399999995</v>
      </c>
    </row>
    <row r="12613" spans="3:6" ht="18">
      <c r="C12613" s="5" t="str">
        <f t="shared" si="191"/>
        <v>埼玉県421</v>
      </c>
      <c r="D12613" t="s">
        <v>2925</v>
      </c>
      <c r="E12613" t="s">
        <v>3216</v>
      </c>
      <c r="F12613" s="82">
        <v>0.88499506500000003</v>
      </c>
    </row>
    <row r="12614" spans="3:6" ht="18">
      <c r="C12614" s="5" t="str">
        <f t="shared" si="191"/>
        <v>千葉県421</v>
      </c>
      <c r="D12614" t="s">
        <v>2926</v>
      </c>
      <c r="E12614" t="s">
        <v>3216</v>
      </c>
      <c r="F12614" s="82">
        <v>1.1779470919999999</v>
      </c>
    </row>
    <row r="12615" spans="3:6" ht="18">
      <c r="C12615" s="5" t="str">
        <f t="shared" si="191"/>
        <v>東京都421</v>
      </c>
      <c r="D12615" t="s">
        <v>2927</v>
      </c>
      <c r="E12615" t="s">
        <v>3216</v>
      </c>
      <c r="F12615" s="82">
        <v>1.3049173249999999</v>
      </c>
    </row>
    <row r="12616" spans="3:6" ht="18">
      <c r="C12616" s="5" t="str">
        <f t="shared" si="191"/>
        <v>神奈川県421</v>
      </c>
      <c r="D12616" t="s">
        <v>2928</v>
      </c>
      <c r="E12616" t="s">
        <v>3216</v>
      </c>
      <c r="F12616" s="82">
        <v>1.066976556</v>
      </c>
    </row>
    <row r="12617" spans="3:6" ht="18">
      <c r="C12617" s="5" t="str">
        <f t="shared" si="191"/>
        <v>新潟県421</v>
      </c>
      <c r="D12617" t="s">
        <v>2929</v>
      </c>
      <c r="E12617" t="s">
        <v>3216</v>
      </c>
      <c r="F12617" s="82">
        <v>0.85652717700000003</v>
      </c>
    </row>
    <row r="12618" spans="3:6" ht="18">
      <c r="C12618" s="5" t="str">
        <f t="shared" si="191"/>
        <v>富山県421</v>
      </c>
      <c r="D12618" t="s">
        <v>2930</v>
      </c>
      <c r="E12618" t="s">
        <v>3216</v>
      </c>
      <c r="F12618" s="82">
        <v>0.77840051200000004</v>
      </c>
    </row>
    <row r="12619" spans="3:6" ht="18">
      <c r="C12619" s="5" t="str">
        <f t="shared" si="191"/>
        <v>石川県421</v>
      </c>
      <c r="D12619" t="s">
        <v>2931</v>
      </c>
      <c r="E12619" t="s">
        <v>3216</v>
      </c>
      <c r="F12619" s="82">
        <v>1.4321270699999999</v>
      </c>
    </row>
    <row r="12620" spans="3:6" ht="18">
      <c r="C12620" s="5" t="str">
        <f t="shared" si="191"/>
        <v>福井県421</v>
      </c>
      <c r="D12620" t="s">
        <v>2932</v>
      </c>
      <c r="E12620" t="s">
        <v>3216</v>
      </c>
      <c r="F12620" s="82">
        <v>0.90408100800000002</v>
      </c>
    </row>
    <row r="12621" spans="3:6" ht="18">
      <c r="C12621" s="5" t="str">
        <f t="shared" si="191"/>
        <v>山梨県421</v>
      </c>
      <c r="D12621" t="s">
        <v>2933</v>
      </c>
      <c r="E12621" t="s">
        <v>3216</v>
      </c>
      <c r="F12621" s="82">
        <v>0.83844668600000005</v>
      </c>
    </row>
    <row r="12622" spans="3:6" ht="18">
      <c r="C12622" s="5" t="str">
        <f t="shared" si="191"/>
        <v>長野県421</v>
      </c>
      <c r="D12622" t="s">
        <v>2934</v>
      </c>
      <c r="E12622" t="s">
        <v>3216</v>
      </c>
      <c r="F12622" s="82">
        <v>1.3545041440000001</v>
      </c>
    </row>
    <row r="12623" spans="3:6" ht="18">
      <c r="C12623" s="5" t="str">
        <f t="shared" si="191"/>
        <v>岐阜県421</v>
      </c>
      <c r="D12623" t="s">
        <v>2935</v>
      </c>
      <c r="E12623" t="s">
        <v>3216</v>
      </c>
      <c r="F12623" s="82">
        <v>0.73437862399999998</v>
      </c>
    </row>
    <row r="12624" spans="3:6" ht="18">
      <c r="C12624" s="5" t="str">
        <f t="shared" si="191"/>
        <v>静岡県421</v>
      </c>
      <c r="D12624" t="s">
        <v>2936</v>
      </c>
      <c r="E12624" t="s">
        <v>3216</v>
      </c>
      <c r="F12624" s="82">
        <v>0.64918824600000002</v>
      </c>
    </row>
    <row r="12625" spans="3:6" ht="18">
      <c r="C12625" s="5" t="str">
        <f t="shared" si="191"/>
        <v>愛知県421</v>
      </c>
      <c r="D12625" t="s">
        <v>2937</v>
      </c>
      <c r="E12625" t="s">
        <v>3216</v>
      </c>
      <c r="F12625" s="82">
        <v>0.88193040499999997</v>
      </c>
    </row>
    <row r="12626" spans="3:6" ht="18">
      <c r="C12626" s="5" t="str">
        <f t="shared" si="191"/>
        <v>三重県421</v>
      </c>
      <c r="D12626" t="s">
        <v>2938</v>
      </c>
      <c r="E12626" t="s">
        <v>3216</v>
      </c>
      <c r="F12626" s="82">
        <v>1.260077847</v>
      </c>
    </row>
    <row r="12627" spans="3:6" ht="18">
      <c r="C12627" s="5" t="str">
        <f t="shared" si="191"/>
        <v>滋賀県421</v>
      </c>
      <c r="D12627" t="s">
        <v>2939</v>
      </c>
      <c r="E12627" t="s">
        <v>3216</v>
      </c>
      <c r="F12627" s="82">
        <v>1.085646345</v>
      </c>
    </row>
    <row r="12628" spans="3:6" ht="18">
      <c r="C12628" s="5" t="str">
        <f t="shared" si="191"/>
        <v>京都府421</v>
      </c>
      <c r="D12628" t="s">
        <v>2940</v>
      </c>
      <c r="E12628" t="s">
        <v>3216</v>
      </c>
      <c r="F12628" s="82">
        <v>1.1299520199999999</v>
      </c>
    </row>
    <row r="12629" spans="3:6" ht="18">
      <c r="C12629" s="5" t="str">
        <f t="shared" si="191"/>
        <v>大阪府421</v>
      </c>
      <c r="D12629" t="s">
        <v>2941</v>
      </c>
      <c r="E12629" t="s">
        <v>3216</v>
      </c>
      <c r="F12629" s="82">
        <v>1.466814185</v>
      </c>
    </row>
    <row r="12630" spans="3:6" ht="18">
      <c r="C12630" s="5" t="str">
        <f t="shared" si="191"/>
        <v>兵庫県421</v>
      </c>
      <c r="D12630" t="s">
        <v>2942</v>
      </c>
      <c r="E12630" t="s">
        <v>3216</v>
      </c>
      <c r="F12630" s="82">
        <v>1.0043156799999999</v>
      </c>
    </row>
    <row r="12631" spans="3:6" ht="18">
      <c r="C12631" s="5" t="str">
        <f t="shared" si="191"/>
        <v>奈良県421</v>
      </c>
      <c r="D12631" t="s">
        <v>2943</v>
      </c>
      <c r="E12631" t="s">
        <v>3216</v>
      </c>
      <c r="F12631" s="82">
        <v>1.9397296989999999</v>
      </c>
    </row>
    <row r="12632" spans="3:6" ht="18">
      <c r="C12632" s="5" t="str">
        <f t="shared" si="191"/>
        <v>和歌山県421</v>
      </c>
      <c r="D12632" t="s">
        <v>2944</v>
      </c>
      <c r="E12632" t="s">
        <v>3216</v>
      </c>
      <c r="F12632" s="82">
        <v>1.1668475819999999</v>
      </c>
    </row>
    <row r="12633" spans="3:6" ht="18">
      <c r="C12633" s="5" t="str">
        <f t="shared" si="191"/>
        <v>鳥取県421</v>
      </c>
      <c r="D12633" t="s">
        <v>2945</v>
      </c>
      <c r="E12633" t="s">
        <v>3216</v>
      </c>
      <c r="F12633" s="82">
        <v>1.9371389969999999</v>
      </c>
    </row>
    <row r="12634" spans="3:6" ht="18">
      <c r="C12634" s="5" t="str">
        <f t="shared" si="191"/>
        <v>島根県421</v>
      </c>
      <c r="D12634" t="s">
        <v>2946</v>
      </c>
      <c r="E12634" t="s">
        <v>3216</v>
      </c>
      <c r="F12634" s="82">
        <v>0.482883481</v>
      </c>
    </row>
    <row r="12635" spans="3:6" ht="18">
      <c r="C12635" s="5" t="str">
        <f t="shared" si="191"/>
        <v>岡山県421</v>
      </c>
      <c r="D12635" t="s">
        <v>2947</v>
      </c>
      <c r="E12635" t="s">
        <v>3216</v>
      </c>
      <c r="F12635" s="82">
        <v>0.86116760999999997</v>
      </c>
    </row>
    <row r="12636" spans="3:6" ht="18">
      <c r="C12636" s="5" t="str">
        <f t="shared" si="191"/>
        <v>広島県421</v>
      </c>
      <c r="D12636" t="s">
        <v>2948</v>
      </c>
      <c r="E12636" t="s">
        <v>3216</v>
      </c>
      <c r="F12636" s="82">
        <v>1.1365752469999999</v>
      </c>
    </row>
    <row r="12637" spans="3:6" ht="18">
      <c r="C12637" s="5" t="str">
        <f t="shared" si="191"/>
        <v>山口県421</v>
      </c>
      <c r="D12637" t="s">
        <v>2949</v>
      </c>
      <c r="E12637" t="s">
        <v>3216</v>
      </c>
      <c r="F12637" s="82">
        <v>1.063625219</v>
      </c>
    </row>
    <row r="12638" spans="3:6" ht="18">
      <c r="C12638" s="5" t="str">
        <f t="shared" si="191"/>
        <v>徳島県421</v>
      </c>
      <c r="D12638" t="s">
        <v>2950</v>
      </c>
      <c r="E12638" t="s">
        <v>3216</v>
      </c>
      <c r="F12638" s="82">
        <v>0.40432737800000002</v>
      </c>
    </row>
    <row r="12639" spans="3:6" ht="18">
      <c r="C12639" s="5" t="str">
        <f t="shared" si="191"/>
        <v>香川県421</v>
      </c>
      <c r="D12639" t="s">
        <v>2951</v>
      </c>
      <c r="E12639" t="s">
        <v>3216</v>
      </c>
      <c r="F12639" s="82">
        <v>1.3293652140000001</v>
      </c>
    </row>
    <row r="12640" spans="3:6" ht="18">
      <c r="C12640" s="5" t="str">
        <f t="shared" si="191"/>
        <v>愛媛県421</v>
      </c>
      <c r="D12640" t="s">
        <v>2952</v>
      </c>
      <c r="E12640" t="s">
        <v>3216</v>
      </c>
      <c r="F12640" s="82">
        <v>0.49318205300000001</v>
      </c>
    </row>
    <row r="12641" spans="3:6" ht="18">
      <c r="C12641" s="5" t="str">
        <f t="shared" si="191"/>
        <v>高知県421</v>
      </c>
      <c r="D12641" t="s">
        <v>2953</v>
      </c>
      <c r="E12641" t="s">
        <v>3216</v>
      </c>
      <c r="F12641" s="82">
        <v>0.41143044499999998</v>
      </c>
    </row>
    <row r="12642" spans="3:6" ht="18">
      <c r="C12642" s="5" t="str">
        <f t="shared" si="191"/>
        <v>福岡県421</v>
      </c>
      <c r="D12642" t="s">
        <v>2954</v>
      </c>
      <c r="E12642" t="s">
        <v>3216</v>
      </c>
      <c r="F12642" s="82">
        <v>0.70127760699999997</v>
      </c>
    </row>
    <row r="12643" spans="3:6" ht="18">
      <c r="C12643" s="5" t="str">
        <f t="shared" si="191"/>
        <v>佐賀県421</v>
      </c>
      <c r="D12643" t="s">
        <v>2955</v>
      </c>
      <c r="E12643" t="s">
        <v>3216</v>
      </c>
      <c r="F12643" s="82">
        <v>0.31688126</v>
      </c>
    </row>
    <row r="12644" spans="3:6" ht="18">
      <c r="C12644" s="5" t="str">
        <f t="shared" si="191"/>
        <v>長崎県421</v>
      </c>
      <c r="D12644" t="s">
        <v>2956</v>
      </c>
      <c r="E12644" t="s">
        <v>3216</v>
      </c>
      <c r="F12644" s="82">
        <v>0.44378900399999999</v>
      </c>
    </row>
    <row r="12645" spans="3:6" ht="18">
      <c r="C12645" s="5" t="str">
        <f t="shared" si="191"/>
        <v>熊本県421</v>
      </c>
      <c r="D12645" t="s">
        <v>2957</v>
      </c>
      <c r="E12645" t="s">
        <v>3216</v>
      </c>
      <c r="F12645" s="82">
        <v>0.36058004100000002</v>
      </c>
    </row>
    <row r="12646" spans="3:6" ht="18">
      <c r="C12646" s="5" t="str">
        <f t="shared" si="191"/>
        <v>大分県421</v>
      </c>
      <c r="D12646" t="s">
        <v>2958</v>
      </c>
      <c r="E12646" t="s">
        <v>3216</v>
      </c>
      <c r="F12646" s="82">
        <v>0.42620543599999999</v>
      </c>
    </row>
    <row r="12647" spans="3:6" ht="18">
      <c r="C12647" s="5" t="str">
        <f t="shared" si="191"/>
        <v>宮崎県421</v>
      </c>
      <c r="D12647" t="s">
        <v>2959</v>
      </c>
      <c r="E12647" t="s">
        <v>3216</v>
      </c>
      <c r="F12647" s="82">
        <v>0.167865921</v>
      </c>
    </row>
    <row r="12648" spans="3:6" ht="18">
      <c r="C12648" s="5" t="str">
        <f t="shared" si="191"/>
        <v>鹿児島県421</v>
      </c>
      <c r="D12648" t="s">
        <v>2960</v>
      </c>
      <c r="E12648" t="s">
        <v>3216</v>
      </c>
      <c r="F12648" s="82">
        <v>0.27698993100000002</v>
      </c>
    </row>
    <row r="12649" spans="3:6" ht="18">
      <c r="C12649" s="5" t="str">
        <f t="shared" si="191"/>
        <v>沖縄県421</v>
      </c>
      <c r="D12649" t="s">
        <v>2961</v>
      </c>
      <c r="E12649" t="s">
        <v>3216</v>
      </c>
      <c r="F12649" s="82">
        <v>9.5840058000000006E-2</v>
      </c>
    </row>
    <row r="12650" spans="3:6" ht="18">
      <c r="C12650" s="5" t="str">
        <f t="shared" si="191"/>
        <v>全国430</v>
      </c>
      <c r="D12650" t="s">
        <v>2913</v>
      </c>
      <c r="E12650" t="s">
        <v>3217</v>
      </c>
      <c r="F12650" s="82">
        <v>1</v>
      </c>
    </row>
    <row r="12651" spans="3:6" ht="18">
      <c r="C12651" s="5" t="str">
        <f t="shared" ref="C12651:C12714" si="192">D12651&amp;LEFT(E12651,3)</f>
        <v>北海道430</v>
      </c>
      <c r="D12651" t="s">
        <v>2915</v>
      </c>
      <c r="E12651" t="s">
        <v>3217</v>
      </c>
      <c r="F12651" s="82">
        <v>2.278994918</v>
      </c>
    </row>
    <row r="12652" spans="3:6" ht="18">
      <c r="C12652" s="5" t="str">
        <f t="shared" si="192"/>
        <v>青森県430</v>
      </c>
      <c r="D12652" t="s">
        <v>2916</v>
      </c>
      <c r="E12652" t="s">
        <v>3217</v>
      </c>
      <c r="F12652" s="82">
        <v>6.827827922</v>
      </c>
    </row>
    <row r="12653" spans="3:6" ht="18">
      <c r="C12653" s="5" t="str">
        <f t="shared" si="192"/>
        <v>岩手県430</v>
      </c>
      <c r="D12653" t="s">
        <v>2917</v>
      </c>
      <c r="E12653" t="s">
        <v>3217</v>
      </c>
      <c r="F12653" s="82">
        <v>0.15321898</v>
      </c>
    </row>
    <row r="12654" spans="3:6" ht="18">
      <c r="C12654" s="5" t="str">
        <f t="shared" si="192"/>
        <v>宮城県430</v>
      </c>
      <c r="D12654" t="s">
        <v>2918</v>
      </c>
      <c r="E12654" t="s">
        <v>3217</v>
      </c>
      <c r="F12654" s="82">
        <v>2.2113971110000001</v>
      </c>
    </row>
    <row r="12655" spans="3:6" ht="18">
      <c r="C12655" s="5" t="str">
        <f t="shared" si="192"/>
        <v>秋田県430</v>
      </c>
      <c r="D12655" t="s">
        <v>2919</v>
      </c>
      <c r="E12655" t="s">
        <v>3217</v>
      </c>
      <c r="F12655" s="82">
        <v>0</v>
      </c>
    </row>
    <row r="12656" spans="3:6" ht="18">
      <c r="C12656" s="5" t="str">
        <f t="shared" si="192"/>
        <v>山形県430</v>
      </c>
      <c r="D12656" t="s">
        <v>2920</v>
      </c>
      <c r="E12656" t="s">
        <v>3217</v>
      </c>
      <c r="F12656" s="82">
        <v>0.95923876100000005</v>
      </c>
    </row>
    <row r="12657" spans="3:6" ht="18">
      <c r="C12657" s="5" t="str">
        <f t="shared" si="192"/>
        <v>福島県430</v>
      </c>
      <c r="D12657" t="s">
        <v>2921</v>
      </c>
      <c r="E12657" t="s">
        <v>3217</v>
      </c>
      <c r="F12657" s="82">
        <v>1.663925466</v>
      </c>
    </row>
    <row r="12658" spans="3:6" ht="18">
      <c r="C12658" s="5" t="str">
        <f t="shared" si="192"/>
        <v>茨城県430</v>
      </c>
      <c r="D12658" t="s">
        <v>2922</v>
      </c>
      <c r="E12658" t="s">
        <v>3217</v>
      </c>
      <c r="F12658" s="82">
        <v>1.8703215360000001</v>
      </c>
    </row>
    <row r="12659" spans="3:6" ht="18">
      <c r="C12659" s="5" t="str">
        <f t="shared" si="192"/>
        <v>栃木県430</v>
      </c>
      <c r="D12659" t="s">
        <v>2923</v>
      </c>
      <c r="E12659" t="s">
        <v>3217</v>
      </c>
      <c r="F12659" s="82">
        <v>3.0528161000000002E-2</v>
      </c>
    </row>
    <row r="12660" spans="3:6" ht="18">
      <c r="C12660" s="5" t="str">
        <f t="shared" si="192"/>
        <v>群馬県430</v>
      </c>
      <c r="D12660" t="s">
        <v>2924</v>
      </c>
      <c r="E12660" t="s">
        <v>3217</v>
      </c>
      <c r="F12660" s="82">
        <v>0.238216711</v>
      </c>
    </row>
    <row r="12661" spans="3:6" ht="18">
      <c r="C12661" s="5" t="str">
        <f t="shared" si="192"/>
        <v>埼玉県430</v>
      </c>
      <c r="D12661" t="s">
        <v>2925</v>
      </c>
      <c r="E12661" t="s">
        <v>3217</v>
      </c>
      <c r="F12661" s="82">
        <v>0.34372721099999998</v>
      </c>
    </row>
    <row r="12662" spans="3:6" ht="18">
      <c r="C12662" s="5" t="str">
        <f t="shared" si="192"/>
        <v>千葉県430</v>
      </c>
      <c r="D12662" t="s">
        <v>2926</v>
      </c>
      <c r="E12662" t="s">
        <v>3217</v>
      </c>
      <c r="F12662" s="82">
        <v>1.700260863</v>
      </c>
    </row>
    <row r="12663" spans="3:6" ht="18">
      <c r="C12663" s="5" t="str">
        <f t="shared" si="192"/>
        <v>東京都430</v>
      </c>
      <c r="D12663" t="s">
        <v>2927</v>
      </c>
      <c r="E12663" t="s">
        <v>3217</v>
      </c>
      <c r="F12663" s="82">
        <v>1.334561527</v>
      </c>
    </row>
    <row r="12664" spans="3:6" ht="18">
      <c r="C12664" s="5" t="str">
        <f t="shared" si="192"/>
        <v>神奈川県430</v>
      </c>
      <c r="D12664" t="s">
        <v>2928</v>
      </c>
      <c r="E12664" t="s">
        <v>3217</v>
      </c>
      <c r="F12664" s="82">
        <v>2.8187258079999999</v>
      </c>
    </row>
    <row r="12665" spans="3:6" ht="18">
      <c r="C12665" s="5" t="str">
        <f t="shared" si="192"/>
        <v>新潟県430</v>
      </c>
      <c r="D12665" t="s">
        <v>2929</v>
      </c>
      <c r="E12665" t="s">
        <v>3217</v>
      </c>
      <c r="F12665" s="82">
        <v>0.20925132599999999</v>
      </c>
    </row>
    <row r="12666" spans="3:6" ht="18">
      <c r="C12666" s="5" t="str">
        <f t="shared" si="192"/>
        <v>富山県430</v>
      </c>
      <c r="D12666" t="s">
        <v>2930</v>
      </c>
      <c r="E12666" t="s">
        <v>3217</v>
      </c>
      <c r="F12666" s="82">
        <v>0</v>
      </c>
    </row>
    <row r="12667" spans="3:6" ht="18">
      <c r="C12667" s="5" t="str">
        <f t="shared" si="192"/>
        <v>石川県430</v>
      </c>
      <c r="D12667" t="s">
        <v>2931</v>
      </c>
      <c r="E12667" t="s">
        <v>3217</v>
      </c>
      <c r="F12667" s="82">
        <v>0.39667751800000001</v>
      </c>
    </row>
    <row r="12668" spans="3:6" ht="18">
      <c r="C12668" s="5" t="str">
        <f t="shared" si="192"/>
        <v>福井県430</v>
      </c>
      <c r="D12668" t="s">
        <v>2932</v>
      </c>
      <c r="E12668" t="s">
        <v>3217</v>
      </c>
      <c r="F12668" s="82">
        <v>0.49779617399999998</v>
      </c>
    </row>
    <row r="12669" spans="3:6" ht="18">
      <c r="C12669" s="5" t="str">
        <f t="shared" si="192"/>
        <v>山梨県430</v>
      </c>
      <c r="D12669" t="s">
        <v>2933</v>
      </c>
      <c r="E12669" t="s">
        <v>3217</v>
      </c>
      <c r="F12669" s="82">
        <v>0</v>
      </c>
    </row>
    <row r="12670" spans="3:6" ht="18">
      <c r="C12670" s="5" t="str">
        <f t="shared" si="192"/>
        <v>長野県430</v>
      </c>
      <c r="D12670" t="s">
        <v>2934</v>
      </c>
      <c r="E12670" t="s">
        <v>3217</v>
      </c>
      <c r="F12670" s="82">
        <v>0.231160689</v>
      </c>
    </row>
    <row r="12671" spans="3:6" ht="18">
      <c r="C12671" s="5" t="str">
        <f t="shared" si="192"/>
        <v>岐阜県430</v>
      </c>
      <c r="D12671" t="s">
        <v>2935</v>
      </c>
      <c r="E12671" t="s">
        <v>3217</v>
      </c>
      <c r="F12671" s="82">
        <v>0.27412207599999999</v>
      </c>
    </row>
    <row r="12672" spans="3:6" ht="18">
      <c r="C12672" s="5" t="str">
        <f t="shared" si="192"/>
        <v>静岡県430</v>
      </c>
      <c r="D12672" t="s">
        <v>2936</v>
      </c>
      <c r="E12672" t="s">
        <v>3217</v>
      </c>
      <c r="F12672" s="82">
        <v>0.32887827800000002</v>
      </c>
    </row>
    <row r="12673" spans="3:6" ht="18">
      <c r="C12673" s="5" t="str">
        <f t="shared" si="192"/>
        <v>愛知県430</v>
      </c>
      <c r="D12673" t="s">
        <v>2937</v>
      </c>
      <c r="E12673" t="s">
        <v>3217</v>
      </c>
      <c r="F12673" s="82">
        <v>0.22177393000000001</v>
      </c>
    </row>
    <row r="12674" spans="3:6" ht="18">
      <c r="C12674" s="5" t="str">
        <f t="shared" si="192"/>
        <v>三重県430</v>
      </c>
      <c r="D12674" t="s">
        <v>2938</v>
      </c>
      <c r="E12674" t="s">
        <v>3217</v>
      </c>
      <c r="F12674" s="82">
        <v>0</v>
      </c>
    </row>
    <row r="12675" spans="3:6" ht="18">
      <c r="C12675" s="5" t="str">
        <f t="shared" si="192"/>
        <v>滋賀県430</v>
      </c>
      <c r="D12675" t="s">
        <v>2939</v>
      </c>
      <c r="E12675" t="s">
        <v>3217</v>
      </c>
      <c r="F12675" s="82">
        <v>1.380071268</v>
      </c>
    </row>
    <row r="12676" spans="3:6" ht="18">
      <c r="C12676" s="5" t="str">
        <f t="shared" si="192"/>
        <v>京都府430</v>
      </c>
      <c r="D12676" t="s">
        <v>2940</v>
      </c>
      <c r="E12676" t="s">
        <v>3217</v>
      </c>
      <c r="F12676" s="82">
        <v>0</v>
      </c>
    </row>
    <row r="12677" spans="3:6" ht="18">
      <c r="C12677" s="5" t="str">
        <f t="shared" si="192"/>
        <v>大阪府430</v>
      </c>
      <c r="D12677" t="s">
        <v>2941</v>
      </c>
      <c r="E12677" t="s">
        <v>3217</v>
      </c>
      <c r="F12677" s="82">
        <v>0.81216756999999995</v>
      </c>
    </row>
    <row r="12678" spans="3:6" ht="18">
      <c r="C12678" s="5" t="str">
        <f t="shared" si="192"/>
        <v>兵庫県430</v>
      </c>
      <c r="D12678" t="s">
        <v>2942</v>
      </c>
      <c r="E12678" t="s">
        <v>3217</v>
      </c>
      <c r="F12678" s="82">
        <v>0</v>
      </c>
    </row>
    <row r="12679" spans="3:6" ht="18">
      <c r="C12679" s="5" t="str">
        <f t="shared" si="192"/>
        <v>奈良県430</v>
      </c>
      <c r="D12679" t="s">
        <v>2943</v>
      </c>
      <c r="E12679" t="s">
        <v>3217</v>
      </c>
      <c r="F12679" s="82">
        <v>0</v>
      </c>
    </row>
    <row r="12680" spans="3:6" ht="18">
      <c r="C12680" s="5" t="str">
        <f t="shared" si="192"/>
        <v>和歌山県430</v>
      </c>
      <c r="D12680" t="s">
        <v>2944</v>
      </c>
      <c r="E12680" t="s">
        <v>3217</v>
      </c>
      <c r="F12680" s="82">
        <v>1.9892494329999999</v>
      </c>
    </row>
    <row r="12681" spans="3:6" ht="18">
      <c r="C12681" s="5" t="str">
        <f t="shared" si="192"/>
        <v>鳥取県430</v>
      </c>
      <c r="D12681" t="s">
        <v>2945</v>
      </c>
      <c r="E12681" t="s">
        <v>3217</v>
      </c>
      <c r="F12681" s="82">
        <v>0.930274979</v>
      </c>
    </row>
    <row r="12682" spans="3:6" ht="18">
      <c r="C12682" s="5" t="str">
        <f t="shared" si="192"/>
        <v>島根県430</v>
      </c>
      <c r="D12682" t="s">
        <v>2946</v>
      </c>
      <c r="E12682" t="s">
        <v>3217</v>
      </c>
      <c r="F12682" s="82">
        <v>0.46164443999999999</v>
      </c>
    </row>
    <row r="12683" spans="3:6" ht="18">
      <c r="C12683" s="5" t="str">
        <f t="shared" si="192"/>
        <v>岡山県430</v>
      </c>
      <c r="D12683" t="s">
        <v>2947</v>
      </c>
      <c r="E12683" t="s">
        <v>3217</v>
      </c>
      <c r="F12683" s="82">
        <v>1.5364048050000001</v>
      </c>
    </row>
    <row r="12684" spans="3:6" ht="18">
      <c r="C12684" s="5" t="str">
        <f t="shared" si="192"/>
        <v>広島県430</v>
      </c>
      <c r="D12684" t="s">
        <v>2948</v>
      </c>
      <c r="E12684" t="s">
        <v>3217</v>
      </c>
      <c r="F12684" s="82">
        <v>0.226634471</v>
      </c>
    </row>
    <row r="12685" spans="3:6" ht="18">
      <c r="C12685" s="5" t="str">
        <f t="shared" si="192"/>
        <v>山口県430</v>
      </c>
      <c r="D12685" t="s">
        <v>2949</v>
      </c>
      <c r="E12685" t="s">
        <v>3217</v>
      </c>
      <c r="F12685" s="82">
        <v>9.2859891E-2</v>
      </c>
    </row>
    <row r="12686" spans="3:6" ht="18">
      <c r="C12686" s="5" t="str">
        <f t="shared" si="192"/>
        <v>徳島県430</v>
      </c>
      <c r="D12686" t="s">
        <v>2950</v>
      </c>
      <c r="E12686" t="s">
        <v>3217</v>
      </c>
      <c r="F12686" s="82">
        <v>1.422757536</v>
      </c>
    </row>
    <row r="12687" spans="3:6" ht="18">
      <c r="C12687" s="5" t="str">
        <f t="shared" si="192"/>
        <v>香川県430</v>
      </c>
      <c r="D12687" t="s">
        <v>2951</v>
      </c>
      <c r="E12687" t="s">
        <v>3217</v>
      </c>
      <c r="F12687" s="82">
        <v>0.68759912099999998</v>
      </c>
    </row>
    <row r="12688" spans="3:6" ht="18">
      <c r="C12688" s="5" t="str">
        <f t="shared" si="192"/>
        <v>愛媛県430</v>
      </c>
      <c r="D12688" t="s">
        <v>2952</v>
      </c>
      <c r="E12688" t="s">
        <v>3217</v>
      </c>
      <c r="F12688" s="82">
        <v>0</v>
      </c>
    </row>
    <row r="12689" spans="3:6" ht="18">
      <c r="C12689" s="5" t="str">
        <f t="shared" si="192"/>
        <v>高知県430</v>
      </c>
      <c r="D12689" t="s">
        <v>2953</v>
      </c>
      <c r="E12689" t="s">
        <v>3217</v>
      </c>
      <c r="F12689" s="82">
        <v>0</v>
      </c>
    </row>
    <row r="12690" spans="3:6" ht="18">
      <c r="C12690" s="5" t="str">
        <f t="shared" si="192"/>
        <v>福岡県430</v>
      </c>
      <c r="D12690" t="s">
        <v>2954</v>
      </c>
      <c r="E12690" t="s">
        <v>3217</v>
      </c>
      <c r="F12690" s="82">
        <v>8.3973633000000006E-2</v>
      </c>
    </row>
    <row r="12691" spans="3:6" ht="18">
      <c r="C12691" s="5" t="str">
        <f t="shared" si="192"/>
        <v>佐賀県430</v>
      </c>
      <c r="D12691" t="s">
        <v>2955</v>
      </c>
      <c r="E12691" t="s">
        <v>3217</v>
      </c>
      <c r="F12691" s="82">
        <v>5.066897966</v>
      </c>
    </row>
    <row r="12692" spans="3:6" ht="18">
      <c r="C12692" s="5" t="str">
        <f t="shared" si="192"/>
        <v>長崎県430</v>
      </c>
      <c r="D12692" t="s">
        <v>2956</v>
      </c>
      <c r="E12692" t="s">
        <v>3217</v>
      </c>
      <c r="F12692" s="82">
        <v>0</v>
      </c>
    </row>
    <row r="12693" spans="3:6" ht="18">
      <c r="C12693" s="5" t="str">
        <f t="shared" si="192"/>
        <v>熊本県430</v>
      </c>
      <c r="D12693" t="s">
        <v>2957</v>
      </c>
      <c r="E12693" t="s">
        <v>3217</v>
      </c>
      <c r="F12693" s="82">
        <v>0</v>
      </c>
    </row>
    <row r="12694" spans="3:6" ht="18">
      <c r="C12694" s="5" t="str">
        <f t="shared" si="192"/>
        <v>大分県430</v>
      </c>
      <c r="D12694" t="s">
        <v>2958</v>
      </c>
      <c r="E12694" t="s">
        <v>3217</v>
      </c>
      <c r="F12694" s="82">
        <v>0</v>
      </c>
    </row>
    <row r="12695" spans="3:6" ht="18">
      <c r="C12695" s="5" t="str">
        <f t="shared" si="192"/>
        <v>宮崎県430</v>
      </c>
      <c r="D12695" t="s">
        <v>2959</v>
      </c>
      <c r="E12695" t="s">
        <v>3217</v>
      </c>
      <c r="F12695" s="82">
        <v>0.119749156</v>
      </c>
    </row>
    <row r="12696" spans="3:6" ht="18">
      <c r="C12696" s="5" t="str">
        <f t="shared" si="192"/>
        <v>鹿児島県430</v>
      </c>
      <c r="D12696" t="s">
        <v>2960</v>
      </c>
      <c r="E12696" t="s">
        <v>3217</v>
      </c>
      <c r="F12696" s="82">
        <v>3.6466014630000001</v>
      </c>
    </row>
    <row r="12697" spans="3:6" ht="18">
      <c r="C12697" s="5" t="str">
        <f t="shared" si="192"/>
        <v>沖縄県430</v>
      </c>
      <c r="D12697" t="s">
        <v>2961</v>
      </c>
      <c r="E12697" t="s">
        <v>3217</v>
      </c>
      <c r="F12697" s="82">
        <v>1.5021719739999999</v>
      </c>
    </row>
    <row r="12698" spans="3:6" ht="18">
      <c r="C12698" s="5" t="str">
        <f t="shared" si="192"/>
        <v>全国431</v>
      </c>
      <c r="D12698" t="s">
        <v>2913</v>
      </c>
      <c r="E12698" t="s">
        <v>3218</v>
      </c>
      <c r="F12698" s="82">
        <v>1</v>
      </c>
    </row>
    <row r="12699" spans="3:6" ht="18">
      <c r="C12699" s="5" t="str">
        <f t="shared" si="192"/>
        <v>北海道431</v>
      </c>
      <c r="D12699" t="s">
        <v>2915</v>
      </c>
      <c r="E12699" t="s">
        <v>3218</v>
      </c>
      <c r="F12699" s="82">
        <v>1.623010649</v>
      </c>
    </row>
    <row r="12700" spans="3:6" ht="18">
      <c r="C12700" s="5" t="str">
        <f t="shared" si="192"/>
        <v>青森県431</v>
      </c>
      <c r="D12700" t="s">
        <v>2916</v>
      </c>
      <c r="E12700" t="s">
        <v>3218</v>
      </c>
      <c r="F12700" s="82">
        <v>0.98459838499999996</v>
      </c>
    </row>
    <row r="12701" spans="3:6" ht="18">
      <c r="C12701" s="5" t="str">
        <f t="shared" si="192"/>
        <v>岩手県431</v>
      </c>
      <c r="D12701" t="s">
        <v>2917</v>
      </c>
      <c r="E12701" t="s">
        <v>3218</v>
      </c>
      <c r="F12701" s="82">
        <v>1.4009877610000001</v>
      </c>
    </row>
    <row r="12702" spans="3:6" ht="18">
      <c r="C12702" s="5" t="str">
        <f t="shared" si="192"/>
        <v>宮城県431</v>
      </c>
      <c r="D12702" t="s">
        <v>2918</v>
      </c>
      <c r="E12702" t="s">
        <v>3218</v>
      </c>
      <c r="F12702" s="82">
        <v>0.86210285099999995</v>
      </c>
    </row>
    <row r="12703" spans="3:6" ht="18">
      <c r="C12703" s="5" t="str">
        <f t="shared" si="192"/>
        <v>秋田県431</v>
      </c>
      <c r="D12703" t="s">
        <v>2919</v>
      </c>
      <c r="E12703" t="s">
        <v>3218</v>
      </c>
      <c r="F12703" s="82">
        <v>1.289279005</v>
      </c>
    </row>
    <row r="12704" spans="3:6" ht="18">
      <c r="C12704" s="5" t="str">
        <f t="shared" si="192"/>
        <v>山形県431</v>
      </c>
      <c r="D12704" t="s">
        <v>2920</v>
      </c>
      <c r="E12704" t="s">
        <v>3218</v>
      </c>
      <c r="F12704" s="82">
        <v>0.72963916600000001</v>
      </c>
    </row>
    <row r="12705" spans="3:6" ht="18">
      <c r="C12705" s="5" t="str">
        <f t="shared" si="192"/>
        <v>福島県431</v>
      </c>
      <c r="D12705" t="s">
        <v>2921</v>
      </c>
      <c r="E12705" t="s">
        <v>3218</v>
      </c>
      <c r="F12705" s="82">
        <v>0.98756073300000002</v>
      </c>
    </row>
    <row r="12706" spans="3:6" ht="18">
      <c r="C12706" s="5" t="str">
        <f t="shared" si="192"/>
        <v>茨城県431</v>
      </c>
      <c r="D12706" t="s">
        <v>2922</v>
      </c>
      <c r="E12706" t="s">
        <v>3218</v>
      </c>
      <c r="F12706" s="82">
        <v>0.98319448200000004</v>
      </c>
    </row>
    <row r="12707" spans="3:6" ht="18">
      <c r="C12707" s="5" t="str">
        <f t="shared" si="192"/>
        <v>栃木県431</v>
      </c>
      <c r="D12707" t="s">
        <v>2923</v>
      </c>
      <c r="E12707" t="s">
        <v>3218</v>
      </c>
      <c r="F12707" s="82">
        <v>0.61790851499999999</v>
      </c>
    </row>
    <row r="12708" spans="3:6" ht="18">
      <c r="C12708" s="5" t="str">
        <f t="shared" si="192"/>
        <v>群馬県431</v>
      </c>
      <c r="D12708" t="s">
        <v>2924</v>
      </c>
      <c r="E12708" t="s">
        <v>3218</v>
      </c>
      <c r="F12708" s="82">
        <v>0.54415098100000003</v>
      </c>
    </row>
    <row r="12709" spans="3:6" ht="18">
      <c r="C12709" s="5" t="str">
        <f t="shared" si="192"/>
        <v>埼玉県431</v>
      </c>
      <c r="D12709" t="s">
        <v>2925</v>
      </c>
      <c r="E12709" t="s">
        <v>3218</v>
      </c>
      <c r="F12709" s="82">
        <v>0.85964739999999995</v>
      </c>
    </row>
    <row r="12710" spans="3:6" ht="18">
      <c r="C12710" s="5" t="str">
        <f t="shared" si="192"/>
        <v>千葉県431</v>
      </c>
      <c r="D12710" t="s">
        <v>2926</v>
      </c>
      <c r="E12710" t="s">
        <v>3218</v>
      </c>
      <c r="F12710" s="82">
        <v>1.444662146</v>
      </c>
    </row>
    <row r="12711" spans="3:6" ht="18">
      <c r="C12711" s="5" t="str">
        <f t="shared" si="192"/>
        <v>東京都431</v>
      </c>
      <c r="D12711" t="s">
        <v>2927</v>
      </c>
      <c r="E12711" t="s">
        <v>3218</v>
      </c>
      <c r="F12711" s="82">
        <v>0.87869143299999997</v>
      </c>
    </row>
    <row r="12712" spans="3:6" ht="18">
      <c r="C12712" s="5" t="str">
        <f t="shared" si="192"/>
        <v>神奈川県431</v>
      </c>
      <c r="D12712" t="s">
        <v>2928</v>
      </c>
      <c r="E12712" t="s">
        <v>3218</v>
      </c>
      <c r="F12712" s="82">
        <v>1.3249688470000001</v>
      </c>
    </row>
    <row r="12713" spans="3:6" ht="18">
      <c r="C12713" s="5" t="str">
        <f t="shared" si="192"/>
        <v>新潟県431</v>
      </c>
      <c r="D12713" t="s">
        <v>2929</v>
      </c>
      <c r="E12713" t="s">
        <v>3218</v>
      </c>
      <c r="F12713" s="82">
        <v>0.95545296599999996</v>
      </c>
    </row>
    <row r="12714" spans="3:6" ht="18">
      <c r="C12714" s="5" t="str">
        <f t="shared" si="192"/>
        <v>富山県431</v>
      </c>
      <c r="D12714" t="s">
        <v>2930</v>
      </c>
      <c r="E12714" t="s">
        <v>3218</v>
      </c>
      <c r="F12714" s="82">
        <v>0.74878456100000002</v>
      </c>
    </row>
    <row r="12715" spans="3:6" ht="18">
      <c r="C12715" s="5" t="str">
        <f t="shared" ref="C12715:C12778" si="193">D12715&amp;LEFT(E12715,3)</f>
        <v>石川県431</v>
      </c>
      <c r="D12715" t="s">
        <v>2931</v>
      </c>
      <c r="E12715" t="s">
        <v>3218</v>
      </c>
      <c r="F12715" s="82">
        <v>1.009533692</v>
      </c>
    </row>
    <row r="12716" spans="3:6" ht="18">
      <c r="C12716" s="5" t="str">
        <f t="shared" si="193"/>
        <v>福井県431</v>
      </c>
      <c r="D12716" t="s">
        <v>2932</v>
      </c>
      <c r="E12716" t="s">
        <v>3218</v>
      </c>
      <c r="F12716" s="82">
        <v>0.59891987099999999</v>
      </c>
    </row>
    <row r="12717" spans="3:6" ht="18">
      <c r="C12717" s="5" t="str">
        <f t="shared" si="193"/>
        <v>山梨県431</v>
      </c>
      <c r="D12717" t="s">
        <v>2933</v>
      </c>
      <c r="E12717" t="s">
        <v>3218</v>
      </c>
      <c r="F12717" s="82">
        <v>0.97897755099999995</v>
      </c>
    </row>
    <row r="12718" spans="3:6" ht="18">
      <c r="C12718" s="5" t="str">
        <f t="shared" si="193"/>
        <v>長野県431</v>
      </c>
      <c r="D12718" t="s">
        <v>2934</v>
      </c>
      <c r="E12718" t="s">
        <v>3218</v>
      </c>
      <c r="F12718" s="82">
        <v>1.3051601479999999</v>
      </c>
    </row>
    <row r="12719" spans="3:6" ht="18">
      <c r="C12719" s="5" t="str">
        <f t="shared" si="193"/>
        <v>岐阜県431</v>
      </c>
      <c r="D12719" t="s">
        <v>2935</v>
      </c>
      <c r="E12719" t="s">
        <v>3218</v>
      </c>
      <c r="F12719" s="82">
        <v>0.72962240700000003</v>
      </c>
    </row>
    <row r="12720" spans="3:6" ht="18">
      <c r="C12720" s="5" t="str">
        <f t="shared" si="193"/>
        <v>静岡県431</v>
      </c>
      <c r="D12720" t="s">
        <v>2936</v>
      </c>
      <c r="E12720" t="s">
        <v>3218</v>
      </c>
      <c r="F12720" s="82">
        <v>0.96495495399999998</v>
      </c>
    </row>
    <row r="12721" spans="3:6" ht="18">
      <c r="C12721" s="5" t="str">
        <f t="shared" si="193"/>
        <v>愛知県431</v>
      </c>
      <c r="D12721" t="s">
        <v>2937</v>
      </c>
      <c r="E12721" t="s">
        <v>3218</v>
      </c>
      <c r="F12721" s="82">
        <v>0.39148917</v>
      </c>
    </row>
    <row r="12722" spans="3:6" ht="18">
      <c r="C12722" s="5" t="str">
        <f t="shared" si="193"/>
        <v>三重県431</v>
      </c>
      <c r="D12722" t="s">
        <v>2938</v>
      </c>
      <c r="E12722" t="s">
        <v>3218</v>
      </c>
      <c r="F12722" s="82">
        <v>0.74096977900000005</v>
      </c>
    </row>
    <row r="12723" spans="3:6" ht="18">
      <c r="C12723" s="5" t="str">
        <f t="shared" si="193"/>
        <v>滋賀県431</v>
      </c>
      <c r="D12723" t="s">
        <v>2939</v>
      </c>
      <c r="E12723" t="s">
        <v>3218</v>
      </c>
      <c r="F12723" s="82">
        <v>0.64552346299999996</v>
      </c>
    </row>
    <row r="12724" spans="3:6" ht="18">
      <c r="C12724" s="5" t="str">
        <f t="shared" si="193"/>
        <v>京都府431</v>
      </c>
      <c r="D12724" t="s">
        <v>2940</v>
      </c>
      <c r="E12724" t="s">
        <v>3218</v>
      </c>
      <c r="F12724" s="82">
        <v>1.057889893</v>
      </c>
    </row>
    <row r="12725" spans="3:6" ht="18">
      <c r="C12725" s="5" t="str">
        <f t="shared" si="193"/>
        <v>大阪府431</v>
      </c>
      <c r="D12725" t="s">
        <v>2941</v>
      </c>
      <c r="E12725" t="s">
        <v>3218</v>
      </c>
      <c r="F12725" s="82">
        <v>0.56159643999999997</v>
      </c>
    </row>
    <row r="12726" spans="3:6" ht="18">
      <c r="C12726" s="5" t="str">
        <f t="shared" si="193"/>
        <v>兵庫県431</v>
      </c>
      <c r="D12726" t="s">
        <v>2942</v>
      </c>
      <c r="E12726" t="s">
        <v>3218</v>
      </c>
      <c r="F12726" s="82">
        <v>1.111638846</v>
      </c>
    </row>
    <row r="12727" spans="3:6" ht="18">
      <c r="C12727" s="5" t="str">
        <f t="shared" si="193"/>
        <v>奈良県431</v>
      </c>
      <c r="D12727" t="s">
        <v>2943</v>
      </c>
      <c r="E12727" t="s">
        <v>3218</v>
      </c>
      <c r="F12727" s="82">
        <v>2.3701496780000002</v>
      </c>
    </row>
    <row r="12728" spans="3:6" ht="18">
      <c r="C12728" s="5" t="str">
        <f t="shared" si="193"/>
        <v>和歌山県431</v>
      </c>
      <c r="D12728" t="s">
        <v>2944</v>
      </c>
      <c r="E12728" t="s">
        <v>3218</v>
      </c>
      <c r="F12728" s="82">
        <v>0.61527185900000003</v>
      </c>
    </row>
    <row r="12729" spans="3:6" ht="18">
      <c r="C12729" s="5" t="str">
        <f t="shared" si="193"/>
        <v>鳥取県431</v>
      </c>
      <c r="D12729" t="s">
        <v>2945</v>
      </c>
      <c r="E12729" t="s">
        <v>3218</v>
      </c>
      <c r="F12729" s="82">
        <v>1.903259107</v>
      </c>
    </row>
    <row r="12730" spans="3:6" ht="18">
      <c r="C12730" s="5" t="str">
        <f t="shared" si="193"/>
        <v>島根県431</v>
      </c>
      <c r="D12730" t="s">
        <v>2946</v>
      </c>
      <c r="E12730" t="s">
        <v>3218</v>
      </c>
      <c r="F12730" s="82">
        <v>1.2379147269999999</v>
      </c>
    </row>
    <row r="12731" spans="3:6" ht="18">
      <c r="C12731" s="5" t="str">
        <f t="shared" si="193"/>
        <v>岡山県431</v>
      </c>
      <c r="D12731" t="s">
        <v>2947</v>
      </c>
      <c r="E12731" t="s">
        <v>3218</v>
      </c>
      <c r="F12731" s="82">
        <v>0.90385004800000002</v>
      </c>
    </row>
    <row r="12732" spans="3:6" ht="18">
      <c r="C12732" s="5" t="str">
        <f t="shared" si="193"/>
        <v>広島県431</v>
      </c>
      <c r="D12732" t="s">
        <v>2948</v>
      </c>
      <c r="E12732" t="s">
        <v>3218</v>
      </c>
      <c r="F12732" s="82">
        <v>1.4057541490000001</v>
      </c>
    </row>
    <row r="12733" spans="3:6" ht="18">
      <c r="C12733" s="5" t="str">
        <f t="shared" si="193"/>
        <v>山口県431</v>
      </c>
      <c r="D12733" t="s">
        <v>2949</v>
      </c>
      <c r="E12733" t="s">
        <v>3218</v>
      </c>
      <c r="F12733" s="82">
        <v>1.0725739409999999</v>
      </c>
    </row>
    <row r="12734" spans="3:6" ht="18">
      <c r="C12734" s="5" t="str">
        <f t="shared" si="193"/>
        <v>徳島県431</v>
      </c>
      <c r="D12734" t="s">
        <v>2950</v>
      </c>
      <c r="E12734" t="s">
        <v>3218</v>
      </c>
      <c r="F12734" s="82">
        <v>1.1198233559999999</v>
      </c>
    </row>
    <row r="12735" spans="3:6" ht="18">
      <c r="C12735" s="5" t="str">
        <f t="shared" si="193"/>
        <v>香川県431</v>
      </c>
      <c r="D12735" t="s">
        <v>2951</v>
      </c>
      <c r="E12735" t="s">
        <v>3218</v>
      </c>
      <c r="F12735" s="82">
        <v>0.78222650699999996</v>
      </c>
    </row>
    <row r="12736" spans="3:6" ht="18">
      <c r="C12736" s="5" t="str">
        <f t="shared" si="193"/>
        <v>愛媛県431</v>
      </c>
      <c r="D12736" t="s">
        <v>2952</v>
      </c>
      <c r="E12736" t="s">
        <v>3218</v>
      </c>
      <c r="F12736" s="82">
        <v>0.60078516400000004</v>
      </c>
    </row>
    <row r="12737" spans="3:6" ht="18">
      <c r="C12737" s="5" t="str">
        <f t="shared" si="193"/>
        <v>高知県431</v>
      </c>
      <c r="D12737" t="s">
        <v>2953</v>
      </c>
      <c r="E12737" t="s">
        <v>3218</v>
      </c>
      <c r="F12737" s="82">
        <v>0.47714361399999999</v>
      </c>
    </row>
    <row r="12738" spans="3:6" ht="18">
      <c r="C12738" s="5" t="str">
        <f t="shared" si="193"/>
        <v>福岡県431</v>
      </c>
      <c r="D12738" t="s">
        <v>2954</v>
      </c>
      <c r="E12738" t="s">
        <v>3218</v>
      </c>
      <c r="F12738" s="82">
        <v>1.664649625</v>
      </c>
    </row>
    <row r="12739" spans="3:6" ht="18">
      <c r="C12739" s="5" t="str">
        <f t="shared" si="193"/>
        <v>佐賀県431</v>
      </c>
      <c r="D12739" t="s">
        <v>2955</v>
      </c>
      <c r="E12739" t="s">
        <v>3218</v>
      </c>
      <c r="F12739" s="82">
        <v>0.72103765399999997</v>
      </c>
    </row>
    <row r="12740" spans="3:6" ht="18">
      <c r="C12740" s="5" t="str">
        <f t="shared" si="193"/>
        <v>長崎県431</v>
      </c>
      <c r="D12740" t="s">
        <v>2956</v>
      </c>
      <c r="E12740" t="s">
        <v>3218</v>
      </c>
      <c r="F12740" s="82">
        <v>1.9665492659999999</v>
      </c>
    </row>
    <row r="12741" spans="3:6" ht="18">
      <c r="C12741" s="5" t="str">
        <f t="shared" si="193"/>
        <v>熊本県431</v>
      </c>
      <c r="D12741" t="s">
        <v>2957</v>
      </c>
      <c r="E12741" t="s">
        <v>3218</v>
      </c>
      <c r="F12741" s="82">
        <v>1.074998984</v>
      </c>
    </row>
    <row r="12742" spans="3:6" ht="18">
      <c r="C12742" s="5" t="str">
        <f t="shared" si="193"/>
        <v>大分県431</v>
      </c>
      <c r="D12742" t="s">
        <v>2958</v>
      </c>
      <c r="E12742" t="s">
        <v>3218</v>
      </c>
      <c r="F12742" s="82">
        <v>1.4435293810000001</v>
      </c>
    </row>
    <row r="12743" spans="3:6" ht="18">
      <c r="C12743" s="5" t="str">
        <f t="shared" si="193"/>
        <v>宮崎県431</v>
      </c>
      <c r="D12743" t="s">
        <v>2959</v>
      </c>
      <c r="E12743" t="s">
        <v>3218</v>
      </c>
      <c r="F12743" s="82">
        <v>0.96809108899999996</v>
      </c>
    </row>
    <row r="12744" spans="3:6" ht="18">
      <c r="C12744" s="5" t="str">
        <f t="shared" si="193"/>
        <v>鹿児島県431</v>
      </c>
      <c r="D12744" t="s">
        <v>2960</v>
      </c>
      <c r="E12744" t="s">
        <v>3218</v>
      </c>
      <c r="F12744" s="82">
        <v>1.344391973</v>
      </c>
    </row>
    <row r="12745" spans="3:6" ht="18">
      <c r="C12745" s="5" t="str">
        <f t="shared" si="193"/>
        <v>沖縄県431</v>
      </c>
      <c r="D12745" t="s">
        <v>2961</v>
      </c>
      <c r="E12745" t="s">
        <v>3218</v>
      </c>
      <c r="F12745" s="82">
        <v>1.43607174</v>
      </c>
    </row>
    <row r="12746" spans="3:6" ht="18">
      <c r="C12746" s="5" t="str">
        <f t="shared" si="193"/>
        <v>全国432</v>
      </c>
      <c r="D12746" t="s">
        <v>2913</v>
      </c>
      <c r="E12746" t="s">
        <v>3219</v>
      </c>
      <c r="F12746" s="82">
        <v>1</v>
      </c>
    </row>
    <row r="12747" spans="3:6" ht="18">
      <c r="C12747" s="5" t="str">
        <f t="shared" si="193"/>
        <v>北海道432</v>
      </c>
      <c r="D12747" t="s">
        <v>2915</v>
      </c>
      <c r="E12747" t="s">
        <v>3219</v>
      </c>
      <c r="F12747" s="82">
        <v>1.587329</v>
      </c>
    </row>
    <row r="12748" spans="3:6" ht="18">
      <c r="C12748" s="5" t="str">
        <f t="shared" si="193"/>
        <v>青森県432</v>
      </c>
      <c r="D12748" t="s">
        <v>2916</v>
      </c>
      <c r="E12748" t="s">
        <v>3219</v>
      </c>
      <c r="F12748" s="82">
        <v>1.4736725129999999</v>
      </c>
    </row>
    <row r="12749" spans="3:6" ht="18">
      <c r="C12749" s="5" t="str">
        <f t="shared" si="193"/>
        <v>岩手県432</v>
      </c>
      <c r="D12749" t="s">
        <v>2917</v>
      </c>
      <c r="E12749" t="s">
        <v>3219</v>
      </c>
      <c r="F12749" s="82">
        <v>1.1119377669999999</v>
      </c>
    </row>
    <row r="12750" spans="3:6" ht="18">
      <c r="C12750" s="5" t="str">
        <f t="shared" si="193"/>
        <v>宮城県432</v>
      </c>
      <c r="D12750" t="s">
        <v>2918</v>
      </c>
      <c r="E12750" t="s">
        <v>3219</v>
      </c>
      <c r="F12750" s="82">
        <v>1.209621276</v>
      </c>
    </row>
    <row r="12751" spans="3:6" ht="18">
      <c r="C12751" s="5" t="str">
        <f t="shared" si="193"/>
        <v>秋田県432</v>
      </c>
      <c r="D12751" t="s">
        <v>2919</v>
      </c>
      <c r="E12751" t="s">
        <v>3219</v>
      </c>
      <c r="F12751" s="82">
        <v>0.85217354099999998</v>
      </c>
    </row>
    <row r="12752" spans="3:6" ht="18">
      <c r="C12752" s="5" t="str">
        <f t="shared" si="193"/>
        <v>山形県432</v>
      </c>
      <c r="D12752" t="s">
        <v>2920</v>
      </c>
      <c r="E12752" t="s">
        <v>3219</v>
      </c>
      <c r="F12752" s="82">
        <v>0.76766915400000002</v>
      </c>
    </row>
    <row r="12753" spans="3:6" ht="18">
      <c r="C12753" s="5" t="str">
        <f t="shared" si="193"/>
        <v>福島県432</v>
      </c>
      <c r="D12753" t="s">
        <v>2921</v>
      </c>
      <c r="E12753" t="s">
        <v>3219</v>
      </c>
      <c r="F12753" s="82">
        <v>0.83538173500000001</v>
      </c>
    </row>
    <row r="12754" spans="3:6" ht="18">
      <c r="C12754" s="5" t="str">
        <f t="shared" si="193"/>
        <v>茨城県432</v>
      </c>
      <c r="D12754" t="s">
        <v>2922</v>
      </c>
      <c r="E12754" t="s">
        <v>3219</v>
      </c>
      <c r="F12754" s="82">
        <v>0.58275180000000004</v>
      </c>
    </row>
    <row r="12755" spans="3:6" ht="18">
      <c r="C12755" s="5" t="str">
        <f t="shared" si="193"/>
        <v>栃木県432</v>
      </c>
      <c r="D12755" t="s">
        <v>2923</v>
      </c>
      <c r="E12755" t="s">
        <v>3219</v>
      </c>
      <c r="F12755" s="82">
        <v>0.49453314599999998</v>
      </c>
    </row>
    <row r="12756" spans="3:6" ht="18">
      <c r="C12756" s="5" t="str">
        <f t="shared" si="193"/>
        <v>群馬県432</v>
      </c>
      <c r="D12756" t="s">
        <v>2924</v>
      </c>
      <c r="E12756" t="s">
        <v>3219</v>
      </c>
      <c r="F12756" s="82">
        <v>0.37773274200000001</v>
      </c>
    </row>
    <row r="12757" spans="3:6" ht="18">
      <c r="C12757" s="5" t="str">
        <f t="shared" si="193"/>
        <v>埼玉県432</v>
      </c>
      <c r="D12757" t="s">
        <v>2925</v>
      </c>
      <c r="E12757" t="s">
        <v>3219</v>
      </c>
      <c r="F12757" s="82">
        <v>0.72459156599999996</v>
      </c>
    </row>
    <row r="12758" spans="3:6" ht="18">
      <c r="C12758" s="5" t="str">
        <f t="shared" si="193"/>
        <v>千葉県432</v>
      </c>
      <c r="D12758" t="s">
        <v>2926</v>
      </c>
      <c r="E12758" t="s">
        <v>3219</v>
      </c>
      <c r="F12758" s="82">
        <v>0.85378173000000002</v>
      </c>
    </row>
    <row r="12759" spans="3:6" ht="18">
      <c r="C12759" s="5" t="str">
        <f t="shared" si="193"/>
        <v>東京都432</v>
      </c>
      <c r="D12759" t="s">
        <v>2927</v>
      </c>
      <c r="E12759" t="s">
        <v>3219</v>
      </c>
      <c r="F12759" s="82">
        <v>1.3768507830000001</v>
      </c>
    </row>
    <row r="12760" spans="3:6" ht="18">
      <c r="C12760" s="5" t="str">
        <f t="shared" si="193"/>
        <v>神奈川県432</v>
      </c>
      <c r="D12760" t="s">
        <v>2928</v>
      </c>
      <c r="E12760" t="s">
        <v>3219</v>
      </c>
      <c r="F12760" s="82">
        <v>1.063907003</v>
      </c>
    </row>
    <row r="12761" spans="3:6" ht="18">
      <c r="C12761" s="5" t="str">
        <f t="shared" si="193"/>
        <v>新潟県432</v>
      </c>
      <c r="D12761" t="s">
        <v>2929</v>
      </c>
      <c r="E12761" t="s">
        <v>3219</v>
      </c>
      <c r="F12761" s="82">
        <v>0.80187111099999997</v>
      </c>
    </row>
    <row r="12762" spans="3:6" ht="18">
      <c r="C12762" s="5" t="str">
        <f t="shared" si="193"/>
        <v>富山県432</v>
      </c>
      <c r="D12762" t="s">
        <v>2930</v>
      </c>
      <c r="E12762" t="s">
        <v>3219</v>
      </c>
      <c r="F12762" s="82">
        <v>0.54300956600000005</v>
      </c>
    </row>
    <row r="12763" spans="3:6" ht="18">
      <c r="C12763" s="5" t="str">
        <f t="shared" si="193"/>
        <v>石川県432</v>
      </c>
      <c r="D12763" t="s">
        <v>2931</v>
      </c>
      <c r="E12763" t="s">
        <v>3219</v>
      </c>
      <c r="F12763" s="82">
        <v>0.88567174000000004</v>
      </c>
    </row>
    <row r="12764" spans="3:6" ht="18">
      <c r="C12764" s="5" t="str">
        <f t="shared" si="193"/>
        <v>福井県432</v>
      </c>
      <c r="D12764" t="s">
        <v>2932</v>
      </c>
      <c r="E12764" t="s">
        <v>3219</v>
      </c>
      <c r="F12764" s="82">
        <v>0.48071715100000001</v>
      </c>
    </row>
    <row r="12765" spans="3:6" ht="18">
      <c r="C12765" s="5" t="str">
        <f t="shared" si="193"/>
        <v>山梨県432</v>
      </c>
      <c r="D12765" t="s">
        <v>2933</v>
      </c>
      <c r="E12765" t="s">
        <v>3219</v>
      </c>
      <c r="F12765" s="82">
        <v>0.69573850500000001</v>
      </c>
    </row>
    <row r="12766" spans="3:6" ht="18">
      <c r="C12766" s="5" t="str">
        <f t="shared" si="193"/>
        <v>長野県432</v>
      </c>
      <c r="D12766" t="s">
        <v>2934</v>
      </c>
      <c r="E12766" t="s">
        <v>3219</v>
      </c>
      <c r="F12766" s="82">
        <v>0.77549707999999995</v>
      </c>
    </row>
    <row r="12767" spans="3:6" ht="18">
      <c r="C12767" s="5" t="str">
        <f t="shared" si="193"/>
        <v>岐阜県432</v>
      </c>
      <c r="D12767" t="s">
        <v>2935</v>
      </c>
      <c r="E12767" t="s">
        <v>3219</v>
      </c>
      <c r="F12767" s="82">
        <v>0.53327653699999999</v>
      </c>
    </row>
    <row r="12768" spans="3:6" ht="18">
      <c r="C12768" s="5" t="str">
        <f t="shared" si="193"/>
        <v>静岡県432</v>
      </c>
      <c r="D12768" t="s">
        <v>2936</v>
      </c>
      <c r="E12768" t="s">
        <v>3219</v>
      </c>
      <c r="F12768" s="82">
        <v>0.74420164499999997</v>
      </c>
    </row>
    <row r="12769" spans="3:6" ht="18">
      <c r="C12769" s="5" t="str">
        <f t="shared" si="193"/>
        <v>愛知県432</v>
      </c>
      <c r="D12769" t="s">
        <v>2937</v>
      </c>
      <c r="E12769" t="s">
        <v>3219</v>
      </c>
      <c r="F12769" s="82">
        <v>0.64501577099999996</v>
      </c>
    </row>
    <row r="12770" spans="3:6" ht="18">
      <c r="C12770" s="5" t="str">
        <f t="shared" si="193"/>
        <v>三重県432</v>
      </c>
      <c r="D12770" t="s">
        <v>2938</v>
      </c>
      <c r="E12770" t="s">
        <v>3219</v>
      </c>
      <c r="F12770" s="82">
        <v>0.43824350899999998</v>
      </c>
    </row>
    <row r="12771" spans="3:6" ht="18">
      <c r="C12771" s="5" t="str">
        <f t="shared" si="193"/>
        <v>滋賀県432</v>
      </c>
      <c r="D12771" t="s">
        <v>2939</v>
      </c>
      <c r="E12771" t="s">
        <v>3219</v>
      </c>
      <c r="F12771" s="82">
        <v>0.52379345399999999</v>
      </c>
    </row>
    <row r="12772" spans="3:6" ht="18">
      <c r="C12772" s="5" t="str">
        <f t="shared" si="193"/>
        <v>京都府432</v>
      </c>
      <c r="D12772" t="s">
        <v>2940</v>
      </c>
      <c r="E12772" t="s">
        <v>3219</v>
      </c>
      <c r="F12772" s="82">
        <v>1.541849179</v>
      </c>
    </row>
    <row r="12773" spans="3:6" ht="18">
      <c r="C12773" s="5" t="str">
        <f t="shared" si="193"/>
        <v>大阪府432</v>
      </c>
      <c r="D12773" t="s">
        <v>2941</v>
      </c>
      <c r="E12773" t="s">
        <v>3219</v>
      </c>
      <c r="F12773" s="82">
        <v>0.92037493500000001</v>
      </c>
    </row>
    <row r="12774" spans="3:6" ht="18">
      <c r="C12774" s="5" t="str">
        <f t="shared" si="193"/>
        <v>兵庫県432</v>
      </c>
      <c r="D12774" t="s">
        <v>2942</v>
      </c>
      <c r="E12774" t="s">
        <v>3219</v>
      </c>
      <c r="F12774" s="82">
        <v>0.86421635500000005</v>
      </c>
    </row>
    <row r="12775" spans="3:6" ht="18">
      <c r="C12775" s="5" t="str">
        <f t="shared" si="193"/>
        <v>奈良県432</v>
      </c>
      <c r="D12775" t="s">
        <v>2943</v>
      </c>
      <c r="E12775" t="s">
        <v>3219</v>
      </c>
      <c r="F12775" s="82">
        <v>0.57689852200000002</v>
      </c>
    </row>
    <row r="12776" spans="3:6" ht="18">
      <c r="C12776" s="5" t="str">
        <f t="shared" si="193"/>
        <v>和歌山県432</v>
      </c>
      <c r="D12776" t="s">
        <v>2944</v>
      </c>
      <c r="E12776" t="s">
        <v>3219</v>
      </c>
      <c r="F12776" s="82">
        <v>0.828106644</v>
      </c>
    </row>
    <row r="12777" spans="3:6" ht="18">
      <c r="C12777" s="5" t="str">
        <f t="shared" si="193"/>
        <v>鳥取県432</v>
      </c>
      <c r="D12777" t="s">
        <v>2945</v>
      </c>
      <c r="E12777" t="s">
        <v>3219</v>
      </c>
      <c r="F12777" s="82">
        <v>0.70320787500000004</v>
      </c>
    </row>
    <row r="12778" spans="3:6" ht="18">
      <c r="C12778" s="5" t="str">
        <f t="shared" si="193"/>
        <v>島根県432</v>
      </c>
      <c r="D12778" t="s">
        <v>2946</v>
      </c>
      <c r="E12778" t="s">
        <v>3219</v>
      </c>
      <c r="F12778" s="82">
        <v>0.92325970499999999</v>
      </c>
    </row>
    <row r="12779" spans="3:6" ht="18">
      <c r="C12779" s="5" t="str">
        <f t="shared" ref="C12779:C12842" si="194">D12779&amp;LEFT(E12779,3)</f>
        <v>岡山県432</v>
      </c>
      <c r="D12779" t="s">
        <v>2947</v>
      </c>
      <c r="E12779" t="s">
        <v>3219</v>
      </c>
      <c r="F12779" s="82">
        <v>0.76107108199999995</v>
      </c>
    </row>
    <row r="12780" spans="3:6" ht="18">
      <c r="C12780" s="5" t="str">
        <f t="shared" si="194"/>
        <v>広島県432</v>
      </c>
      <c r="D12780" t="s">
        <v>2948</v>
      </c>
      <c r="E12780" t="s">
        <v>3219</v>
      </c>
      <c r="F12780" s="82">
        <v>1.156223373</v>
      </c>
    </row>
    <row r="12781" spans="3:6" ht="18">
      <c r="C12781" s="5" t="str">
        <f t="shared" si="194"/>
        <v>山口県432</v>
      </c>
      <c r="D12781" t="s">
        <v>2949</v>
      </c>
      <c r="E12781" t="s">
        <v>3219</v>
      </c>
      <c r="F12781" s="82">
        <v>1.0592026830000001</v>
      </c>
    </row>
    <row r="12782" spans="3:6" ht="18">
      <c r="C12782" s="5" t="str">
        <f t="shared" si="194"/>
        <v>徳島県432</v>
      </c>
      <c r="D12782" t="s">
        <v>2950</v>
      </c>
      <c r="E12782" t="s">
        <v>3219</v>
      </c>
      <c r="F12782" s="82">
        <v>0.81121476999999997</v>
      </c>
    </row>
    <row r="12783" spans="3:6" ht="18">
      <c r="C12783" s="5" t="str">
        <f t="shared" si="194"/>
        <v>香川県432</v>
      </c>
      <c r="D12783" t="s">
        <v>2951</v>
      </c>
      <c r="E12783" t="s">
        <v>3219</v>
      </c>
      <c r="F12783" s="82">
        <v>0.75183553999999997</v>
      </c>
    </row>
    <row r="12784" spans="3:6" ht="18">
      <c r="C12784" s="5" t="str">
        <f t="shared" si="194"/>
        <v>愛媛県432</v>
      </c>
      <c r="D12784" t="s">
        <v>2952</v>
      </c>
      <c r="E12784" t="s">
        <v>3219</v>
      </c>
      <c r="F12784" s="82">
        <v>1.027929791</v>
      </c>
    </row>
    <row r="12785" spans="3:6" ht="18">
      <c r="C12785" s="5" t="str">
        <f t="shared" si="194"/>
        <v>高知県432</v>
      </c>
      <c r="D12785" t="s">
        <v>2953</v>
      </c>
      <c r="E12785" t="s">
        <v>3219</v>
      </c>
      <c r="F12785" s="82">
        <v>1.1954770589999999</v>
      </c>
    </row>
    <row r="12786" spans="3:6" ht="18">
      <c r="C12786" s="5" t="str">
        <f t="shared" si="194"/>
        <v>福岡県432</v>
      </c>
      <c r="D12786" t="s">
        <v>2954</v>
      </c>
      <c r="E12786" t="s">
        <v>3219</v>
      </c>
      <c r="F12786" s="82">
        <v>1.3172061660000001</v>
      </c>
    </row>
    <row r="12787" spans="3:6" ht="18">
      <c r="C12787" s="5" t="str">
        <f t="shared" si="194"/>
        <v>佐賀県432</v>
      </c>
      <c r="D12787" t="s">
        <v>2955</v>
      </c>
      <c r="E12787" t="s">
        <v>3219</v>
      </c>
      <c r="F12787" s="82">
        <v>0.70234472299999995</v>
      </c>
    </row>
    <row r="12788" spans="3:6" ht="18">
      <c r="C12788" s="5" t="str">
        <f t="shared" si="194"/>
        <v>長崎県432</v>
      </c>
      <c r="D12788" t="s">
        <v>2956</v>
      </c>
      <c r="E12788" t="s">
        <v>3219</v>
      </c>
      <c r="F12788" s="82">
        <v>1.4323067890000001</v>
      </c>
    </row>
    <row r="12789" spans="3:6" ht="18">
      <c r="C12789" s="5" t="str">
        <f t="shared" si="194"/>
        <v>熊本県432</v>
      </c>
      <c r="D12789" t="s">
        <v>2957</v>
      </c>
      <c r="E12789" t="s">
        <v>3219</v>
      </c>
      <c r="F12789" s="82">
        <v>1.1412646129999999</v>
      </c>
    </row>
    <row r="12790" spans="3:6" ht="18">
      <c r="C12790" s="5" t="str">
        <f t="shared" si="194"/>
        <v>大分県432</v>
      </c>
      <c r="D12790" t="s">
        <v>2958</v>
      </c>
      <c r="E12790" t="s">
        <v>3219</v>
      </c>
      <c r="F12790" s="82">
        <v>1.0667167559999999</v>
      </c>
    </row>
    <row r="12791" spans="3:6" ht="18">
      <c r="C12791" s="5" t="str">
        <f t="shared" si="194"/>
        <v>宮崎県432</v>
      </c>
      <c r="D12791" t="s">
        <v>2959</v>
      </c>
      <c r="E12791" t="s">
        <v>3219</v>
      </c>
      <c r="F12791" s="82">
        <v>1.078218836</v>
      </c>
    </row>
    <row r="12792" spans="3:6" ht="18">
      <c r="C12792" s="5" t="str">
        <f t="shared" si="194"/>
        <v>鹿児島県432</v>
      </c>
      <c r="D12792" t="s">
        <v>2960</v>
      </c>
      <c r="E12792" t="s">
        <v>3219</v>
      </c>
      <c r="F12792" s="82">
        <v>1.014471984</v>
      </c>
    </row>
    <row r="12793" spans="3:6" ht="18">
      <c r="C12793" s="5" t="str">
        <f t="shared" si="194"/>
        <v>沖縄県432</v>
      </c>
      <c r="D12793" t="s">
        <v>2961</v>
      </c>
      <c r="E12793" t="s">
        <v>3219</v>
      </c>
      <c r="F12793" s="82">
        <v>2.4283883880000001</v>
      </c>
    </row>
    <row r="12794" spans="3:6" ht="18">
      <c r="C12794" s="5" t="str">
        <f t="shared" si="194"/>
        <v>全国433</v>
      </c>
      <c r="D12794" t="s">
        <v>2913</v>
      </c>
      <c r="E12794" t="s">
        <v>3220</v>
      </c>
      <c r="F12794" s="82">
        <v>1</v>
      </c>
    </row>
    <row r="12795" spans="3:6" ht="18">
      <c r="C12795" s="5" t="str">
        <f t="shared" si="194"/>
        <v>北海道433</v>
      </c>
      <c r="D12795" t="s">
        <v>2915</v>
      </c>
      <c r="E12795" t="s">
        <v>3220</v>
      </c>
      <c r="F12795" s="82">
        <v>1.245436057</v>
      </c>
    </row>
    <row r="12796" spans="3:6" ht="18">
      <c r="C12796" s="5" t="str">
        <f t="shared" si="194"/>
        <v>青森県433</v>
      </c>
      <c r="D12796" t="s">
        <v>2916</v>
      </c>
      <c r="E12796" t="s">
        <v>3220</v>
      </c>
      <c r="F12796" s="82">
        <v>1.7725244360000001</v>
      </c>
    </row>
    <row r="12797" spans="3:6" ht="18">
      <c r="C12797" s="5" t="str">
        <f t="shared" si="194"/>
        <v>岩手県433</v>
      </c>
      <c r="D12797" t="s">
        <v>2917</v>
      </c>
      <c r="E12797" t="s">
        <v>3220</v>
      </c>
      <c r="F12797" s="82">
        <v>1.5793822630000001</v>
      </c>
    </row>
    <row r="12798" spans="3:6" ht="18">
      <c r="C12798" s="5" t="str">
        <f t="shared" si="194"/>
        <v>宮城県433</v>
      </c>
      <c r="D12798" t="s">
        <v>2918</v>
      </c>
      <c r="E12798" t="s">
        <v>3220</v>
      </c>
      <c r="F12798" s="82">
        <v>1.5847886920000001</v>
      </c>
    </row>
    <row r="12799" spans="3:6" ht="18">
      <c r="C12799" s="5" t="str">
        <f t="shared" si="194"/>
        <v>秋田県433</v>
      </c>
      <c r="D12799" t="s">
        <v>2919</v>
      </c>
      <c r="E12799" t="s">
        <v>3220</v>
      </c>
      <c r="F12799" s="82">
        <v>0.67620502999999998</v>
      </c>
    </row>
    <row r="12800" spans="3:6" ht="18">
      <c r="C12800" s="5" t="str">
        <f t="shared" si="194"/>
        <v>山形県433</v>
      </c>
      <c r="D12800" t="s">
        <v>2920</v>
      </c>
      <c r="E12800" t="s">
        <v>3220</v>
      </c>
      <c r="F12800" s="82">
        <v>0.76721849399999997</v>
      </c>
    </row>
    <row r="12801" spans="3:6" ht="18">
      <c r="C12801" s="5" t="str">
        <f t="shared" si="194"/>
        <v>福島県433</v>
      </c>
      <c r="D12801" t="s">
        <v>2921</v>
      </c>
      <c r="E12801" t="s">
        <v>3220</v>
      </c>
      <c r="F12801" s="82">
        <v>1.472247901</v>
      </c>
    </row>
    <row r="12802" spans="3:6" ht="18">
      <c r="C12802" s="5" t="str">
        <f t="shared" si="194"/>
        <v>茨城県433</v>
      </c>
      <c r="D12802" t="s">
        <v>2922</v>
      </c>
      <c r="E12802" t="s">
        <v>3220</v>
      </c>
      <c r="F12802" s="82">
        <v>2.0481298309999998</v>
      </c>
    </row>
    <row r="12803" spans="3:6" ht="18">
      <c r="C12803" s="5" t="str">
        <f t="shared" si="194"/>
        <v>栃木県433</v>
      </c>
      <c r="D12803" t="s">
        <v>2923</v>
      </c>
      <c r="E12803" t="s">
        <v>3220</v>
      </c>
      <c r="F12803" s="82">
        <v>1.731376909</v>
      </c>
    </row>
    <row r="12804" spans="3:6" ht="18">
      <c r="C12804" s="5" t="str">
        <f t="shared" si="194"/>
        <v>群馬県433</v>
      </c>
      <c r="D12804" t="s">
        <v>2924</v>
      </c>
      <c r="E12804" t="s">
        <v>3220</v>
      </c>
      <c r="F12804" s="82">
        <v>0.96024013399999997</v>
      </c>
    </row>
    <row r="12805" spans="3:6" ht="18">
      <c r="C12805" s="5" t="str">
        <f t="shared" si="194"/>
        <v>埼玉県433</v>
      </c>
      <c r="D12805" t="s">
        <v>2925</v>
      </c>
      <c r="E12805" t="s">
        <v>3220</v>
      </c>
      <c r="F12805" s="82">
        <v>1.157234334</v>
      </c>
    </row>
    <row r="12806" spans="3:6" ht="18">
      <c r="C12806" s="5" t="str">
        <f t="shared" si="194"/>
        <v>千葉県433</v>
      </c>
      <c r="D12806" t="s">
        <v>2926</v>
      </c>
      <c r="E12806" t="s">
        <v>3220</v>
      </c>
      <c r="F12806" s="82">
        <v>1.305388242</v>
      </c>
    </row>
    <row r="12807" spans="3:6" ht="18">
      <c r="C12807" s="5" t="str">
        <f t="shared" si="194"/>
        <v>東京都433</v>
      </c>
      <c r="D12807" t="s">
        <v>2927</v>
      </c>
      <c r="E12807" t="s">
        <v>3220</v>
      </c>
      <c r="F12807" s="82">
        <v>0.58223534399999999</v>
      </c>
    </row>
    <row r="12808" spans="3:6" ht="18">
      <c r="C12808" s="5" t="str">
        <f t="shared" si="194"/>
        <v>神奈川県433</v>
      </c>
      <c r="D12808" t="s">
        <v>2928</v>
      </c>
      <c r="E12808" t="s">
        <v>3220</v>
      </c>
      <c r="F12808" s="82">
        <v>0.49757153500000001</v>
      </c>
    </row>
    <row r="12809" spans="3:6" ht="18">
      <c r="C12809" s="5" t="str">
        <f t="shared" si="194"/>
        <v>新潟県433</v>
      </c>
      <c r="D12809" t="s">
        <v>2929</v>
      </c>
      <c r="E12809" t="s">
        <v>3220</v>
      </c>
      <c r="F12809" s="82">
        <v>1.307187366</v>
      </c>
    </row>
    <row r="12810" spans="3:6" ht="18">
      <c r="C12810" s="5" t="str">
        <f t="shared" si="194"/>
        <v>富山県433</v>
      </c>
      <c r="D12810" t="s">
        <v>2930</v>
      </c>
      <c r="E12810" t="s">
        <v>3220</v>
      </c>
      <c r="F12810" s="82">
        <v>1.5034603479999999</v>
      </c>
    </row>
    <row r="12811" spans="3:6" ht="18">
      <c r="C12811" s="5" t="str">
        <f t="shared" si="194"/>
        <v>石川県433</v>
      </c>
      <c r="D12811" t="s">
        <v>2931</v>
      </c>
      <c r="E12811" t="s">
        <v>3220</v>
      </c>
      <c r="F12811" s="82">
        <v>1.2449832279999999</v>
      </c>
    </row>
    <row r="12812" spans="3:6" ht="18">
      <c r="C12812" s="5" t="str">
        <f t="shared" si="194"/>
        <v>福井県433</v>
      </c>
      <c r="D12812" t="s">
        <v>2932</v>
      </c>
      <c r="E12812" t="s">
        <v>3220</v>
      </c>
      <c r="F12812" s="82">
        <v>1.902483572</v>
      </c>
    </row>
    <row r="12813" spans="3:6" ht="18">
      <c r="C12813" s="5" t="str">
        <f t="shared" si="194"/>
        <v>山梨県433</v>
      </c>
      <c r="D12813" t="s">
        <v>2933</v>
      </c>
      <c r="E12813" t="s">
        <v>3220</v>
      </c>
      <c r="F12813" s="82">
        <v>2.003245884</v>
      </c>
    </row>
    <row r="12814" spans="3:6" ht="18">
      <c r="C12814" s="5" t="str">
        <f t="shared" si="194"/>
        <v>長野県433</v>
      </c>
      <c r="D12814" t="s">
        <v>2934</v>
      </c>
      <c r="E12814" t="s">
        <v>3220</v>
      </c>
      <c r="F12814" s="82">
        <v>0.94570507299999995</v>
      </c>
    </row>
    <row r="12815" spans="3:6" ht="18">
      <c r="C12815" s="5" t="str">
        <f t="shared" si="194"/>
        <v>岐阜県433</v>
      </c>
      <c r="D12815" t="s">
        <v>2935</v>
      </c>
      <c r="E12815" t="s">
        <v>3220</v>
      </c>
      <c r="F12815" s="82">
        <v>1.342581823</v>
      </c>
    </row>
    <row r="12816" spans="3:6" ht="18">
      <c r="C12816" s="5" t="str">
        <f t="shared" si="194"/>
        <v>静岡県433</v>
      </c>
      <c r="D12816" t="s">
        <v>2936</v>
      </c>
      <c r="E12816" t="s">
        <v>3220</v>
      </c>
      <c r="F12816" s="82">
        <v>1.0213580200000001</v>
      </c>
    </row>
    <row r="12817" spans="3:6" ht="18">
      <c r="C12817" s="5" t="str">
        <f t="shared" si="194"/>
        <v>愛知県433</v>
      </c>
      <c r="D12817" t="s">
        <v>2937</v>
      </c>
      <c r="E12817" t="s">
        <v>3220</v>
      </c>
      <c r="F12817" s="82">
        <v>1.012035682</v>
      </c>
    </row>
    <row r="12818" spans="3:6" ht="18">
      <c r="C12818" s="5" t="str">
        <f t="shared" si="194"/>
        <v>三重県433</v>
      </c>
      <c r="D12818" t="s">
        <v>2938</v>
      </c>
      <c r="E12818" t="s">
        <v>3220</v>
      </c>
      <c r="F12818" s="82">
        <v>0.80854465600000003</v>
      </c>
    </row>
    <row r="12819" spans="3:6" ht="18">
      <c r="C12819" s="5" t="str">
        <f t="shared" si="194"/>
        <v>滋賀県433</v>
      </c>
      <c r="D12819" t="s">
        <v>2939</v>
      </c>
      <c r="E12819" t="s">
        <v>3220</v>
      </c>
      <c r="F12819" s="82">
        <v>0.81958513600000005</v>
      </c>
    </row>
    <row r="12820" spans="3:6" ht="18">
      <c r="C12820" s="5" t="str">
        <f t="shared" si="194"/>
        <v>京都府433</v>
      </c>
      <c r="D12820" t="s">
        <v>2940</v>
      </c>
      <c r="E12820" t="s">
        <v>3220</v>
      </c>
      <c r="F12820" s="82">
        <v>1.123893571</v>
      </c>
    </row>
    <row r="12821" spans="3:6" ht="18">
      <c r="C12821" s="5" t="str">
        <f t="shared" si="194"/>
        <v>大阪府433</v>
      </c>
      <c r="D12821" t="s">
        <v>2941</v>
      </c>
      <c r="E12821" t="s">
        <v>3220</v>
      </c>
      <c r="F12821" s="82">
        <v>0.89006247900000002</v>
      </c>
    </row>
    <row r="12822" spans="3:6" ht="18">
      <c r="C12822" s="5" t="str">
        <f t="shared" si="194"/>
        <v>兵庫県433</v>
      </c>
      <c r="D12822" t="s">
        <v>2942</v>
      </c>
      <c r="E12822" t="s">
        <v>3220</v>
      </c>
      <c r="F12822" s="82">
        <v>0.81025607600000005</v>
      </c>
    </row>
    <row r="12823" spans="3:6" ht="18">
      <c r="C12823" s="5" t="str">
        <f t="shared" si="194"/>
        <v>奈良県433</v>
      </c>
      <c r="D12823" t="s">
        <v>2943</v>
      </c>
      <c r="E12823" t="s">
        <v>3220</v>
      </c>
      <c r="F12823" s="82">
        <v>1.0136990109999999</v>
      </c>
    </row>
    <row r="12824" spans="3:6" ht="18">
      <c r="C12824" s="5" t="str">
        <f t="shared" si="194"/>
        <v>和歌山県433</v>
      </c>
      <c r="D12824" t="s">
        <v>2944</v>
      </c>
      <c r="E12824" t="s">
        <v>3220</v>
      </c>
      <c r="F12824" s="82">
        <v>1.5273464800000001</v>
      </c>
    </row>
    <row r="12825" spans="3:6" ht="18">
      <c r="C12825" s="5" t="str">
        <f t="shared" si="194"/>
        <v>鳥取県433</v>
      </c>
      <c r="D12825" t="s">
        <v>2945</v>
      </c>
      <c r="E12825" t="s">
        <v>3220</v>
      </c>
      <c r="F12825" s="82">
        <v>0.33581138599999999</v>
      </c>
    </row>
    <row r="12826" spans="3:6" ht="18">
      <c r="C12826" s="5" t="str">
        <f t="shared" si="194"/>
        <v>島根県433</v>
      </c>
      <c r="D12826" t="s">
        <v>2946</v>
      </c>
      <c r="E12826" t="s">
        <v>3220</v>
      </c>
      <c r="F12826" s="82">
        <v>1.414628929</v>
      </c>
    </row>
    <row r="12827" spans="3:6" ht="18">
      <c r="C12827" s="5" t="str">
        <f t="shared" si="194"/>
        <v>岡山県433</v>
      </c>
      <c r="D12827" t="s">
        <v>2947</v>
      </c>
      <c r="E12827" t="s">
        <v>3220</v>
      </c>
      <c r="F12827" s="82">
        <v>1.020067622</v>
      </c>
    </row>
    <row r="12828" spans="3:6" ht="18">
      <c r="C12828" s="5" t="str">
        <f t="shared" si="194"/>
        <v>広島県433</v>
      </c>
      <c r="D12828" t="s">
        <v>2948</v>
      </c>
      <c r="E12828" t="s">
        <v>3220</v>
      </c>
      <c r="F12828" s="82">
        <v>0.84620347500000004</v>
      </c>
    </row>
    <row r="12829" spans="3:6" ht="18">
      <c r="C12829" s="5" t="str">
        <f t="shared" si="194"/>
        <v>山口県433</v>
      </c>
      <c r="D12829" t="s">
        <v>2949</v>
      </c>
      <c r="E12829" t="s">
        <v>3220</v>
      </c>
      <c r="F12829" s="82">
        <v>0.54377920300000004</v>
      </c>
    </row>
    <row r="12830" spans="3:6" ht="18">
      <c r="C12830" s="5" t="str">
        <f t="shared" si="194"/>
        <v>徳島県433</v>
      </c>
      <c r="D12830" t="s">
        <v>2950</v>
      </c>
      <c r="E12830" t="s">
        <v>3220</v>
      </c>
      <c r="F12830" s="82">
        <v>0.98794381799999997</v>
      </c>
    </row>
    <row r="12831" spans="3:6" ht="18">
      <c r="C12831" s="5" t="str">
        <f t="shared" si="194"/>
        <v>香川県433</v>
      </c>
      <c r="D12831" t="s">
        <v>2951</v>
      </c>
      <c r="E12831" t="s">
        <v>3220</v>
      </c>
      <c r="F12831" s="82">
        <v>0.80730950599999995</v>
      </c>
    </row>
    <row r="12832" spans="3:6" ht="18">
      <c r="C12832" s="5" t="str">
        <f t="shared" si="194"/>
        <v>愛媛県433</v>
      </c>
      <c r="D12832" t="s">
        <v>2952</v>
      </c>
      <c r="E12832" t="s">
        <v>3220</v>
      </c>
      <c r="F12832" s="82">
        <v>0.78977591899999999</v>
      </c>
    </row>
    <row r="12833" spans="3:6" ht="18">
      <c r="C12833" s="5" t="str">
        <f t="shared" si="194"/>
        <v>高知県433</v>
      </c>
      <c r="D12833" t="s">
        <v>2953</v>
      </c>
      <c r="E12833" t="s">
        <v>3220</v>
      </c>
      <c r="F12833" s="82">
        <v>1.2332505030000001</v>
      </c>
    </row>
    <row r="12834" spans="3:6" ht="18">
      <c r="C12834" s="5" t="str">
        <f t="shared" si="194"/>
        <v>福岡県433</v>
      </c>
      <c r="D12834" t="s">
        <v>2954</v>
      </c>
      <c r="E12834" t="s">
        <v>3220</v>
      </c>
      <c r="F12834" s="82">
        <v>0.86752539799999995</v>
      </c>
    </row>
    <row r="12835" spans="3:6" ht="18">
      <c r="C12835" s="5" t="str">
        <f t="shared" si="194"/>
        <v>佐賀県433</v>
      </c>
      <c r="D12835" t="s">
        <v>2955</v>
      </c>
      <c r="E12835" t="s">
        <v>3220</v>
      </c>
      <c r="F12835" s="82">
        <v>0.88571046200000003</v>
      </c>
    </row>
    <row r="12836" spans="3:6" ht="18">
      <c r="C12836" s="5" t="str">
        <f t="shared" si="194"/>
        <v>長崎県433</v>
      </c>
      <c r="D12836" t="s">
        <v>2956</v>
      </c>
      <c r="E12836" t="s">
        <v>3220</v>
      </c>
      <c r="F12836" s="82">
        <v>0.91406570200000004</v>
      </c>
    </row>
    <row r="12837" spans="3:6" ht="18">
      <c r="C12837" s="5" t="str">
        <f t="shared" si="194"/>
        <v>熊本県433</v>
      </c>
      <c r="D12837" t="s">
        <v>2957</v>
      </c>
      <c r="E12837" t="s">
        <v>3220</v>
      </c>
      <c r="F12837" s="82">
        <v>0.95299126000000001</v>
      </c>
    </row>
    <row r="12838" spans="3:6" ht="18">
      <c r="C12838" s="5" t="str">
        <f t="shared" si="194"/>
        <v>大分県433</v>
      </c>
      <c r="D12838" t="s">
        <v>2958</v>
      </c>
      <c r="E12838" t="s">
        <v>3220</v>
      </c>
      <c r="F12838" s="82">
        <v>0.52997472000000001</v>
      </c>
    </row>
    <row r="12839" spans="3:6" ht="18">
      <c r="C12839" s="5" t="str">
        <f t="shared" si="194"/>
        <v>宮崎県433</v>
      </c>
      <c r="D12839" t="s">
        <v>2959</v>
      </c>
      <c r="E12839" t="s">
        <v>3220</v>
      </c>
      <c r="F12839" s="82">
        <v>0.68442977299999996</v>
      </c>
    </row>
    <row r="12840" spans="3:6" ht="18">
      <c r="C12840" s="5" t="str">
        <f t="shared" si="194"/>
        <v>鹿児島県433</v>
      </c>
      <c r="D12840" t="s">
        <v>2960</v>
      </c>
      <c r="E12840" t="s">
        <v>3220</v>
      </c>
      <c r="F12840" s="82">
        <v>1.4979743919999999</v>
      </c>
    </row>
    <row r="12841" spans="3:6" ht="18">
      <c r="C12841" s="5" t="str">
        <f t="shared" si="194"/>
        <v>沖縄県433</v>
      </c>
      <c r="D12841" t="s">
        <v>2961</v>
      </c>
      <c r="E12841" t="s">
        <v>3220</v>
      </c>
      <c r="F12841" s="82">
        <v>2.357546836</v>
      </c>
    </row>
    <row r="12842" spans="3:6" ht="18">
      <c r="C12842" s="5" t="str">
        <f t="shared" si="194"/>
        <v>全国439</v>
      </c>
      <c r="D12842" t="s">
        <v>2913</v>
      </c>
      <c r="E12842" t="s">
        <v>3221</v>
      </c>
      <c r="F12842" s="82">
        <v>1</v>
      </c>
    </row>
    <row r="12843" spans="3:6" ht="18">
      <c r="C12843" s="5" t="str">
        <f t="shared" ref="C12843:C12906" si="195">D12843&amp;LEFT(E12843,3)</f>
        <v>北海道439</v>
      </c>
      <c r="D12843" t="s">
        <v>2915</v>
      </c>
      <c r="E12843" t="s">
        <v>3221</v>
      </c>
      <c r="F12843" s="82">
        <v>0.511480567</v>
      </c>
    </row>
    <row r="12844" spans="3:6" ht="18">
      <c r="C12844" s="5" t="str">
        <f t="shared" si="195"/>
        <v>青森県439</v>
      </c>
      <c r="D12844" t="s">
        <v>2916</v>
      </c>
      <c r="E12844" t="s">
        <v>3221</v>
      </c>
      <c r="F12844" s="82">
        <v>0.103262822</v>
      </c>
    </row>
    <row r="12845" spans="3:6" ht="18">
      <c r="C12845" s="5" t="str">
        <f t="shared" si="195"/>
        <v>岩手県439</v>
      </c>
      <c r="D12845" t="s">
        <v>2917</v>
      </c>
      <c r="E12845" t="s">
        <v>3221</v>
      </c>
      <c r="F12845" s="82">
        <v>0.53953440600000002</v>
      </c>
    </row>
    <row r="12846" spans="3:6" ht="18">
      <c r="C12846" s="5" t="str">
        <f t="shared" si="195"/>
        <v>宮城県439</v>
      </c>
      <c r="D12846" t="s">
        <v>2918</v>
      </c>
      <c r="E12846" t="s">
        <v>3221</v>
      </c>
      <c r="F12846" s="82">
        <v>0.71644330000000001</v>
      </c>
    </row>
    <row r="12847" spans="3:6" ht="18">
      <c r="C12847" s="5" t="str">
        <f t="shared" si="195"/>
        <v>秋田県439</v>
      </c>
      <c r="D12847" t="s">
        <v>2919</v>
      </c>
      <c r="E12847" t="s">
        <v>3221</v>
      </c>
      <c r="F12847" s="82">
        <v>0.124545668</v>
      </c>
    </row>
    <row r="12848" spans="3:6" ht="18">
      <c r="C12848" s="5" t="str">
        <f t="shared" si="195"/>
        <v>山形県439</v>
      </c>
      <c r="D12848" t="s">
        <v>2920</v>
      </c>
      <c r="E12848" t="s">
        <v>3221</v>
      </c>
      <c r="F12848" s="82">
        <v>2.7094613E-2</v>
      </c>
    </row>
    <row r="12849" spans="3:6" ht="18">
      <c r="C12849" s="5" t="str">
        <f t="shared" si="195"/>
        <v>福島県439</v>
      </c>
      <c r="D12849" t="s">
        <v>2921</v>
      </c>
      <c r="E12849" t="s">
        <v>3221</v>
      </c>
      <c r="F12849" s="82">
        <v>0.46341172200000003</v>
      </c>
    </row>
    <row r="12850" spans="3:6" ht="18">
      <c r="C12850" s="5" t="str">
        <f t="shared" si="195"/>
        <v>茨城県439</v>
      </c>
      <c r="D12850" t="s">
        <v>2922</v>
      </c>
      <c r="E12850" t="s">
        <v>3221</v>
      </c>
      <c r="F12850" s="82">
        <v>1.3680257499999999</v>
      </c>
    </row>
    <row r="12851" spans="3:6" ht="18">
      <c r="C12851" s="5" t="str">
        <f t="shared" si="195"/>
        <v>栃木県439</v>
      </c>
      <c r="D12851" t="s">
        <v>2923</v>
      </c>
      <c r="E12851" t="s">
        <v>3221</v>
      </c>
      <c r="F12851" s="82">
        <v>0.79158864799999995</v>
      </c>
    </row>
    <row r="12852" spans="3:6" ht="18">
      <c r="C12852" s="5" t="str">
        <f t="shared" si="195"/>
        <v>群馬県439</v>
      </c>
      <c r="D12852" t="s">
        <v>2924</v>
      </c>
      <c r="E12852" t="s">
        <v>3221</v>
      </c>
      <c r="F12852" s="82">
        <v>2.8596797E-2</v>
      </c>
    </row>
    <row r="12853" spans="3:6" ht="18">
      <c r="C12853" s="5" t="str">
        <f t="shared" si="195"/>
        <v>埼玉県439</v>
      </c>
      <c r="D12853" t="s">
        <v>2925</v>
      </c>
      <c r="E12853" t="s">
        <v>3221</v>
      </c>
      <c r="F12853" s="82">
        <v>6.1419106469999996</v>
      </c>
    </row>
    <row r="12854" spans="3:6" ht="18">
      <c r="C12854" s="5" t="str">
        <f t="shared" si="195"/>
        <v>千葉県439</v>
      </c>
      <c r="D12854" t="s">
        <v>2926</v>
      </c>
      <c r="E12854" t="s">
        <v>3221</v>
      </c>
      <c r="F12854" s="82">
        <v>1.760815107</v>
      </c>
    </row>
    <row r="12855" spans="3:6" ht="18">
      <c r="C12855" s="5" t="str">
        <f t="shared" si="195"/>
        <v>東京都439</v>
      </c>
      <c r="D12855" t="s">
        <v>2927</v>
      </c>
      <c r="E12855" t="s">
        <v>3221</v>
      </c>
      <c r="F12855" s="82">
        <v>1.0141728379999999</v>
      </c>
    </row>
    <row r="12856" spans="3:6" ht="18">
      <c r="C12856" s="5" t="str">
        <f t="shared" si="195"/>
        <v>神奈川県439</v>
      </c>
      <c r="D12856" t="s">
        <v>2928</v>
      </c>
      <c r="E12856" t="s">
        <v>3221</v>
      </c>
      <c r="F12856" s="82">
        <v>1.029997974</v>
      </c>
    </row>
    <row r="12857" spans="3:6" ht="18">
      <c r="C12857" s="5" t="str">
        <f t="shared" si="195"/>
        <v>新潟県439</v>
      </c>
      <c r="D12857" t="s">
        <v>2929</v>
      </c>
      <c r="E12857" t="s">
        <v>3221</v>
      </c>
      <c r="F12857" s="82">
        <v>0.57775167999999999</v>
      </c>
    </row>
    <row r="12858" spans="3:6" ht="18">
      <c r="C12858" s="5" t="str">
        <f t="shared" si="195"/>
        <v>富山県439</v>
      </c>
      <c r="D12858" t="s">
        <v>2930</v>
      </c>
      <c r="E12858" t="s">
        <v>3221</v>
      </c>
      <c r="F12858" s="82">
        <v>0</v>
      </c>
    </row>
    <row r="12859" spans="3:6" ht="18">
      <c r="C12859" s="5" t="str">
        <f t="shared" si="195"/>
        <v>石川県439</v>
      </c>
      <c r="D12859" t="s">
        <v>2931</v>
      </c>
      <c r="E12859" t="s">
        <v>3221</v>
      </c>
      <c r="F12859" s="82">
        <v>0</v>
      </c>
    </row>
    <row r="12860" spans="3:6" ht="18">
      <c r="C12860" s="5" t="str">
        <f t="shared" si="195"/>
        <v>福井県439</v>
      </c>
      <c r="D12860" t="s">
        <v>2932</v>
      </c>
      <c r="E12860" t="s">
        <v>3221</v>
      </c>
      <c r="F12860" s="82">
        <v>0</v>
      </c>
    </row>
    <row r="12861" spans="3:6" ht="18">
      <c r="C12861" s="5" t="str">
        <f t="shared" si="195"/>
        <v>山梨県439</v>
      </c>
      <c r="D12861" t="s">
        <v>2933</v>
      </c>
      <c r="E12861" t="s">
        <v>3221</v>
      </c>
      <c r="F12861" s="82">
        <v>0.17582615300000001</v>
      </c>
    </row>
    <row r="12862" spans="3:6" ht="18">
      <c r="C12862" s="5" t="str">
        <f t="shared" si="195"/>
        <v>長野県439</v>
      </c>
      <c r="D12862" t="s">
        <v>2934</v>
      </c>
      <c r="E12862" t="s">
        <v>3221</v>
      </c>
      <c r="F12862" s="82">
        <v>0.45787094499999997</v>
      </c>
    </row>
    <row r="12863" spans="3:6" ht="18">
      <c r="C12863" s="5" t="str">
        <f t="shared" si="195"/>
        <v>岐阜県439</v>
      </c>
      <c r="D12863" t="s">
        <v>2935</v>
      </c>
      <c r="E12863" t="s">
        <v>3221</v>
      </c>
      <c r="F12863" s="82">
        <v>0.46801161899999999</v>
      </c>
    </row>
    <row r="12864" spans="3:6" ht="18">
      <c r="C12864" s="5" t="str">
        <f t="shared" si="195"/>
        <v>静岡県439</v>
      </c>
      <c r="D12864" t="s">
        <v>2936</v>
      </c>
      <c r="E12864" t="s">
        <v>3221</v>
      </c>
      <c r="F12864" s="82">
        <v>0</v>
      </c>
    </row>
    <row r="12865" spans="3:6" ht="18">
      <c r="C12865" s="5" t="str">
        <f t="shared" si="195"/>
        <v>愛知県439</v>
      </c>
      <c r="D12865" t="s">
        <v>2937</v>
      </c>
      <c r="E12865" t="s">
        <v>3221</v>
      </c>
      <c r="F12865" s="82">
        <v>1.0580462879999999</v>
      </c>
    </row>
    <row r="12866" spans="3:6" ht="18">
      <c r="C12866" s="5" t="str">
        <f t="shared" si="195"/>
        <v>三重県439</v>
      </c>
      <c r="D12866" t="s">
        <v>2938</v>
      </c>
      <c r="E12866" t="s">
        <v>3221</v>
      </c>
      <c r="F12866" s="82">
        <v>0.144715022</v>
      </c>
    </row>
    <row r="12867" spans="3:6" ht="18">
      <c r="C12867" s="5" t="str">
        <f t="shared" si="195"/>
        <v>滋賀県439</v>
      </c>
      <c r="D12867" t="s">
        <v>2939</v>
      </c>
      <c r="E12867" t="s">
        <v>3221</v>
      </c>
      <c r="F12867" s="82">
        <v>0.106884561</v>
      </c>
    </row>
    <row r="12868" spans="3:6" ht="18">
      <c r="C12868" s="5" t="str">
        <f t="shared" si="195"/>
        <v>京都府439</v>
      </c>
      <c r="D12868" t="s">
        <v>2940</v>
      </c>
      <c r="E12868" t="s">
        <v>3221</v>
      </c>
      <c r="F12868" s="82">
        <v>3.7262177479999998</v>
      </c>
    </row>
    <row r="12869" spans="3:6" ht="18">
      <c r="C12869" s="5" t="str">
        <f t="shared" si="195"/>
        <v>大阪府439</v>
      </c>
      <c r="D12869" t="s">
        <v>2941</v>
      </c>
      <c r="E12869" t="s">
        <v>3221</v>
      </c>
      <c r="F12869" s="82">
        <v>1.1934206970000001</v>
      </c>
    </row>
    <row r="12870" spans="3:6" ht="18">
      <c r="C12870" s="5" t="str">
        <f t="shared" si="195"/>
        <v>兵庫県439</v>
      </c>
      <c r="D12870" t="s">
        <v>2942</v>
      </c>
      <c r="E12870" t="s">
        <v>3221</v>
      </c>
      <c r="F12870" s="82">
        <v>0.21634218899999999</v>
      </c>
    </row>
    <row r="12871" spans="3:6" ht="18">
      <c r="C12871" s="5" t="str">
        <f t="shared" si="195"/>
        <v>奈良県439</v>
      </c>
      <c r="D12871" t="s">
        <v>2943</v>
      </c>
      <c r="E12871" t="s">
        <v>3221</v>
      </c>
      <c r="F12871" s="82">
        <v>0.65278772799999996</v>
      </c>
    </row>
    <row r="12872" spans="3:6" ht="18">
      <c r="C12872" s="5" t="str">
        <f t="shared" si="195"/>
        <v>和歌山県439</v>
      </c>
      <c r="D12872" t="s">
        <v>2944</v>
      </c>
      <c r="E12872" t="s">
        <v>3221</v>
      </c>
      <c r="F12872" s="82">
        <v>0</v>
      </c>
    </row>
    <row r="12873" spans="3:6" ht="18">
      <c r="C12873" s="5" t="str">
        <f t="shared" si="195"/>
        <v>鳥取県439</v>
      </c>
      <c r="D12873" t="s">
        <v>2945</v>
      </c>
      <c r="E12873" t="s">
        <v>3221</v>
      </c>
      <c r="F12873" s="82">
        <v>1.2284265299999999</v>
      </c>
    </row>
    <row r="12874" spans="3:6" ht="18">
      <c r="C12874" s="5" t="str">
        <f t="shared" si="195"/>
        <v>島根県439</v>
      </c>
      <c r="D12874" t="s">
        <v>2946</v>
      </c>
      <c r="E12874" t="s">
        <v>3221</v>
      </c>
      <c r="F12874" s="82">
        <v>1.6403800630000001</v>
      </c>
    </row>
    <row r="12875" spans="3:6" ht="18">
      <c r="C12875" s="5" t="str">
        <f t="shared" si="195"/>
        <v>岡山県439</v>
      </c>
      <c r="D12875" t="s">
        <v>2947</v>
      </c>
      <c r="E12875" t="s">
        <v>3221</v>
      </c>
      <c r="F12875" s="82">
        <v>4.7090597999999997E-2</v>
      </c>
    </row>
    <row r="12876" spans="3:6" ht="18">
      <c r="C12876" s="5" t="str">
        <f t="shared" si="195"/>
        <v>広島県439</v>
      </c>
      <c r="D12876" t="s">
        <v>2948</v>
      </c>
      <c r="E12876" t="s">
        <v>3221</v>
      </c>
      <c r="F12876" s="82">
        <v>0.999216985</v>
      </c>
    </row>
    <row r="12877" spans="3:6" ht="18">
      <c r="C12877" s="5" t="str">
        <f t="shared" si="195"/>
        <v>山口県439</v>
      </c>
      <c r="D12877" t="s">
        <v>2949</v>
      </c>
      <c r="E12877" t="s">
        <v>3221</v>
      </c>
      <c r="F12877" s="82">
        <v>0.44589574100000001</v>
      </c>
    </row>
    <row r="12878" spans="3:6" ht="18">
      <c r="C12878" s="5" t="str">
        <f t="shared" si="195"/>
        <v>徳島県439</v>
      </c>
      <c r="D12878" t="s">
        <v>2950</v>
      </c>
      <c r="E12878" t="s">
        <v>3221</v>
      </c>
      <c r="F12878" s="82">
        <v>0</v>
      </c>
    </row>
    <row r="12879" spans="3:6" ht="18">
      <c r="C12879" s="5" t="str">
        <f t="shared" si="195"/>
        <v>香川県439</v>
      </c>
      <c r="D12879" t="s">
        <v>2951</v>
      </c>
      <c r="E12879" t="s">
        <v>3221</v>
      </c>
      <c r="F12879" s="82">
        <v>0.240125215</v>
      </c>
    </row>
    <row r="12880" spans="3:6" ht="18">
      <c r="C12880" s="5" t="str">
        <f t="shared" si="195"/>
        <v>愛媛県439</v>
      </c>
      <c r="D12880" t="s">
        <v>2952</v>
      </c>
      <c r="E12880" t="s">
        <v>3221</v>
      </c>
      <c r="F12880" s="82">
        <v>0.13637205799999999</v>
      </c>
    </row>
    <row r="12881" spans="3:6" ht="18">
      <c r="C12881" s="5" t="str">
        <f t="shared" si="195"/>
        <v>高知県439</v>
      </c>
      <c r="D12881" t="s">
        <v>2953</v>
      </c>
      <c r="E12881" t="s">
        <v>3221</v>
      </c>
      <c r="F12881" s="82">
        <v>1.3380209300000001</v>
      </c>
    </row>
    <row r="12882" spans="3:6" ht="18">
      <c r="C12882" s="5" t="str">
        <f t="shared" si="195"/>
        <v>福岡県439</v>
      </c>
      <c r="D12882" t="s">
        <v>2954</v>
      </c>
      <c r="E12882" t="s">
        <v>3221</v>
      </c>
      <c r="F12882" s="82">
        <v>9.7926216999999996E-2</v>
      </c>
    </row>
    <row r="12883" spans="3:6" ht="18">
      <c r="C12883" s="5" t="str">
        <f t="shared" si="195"/>
        <v>佐賀県439</v>
      </c>
      <c r="D12883" t="s">
        <v>2955</v>
      </c>
      <c r="E12883" t="s">
        <v>3221</v>
      </c>
      <c r="F12883" s="82">
        <v>0</v>
      </c>
    </row>
    <row r="12884" spans="3:6" ht="18">
      <c r="C12884" s="5" t="str">
        <f t="shared" si="195"/>
        <v>長崎県439</v>
      </c>
      <c r="D12884" t="s">
        <v>2956</v>
      </c>
      <c r="E12884" t="s">
        <v>3221</v>
      </c>
      <c r="F12884" s="82">
        <v>0</v>
      </c>
    </row>
    <row r="12885" spans="3:6" ht="18">
      <c r="C12885" s="5" t="str">
        <f t="shared" si="195"/>
        <v>熊本県439</v>
      </c>
      <c r="D12885" t="s">
        <v>2957</v>
      </c>
      <c r="E12885" t="s">
        <v>3221</v>
      </c>
      <c r="F12885" s="82">
        <v>0.41013210100000003</v>
      </c>
    </row>
    <row r="12886" spans="3:6" ht="18">
      <c r="C12886" s="5" t="str">
        <f t="shared" si="195"/>
        <v>大分県439</v>
      </c>
      <c r="D12886" t="s">
        <v>2958</v>
      </c>
      <c r="E12886" t="s">
        <v>3221</v>
      </c>
      <c r="F12886" s="82">
        <v>0.159953237</v>
      </c>
    </row>
    <row r="12887" spans="3:6" ht="18">
      <c r="C12887" s="5" t="str">
        <f t="shared" si="195"/>
        <v>宮崎県439</v>
      </c>
      <c r="D12887" t="s">
        <v>2959</v>
      </c>
      <c r="E12887" t="s">
        <v>3221</v>
      </c>
      <c r="F12887" s="82">
        <v>0</v>
      </c>
    </row>
    <row r="12888" spans="3:6" ht="18">
      <c r="C12888" s="5" t="str">
        <f t="shared" si="195"/>
        <v>鹿児島県439</v>
      </c>
      <c r="D12888" t="s">
        <v>2960</v>
      </c>
      <c r="E12888" t="s">
        <v>3221</v>
      </c>
      <c r="F12888" s="82">
        <v>5.7726246000000002E-2</v>
      </c>
    </row>
    <row r="12889" spans="3:6" ht="18">
      <c r="C12889" s="5" t="str">
        <f t="shared" si="195"/>
        <v>沖縄県439</v>
      </c>
      <c r="D12889" t="s">
        <v>2961</v>
      </c>
      <c r="E12889" t="s">
        <v>3221</v>
      </c>
      <c r="F12889" s="82">
        <v>0.37229148000000001</v>
      </c>
    </row>
    <row r="12890" spans="3:6" ht="18">
      <c r="C12890" s="5" t="str">
        <f t="shared" si="195"/>
        <v>全国440</v>
      </c>
      <c r="D12890" t="s">
        <v>2913</v>
      </c>
      <c r="E12890" t="s">
        <v>3222</v>
      </c>
      <c r="F12890" s="82">
        <v>1</v>
      </c>
    </row>
    <row r="12891" spans="3:6" ht="18">
      <c r="C12891" s="5" t="str">
        <f t="shared" si="195"/>
        <v>北海道440</v>
      </c>
      <c r="D12891" t="s">
        <v>2915</v>
      </c>
      <c r="E12891" t="s">
        <v>3222</v>
      </c>
      <c r="F12891" s="82">
        <v>0.87813423000000002</v>
      </c>
    </row>
    <row r="12892" spans="3:6" ht="18">
      <c r="C12892" s="5" t="str">
        <f t="shared" si="195"/>
        <v>青森県440</v>
      </c>
      <c r="D12892" t="s">
        <v>2916</v>
      </c>
      <c r="E12892" t="s">
        <v>3222</v>
      </c>
      <c r="F12892" s="82">
        <v>0.74695365499999999</v>
      </c>
    </row>
    <row r="12893" spans="3:6" ht="18">
      <c r="C12893" s="5" t="str">
        <f t="shared" si="195"/>
        <v>岩手県440</v>
      </c>
      <c r="D12893" t="s">
        <v>2917</v>
      </c>
      <c r="E12893" t="s">
        <v>3222</v>
      </c>
      <c r="F12893" s="82">
        <v>0.79306868399999997</v>
      </c>
    </row>
    <row r="12894" spans="3:6" ht="18">
      <c r="C12894" s="5" t="str">
        <f t="shared" si="195"/>
        <v>宮城県440</v>
      </c>
      <c r="D12894" t="s">
        <v>2918</v>
      </c>
      <c r="E12894" t="s">
        <v>3222</v>
      </c>
      <c r="F12894" s="82">
        <v>0.593363792</v>
      </c>
    </row>
    <row r="12895" spans="3:6" ht="18">
      <c r="C12895" s="5" t="str">
        <f t="shared" si="195"/>
        <v>秋田県440</v>
      </c>
      <c r="D12895" t="s">
        <v>2919</v>
      </c>
      <c r="E12895" t="s">
        <v>3222</v>
      </c>
      <c r="F12895" s="82">
        <v>0.43720318699999999</v>
      </c>
    </row>
    <row r="12896" spans="3:6" ht="18">
      <c r="C12896" s="5" t="str">
        <f t="shared" si="195"/>
        <v>山形県440</v>
      </c>
      <c r="D12896" t="s">
        <v>2920</v>
      </c>
      <c r="E12896" t="s">
        <v>3222</v>
      </c>
      <c r="F12896" s="82">
        <v>0.172931837</v>
      </c>
    </row>
    <row r="12897" spans="3:6" ht="18">
      <c r="C12897" s="5" t="str">
        <f t="shared" si="195"/>
        <v>福島県440</v>
      </c>
      <c r="D12897" t="s">
        <v>2921</v>
      </c>
      <c r="E12897" t="s">
        <v>3222</v>
      </c>
      <c r="F12897" s="82">
        <v>0.33996935099999998</v>
      </c>
    </row>
    <row r="12898" spans="3:6" ht="18">
      <c r="C12898" s="5" t="str">
        <f t="shared" si="195"/>
        <v>茨城県440</v>
      </c>
      <c r="D12898" t="s">
        <v>2922</v>
      </c>
      <c r="E12898" t="s">
        <v>3222</v>
      </c>
      <c r="F12898" s="82">
        <v>1.0308885270000001</v>
      </c>
    </row>
    <row r="12899" spans="3:6" ht="18">
      <c r="C12899" s="5" t="str">
        <f t="shared" si="195"/>
        <v>栃木県440</v>
      </c>
      <c r="D12899" t="s">
        <v>2923</v>
      </c>
      <c r="E12899" t="s">
        <v>3222</v>
      </c>
      <c r="F12899" s="82">
        <v>0.49899538500000001</v>
      </c>
    </row>
    <row r="12900" spans="3:6" ht="18">
      <c r="C12900" s="5" t="str">
        <f t="shared" si="195"/>
        <v>群馬県440</v>
      </c>
      <c r="D12900" t="s">
        <v>2924</v>
      </c>
      <c r="E12900" t="s">
        <v>3222</v>
      </c>
      <c r="F12900" s="82">
        <v>0.115595715</v>
      </c>
    </row>
    <row r="12901" spans="3:6" ht="18">
      <c r="C12901" s="5" t="str">
        <f t="shared" si="195"/>
        <v>埼玉県440</v>
      </c>
      <c r="D12901" t="s">
        <v>2925</v>
      </c>
      <c r="E12901" t="s">
        <v>3222</v>
      </c>
      <c r="F12901" s="82">
        <v>3.5817064420000002</v>
      </c>
    </row>
    <row r="12902" spans="3:6" ht="18">
      <c r="C12902" s="5" t="str">
        <f t="shared" si="195"/>
        <v>千葉県440</v>
      </c>
      <c r="D12902" t="s">
        <v>2926</v>
      </c>
      <c r="E12902" t="s">
        <v>3222</v>
      </c>
      <c r="F12902" s="82">
        <v>0.75700632700000003</v>
      </c>
    </row>
    <row r="12903" spans="3:6" ht="18">
      <c r="C12903" s="5" t="str">
        <f t="shared" si="195"/>
        <v>東京都440</v>
      </c>
      <c r="D12903" t="s">
        <v>2927</v>
      </c>
      <c r="E12903" t="s">
        <v>3222</v>
      </c>
      <c r="F12903" s="82">
        <v>1.3603291740000001</v>
      </c>
    </row>
    <row r="12904" spans="3:6" ht="18">
      <c r="C12904" s="5" t="str">
        <f t="shared" si="195"/>
        <v>神奈川県440</v>
      </c>
      <c r="D12904" t="s">
        <v>2928</v>
      </c>
      <c r="E12904" t="s">
        <v>3222</v>
      </c>
      <c r="F12904" s="82">
        <v>1.153413086</v>
      </c>
    </row>
    <row r="12905" spans="3:6" ht="18">
      <c r="C12905" s="5" t="str">
        <f t="shared" si="195"/>
        <v>新潟県440</v>
      </c>
      <c r="D12905" t="s">
        <v>2929</v>
      </c>
      <c r="E12905" t="s">
        <v>3222</v>
      </c>
      <c r="F12905" s="82">
        <v>1.7422149259999999</v>
      </c>
    </row>
    <row r="12906" spans="3:6" ht="18">
      <c r="C12906" s="5" t="str">
        <f t="shared" si="195"/>
        <v>富山県440</v>
      </c>
      <c r="D12906" t="s">
        <v>2930</v>
      </c>
      <c r="E12906" t="s">
        <v>3222</v>
      </c>
      <c r="F12906" s="82">
        <v>0.91252858599999997</v>
      </c>
    </row>
    <row r="12907" spans="3:6" ht="18">
      <c r="C12907" s="5" t="str">
        <f t="shared" ref="C12907:C12970" si="196">D12907&amp;LEFT(E12907,3)</f>
        <v>石川県440</v>
      </c>
      <c r="D12907" t="s">
        <v>2931</v>
      </c>
      <c r="E12907" t="s">
        <v>3222</v>
      </c>
      <c r="F12907" s="82">
        <v>0.34445493799999999</v>
      </c>
    </row>
    <row r="12908" spans="3:6" ht="18">
      <c r="C12908" s="5" t="str">
        <f t="shared" si="196"/>
        <v>福井県440</v>
      </c>
      <c r="D12908" t="s">
        <v>2932</v>
      </c>
      <c r="E12908" t="s">
        <v>3222</v>
      </c>
      <c r="F12908" s="82">
        <v>0</v>
      </c>
    </row>
    <row r="12909" spans="3:6" ht="18">
      <c r="C12909" s="5" t="str">
        <f t="shared" si="196"/>
        <v>山梨県440</v>
      </c>
      <c r="D12909" t="s">
        <v>2933</v>
      </c>
      <c r="E12909" t="s">
        <v>3222</v>
      </c>
      <c r="F12909" s="82">
        <v>0.239405541</v>
      </c>
    </row>
    <row r="12910" spans="3:6" ht="18">
      <c r="C12910" s="5" t="str">
        <f t="shared" si="196"/>
        <v>長野県440</v>
      </c>
      <c r="D12910" t="s">
        <v>2934</v>
      </c>
      <c r="E12910" t="s">
        <v>3222</v>
      </c>
      <c r="F12910" s="82">
        <v>0.17711328800000001</v>
      </c>
    </row>
    <row r="12911" spans="3:6" ht="18">
      <c r="C12911" s="5" t="str">
        <f t="shared" si="196"/>
        <v>岐阜県440</v>
      </c>
      <c r="D12911" t="s">
        <v>2935</v>
      </c>
      <c r="E12911" t="s">
        <v>3222</v>
      </c>
      <c r="F12911" s="82">
        <v>0.70321130600000004</v>
      </c>
    </row>
    <row r="12912" spans="3:6" ht="18">
      <c r="C12912" s="5" t="str">
        <f t="shared" si="196"/>
        <v>静岡県440</v>
      </c>
      <c r="D12912" t="s">
        <v>2936</v>
      </c>
      <c r="E12912" t="s">
        <v>3222</v>
      </c>
      <c r="F12912" s="82">
        <v>0.34237777899999999</v>
      </c>
    </row>
    <row r="12913" spans="3:6" ht="18">
      <c r="C12913" s="5" t="str">
        <f t="shared" si="196"/>
        <v>愛知県440</v>
      </c>
      <c r="D12913" t="s">
        <v>2937</v>
      </c>
      <c r="E12913" t="s">
        <v>3222</v>
      </c>
      <c r="F12913" s="82">
        <v>1.642937367</v>
      </c>
    </row>
    <row r="12914" spans="3:6" ht="18">
      <c r="C12914" s="5" t="str">
        <f t="shared" si="196"/>
        <v>三重県440</v>
      </c>
      <c r="D12914" t="s">
        <v>2938</v>
      </c>
      <c r="E12914" t="s">
        <v>3222</v>
      </c>
      <c r="F12914" s="82">
        <v>0.25314745999999999</v>
      </c>
    </row>
    <row r="12915" spans="3:6" ht="18">
      <c r="C12915" s="5" t="str">
        <f t="shared" si="196"/>
        <v>滋賀県440</v>
      </c>
      <c r="D12915" t="s">
        <v>2939</v>
      </c>
      <c r="E12915" t="s">
        <v>3222</v>
      </c>
      <c r="F12915" s="82">
        <v>0.10915081</v>
      </c>
    </row>
    <row r="12916" spans="3:6" ht="18">
      <c r="C12916" s="5" t="str">
        <f t="shared" si="196"/>
        <v>京都府440</v>
      </c>
      <c r="D12916" t="s">
        <v>2940</v>
      </c>
      <c r="E12916" t="s">
        <v>3222</v>
      </c>
      <c r="F12916" s="82">
        <v>0.761430316</v>
      </c>
    </row>
    <row r="12917" spans="3:6" ht="18">
      <c r="C12917" s="5" t="str">
        <f t="shared" si="196"/>
        <v>大阪府440</v>
      </c>
      <c r="D12917" t="s">
        <v>2941</v>
      </c>
      <c r="E12917" t="s">
        <v>3222</v>
      </c>
      <c r="F12917" s="82">
        <v>1.072996616</v>
      </c>
    </row>
    <row r="12918" spans="3:6" ht="18">
      <c r="C12918" s="5" t="str">
        <f t="shared" si="196"/>
        <v>兵庫県440</v>
      </c>
      <c r="D12918" t="s">
        <v>2942</v>
      </c>
      <c r="E12918" t="s">
        <v>3222</v>
      </c>
      <c r="F12918" s="82">
        <v>1.224067434</v>
      </c>
    </row>
    <row r="12919" spans="3:6" ht="18">
      <c r="C12919" s="5" t="str">
        <f t="shared" si="196"/>
        <v>奈良県440</v>
      </c>
      <c r="D12919" t="s">
        <v>2943</v>
      </c>
      <c r="E12919" t="s">
        <v>3222</v>
      </c>
      <c r="F12919" s="82">
        <v>0</v>
      </c>
    </row>
    <row r="12920" spans="3:6" ht="18">
      <c r="C12920" s="5" t="str">
        <f t="shared" si="196"/>
        <v>和歌山県440</v>
      </c>
      <c r="D12920" t="s">
        <v>2944</v>
      </c>
      <c r="E12920" t="s">
        <v>3222</v>
      </c>
      <c r="F12920" s="82">
        <v>2.0031625659999999</v>
      </c>
    </row>
    <row r="12921" spans="3:6" ht="18">
      <c r="C12921" s="5" t="str">
        <f t="shared" si="196"/>
        <v>鳥取県440</v>
      </c>
      <c r="D12921" t="s">
        <v>2945</v>
      </c>
      <c r="E12921" t="s">
        <v>3222</v>
      </c>
      <c r="F12921" s="82">
        <v>0.118794752</v>
      </c>
    </row>
    <row r="12922" spans="3:6" ht="18">
      <c r="C12922" s="5" t="str">
        <f t="shared" si="196"/>
        <v>島根県440</v>
      </c>
      <c r="D12922" t="s">
        <v>2946</v>
      </c>
      <c r="E12922" t="s">
        <v>3222</v>
      </c>
      <c r="F12922" s="82">
        <v>0</v>
      </c>
    </row>
    <row r="12923" spans="3:6" ht="18">
      <c r="C12923" s="5" t="str">
        <f t="shared" si="196"/>
        <v>岡山県440</v>
      </c>
      <c r="D12923" t="s">
        <v>2947</v>
      </c>
      <c r="E12923" t="s">
        <v>3222</v>
      </c>
      <c r="F12923" s="82">
        <v>0.527643737</v>
      </c>
    </row>
    <row r="12924" spans="3:6" ht="18">
      <c r="C12924" s="5" t="str">
        <f t="shared" si="196"/>
        <v>広島県440</v>
      </c>
      <c r="D12924" t="s">
        <v>2948</v>
      </c>
      <c r="E12924" t="s">
        <v>3222</v>
      </c>
      <c r="F12924" s="82">
        <v>0.84612638200000001</v>
      </c>
    </row>
    <row r="12925" spans="3:6" ht="18">
      <c r="C12925" s="5" t="str">
        <f t="shared" si="196"/>
        <v>山口県440</v>
      </c>
      <c r="D12925" t="s">
        <v>2949</v>
      </c>
      <c r="E12925" t="s">
        <v>3222</v>
      </c>
      <c r="F12925" s="82">
        <v>0.52175517199999999</v>
      </c>
    </row>
    <row r="12926" spans="3:6" ht="18">
      <c r="C12926" s="5" t="str">
        <f t="shared" si="196"/>
        <v>徳島県440</v>
      </c>
      <c r="D12926" t="s">
        <v>2950</v>
      </c>
      <c r="E12926" t="s">
        <v>3222</v>
      </c>
      <c r="F12926" s="82">
        <v>1.8168404999999999E-2</v>
      </c>
    </row>
    <row r="12927" spans="3:6" ht="18">
      <c r="C12927" s="5" t="str">
        <f t="shared" si="196"/>
        <v>香川県440</v>
      </c>
      <c r="D12927" t="s">
        <v>2951</v>
      </c>
      <c r="E12927" t="s">
        <v>3222</v>
      </c>
      <c r="F12927" s="82">
        <v>1.238854377</v>
      </c>
    </row>
    <row r="12928" spans="3:6" ht="18">
      <c r="C12928" s="5" t="str">
        <f t="shared" si="196"/>
        <v>愛媛県440</v>
      </c>
      <c r="D12928" t="s">
        <v>2952</v>
      </c>
      <c r="E12928" t="s">
        <v>3222</v>
      </c>
      <c r="F12928" s="82">
        <v>0.33848773100000001</v>
      </c>
    </row>
    <row r="12929" spans="3:6" ht="18">
      <c r="C12929" s="5" t="str">
        <f t="shared" si="196"/>
        <v>高知県440</v>
      </c>
      <c r="D12929" t="s">
        <v>2953</v>
      </c>
      <c r="E12929" t="s">
        <v>3222</v>
      </c>
      <c r="F12929" s="82">
        <v>1.9632050000000002E-2</v>
      </c>
    </row>
    <row r="12930" spans="3:6" ht="18">
      <c r="C12930" s="5" t="str">
        <f t="shared" si="196"/>
        <v>福岡県440</v>
      </c>
      <c r="D12930" t="s">
        <v>2954</v>
      </c>
      <c r="E12930" t="s">
        <v>3222</v>
      </c>
      <c r="F12930" s="82">
        <v>0.81864811999999998</v>
      </c>
    </row>
    <row r="12931" spans="3:6" ht="18">
      <c r="C12931" s="5" t="str">
        <f t="shared" si="196"/>
        <v>佐賀県440</v>
      </c>
      <c r="D12931" t="s">
        <v>2955</v>
      </c>
      <c r="E12931" t="s">
        <v>3222</v>
      </c>
      <c r="F12931" s="82">
        <v>6.1806370999999999E-2</v>
      </c>
    </row>
    <row r="12932" spans="3:6" ht="18">
      <c r="C12932" s="5" t="str">
        <f t="shared" si="196"/>
        <v>長崎県440</v>
      </c>
      <c r="D12932" t="s">
        <v>2956</v>
      </c>
      <c r="E12932" t="s">
        <v>3222</v>
      </c>
      <c r="F12932" s="82">
        <v>3.0633608E-2</v>
      </c>
    </row>
    <row r="12933" spans="3:6" ht="18">
      <c r="C12933" s="5" t="str">
        <f t="shared" si="196"/>
        <v>熊本県440</v>
      </c>
      <c r="D12933" t="s">
        <v>2957</v>
      </c>
      <c r="E12933" t="s">
        <v>3222</v>
      </c>
      <c r="F12933" s="82">
        <v>0.19037638200000001</v>
      </c>
    </row>
    <row r="12934" spans="3:6" ht="18">
      <c r="C12934" s="5" t="str">
        <f t="shared" si="196"/>
        <v>大分県440</v>
      </c>
      <c r="D12934" t="s">
        <v>2958</v>
      </c>
      <c r="E12934" t="s">
        <v>3222</v>
      </c>
      <c r="F12934" s="82">
        <v>0</v>
      </c>
    </row>
    <row r="12935" spans="3:6" ht="18">
      <c r="C12935" s="5" t="str">
        <f t="shared" si="196"/>
        <v>宮崎県440</v>
      </c>
      <c r="D12935" t="s">
        <v>2959</v>
      </c>
      <c r="E12935" t="s">
        <v>3222</v>
      </c>
      <c r="F12935" s="82">
        <v>0.29360240300000001</v>
      </c>
    </row>
    <row r="12936" spans="3:6" ht="18">
      <c r="C12936" s="5" t="str">
        <f t="shared" si="196"/>
        <v>鹿児島県440</v>
      </c>
      <c r="D12936" t="s">
        <v>2960</v>
      </c>
      <c r="E12936" t="s">
        <v>3222</v>
      </c>
      <c r="F12936" s="82">
        <v>4.0937640999999997E-2</v>
      </c>
    </row>
    <row r="12937" spans="3:6" ht="18">
      <c r="C12937" s="5" t="str">
        <f t="shared" si="196"/>
        <v>沖縄県440</v>
      </c>
      <c r="D12937" t="s">
        <v>2961</v>
      </c>
      <c r="E12937" t="s">
        <v>3222</v>
      </c>
      <c r="F12937" s="82">
        <v>8.9105880999999998E-2</v>
      </c>
    </row>
    <row r="12938" spans="3:6" ht="18">
      <c r="C12938" s="5" t="str">
        <f t="shared" si="196"/>
        <v>全国441</v>
      </c>
      <c r="D12938" t="s">
        <v>2913</v>
      </c>
      <c r="E12938" t="s">
        <v>3223</v>
      </c>
      <c r="F12938" s="82">
        <v>1</v>
      </c>
    </row>
    <row r="12939" spans="3:6" ht="18">
      <c r="C12939" s="5" t="str">
        <f t="shared" si="196"/>
        <v>北海道441</v>
      </c>
      <c r="D12939" t="s">
        <v>2915</v>
      </c>
      <c r="E12939" t="s">
        <v>3223</v>
      </c>
      <c r="F12939" s="82">
        <v>1.1776838510000001</v>
      </c>
    </row>
    <row r="12940" spans="3:6" ht="18">
      <c r="C12940" s="5" t="str">
        <f t="shared" si="196"/>
        <v>青森県441</v>
      </c>
      <c r="D12940" t="s">
        <v>2916</v>
      </c>
      <c r="E12940" t="s">
        <v>3223</v>
      </c>
      <c r="F12940" s="82">
        <v>1.143232515</v>
      </c>
    </row>
    <row r="12941" spans="3:6" ht="18">
      <c r="C12941" s="5" t="str">
        <f t="shared" si="196"/>
        <v>岩手県441</v>
      </c>
      <c r="D12941" t="s">
        <v>2917</v>
      </c>
      <c r="E12941" t="s">
        <v>3223</v>
      </c>
      <c r="F12941" s="82">
        <v>1.196059421</v>
      </c>
    </row>
    <row r="12942" spans="3:6" ht="18">
      <c r="C12942" s="5" t="str">
        <f t="shared" si="196"/>
        <v>宮城県441</v>
      </c>
      <c r="D12942" t="s">
        <v>2918</v>
      </c>
      <c r="E12942" t="s">
        <v>3223</v>
      </c>
      <c r="F12942" s="82">
        <v>1.297743603</v>
      </c>
    </row>
    <row r="12943" spans="3:6" ht="18">
      <c r="C12943" s="5" t="str">
        <f t="shared" si="196"/>
        <v>秋田県441</v>
      </c>
      <c r="D12943" t="s">
        <v>2919</v>
      </c>
      <c r="E12943" t="s">
        <v>3223</v>
      </c>
      <c r="F12943" s="82">
        <v>0.91263755800000002</v>
      </c>
    </row>
    <row r="12944" spans="3:6" ht="18">
      <c r="C12944" s="5" t="str">
        <f t="shared" si="196"/>
        <v>山形県441</v>
      </c>
      <c r="D12944" t="s">
        <v>2920</v>
      </c>
      <c r="E12944" t="s">
        <v>3223</v>
      </c>
      <c r="F12944" s="82">
        <v>0.88389276900000002</v>
      </c>
    </row>
    <row r="12945" spans="3:6" ht="18">
      <c r="C12945" s="5" t="str">
        <f t="shared" si="196"/>
        <v>福島県441</v>
      </c>
      <c r="D12945" t="s">
        <v>2921</v>
      </c>
      <c r="E12945" t="s">
        <v>3223</v>
      </c>
      <c r="F12945" s="82">
        <v>1.09482547</v>
      </c>
    </row>
    <row r="12946" spans="3:6" ht="18">
      <c r="C12946" s="5" t="str">
        <f t="shared" si="196"/>
        <v>茨城県441</v>
      </c>
      <c r="D12946" t="s">
        <v>2922</v>
      </c>
      <c r="E12946" t="s">
        <v>3223</v>
      </c>
      <c r="F12946" s="82">
        <v>1.3128890989999999</v>
      </c>
    </row>
    <row r="12947" spans="3:6" ht="18">
      <c r="C12947" s="5" t="str">
        <f t="shared" si="196"/>
        <v>栃木県441</v>
      </c>
      <c r="D12947" t="s">
        <v>2923</v>
      </c>
      <c r="E12947" t="s">
        <v>3223</v>
      </c>
      <c r="F12947" s="82">
        <v>1.1354016810000001</v>
      </c>
    </row>
    <row r="12948" spans="3:6" ht="18">
      <c r="C12948" s="5" t="str">
        <f t="shared" si="196"/>
        <v>群馬県441</v>
      </c>
      <c r="D12948" t="s">
        <v>2924</v>
      </c>
      <c r="E12948" t="s">
        <v>3223</v>
      </c>
      <c r="F12948" s="82">
        <v>1.2182228230000001</v>
      </c>
    </row>
    <row r="12949" spans="3:6" ht="18">
      <c r="C12949" s="5" t="str">
        <f t="shared" si="196"/>
        <v>埼玉県441</v>
      </c>
      <c r="D12949" t="s">
        <v>2925</v>
      </c>
      <c r="E12949" t="s">
        <v>3223</v>
      </c>
      <c r="F12949" s="82">
        <v>1.6144371289999999</v>
      </c>
    </row>
    <row r="12950" spans="3:6" ht="18">
      <c r="C12950" s="5" t="str">
        <f t="shared" si="196"/>
        <v>千葉県441</v>
      </c>
      <c r="D12950" t="s">
        <v>2926</v>
      </c>
      <c r="E12950" t="s">
        <v>3223</v>
      </c>
      <c r="F12950" s="82">
        <v>1.286627226</v>
      </c>
    </row>
    <row r="12951" spans="3:6" ht="18">
      <c r="C12951" s="5" t="str">
        <f t="shared" si="196"/>
        <v>東京都441</v>
      </c>
      <c r="D12951" t="s">
        <v>2927</v>
      </c>
      <c r="E12951" t="s">
        <v>3223</v>
      </c>
      <c r="F12951" s="82">
        <v>0.551474095</v>
      </c>
    </row>
    <row r="12952" spans="3:6" ht="18">
      <c r="C12952" s="5" t="str">
        <f t="shared" si="196"/>
        <v>神奈川県441</v>
      </c>
      <c r="D12952" t="s">
        <v>2928</v>
      </c>
      <c r="E12952" t="s">
        <v>3223</v>
      </c>
      <c r="F12952" s="82">
        <v>1.005823932</v>
      </c>
    </row>
    <row r="12953" spans="3:6" ht="18">
      <c r="C12953" s="5" t="str">
        <f t="shared" si="196"/>
        <v>新潟県441</v>
      </c>
      <c r="D12953" t="s">
        <v>2929</v>
      </c>
      <c r="E12953" t="s">
        <v>3223</v>
      </c>
      <c r="F12953" s="82">
        <v>1.0525380719999999</v>
      </c>
    </row>
    <row r="12954" spans="3:6" ht="18">
      <c r="C12954" s="5" t="str">
        <f t="shared" si="196"/>
        <v>富山県441</v>
      </c>
      <c r="D12954" t="s">
        <v>2930</v>
      </c>
      <c r="E12954" t="s">
        <v>3223</v>
      </c>
      <c r="F12954" s="82">
        <v>1.02186658</v>
      </c>
    </row>
    <row r="12955" spans="3:6" ht="18">
      <c r="C12955" s="5" t="str">
        <f t="shared" si="196"/>
        <v>石川県441</v>
      </c>
      <c r="D12955" t="s">
        <v>2931</v>
      </c>
      <c r="E12955" t="s">
        <v>3223</v>
      </c>
      <c r="F12955" s="82">
        <v>1.051325697</v>
      </c>
    </row>
    <row r="12956" spans="3:6" ht="18">
      <c r="C12956" s="5" t="str">
        <f t="shared" si="196"/>
        <v>福井県441</v>
      </c>
      <c r="D12956" t="s">
        <v>2932</v>
      </c>
      <c r="E12956" t="s">
        <v>3223</v>
      </c>
      <c r="F12956" s="82">
        <v>0.94288737099999997</v>
      </c>
    </row>
    <row r="12957" spans="3:6" ht="18">
      <c r="C12957" s="5" t="str">
        <f t="shared" si="196"/>
        <v>山梨県441</v>
      </c>
      <c r="D12957" t="s">
        <v>2933</v>
      </c>
      <c r="E12957" t="s">
        <v>3223</v>
      </c>
      <c r="F12957" s="82">
        <v>0.82804599199999995</v>
      </c>
    </row>
    <row r="12958" spans="3:6" ht="18">
      <c r="C12958" s="5" t="str">
        <f t="shared" si="196"/>
        <v>長野県441</v>
      </c>
      <c r="D12958" t="s">
        <v>2934</v>
      </c>
      <c r="E12958" t="s">
        <v>3223</v>
      </c>
      <c r="F12958" s="82">
        <v>0.91822242899999995</v>
      </c>
    </row>
    <row r="12959" spans="3:6" ht="18">
      <c r="C12959" s="5" t="str">
        <f t="shared" si="196"/>
        <v>岐阜県441</v>
      </c>
      <c r="D12959" t="s">
        <v>2935</v>
      </c>
      <c r="E12959" t="s">
        <v>3223</v>
      </c>
      <c r="F12959" s="82">
        <v>0.97802758099999998</v>
      </c>
    </row>
    <row r="12960" spans="3:6" ht="18">
      <c r="C12960" s="5" t="str">
        <f t="shared" si="196"/>
        <v>静岡県441</v>
      </c>
      <c r="D12960" t="s">
        <v>2936</v>
      </c>
      <c r="E12960" t="s">
        <v>3223</v>
      </c>
      <c r="F12960" s="82">
        <v>1.1022501680000001</v>
      </c>
    </row>
    <row r="12961" spans="3:6" ht="18">
      <c r="C12961" s="5" t="str">
        <f t="shared" si="196"/>
        <v>愛知県441</v>
      </c>
      <c r="D12961" t="s">
        <v>2937</v>
      </c>
      <c r="E12961" t="s">
        <v>3223</v>
      </c>
      <c r="F12961" s="82">
        <v>1.0810232740000001</v>
      </c>
    </row>
    <row r="12962" spans="3:6" ht="18">
      <c r="C12962" s="5" t="str">
        <f t="shared" si="196"/>
        <v>三重県441</v>
      </c>
      <c r="D12962" t="s">
        <v>2938</v>
      </c>
      <c r="E12962" t="s">
        <v>3223</v>
      </c>
      <c r="F12962" s="82">
        <v>1.1519118290000001</v>
      </c>
    </row>
    <row r="12963" spans="3:6" ht="18">
      <c r="C12963" s="5" t="str">
        <f t="shared" si="196"/>
        <v>滋賀県441</v>
      </c>
      <c r="D12963" t="s">
        <v>2939</v>
      </c>
      <c r="E12963" t="s">
        <v>3223</v>
      </c>
      <c r="F12963" s="82">
        <v>0.85505270099999997</v>
      </c>
    </row>
    <row r="12964" spans="3:6" ht="18">
      <c r="C12964" s="5" t="str">
        <f t="shared" si="196"/>
        <v>京都府441</v>
      </c>
      <c r="D12964" t="s">
        <v>2940</v>
      </c>
      <c r="E12964" t="s">
        <v>3223</v>
      </c>
      <c r="F12964" s="82">
        <v>0.78898610999999996</v>
      </c>
    </row>
    <row r="12965" spans="3:6" ht="18">
      <c r="C12965" s="5" t="str">
        <f t="shared" si="196"/>
        <v>大阪府441</v>
      </c>
      <c r="D12965" t="s">
        <v>2941</v>
      </c>
      <c r="E12965" t="s">
        <v>3223</v>
      </c>
      <c r="F12965" s="82">
        <v>0.95836541799999997</v>
      </c>
    </row>
    <row r="12966" spans="3:6" ht="18">
      <c r="C12966" s="5" t="str">
        <f t="shared" si="196"/>
        <v>兵庫県441</v>
      </c>
      <c r="D12966" t="s">
        <v>2942</v>
      </c>
      <c r="E12966" t="s">
        <v>3223</v>
      </c>
      <c r="F12966" s="82">
        <v>0.990497238</v>
      </c>
    </row>
    <row r="12967" spans="3:6" ht="18">
      <c r="C12967" s="5" t="str">
        <f t="shared" si="196"/>
        <v>奈良県441</v>
      </c>
      <c r="D12967" t="s">
        <v>2943</v>
      </c>
      <c r="E12967" t="s">
        <v>3223</v>
      </c>
      <c r="F12967" s="82">
        <v>0.81370414999999996</v>
      </c>
    </row>
    <row r="12968" spans="3:6" ht="18">
      <c r="C12968" s="5" t="str">
        <f t="shared" si="196"/>
        <v>和歌山県441</v>
      </c>
      <c r="D12968" t="s">
        <v>2944</v>
      </c>
      <c r="E12968" t="s">
        <v>3223</v>
      </c>
      <c r="F12968" s="82">
        <v>1.10947156</v>
      </c>
    </row>
    <row r="12969" spans="3:6" ht="18">
      <c r="C12969" s="5" t="str">
        <f t="shared" si="196"/>
        <v>鳥取県441</v>
      </c>
      <c r="D12969" t="s">
        <v>2945</v>
      </c>
      <c r="E12969" t="s">
        <v>3223</v>
      </c>
      <c r="F12969" s="82">
        <v>1.0478600360000001</v>
      </c>
    </row>
    <row r="12970" spans="3:6" ht="18">
      <c r="C12970" s="5" t="str">
        <f t="shared" si="196"/>
        <v>島根県441</v>
      </c>
      <c r="D12970" t="s">
        <v>2946</v>
      </c>
      <c r="E12970" t="s">
        <v>3223</v>
      </c>
      <c r="F12970" s="82">
        <v>0.83389776100000002</v>
      </c>
    </row>
    <row r="12971" spans="3:6" ht="18">
      <c r="C12971" s="5" t="str">
        <f t="shared" ref="C12971:C13034" si="197">D12971&amp;LEFT(E12971,3)</f>
        <v>岡山県441</v>
      </c>
      <c r="D12971" t="s">
        <v>2947</v>
      </c>
      <c r="E12971" t="s">
        <v>3223</v>
      </c>
      <c r="F12971" s="82">
        <v>1.3568423860000001</v>
      </c>
    </row>
    <row r="12972" spans="3:6" ht="18">
      <c r="C12972" s="5" t="str">
        <f t="shared" si="197"/>
        <v>広島県441</v>
      </c>
      <c r="D12972" t="s">
        <v>2948</v>
      </c>
      <c r="E12972" t="s">
        <v>3223</v>
      </c>
      <c r="F12972" s="82">
        <v>1.1091340569999999</v>
      </c>
    </row>
    <row r="12973" spans="3:6" ht="18">
      <c r="C12973" s="5" t="str">
        <f t="shared" si="197"/>
        <v>山口県441</v>
      </c>
      <c r="D12973" t="s">
        <v>2949</v>
      </c>
      <c r="E12973" t="s">
        <v>3223</v>
      </c>
      <c r="F12973" s="82">
        <v>1.0695068889999999</v>
      </c>
    </row>
    <row r="12974" spans="3:6" ht="18">
      <c r="C12974" s="5" t="str">
        <f t="shared" si="197"/>
        <v>徳島県441</v>
      </c>
      <c r="D12974" t="s">
        <v>2950</v>
      </c>
      <c r="E12974" t="s">
        <v>3223</v>
      </c>
      <c r="F12974" s="82">
        <v>0.85474807799999997</v>
      </c>
    </row>
    <row r="12975" spans="3:6" ht="18">
      <c r="C12975" s="5" t="str">
        <f t="shared" si="197"/>
        <v>香川県441</v>
      </c>
      <c r="D12975" t="s">
        <v>2951</v>
      </c>
      <c r="E12975" t="s">
        <v>3223</v>
      </c>
      <c r="F12975" s="82">
        <v>1.2592336719999999</v>
      </c>
    </row>
    <row r="12976" spans="3:6" ht="18">
      <c r="C12976" s="5" t="str">
        <f t="shared" si="197"/>
        <v>愛媛県441</v>
      </c>
      <c r="D12976" t="s">
        <v>2952</v>
      </c>
      <c r="E12976" t="s">
        <v>3223</v>
      </c>
      <c r="F12976" s="82">
        <v>1.095204262</v>
      </c>
    </row>
    <row r="12977" spans="3:6" ht="18">
      <c r="C12977" s="5" t="str">
        <f t="shared" si="197"/>
        <v>高知県441</v>
      </c>
      <c r="D12977" t="s">
        <v>2953</v>
      </c>
      <c r="E12977" t="s">
        <v>3223</v>
      </c>
      <c r="F12977" s="82">
        <v>0.79778030700000002</v>
      </c>
    </row>
    <row r="12978" spans="3:6" ht="18">
      <c r="C12978" s="5" t="str">
        <f t="shared" si="197"/>
        <v>福岡県441</v>
      </c>
      <c r="D12978" t="s">
        <v>2954</v>
      </c>
      <c r="E12978" t="s">
        <v>3223</v>
      </c>
      <c r="F12978" s="82">
        <v>1.1191539230000001</v>
      </c>
    </row>
    <row r="12979" spans="3:6" ht="18">
      <c r="C12979" s="5" t="str">
        <f t="shared" si="197"/>
        <v>佐賀県441</v>
      </c>
      <c r="D12979" t="s">
        <v>2955</v>
      </c>
      <c r="E12979" t="s">
        <v>3223</v>
      </c>
      <c r="F12979" s="82">
        <v>1.3265388840000001</v>
      </c>
    </row>
    <row r="12980" spans="3:6" ht="18">
      <c r="C12980" s="5" t="str">
        <f t="shared" si="197"/>
        <v>長崎県441</v>
      </c>
      <c r="D12980" t="s">
        <v>2956</v>
      </c>
      <c r="E12980" t="s">
        <v>3223</v>
      </c>
      <c r="F12980" s="82">
        <v>0.71736103200000001</v>
      </c>
    </row>
    <row r="12981" spans="3:6" ht="18">
      <c r="C12981" s="5" t="str">
        <f t="shared" si="197"/>
        <v>熊本県441</v>
      </c>
      <c r="D12981" t="s">
        <v>2957</v>
      </c>
      <c r="E12981" t="s">
        <v>3223</v>
      </c>
      <c r="F12981" s="82">
        <v>0.901078359</v>
      </c>
    </row>
    <row r="12982" spans="3:6" ht="18">
      <c r="C12982" s="5" t="str">
        <f t="shared" si="197"/>
        <v>大分県441</v>
      </c>
      <c r="D12982" t="s">
        <v>2958</v>
      </c>
      <c r="E12982" t="s">
        <v>3223</v>
      </c>
      <c r="F12982" s="82">
        <v>0.91603318300000003</v>
      </c>
    </row>
    <row r="12983" spans="3:6" ht="18">
      <c r="C12983" s="5" t="str">
        <f t="shared" si="197"/>
        <v>宮崎県441</v>
      </c>
      <c r="D12983" t="s">
        <v>2959</v>
      </c>
      <c r="E12983" t="s">
        <v>3223</v>
      </c>
      <c r="F12983" s="82">
        <v>0.99120363300000003</v>
      </c>
    </row>
    <row r="12984" spans="3:6" ht="18">
      <c r="C12984" s="5" t="str">
        <f t="shared" si="197"/>
        <v>鹿児島県441</v>
      </c>
      <c r="D12984" t="s">
        <v>2960</v>
      </c>
      <c r="E12984" t="s">
        <v>3223</v>
      </c>
      <c r="F12984" s="82">
        <v>0.95161802900000003</v>
      </c>
    </row>
    <row r="12985" spans="3:6" ht="18">
      <c r="C12985" s="5" t="str">
        <f t="shared" si="197"/>
        <v>沖縄県441</v>
      </c>
      <c r="D12985" t="s">
        <v>2961</v>
      </c>
      <c r="E12985" t="s">
        <v>3223</v>
      </c>
      <c r="F12985" s="82">
        <v>0.55530223400000001</v>
      </c>
    </row>
    <row r="12986" spans="3:6" ht="18">
      <c r="C12986" s="5" t="str">
        <f t="shared" si="197"/>
        <v>全国442</v>
      </c>
      <c r="D12986" t="s">
        <v>2913</v>
      </c>
      <c r="E12986" t="s">
        <v>3224</v>
      </c>
      <c r="F12986" s="82">
        <v>1</v>
      </c>
    </row>
    <row r="12987" spans="3:6" ht="18">
      <c r="C12987" s="5" t="str">
        <f t="shared" si="197"/>
        <v>北海道442</v>
      </c>
      <c r="D12987" t="s">
        <v>2915</v>
      </c>
      <c r="E12987" t="s">
        <v>3224</v>
      </c>
      <c r="F12987" s="82">
        <v>0.77349399500000005</v>
      </c>
    </row>
    <row r="12988" spans="3:6" ht="18">
      <c r="C12988" s="5" t="str">
        <f t="shared" si="197"/>
        <v>青森県442</v>
      </c>
      <c r="D12988" t="s">
        <v>2916</v>
      </c>
      <c r="E12988" t="s">
        <v>3224</v>
      </c>
      <c r="F12988" s="82">
        <v>0.61724036699999996</v>
      </c>
    </row>
    <row r="12989" spans="3:6" ht="18">
      <c r="C12989" s="5" t="str">
        <f t="shared" si="197"/>
        <v>岩手県442</v>
      </c>
      <c r="D12989" t="s">
        <v>2917</v>
      </c>
      <c r="E12989" t="s">
        <v>3224</v>
      </c>
      <c r="F12989" s="82">
        <v>1.1148791140000001</v>
      </c>
    </row>
    <row r="12990" spans="3:6" ht="18">
      <c r="C12990" s="5" t="str">
        <f t="shared" si="197"/>
        <v>宮城県442</v>
      </c>
      <c r="D12990" t="s">
        <v>2918</v>
      </c>
      <c r="E12990" t="s">
        <v>3224</v>
      </c>
      <c r="F12990" s="82">
        <v>1.0699262919999999</v>
      </c>
    </row>
    <row r="12991" spans="3:6" ht="18">
      <c r="C12991" s="5" t="str">
        <f t="shared" si="197"/>
        <v>秋田県442</v>
      </c>
      <c r="D12991" t="s">
        <v>2919</v>
      </c>
      <c r="E12991" t="s">
        <v>3224</v>
      </c>
      <c r="F12991" s="82">
        <v>0.534138738</v>
      </c>
    </row>
    <row r="12992" spans="3:6" ht="18">
      <c r="C12992" s="5" t="str">
        <f t="shared" si="197"/>
        <v>山形県442</v>
      </c>
      <c r="D12992" t="s">
        <v>2920</v>
      </c>
      <c r="E12992" t="s">
        <v>3224</v>
      </c>
      <c r="F12992" s="82">
        <v>0.48804255400000002</v>
      </c>
    </row>
    <row r="12993" spans="3:6" ht="18">
      <c r="C12993" s="5" t="str">
        <f t="shared" si="197"/>
        <v>福島県442</v>
      </c>
      <c r="D12993" t="s">
        <v>2921</v>
      </c>
      <c r="E12993" t="s">
        <v>3224</v>
      </c>
      <c r="F12993" s="82">
        <v>1.129067458</v>
      </c>
    </row>
    <row r="12994" spans="3:6" ht="18">
      <c r="C12994" s="5" t="str">
        <f t="shared" si="197"/>
        <v>茨城県442</v>
      </c>
      <c r="D12994" t="s">
        <v>2922</v>
      </c>
      <c r="E12994" t="s">
        <v>3224</v>
      </c>
      <c r="F12994" s="82">
        <v>1.655985802</v>
      </c>
    </row>
    <row r="12995" spans="3:6" ht="18">
      <c r="C12995" s="5" t="str">
        <f t="shared" si="197"/>
        <v>栃木県442</v>
      </c>
      <c r="D12995" t="s">
        <v>2923</v>
      </c>
      <c r="E12995" t="s">
        <v>3224</v>
      </c>
      <c r="F12995" s="82">
        <v>2.203531533</v>
      </c>
    </row>
    <row r="12996" spans="3:6" ht="18">
      <c r="C12996" s="5" t="str">
        <f t="shared" si="197"/>
        <v>群馬県442</v>
      </c>
      <c r="D12996" t="s">
        <v>2924</v>
      </c>
      <c r="E12996" t="s">
        <v>3224</v>
      </c>
      <c r="F12996" s="82">
        <v>0.89989315999999997</v>
      </c>
    </row>
    <row r="12997" spans="3:6" ht="18">
      <c r="C12997" s="5" t="str">
        <f t="shared" si="197"/>
        <v>埼玉県442</v>
      </c>
      <c r="D12997" t="s">
        <v>2925</v>
      </c>
      <c r="E12997" t="s">
        <v>3224</v>
      </c>
      <c r="F12997" s="82">
        <v>1.6607787949999999</v>
      </c>
    </row>
    <row r="12998" spans="3:6" ht="18">
      <c r="C12998" s="5" t="str">
        <f t="shared" si="197"/>
        <v>千葉県442</v>
      </c>
      <c r="D12998" t="s">
        <v>2926</v>
      </c>
      <c r="E12998" t="s">
        <v>3224</v>
      </c>
      <c r="F12998" s="82">
        <v>1.4952959750000001</v>
      </c>
    </row>
    <row r="12999" spans="3:6" ht="18">
      <c r="C12999" s="5" t="str">
        <f t="shared" si="197"/>
        <v>東京都442</v>
      </c>
      <c r="D12999" t="s">
        <v>2927</v>
      </c>
      <c r="E12999" t="s">
        <v>3224</v>
      </c>
      <c r="F12999" s="82">
        <v>0.55089334599999995</v>
      </c>
    </row>
    <row r="13000" spans="3:6" ht="18">
      <c r="C13000" s="5" t="str">
        <f t="shared" si="197"/>
        <v>神奈川県442</v>
      </c>
      <c r="D13000" t="s">
        <v>2928</v>
      </c>
      <c r="E13000" t="s">
        <v>3224</v>
      </c>
      <c r="F13000" s="82">
        <v>1.0999520679999999</v>
      </c>
    </row>
    <row r="13001" spans="3:6" ht="18">
      <c r="C13001" s="5" t="str">
        <f t="shared" si="197"/>
        <v>新潟県442</v>
      </c>
      <c r="D13001" t="s">
        <v>2929</v>
      </c>
      <c r="E13001" t="s">
        <v>3224</v>
      </c>
      <c r="F13001" s="82">
        <v>0.79181945799999998</v>
      </c>
    </row>
    <row r="13002" spans="3:6" ht="18">
      <c r="C13002" s="5" t="str">
        <f t="shared" si="197"/>
        <v>富山県442</v>
      </c>
      <c r="D13002" t="s">
        <v>2930</v>
      </c>
      <c r="E13002" t="s">
        <v>3224</v>
      </c>
      <c r="F13002" s="82">
        <v>0.79930909999999999</v>
      </c>
    </row>
    <row r="13003" spans="3:6" ht="18">
      <c r="C13003" s="5" t="str">
        <f t="shared" si="197"/>
        <v>石川県442</v>
      </c>
      <c r="D13003" t="s">
        <v>2931</v>
      </c>
      <c r="E13003" t="s">
        <v>3224</v>
      </c>
      <c r="F13003" s="82">
        <v>1.6542198130000001</v>
      </c>
    </row>
    <row r="13004" spans="3:6" ht="18">
      <c r="C13004" s="5" t="str">
        <f t="shared" si="197"/>
        <v>福井県442</v>
      </c>
      <c r="D13004" t="s">
        <v>2932</v>
      </c>
      <c r="E13004" t="s">
        <v>3224</v>
      </c>
      <c r="F13004" s="82">
        <v>1.1130065229999999</v>
      </c>
    </row>
    <row r="13005" spans="3:6" ht="18">
      <c r="C13005" s="5" t="str">
        <f t="shared" si="197"/>
        <v>山梨県442</v>
      </c>
      <c r="D13005" t="s">
        <v>2933</v>
      </c>
      <c r="E13005" t="s">
        <v>3224</v>
      </c>
      <c r="F13005" s="82">
        <v>1.4930491859999999</v>
      </c>
    </row>
    <row r="13006" spans="3:6" ht="18">
      <c r="C13006" s="5" t="str">
        <f t="shared" si="197"/>
        <v>長野県442</v>
      </c>
      <c r="D13006" t="s">
        <v>2934</v>
      </c>
      <c r="E13006" t="s">
        <v>3224</v>
      </c>
      <c r="F13006" s="82">
        <v>0.57273712300000001</v>
      </c>
    </row>
    <row r="13007" spans="3:6" ht="18">
      <c r="C13007" s="5" t="str">
        <f t="shared" si="197"/>
        <v>岐阜県442</v>
      </c>
      <c r="D13007" t="s">
        <v>2935</v>
      </c>
      <c r="E13007" t="s">
        <v>3224</v>
      </c>
      <c r="F13007" s="82">
        <v>0.94712882399999998</v>
      </c>
    </row>
    <row r="13008" spans="3:6" ht="18">
      <c r="C13008" s="5" t="str">
        <f t="shared" si="197"/>
        <v>静岡県442</v>
      </c>
      <c r="D13008" t="s">
        <v>2936</v>
      </c>
      <c r="E13008" t="s">
        <v>3224</v>
      </c>
      <c r="F13008" s="82">
        <v>0.85062661299999998</v>
      </c>
    </row>
    <row r="13009" spans="3:6" ht="18">
      <c r="C13009" s="5" t="str">
        <f t="shared" si="197"/>
        <v>愛知県442</v>
      </c>
      <c r="D13009" t="s">
        <v>2937</v>
      </c>
      <c r="E13009" t="s">
        <v>3224</v>
      </c>
      <c r="F13009" s="82">
        <v>1.4644204519999999</v>
      </c>
    </row>
    <row r="13010" spans="3:6" ht="18">
      <c r="C13010" s="5" t="str">
        <f t="shared" si="197"/>
        <v>三重県442</v>
      </c>
      <c r="D13010" t="s">
        <v>2938</v>
      </c>
      <c r="E13010" t="s">
        <v>3224</v>
      </c>
      <c r="F13010" s="82">
        <v>0.94130248900000002</v>
      </c>
    </row>
    <row r="13011" spans="3:6" ht="18">
      <c r="C13011" s="5" t="str">
        <f t="shared" si="197"/>
        <v>滋賀県442</v>
      </c>
      <c r="D13011" t="s">
        <v>2939</v>
      </c>
      <c r="E13011" t="s">
        <v>3224</v>
      </c>
      <c r="F13011" s="82">
        <v>1.5310412600000001</v>
      </c>
    </row>
    <row r="13012" spans="3:6" ht="18">
      <c r="C13012" s="5" t="str">
        <f t="shared" si="197"/>
        <v>京都府442</v>
      </c>
      <c r="D13012" t="s">
        <v>2940</v>
      </c>
      <c r="E13012" t="s">
        <v>3224</v>
      </c>
      <c r="F13012" s="82">
        <v>0.54523550899999995</v>
      </c>
    </row>
    <row r="13013" spans="3:6" ht="18">
      <c r="C13013" s="5" t="str">
        <f t="shared" si="197"/>
        <v>大阪府442</v>
      </c>
      <c r="D13013" t="s">
        <v>2941</v>
      </c>
      <c r="E13013" t="s">
        <v>3224</v>
      </c>
      <c r="F13013" s="82">
        <v>0.98969035699999997</v>
      </c>
    </row>
    <row r="13014" spans="3:6" ht="18">
      <c r="C13014" s="5" t="str">
        <f t="shared" si="197"/>
        <v>兵庫県442</v>
      </c>
      <c r="D13014" t="s">
        <v>2942</v>
      </c>
      <c r="E13014" t="s">
        <v>3224</v>
      </c>
      <c r="F13014" s="82">
        <v>1.0901958810000001</v>
      </c>
    </row>
    <row r="13015" spans="3:6" ht="18">
      <c r="C13015" s="5" t="str">
        <f t="shared" si="197"/>
        <v>奈良県442</v>
      </c>
      <c r="D13015" t="s">
        <v>2943</v>
      </c>
      <c r="E13015" t="s">
        <v>3224</v>
      </c>
      <c r="F13015" s="82">
        <v>0.80170630700000001</v>
      </c>
    </row>
    <row r="13016" spans="3:6" ht="18">
      <c r="C13016" s="5" t="str">
        <f t="shared" si="197"/>
        <v>和歌山県442</v>
      </c>
      <c r="D13016" t="s">
        <v>2944</v>
      </c>
      <c r="E13016" t="s">
        <v>3224</v>
      </c>
      <c r="F13016" s="82">
        <v>1.4630589140000001</v>
      </c>
    </row>
    <row r="13017" spans="3:6" ht="18">
      <c r="C13017" s="5" t="str">
        <f t="shared" si="197"/>
        <v>鳥取県442</v>
      </c>
      <c r="D13017" t="s">
        <v>2945</v>
      </c>
      <c r="E13017" t="s">
        <v>3224</v>
      </c>
      <c r="F13017" s="82">
        <v>1.1734052749999999</v>
      </c>
    </row>
    <row r="13018" spans="3:6" ht="18">
      <c r="C13018" s="5" t="str">
        <f t="shared" si="197"/>
        <v>島根県442</v>
      </c>
      <c r="D13018" t="s">
        <v>2946</v>
      </c>
      <c r="E13018" t="s">
        <v>3224</v>
      </c>
      <c r="F13018" s="82">
        <v>0.722523213</v>
      </c>
    </row>
    <row r="13019" spans="3:6" ht="18">
      <c r="C13019" s="5" t="str">
        <f t="shared" si="197"/>
        <v>岡山県442</v>
      </c>
      <c r="D13019" t="s">
        <v>2947</v>
      </c>
      <c r="E13019" t="s">
        <v>3224</v>
      </c>
      <c r="F13019" s="82">
        <v>0.96602930899999995</v>
      </c>
    </row>
    <row r="13020" spans="3:6" ht="18">
      <c r="C13020" s="5" t="str">
        <f t="shared" si="197"/>
        <v>広島県442</v>
      </c>
      <c r="D13020" t="s">
        <v>2948</v>
      </c>
      <c r="E13020" t="s">
        <v>3224</v>
      </c>
      <c r="F13020" s="82">
        <v>0.67250133400000001</v>
      </c>
    </row>
    <row r="13021" spans="3:6" ht="18">
      <c r="C13021" s="5" t="str">
        <f t="shared" si="197"/>
        <v>山口県442</v>
      </c>
      <c r="D13021" t="s">
        <v>2949</v>
      </c>
      <c r="E13021" t="s">
        <v>3224</v>
      </c>
      <c r="F13021" s="82">
        <v>1.4605283689999999</v>
      </c>
    </row>
    <row r="13022" spans="3:6" ht="18">
      <c r="C13022" s="5" t="str">
        <f t="shared" si="197"/>
        <v>徳島県442</v>
      </c>
      <c r="D13022" t="s">
        <v>2950</v>
      </c>
      <c r="E13022" t="s">
        <v>3224</v>
      </c>
      <c r="F13022" s="82">
        <v>0.67755294799999999</v>
      </c>
    </row>
    <row r="13023" spans="3:6" ht="18">
      <c r="C13023" s="5" t="str">
        <f t="shared" si="197"/>
        <v>香川県442</v>
      </c>
      <c r="D13023" t="s">
        <v>2951</v>
      </c>
      <c r="E13023" t="s">
        <v>3224</v>
      </c>
      <c r="F13023" s="82">
        <v>1.9985031600000001</v>
      </c>
    </row>
    <row r="13024" spans="3:6" ht="18">
      <c r="C13024" s="5" t="str">
        <f t="shared" si="197"/>
        <v>愛媛県442</v>
      </c>
      <c r="D13024" t="s">
        <v>2952</v>
      </c>
      <c r="E13024" t="s">
        <v>3224</v>
      </c>
      <c r="F13024" s="82">
        <v>0.62141221000000002</v>
      </c>
    </row>
    <row r="13025" spans="3:6" ht="18">
      <c r="C13025" s="5" t="str">
        <f t="shared" si="197"/>
        <v>高知県442</v>
      </c>
      <c r="D13025" t="s">
        <v>2953</v>
      </c>
      <c r="E13025" t="s">
        <v>3224</v>
      </c>
      <c r="F13025" s="82">
        <v>1.1179922849999999</v>
      </c>
    </row>
    <row r="13026" spans="3:6" ht="18">
      <c r="C13026" s="5" t="str">
        <f t="shared" si="197"/>
        <v>福岡県442</v>
      </c>
      <c r="D13026" t="s">
        <v>2954</v>
      </c>
      <c r="E13026" t="s">
        <v>3224</v>
      </c>
      <c r="F13026" s="82">
        <v>0.74051643099999997</v>
      </c>
    </row>
    <row r="13027" spans="3:6" ht="18">
      <c r="C13027" s="5" t="str">
        <f t="shared" si="197"/>
        <v>佐賀県442</v>
      </c>
      <c r="D13027" t="s">
        <v>2955</v>
      </c>
      <c r="E13027" t="s">
        <v>3224</v>
      </c>
      <c r="F13027" s="82">
        <v>0.53340678399999997</v>
      </c>
    </row>
    <row r="13028" spans="3:6" ht="18">
      <c r="C13028" s="5" t="str">
        <f t="shared" si="197"/>
        <v>長崎県442</v>
      </c>
      <c r="D13028" t="s">
        <v>2956</v>
      </c>
      <c r="E13028" t="s">
        <v>3224</v>
      </c>
      <c r="F13028" s="82">
        <v>1.1913040180000001</v>
      </c>
    </row>
    <row r="13029" spans="3:6" ht="18">
      <c r="C13029" s="5" t="str">
        <f t="shared" si="197"/>
        <v>熊本県442</v>
      </c>
      <c r="D13029" t="s">
        <v>2957</v>
      </c>
      <c r="E13029" t="s">
        <v>3224</v>
      </c>
      <c r="F13029" s="82">
        <v>0.99739476800000004</v>
      </c>
    </row>
    <row r="13030" spans="3:6" ht="18">
      <c r="C13030" s="5" t="str">
        <f t="shared" si="197"/>
        <v>大分県442</v>
      </c>
      <c r="D13030" t="s">
        <v>2958</v>
      </c>
      <c r="E13030" t="s">
        <v>3224</v>
      </c>
      <c r="F13030" s="82">
        <v>0.711715769</v>
      </c>
    </row>
    <row r="13031" spans="3:6" ht="18">
      <c r="C13031" s="5" t="str">
        <f t="shared" si="197"/>
        <v>宮崎県442</v>
      </c>
      <c r="D13031" t="s">
        <v>2959</v>
      </c>
      <c r="E13031" t="s">
        <v>3224</v>
      </c>
      <c r="F13031" s="82">
        <v>1.0018355510000001</v>
      </c>
    </row>
    <row r="13032" spans="3:6" ht="18">
      <c r="C13032" s="5" t="str">
        <f t="shared" si="197"/>
        <v>鹿児島県442</v>
      </c>
      <c r="D13032" t="s">
        <v>2960</v>
      </c>
      <c r="E13032" t="s">
        <v>3224</v>
      </c>
      <c r="F13032" s="82">
        <v>0.68907102399999998</v>
      </c>
    </row>
    <row r="13033" spans="3:6" ht="18">
      <c r="C13033" s="5" t="str">
        <f t="shared" si="197"/>
        <v>沖縄県442</v>
      </c>
      <c r="D13033" t="s">
        <v>2961</v>
      </c>
      <c r="E13033" t="s">
        <v>3224</v>
      </c>
      <c r="F13033" s="82">
        <v>0.68106916799999995</v>
      </c>
    </row>
    <row r="13034" spans="3:6" ht="18">
      <c r="C13034" s="5" t="str">
        <f t="shared" si="197"/>
        <v>全国443</v>
      </c>
      <c r="D13034" t="s">
        <v>2913</v>
      </c>
      <c r="E13034" t="s">
        <v>3225</v>
      </c>
      <c r="F13034" s="82">
        <v>1</v>
      </c>
    </row>
    <row r="13035" spans="3:6" ht="18">
      <c r="C13035" s="5" t="str">
        <f t="shared" ref="C13035:C13098" si="198">D13035&amp;LEFT(E13035,3)</f>
        <v>北海道443</v>
      </c>
      <c r="D13035" t="s">
        <v>2915</v>
      </c>
      <c r="E13035" t="s">
        <v>3225</v>
      </c>
      <c r="F13035" s="82">
        <v>1.551926819</v>
      </c>
    </row>
    <row r="13036" spans="3:6" ht="18">
      <c r="C13036" s="5" t="str">
        <f t="shared" si="198"/>
        <v>青森県443</v>
      </c>
      <c r="D13036" t="s">
        <v>2916</v>
      </c>
      <c r="E13036" t="s">
        <v>3225</v>
      </c>
      <c r="F13036" s="82">
        <v>0.94321050299999998</v>
      </c>
    </row>
    <row r="13037" spans="3:6" ht="18">
      <c r="C13037" s="5" t="str">
        <f t="shared" si="198"/>
        <v>岩手県443</v>
      </c>
      <c r="D13037" t="s">
        <v>2917</v>
      </c>
      <c r="E13037" t="s">
        <v>3225</v>
      </c>
      <c r="F13037" s="82">
        <v>0.82087634200000004</v>
      </c>
    </row>
    <row r="13038" spans="3:6" ht="18">
      <c r="C13038" s="5" t="str">
        <f t="shared" si="198"/>
        <v>宮城県443</v>
      </c>
      <c r="D13038" t="s">
        <v>2918</v>
      </c>
      <c r="E13038" t="s">
        <v>3225</v>
      </c>
      <c r="F13038" s="82">
        <v>0.81725205199999995</v>
      </c>
    </row>
    <row r="13039" spans="3:6" ht="18">
      <c r="C13039" s="5" t="str">
        <f t="shared" si="198"/>
        <v>秋田県443</v>
      </c>
      <c r="D13039" t="s">
        <v>2919</v>
      </c>
      <c r="E13039" t="s">
        <v>3225</v>
      </c>
      <c r="F13039" s="82">
        <v>1.255040312</v>
      </c>
    </row>
    <row r="13040" spans="3:6" ht="18">
      <c r="C13040" s="5" t="str">
        <f t="shared" si="198"/>
        <v>山形県443</v>
      </c>
      <c r="D13040" t="s">
        <v>2920</v>
      </c>
      <c r="E13040" t="s">
        <v>3225</v>
      </c>
      <c r="F13040" s="82">
        <v>1.079350721</v>
      </c>
    </row>
    <row r="13041" spans="3:6" ht="18">
      <c r="C13041" s="5" t="str">
        <f t="shared" si="198"/>
        <v>福島県443</v>
      </c>
      <c r="D13041" t="s">
        <v>2921</v>
      </c>
      <c r="E13041" t="s">
        <v>3225</v>
      </c>
      <c r="F13041" s="82">
        <v>0.83620916300000003</v>
      </c>
    </row>
    <row r="13042" spans="3:6" ht="18">
      <c r="C13042" s="5" t="str">
        <f t="shared" si="198"/>
        <v>茨城県443</v>
      </c>
      <c r="D13042" t="s">
        <v>2922</v>
      </c>
      <c r="E13042" t="s">
        <v>3225</v>
      </c>
      <c r="F13042" s="82">
        <v>0.57355071800000001</v>
      </c>
    </row>
    <row r="13043" spans="3:6" ht="18">
      <c r="C13043" s="5" t="str">
        <f t="shared" si="198"/>
        <v>栃木県443</v>
      </c>
      <c r="D13043" t="s">
        <v>2923</v>
      </c>
      <c r="E13043" t="s">
        <v>3225</v>
      </c>
      <c r="F13043" s="82">
        <v>0.621972572</v>
      </c>
    </row>
    <row r="13044" spans="3:6" ht="18">
      <c r="C13044" s="5" t="str">
        <f t="shared" si="198"/>
        <v>群馬県443</v>
      </c>
      <c r="D13044" t="s">
        <v>2924</v>
      </c>
      <c r="E13044" t="s">
        <v>3225</v>
      </c>
      <c r="F13044" s="82">
        <v>0.54600338599999998</v>
      </c>
    </row>
    <row r="13045" spans="3:6" ht="18">
      <c r="C13045" s="5" t="str">
        <f t="shared" si="198"/>
        <v>埼玉県443</v>
      </c>
      <c r="D13045" t="s">
        <v>2925</v>
      </c>
      <c r="E13045" t="s">
        <v>3225</v>
      </c>
      <c r="F13045" s="82">
        <v>1.5798027160000001</v>
      </c>
    </row>
    <row r="13046" spans="3:6" ht="18">
      <c r="C13046" s="5" t="str">
        <f t="shared" si="198"/>
        <v>千葉県443</v>
      </c>
      <c r="D13046" t="s">
        <v>2926</v>
      </c>
      <c r="E13046" t="s">
        <v>3225</v>
      </c>
      <c r="F13046" s="82">
        <v>0.97372996999999994</v>
      </c>
    </row>
    <row r="13047" spans="3:6" ht="18">
      <c r="C13047" s="5" t="str">
        <f t="shared" si="198"/>
        <v>東京都443</v>
      </c>
      <c r="D13047" t="s">
        <v>2927</v>
      </c>
      <c r="E13047" t="s">
        <v>3225</v>
      </c>
      <c r="F13047" s="82">
        <v>1.1366255729999999</v>
      </c>
    </row>
    <row r="13048" spans="3:6" ht="18">
      <c r="C13048" s="5" t="str">
        <f t="shared" si="198"/>
        <v>神奈川県443</v>
      </c>
      <c r="D13048" t="s">
        <v>2928</v>
      </c>
      <c r="E13048" t="s">
        <v>3225</v>
      </c>
      <c r="F13048" s="82">
        <v>0.91856694800000005</v>
      </c>
    </row>
    <row r="13049" spans="3:6" ht="18">
      <c r="C13049" s="5" t="str">
        <f t="shared" si="198"/>
        <v>新潟県443</v>
      </c>
      <c r="D13049" t="s">
        <v>2929</v>
      </c>
      <c r="E13049" t="s">
        <v>3225</v>
      </c>
      <c r="F13049" s="82">
        <v>0.83192205100000005</v>
      </c>
    </row>
    <row r="13050" spans="3:6" ht="18">
      <c r="C13050" s="5" t="str">
        <f t="shared" si="198"/>
        <v>富山県443</v>
      </c>
      <c r="D13050" t="s">
        <v>2930</v>
      </c>
      <c r="E13050" t="s">
        <v>3225</v>
      </c>
      <c r="F13050" s="82">
        <v>0.89669685499999996</v>
      </c>
    </row>
    <row r="13051" spans="3:6" ht="18">
      <c r="C13051" s="5" t="str">
        <f t="shared" si="198"/>
        <v>石川県443</v>
      </c>
      <c r="D13051" t="s">
        <v>2931</v>
      </c>
      <c r="E13051" t="s">
        <v>3225</v>
      </c>
      <c r="F13051" s="82">
        <v>0.83624195499999998</v>
      </c>
    </row>
    <row r="13052" spans="3:6" ht="18">
      <c r="C13052" s="5" t="str">
        <f t="shared" si="198"/>
        <v>福井県443</v>
      </c>
      <c r="D13052" t="s">
        <v>2932</v>
      </c>
      <c r="E13052" t="s">
        <v>3225</v>
      </c>
      <c r="F13052" s="82">
        <v>0.37831142400000001</v>
      </c>
    </row>
    <row r="13053" spans="3:6" ht="18">
      <c r="C13053" s="5" t="str">
        <f t="shared" si="198"/>
        <v>山梨県443</v>
      </c>
      <c r="D13053" t="s">
        <v>2933</v>
      </c>
      <c r="E13053" t="s">
        <v>3225</v>
      </c>
      <c r="F13053" s="82">
        <v>0.82061905199999996</v>
      </c>
    </row>
    <row r="13054" spans="3:6" ht="18">
      <c r="C13054" s="5" t="str">
        <f t="shared" si="198"/>
        <v>長野県443</v>
      </c>
      <c r="D13054" t="s">
        <v>2934</v>
      </c>
      <c r="E13054" t="s">
        <v>3225</v>
      </c>
      <c r="F13054" s="82">
        <v>1.1970248370000001</v>
      </c>
    </row>
    <row r="13055" spans="3:6" ht="18">
      <c r="C13055" s="5" t="str">
        <f t="shared" si="198"/>
        <v>岐阜県443</v>
      </c>
      <c r="D13055" t="s">
        <v>2935</v>
      </c>
      <c r="E13055" t="s">
        <v>3225</v>
      </c>
      <c r="F13055" s="82">
        <v>0.75154688800000002</v>
      </c>
    </row>
    <row r="13056" spans="3:6" ht="18">
      <c r="C13056" s="5" t="str">
        <f t="shared" si="198"/>
        <v>静岡県443</v>
      </c>
      <c r="D13056" t="s">
        <v>2936</v>
      </c>
      <c r="E13056" t="s">
        <v>3225</v>
      </c>
      <c r="F13056" s="82">
        <v>0.732089251</v>
      </c>
    </row>
    <row r="13057" spans="3:6" ht="18">
      <c r="C13057" s="5" t="str">
        <f t="shared" si="198"/>
        <v>愛知県443</v>
      </c>
      <c r="D13057" t="s">
        <v>2937</v>
      </c>
      <c r="E13057" t="s">
        <v>3225</v>
      </c>
      <c r="F13057" s="82">
        <v>1.059952805</v>
      </c>
    </row>
    <row r="13058" spans="3:6" ht="18">
      <c r="C13058" s="5" t="str">
        <f t="shared" si="198"/>
        <v>三重県443</v>
      </c>
      <c r="D13058" t="s">
        <v>2938</v>
      </c>
      <c r="E13058" t="s">
        <v>3225</v>
      </c>
      <c r="F13058" s="82">
        <v>0.40555318299999998</v>
      </c>
    </row>
    <row r="13059" spans="3:6" ht="18">
      <c r="C13059" s="5" t="str">
        <f t="shared" si="198"/>
        <v>滋賀県443</v>
      </c>
      <c r="D13059" t="s">
        <v>2939</v>
      </c>
      <c r="E13059" t="s">
        <v>3225</v>
      </c>
      <c r="F13059" s="82">
        <v>0.91204544600000004</v>
      </c>
    </row>
    <row r="13060" spans="3:6" ht="18">
      <c r="C13060" s="5" t="str">
        <f t="shared" si="198"/>
        <v>京都府443</v>
      </c>
      <c r="D13060" t="s">
        <v>2940</v>
      </c>
      <c r="E13060" t="s">
        <v>3225</v>
      </c>
      <c r="F13060" s="82">
        <v>0.84363064099999996</v>
      </c>
    </row>
    <row r="13061" spans="3:6" ht="18">
      <c r="C13061" s="5" t="str">
        <f t="shared" si="198"/>
        <v>大阪府443</v>
      </c>
      <c r="D13061" t="s">
        <v>2941</v>
      </c>
      <c r="E13061" t="s">
        <v>3225</v>
      </c>
      <c r="F13061" s="82">
        <v>1.12800816</v>
      </c>
    </row>
    <row r="13062" spans="3:6" ht="18">
      <c r="C13062" s="5" t="str">
        <f t="shared" si="198"/>
        <v>兵庫県443</v>
      </c>
      <c r="D13062" t="s">
        <v>2942</v>
      </c>
      <c r="E13062" t="s">
        <v>3225</v>
      </c>
      <c r="F13062" s="82">
        <v>1.2418159040000001</v>
      </c>
    </row>
    <row r="13063" spans="3:6" ht="18">
      <c r="C13063" s="5" t="str">
        <f t="shared" si="198"/>
        <v>奈良県443</v>
      </c>
      <c r="D13063" t="s">
        <v>2943</v>
      </c>
      <c r="E13063" t="s">
        <v>3225</v>
      </c>
      <c r="F13063" s="82">
        <v>0.27977069599999999</v>
      </c>
    </row>
    <row r="13064" spans="3:6" ht="18">
      <c r="C13064" s="5" t="str">
        <f t="shared" si="198"/>
        <v>和歌山県443</v>
      </c>
      <c r="D13064" t="s">
        <v>2944</v>
      </c>
      <c r="E13064" t="s">
        <v>3225</v>
      </c>
      <c r="F13064" s="82">
        <v>0.60310170799999996</v>
      </c>
    </row>
    <row r="13065" spans="3:6" ht="18">
      <c r="C13065" s="5" t="str">
        <f t="shared" si="198"/>
        <v>鳥取県443</v>
      </c>
      <c r="D13065" t="s">
        <v>2945</v>
      </c>
      <c r="E13065" t="s">
        <v>3225</v>
      </c>
      <c r="F13065" s="82">
        <v>0.500153179</v>
      </c>
    </row>
    <row r="13066" spans="3:6" ht="18">
      <c r="C13066" s="5" t="str">
        <f t="shared" si="198"/>
        <v>島根県443</v>
      </c>
      <c r="D13066" t="s">
        <v>2946</v>
      </c>
      <c r="E13066" t="s">
        <v>3225</v>
      </c>
      <c r="F13066" s="82">
        <v>0.62702800599999997</v>
      </c>
    </row>
    <row r="13067" spans="3:6" ht="18">
      <c r="C13067" s="5" t="str">
        <f t="shared" si="198"/>
        <v>岡山県443</v>
      </c>
      <c r="D13067" t="s">
        <v>2947</v>
      </c>
      <c r="E13067" t="s">
        <v>3225</v>
      </c>
      <c r="F13067" s="82">
        <v>0.61050584500000005</v>
      </c>
    </row>
    <row r="13068" spans="3:6" ht="18">
      <c r="C13068" s="5" t="str">
        <f t="shared" si="198"/>
        <v>広島県443</v>
      </c>
      <c r="D13068" t="s">
        <v>2948</v>
      </c>
      <c r="E13068" t="s">
        <v>3225</v>
      </c>
      <c r="F13068" s="82">
        <v>1.0190906129999999</v>
      </c>
    </row>
    <row r="13069" spans="3:6" ht="18">
      <c r="C13069" s="5" t="str">
        <f t="shared" si="198"/>
        <v>山口県443</v>
      </c>
      <c r="D13069" t="s">
        <v>2949</v>
      </c>
      <c r="E13069" t="s">
        <v>3225</v>
      </c>
      <c r="F13069" s="82">
        <v>0.54654962200000001</v>
      </c>
    </row>
    <row r="13070" spans="3:6" ht="18">
      <c r="C13070" s="5" t="str">
        <f t="shared" si="198"/>
        <v>徳島県443</v>
      </c>
      <c r="D13070" t="s">
        <v>2950</v>
      </c>
      <c r="E13070" t="s">
        <v>3225</v>
      </c>
      <c r="F13070" s="82">
        <v>0.68441246099999997</v>
      </c>
    </row>
    <row r="13071" spans="3:6" ht="18">
      <c r="C13071" s="5" t="str">
        <f t="shared" si="198"/>
        <v>香川県443</v>
      </c>
      <c r="D13071" t="s">
        <v>2951</v>
      </c>
      <c r="E13071" t="s">
        <v>3225</v>
      </c>
      <c r="F13071" s="82">
        <v>0.61554522099999998</v>
      </c>
    </row>
    <row r="13072" spans="3:6" ht="18">
      <c r="C13072" s="5" t="str">
        <f t="shared" si="198"/>
        <v>愛媛県443</v>
      </c>
      <c r="D13072" t="s">
        <v>2952</v>
      </c>
      <c r="E13072" t="s">
        <v>3225</v>
      </c>
      <c r="F13072" s="82">
        <v>0.91078526299999996</v>
      </c>
    </row>
    <row r="13073" spans="3:6" ht="18">
      <c r="C13073" s="5" t="str">
        <f t="shared" si="198"/>
        <v>高知県443</v>
      </c>
      <c r="D13073" t="s">
        <v>2953</v>
      </c>
      <c r="E13073" t="s">
        <v>3225</v>
      </c>
      <c r="F13073" s="82">
        <v>0.72867294100000002</v>
      </c>
    </row>
    <row r="13074" spans="3:6" ht="18">
      <c r="C13074" s="5" t="str">
        <f t="shared" si="198"/>
        <v>福岡県443</v>
      </c>
      <c r="D13074" t="s">
        <v>2954</v>
      </c>
      <c r="E13074" t="s">
        <v>3225</v>
      </c>
      <c r="F13074" s="82">
        <v>1.2885735140000001</v>
      </c>
    </row>
    <row r="13075" spans="3:6" ht="18">
      <c r="C13075" s="5" t="str">
        <f t="shared" si="198"/>
        <v>佐賀県443</v>
      </c>
      <c r="D13075" t="s">
        <v>2955</v>
      </c>
      <c r="E13075" t="s">
        <v>3225</v>
      </c>
      <c r="F13075" s="82">
        <v>0.80462457600000004</v>
      </c>
    </row>
    <row r="13076" spans="3:6" ht="18">
      <c r="C13076" s="5" t="str">
        <f t="shared" si="198"/>
        <v>長崎県443</v>
      </c>
      <c r="D13076" t="s">
        <v>2956</v>
      </c>
      <c r="E13076" t="s">
        <v>3225</v>
      </c>
      <c r="F13076" s="82">
        <v>1.346313015</v>
      </c>
    </row>
    <row r="13077" spans="3:6" ht="18">
      <c r="C13077" s="5" t="str">
        <f t="shared" si="198"/>
        <v>熊本県443</v>
      </c>
      <c r="D13077" t="s">
        <v>2957</v>
      </c>
      <c r="E13077" t="s">
        <v>3225</v>
      </c>
      <c r="F13077" s="82">
        <v>0.96675559200000005</v>
      </c>
    </row>
    <row r="13078" spans="3:6" ht="18">
      <c r="C13078" s="5" t="str">
        <f t="shared" si="198"/>
        <v>大分県443</v>
      </c>
      <c r="D13078" t="s">
        <v>2958</v>
      </c>
      <c r="E13078" t="s">
        <v>3225</v>
      </c>
      <c r="F13078" s="82">
        <v>0.77921337499999999</v>
      </c>
    </row>
    <row r="13079" spans="3:6" ht="18">
      <c r="C13079" s="5" t="str">
        <f t="shared" si="198"/>
        <v>宮崎県443</v>
      </c>
      <c r="D13079" t="s">
        <v>2959</v>
      </c>
      <c r="E13079" t="s">
        <v>3225</v>
      </c>
      <c r="F13079" s="82">
        <v>0.50827858599999998</v>
      </c>
    </row>
    <row r="13080" spans="3:6" ht="18">
      <c r="C13080" s="5" t="str">
        <f t="shared" si="198"/>
        <v>鹿児島県443</v>
      </c>
      <c r="D13080" t="s">
        <v>2960</v>
      </c>
      <c r="E13080" t="s">
        <v>3225</v>
      </c>
      <c r="F13080" s="82">
        <v>1.102176804</v>
      </c>
    </row>
    <row r="13081" spans="3:6" ht="18">
      <c r="C13081" s="5" t="str">
        <f t="shared" si="198"/>
        <v>沖縄県443</v>
      </c>
      <c r="D13081" t="s">
        <v>2961</v>
      </c>
      <c r="E13081" t="s">
        <v>3225</v>
      </c>
      <c r="F13081" s="82">
        <v>0.32359966000000001</v>
      </c>
    </row>
    <row r="13082" spans="3:6" ht="18">
      <c r="C13082" s="5" t="str">
        <f t="shared" si="198"/>
        <v>全国444</v>
      </c>
      <c r="D13082" t="s">
        <v>2913</v>
      </c>
      <c r="E13082" t="s">
        <v>3226</v>
      </c>
      <c r="F13082" s="82">
        <v>1</v>
      </c>
    </row>
    <row r="13083" spans="3:6" ht="18">
      <c r="C13083" s="5" t="str">
        <f t="shared" si="198"/>
        <v>北海道444</v>
      </c>
      <c r="D13083" t="s">
        <v>2915</v>
      </c>
      <c r="E13083" t="s">
        <v>3226</v>
      </c>
      <c r="F13083" s="82">
        <v>0.68985265699999998</v>
      </c>
    </row>
    <row r="13084" spans="3:6" ht="18">
      <c r="C13084" s="5" t="str">
        <f t="shared" si="198"/>
        <v>青森県444</v>
      </c>
      <c r="D13084" t="s">
        <v>2916</v>
      </c>
      <c r="E13084" t="s">
        <v>3226</v>
      </c>
      <c r="F13084" s="82">
        <v>0.901571236</v>
      </c>
    </row>
    <row r="13085" spans="3:6" ht="18">
      <c r="C13085" s="5" t="str">
        <f t="shared" si="198"/>
        <v>岩手県444</v>
      </c>
      <c r="D13085" t="s">
        <v>2917</v>
      </c>
      <c r="E13085" t="s">
        <v>3226</v>
      </c>
      <c r="F13085" s="82">
        <v>0.67956036200000003</v>
      </c>
    </row>
    <row r="13086" spans="3:6" ht="18">
      <c r="C13086" s="5" t="str">
        <f t="shared" si="198"/>
        <v>宮城県444</v>
      </c>
      <c r="D13086" t="s">
        <v>2918</v>
      </c>
      <c r="E13086" t="s">
        <v>3226</v>
      </c>
      <c r="F13086" s="82">
        <v>0.98002267700000001</v>
      </c>
    </row>
    <row r="13087" spans="3:6" ht="18">
      <c r="C13087" s="5" t="str">
        <f t="shared" si="198"/>
        <v>秋田県444</v>
      </c>
      <c r="D13087" t="s">
        <v>2919</v>
      </c>
      <c r="E13087" t="s">
        <v>3226</v>
      </c>
      <c r="F13087" s="82">
        <v>0.40643368499999999</v>
      </c>
    </row>
    <row r="13088" spans="3:6" ht="18">
      <c r="C13088" s="5" t="str">
        <f t="shared" si="198"/>
        <v>山形県444</v>
      </c>
      <c r="D13088" t="s">
        <v>2920</v>
      </c>
      <c r="E13088" t="s">
        <v>3226</v>
      </c>
      <c r="F13088" s="82">
        <v>0.58325303699999997</v>
      </c>
    </row>
    <row r="13089" spans="3:6" ht="18">
      <c r="C13089" s="5" t="str">
        <f t="shared" si="198"/>
        <v>福島県444</v>
      </c>
      <c r="D13089" t="s">
        <v>2921</v>
      </c>
      <c r="E13089" t="s">
        <v>3226</v>
      </c>
      <c r="F13089" s="82">
        <v>0.91852069000000003</v>
      </c>
    </row>
    <row r="13090" spans="3:6" ht="18">
      <c r="C13090" s="5" t="str">
        <f t="shared" si="198"/>
        <v>茨城県444</v>
      </c>
      <c r="D13090" t="s">
        <v>2922</v>
      </c>
      <c r="E13090" t="s">
        <v>3226</v>
      </c>
      <c r="F13090" s="82">
        <v>0.57395840899999995</v>
      </c>
    </row>
    <row r="13091" spans="3:6" ht="18">
      <c r="C13091" s="5" t="str">
        <f t="shared" si="198"/>
        <v>栃木県444</v>
      </c>
      <c r="D13091" t="s">
        <v>2923</v>
      </c>
      <c r="E13091" t="s">
        <v>3226</v>
      </c>
      <c r="F13091" s="82">
        <v>0.81071673399999999</v>
      </c>
    </row>
    <row r="13092" spans="3:6" ht="18">
      <c r="C13092" s="5" t="str">
        <f t="shared" si="198"/>
        <v>群馬県444</v>
      </c>
      <c r="D13092" t="s">
        <v>2924</v>
      </c>
      <c r="E13092" t="s">
        <v>3226</v>
      </c>
      <c r="F13092" s="82">
        <v>0.64997118899999995</v>
      </c>
    </row>
    <row r="13093" spans="3:6" ht="18">
      <c r="C13093" s="5" t="str">
        <f t="shared" si="198"/>
        <v>埼玉県444</v>
      </c>
      <c r="D13093" t="s">
        <v>2925</v>
      </c>
      <c r="E13093" t="s">
        <v>3226</v>
      </c>
      <c r="F13093" s="82">
        <v>0.71987420800000002</v>
      </c>
    </row>
    <row r="13094" spans="3:6" ht="18">
      <c r="C13094" s="5" t="str">
        <f t="shared" si="198"/>
        <v>千葉県444</v>
      </c>
      <c r="D13094" t="s">
        <v>2926</v>
      </c>
      <c r="E13094" t="s">
        <v>3226</v>
      </c>
      <c r="F13094" s="82">
        <v>1.280869247</v>
      </c>
    </row>
    <row r="13095" spans="3:6" ht="18">
      <c r="C13095" s="5" t="str">
        <f t="shared" si="198"/>
        <v>東京都444</v>
      </c>
      <c r="D13095" t="s">
        <v>2927</v>
      </c>
      <c r="E13095" t="s">
        <v>3226</v>
      </c>
      <c r="F13095" s="82">
        <v>1.2908128379999999</v>
      </c>
    </row>
    <row r="13096" spans="3:6" ht="18">
      <c r="C13096" s="5" t="str">
        <f t="shared" si="198"/>
        <v>神奈川県444</v>
      </c>
      <c r="D13096" t="s">
        <v>2928</v>
      </c>
      <c r="E13096" t="s">
        <v>3226</v>
      </c>
      <c r="F13096" s="82">
        <v>1.4765627189999999</v>
      </c>
    </row>
    <row r="13097" spans="3:6" ht="18">
      <c r="C13097" s="5" t="str">
        <f t="shared" si="198"/>
        <v>新潟県444</v>
      </c>
      <c r="D13097" t="s">
        <v>2929</v>
      </c>
      <c r="E13097" t="s">
        <v>3226</v>
      </c>
      <c r="F13097" s="82">
        <v>0.62990304100000005</v>
      </c>
    </row>
    <row r="13098" spans="3:6" ht="18">
      <c r="C13098" s="5" t="str">
        <f t="shared" si="198"/>
        <v>富山県444</v>
      </c>
      <c r="D13098" t="s">
        <v>2930</v>
      </c>
      <c r="E13098" t="s">
        <v>3226</v>
      </c>
      <c r="F13098" s="82">
        <v>0.56128557999999995</v>
      </c>
    </row>
    <row r="13099" spans="3:6" ht="18">
      <c r="C13099" s="5" t="str">
        <f t="shared" ref="C13099:C13162" si="199">D13099&amp;LEFT(E13099,3)</f>
        <v>石川県444</v>
      </c>
      <c r="D13099" t="s">
        <v>2931</v>
      </c>
      <c r="E13099" t="s">
        <v>3226</v>
      </c>
      <c r="F13099" s="82">
        <v>0.73609306600000002</v>
      </c>
    </row>
    <row r="13100" spans="3:6" ht="18">
      <c r="C13100" s="5" t="str">
        <f t="shared" si="199"/>
        <v>福井県444</v>
      </c>
      <c r="D13100" t="s">
        <v>2932</v>
      </c>
      <c r="E13100" t="s">
        <v>3226</v>
      </c>
      <c r="F13100" s="82">
        <v>0.21504906800000001</v>
      </c>
    </row>
    <row r="13101" spans="3:6" ht="18">
      <c r="C13101" s="5" t="str">
        <f t="shared" si="199"/>
        <v>山梨県444</v>
      </c>
      <c r="D13101" t="s">
        <v>2933</v>
      </c>
      <c r="E13101" t="s">
        <v>3226</v>
      </c>
      <c r="F13101" s="82">
        <v>0.446943533</v>
      </c>
    </row>
    <row r="13102" spans="3:6" ht="18">
      <c r="C13102" s="5" t="str">
        <f t="shared" si="199"/>
        <v>長野県444</v>
      </c>
      <c r="D13102" t="s">
        <v>2934</v>
      </c>
      <c r="E13102" t="s">
        <v>3226</v>
      </c>
      <c r="F13102" s="82">
        <v>0.241484323</v>
      </c>
    </row>
    <row r="13103" spans="3:6" ht="18">
      <c r="C13103" s="5" t="str">
        <f t="shared" si="199"/>
        <v>岐阜県444</v>
      </c>
      <c r="D13103" t="s">
        <v>2935</v>
      </c>
      <c r="E13103" t="s">
        <v>3226</v>
      </c>
      <c r="F13103" s="82">
        <v>1.2559840630000001</v>
      </c>
    </row>
    <row r="13104" spans="3:6" ht="18">
      <c r="C13104" s="5" t="str">
        <f t="shared" si="199"/>
        <v>静岡県444</v>
      </c>
      <c r="D13104" t="s">
        <v>2936</v>
      </c>
      <c r="E13104" t="s">
        <v>3226</v>
      </c>
      <c r="F13104" s="82">
        <v>1.128859646</v>
      </c>
    </row>
    <row r="13105" spans="3:6" ht="18">
      <c r="C13105" s="5" t="str">
        <f t="shared" si="199"/>
        <v>愛知県444</v>
      </c>
      <c r="D13105" t="s">
        <v>2937</v>
      </c>
      <c r="E13105" t="s">
        <v>3226</v>
      </c>
      <c r="F13105" s="82">
        <v>1.2838678100000001</v>
      </c>
    </row>
    <row r="13106" spans="3:6" ht="18">
      <c r="C13106" s="5" t="str">
        <f t="shared" si="199"/>
        <v>三重県444</v>
      </c>
      <c r="D13106" t="s">
        <v>2938</v>
      </c>
      <c r="E13106" t="s">
        <v>3226</v>
      </c>
      <c r="F13106" s="82">
        <v>1.454502279</v>
      </c>
    </row>
    <row r="13107" spans="3:6" ht="18">
      <c r="C13107" s="5" t="str">
        <f t="shared" si="199"/>
        <v>滋賀県444</v>
      </c>
      <c r="D13107" t="s">
        <v>2939</v>
      </c>
      <c r="E13107" t="s">
        <v>3226</v>
      </c>
      <c r="F13107" s="82">
        <v>1.5322707659999999</v>
      </c>
    </row>
    <row r="13108" spans="3:6" ht="18">
      <c r="C13108" s="5" t="str">
        <f t="shared" si="199"/>
        <v>京都府444</v>
      </c>
      <c r="D13108" t="s">
        <v>2940</v>
      </c>
      <c r="E13108" t="s">
        <v>3226</v>
      </c>
      <c r="F13108" s="82">
        <v>0.75606145199999997</v>
      </c>
    </row>
    <row r="13109" spans="3:6" ht="18">
      <c r="C13109" s="5" t="str">
        <f t="shared" si="199"/>
        <v>大阪府444</v>
      </c>
      <c r="D13109" t="s">
        <v>2941</v>
      </c>
      <c r="E13109" t="s">
        <v>3226</v>
      </c>
      <c r="F13109" s="82">
        <v>1.587087852</v>
      </c>
    </row>
    <row r="13110" spans="3:6" ht="18">
      <c r="C13110" s="5" t="str">
        <f t="shared" si="199"/>
        <v>兵庫県444</v>
      </c>
      <c r="D13110" t="s">
        <v>2942</v>
      </c>
      <c r="E13110" t="s">
        <v>3226</v>
      </c>
      <c r="F13110" s="82">
        <v>1.1200867139999999</v>
      </c>
    </row>
    <row r="13111" spans="3:6" ht="18">
      <c r="C13111" s="5" t="str">
        <f t="shared" si="199"/>
        <v>奈良県444</v>
      </c>
      <c r="D13111" t="s">
        <v>2943</v>
      </c>
      <c r="E13111" t="s">
        <v>3226</v>
      </c>
      <c r="F13111" s="82">
        <v>0.63194379499999997</v>
      </c>
    </row>
    <row r="13112" spans="3:6" ht="18">
      <c r="C13112" s="5" t="str">
        <f t="shared" si="199"/>
        <v>和歌山県444</v>
      </c>
      <c r="D13112" t="s">
        <v>2944</v>
      </c>
      <c r="E13112" t="s">
        <v>3226</v>
      </c>
      <c r="F13112" s="82">
        <v>0.62498926300000002</v>
      </c>
    </row>
    <row r="13113" spans="3:6" ht="18">
      <c r="C13113" s="5" t="str">
        <f t="shared" si="199"/>
        <v>鳥取県444</v>
      </c>
      <c r="D13113" t="s">
        <v>2945</v>
      </c>
      <c r="E13113" t="s">
        <v>3226</v>
      </c>
      <c r="F13113" s="82">
        <v>0.66493019399999997</v>
      </c>
    </row>
    <row r="13114" spans="3:6" ht="18">
      <c r="C13114" s="5" t="str">
        <f t="shared" si="199"/>
        <v>島根県444</v>
      </c>
      <c r="D13114" t="s">
        <v>2946</v>
      </c>
      <c r="E13114" t="s">
        <v>3226</v>
      </c>
      <c r="F13114" s="82">
        <v>0.111681605</v>
      </c>
    </row>
    <row r="13115" spans="3:6" ht="18">
      <c r="C13115" s="5" t="str">
        <f t="shared" si="199"/>
        <v>岡山県444</v>
      </c>
      <c r="D13115" t="s">
        <v>2947</v>
      </c>
      <c r="E13115" t="s">
        <v>3226</v>
      </c>
      <c r="F13115" s="82">
        <v>0.76566493800000002</v>
      </c>
    </row>
    <row r="13116" spans="3:6" ht="18">
      <c r="C13116" s="5" t="str">
        <f t="shared" si="199"/>
        <v>広島県444</v>
      </c>
      <c r="D13116" t="s">
        <v>2948</v>
      </c>
      <c r="E13116" t="s">
        <v>3226</v>
      </c>
      <c r="F13116" s="82">
        <v>0.74085359299999998</v>
      </c>
    </row>
    <row r="13117" spans="3:6" ht="18">
      <c r="C13117" s="5" t="str">
        <f t="shared" si="199"/>
        <v>山口県444</v>
      </c>
      <c r="D13117" t="s">
        <v>2949</v>
      </c>
      <c r="E13117" t="s">
        <v>3226</v>
      </c>
      <c r="F13117" s="82">
        <v>1.27640807</v>
      </c>
    </row>
    <row r="13118" spans="3:6" ht="18">
      <c r="C13118" s="5" t="str">
        <f t="shared" si="199"/>
        <v>徳島県444</v>
      </c>
      <c r="D13118" t="s">
        <v>2950</v>
      </c>
      <c r="E13118" t="s">
        <v>3226</v>
      </c>
      <c r="F13118" s="82">
        <v>0.17600895899999999</v>
      </c>
    </row>
    <row r="13119" spans="3:6" ht="18">
      <c r="C13119" s="5" t="str">
        <f t="shared" si="199"/>
        <v>香川県444</v>
      </c>
      <c r="D13119" t="s">
        <v>2951</v>
      </c>
      <c r="E13119" t="s">
        <v>3226</v>
      </c>
      <c r="F13119" s="82">
        <v>0.50865779600000005</v>
      </c>
    </row>
    <row r="13120" spans="3:6" ht="18">
      <c r="C13120" s="5" t="str">
        <f t="shared" si="199"/>
        <v>愛媛県444</v>
      </c>
      <c r="D13120" t="s">
        <v>2952</v>
      </c>
      <c r="E13120" t="s">
        <v>3226</v>
      </c>
      <c r="F13120" s="82">
        <v>0.45283459700000001</v>
      </c>
    </row>
    <row r="13121" spans="3:6" ht="18">
      <c r="C13121" s="5" t="str">
        <f t="shared" si="199"/>
        <v>高知県444</v>
      </c>
      <c r="D13121" t="s">
        <v>2953</v>
      </c>
      <c r="E13121" t="s">
        <v>3226</v>
      </c>
      <c r="F13121" s="82">
        <v>5.2830061999999997E-2</v>
      </c>
    </row>
    <row r="13122" spans="3:6" ht="18">
      <c r="C13122" s="5" t="str">
        <f t="shared" si="199"/>
        <v>福岡県444</v>
      </c>
      <c r="D13122" t="s">
        <v>2954</v>
      </c>
      <c r="E13122" t="s">
        <v>3226</v>
      </c>
      <c r="F13122" s="82">
        <v>0.75455741399999998</v>
      </c>
    </row>
    <row r="13123" spans="3:6" ht="18">
      <c r="C13123" s="5" t="str">
        <f t="shared" si="199"/>
        <v>佐賀県444</v>
      </c>
      <c r="D13123" t="s">
        <v>2955</v>
      </c>
      <c r="E13123" t="s">
        <v>3226</v>
      </c>
      <c r="F13123" s="82">
        <v>1.214147834</v>
      </c>
    </row>
    <row r="13124" spans="3:6" ht="18">
      <c r="C13124" s="5" t="str">
        <f t="shared" si="199"/>
        <v>長崎県444</v>
      </c>
      <c r="D13124" t="s">
        <v>2956</v>
      </c>
      <c r="E13124" t="s">
        <v>3226</v>
      </c>
      <c r="F13124" s="82">
        <v>0.19509705499999999</v>
      </c>
    </row>
    <row r="13125" spans="3:6" ht="18">
      <c r="C13125" s="5" t="str">
        <f t="shared" si="199"/>
        <v>熊本県444</v>
      </c>
      <c r="D13125" t="s">
        <v>2957</v>
      </c>
      <c r="E13125" t="s">
        <v>3226</v>
      </c>
      <c r="F13125" s="82">
        <v>0.35220963700000002</v>
      </c>
    </row>
    <row r="13126" spans="3:6" ht="18">
      <c r="C13126" s="5" t="str">
        <f t="shared" si="199"/>
        <v>大分県444</v>
      </c>
      <c r="D13126" t="s">
        <v>2958</v>
      </c>
      <c r="E13126" t="s">
        <v>3226</v>
      </c>
      <c r="F13126" s="82">
        <v>0.28083149899999998</v>
      </c>
    </row>
    <row r="13127" spans="3:6" ht="18">
      <c r="C13127" s="5" t="str">
        <f t="shared" si="199"/>
        <v>宮崎県444</v>
      </c>
      <c r="D13127" t="s">
        <v>2959</v>
      </c>
      <c r="E13127" t="s">
        <v>3226</v>
      </c>
      <c r="F13127" s="82">
        <v>0.154725426</v>
      </c>
    </row>
    <row r="13128" spans="3:6" ht="18">
      <c r="C13128" s="5" t="str">
        <f t="shared" si="199"/>
        <v>鹿児島県444</v>
      </c>
      <c r="D13128" t="s">
        <v>2960</v>
      </c>
      <c r="E13128" t="s">
        <v>3226</v>
      </c>
      <c r="F13128" s="82">
        <v>0.376759648</v>
      </c>
    </row>
    <row r="13129" spans="3:6" ht="18">
      <c r="C13129" s="5" t="str">
        <f t="shared" si="199"/>
        <v>沖縄県444</v>
      </c>
      <c r="D13129" t="s">
        <v>2961</v>
      </c>
      <c r="E13129" t="s">
        <v>3226</v>
      </c>
      <c r="F13129" s="82">
        <v>1.009760861</v>
      </c>
    </row>
    <row r="13130" spans="3:6" ht="18">
      <c r="C13130" s="5" t="str">
        <f t="shared" si="199"/>
        <v>全国449</v>
      </c>
      <c r="D13130" t="s">
        <v>2913</v>
      </c>
      <c r="E13130" t="s">
        <v>3227</v>
      </c>
      <c r="F13130" s="82">
        <v>1</v>
      </c>
    </row>
    <row r="13131" spans="3:6" ht="18">
      <c r="C13131" s="5" t="str">
        <f t="shared" si="199"/>
        <v>北海道449</v>
      </c>
      <c r="D13131" t="s">
        <v>2915</v>
      </c>
      <c r="E13131" t="s">
        <v>3227</v>
      </c>
      <c r="F13131" s="82">
        <v>0.35854276600000001</v>
      </c>
    </row>
    <row r="13132" spans="3:6" ht="18">
      <c r="C13132" s="5" t="str">
        <f t="shared" si="199"/>
        <v>青森県449</v>
      </c>
      <c r="D13132" t="s">
        <v>2916</v>
      </c>
      <c r="E13132" t="s">
        <v>3227</v>
      </c>
      <c r="F13132" s="82">
        <v>1.281661656</v>
      </c>
    </row>
    <row r="13133" spans="3:6" ht="18">
      <c r="C13133" s="5" t="str">
        <f t="shared" si="199"/>
        <v>岩手県449</v>
      </c>
      <c r="D13133" t="s">
        <v>2917</v>
      </c>
      <c r="E13133" t="s">
        <v>3227</v>
      </c>
      <c r="F13133" s="82">
        <v>0.52180600300000002</v>
      </c>
    </row>
    <row r="13134" spans="3:6" ht="18">
      <c r="C13134" s="5" t="str">
        <f t="shared" si="199"/>
        <v>宮城県449</v>
      </c>
      <c r="D13134" t="s">
        <v>2918</v>
      </c>
      <c r="E13134" t="s">
        <v>3227</v>
      </c>
      <c r="F13134" s="82">
        <v>1.8147430689999999</v>
      </c>
    </row>
    <row r="13135" spans="3:6" ht="18">
      <c r="C13135" s="5" t="str">
        <f t="shared" si="199"/>
        <v>秋田県449</v>
      </c>
      <c r="D13135" t="s">
        <v>2919</v>
      </c>
      <c r="E13135" t="s">
        <v>3227</v>
      </c>
      <c r="F13135" s="82">
        <v>0.11041548700000001</v>
      </c>
    </row>
    <row r="13136" spans="3:6" ht="18">
      <c r="C13136" s="5" t="str">
        <f t="shared" si="199"/>
        <v>山形県449</v>
      </c>
      <c r="D13136" t="s">
        <v>2920</v>
      </c>
      <c r="E13136" t="s">
        <v>3227</v>
      </c>
      <c r="F13136" s="82">
        <v>2.0177325599999998</v>
      </c>
    </row>
    <row r="13137" spans="3:6" ht="18">
      <c r="C13137" s="5" t="str">
        <f t="shared" si="199"/>
        <v>福島県449</v>
      </c>
      <c r="D13137" t="s">
        <v>2921</v>
      </c>
      <c r="E13137" t="s">
        <v>3227</v>
      </c>
      <c r="F13137" s="82">
        <v>0.17000106000000001</v>
      </c>
    </row>
    <row r="13138" spans="3:6" ht="18">
      <c r="C13138" s="5" t="str">
        <f t="shared" si="199"/>
        <v>茨城県449</v>
      </c>
      <c r="D13138" t="s">
        <v>2922</v>
      </c>
      <c r="E13138" t="s">
        <v>3227</v>
      </c>
      <c r="F13138" s="82">
        <v>0.44439133199999997</v>
      </c>
    </row>
    <row r="13139" spans="3:6" ht="18">
      <c r="C13139" s="5" t="str">
        <f t="shared" si="199"/>
        <v>栃木県449</v>
      </c>
      <c r="D13139" t="s">
        <v>2923</v>
      </c>
      <c r="E13139" t="s">
        <v>3227</v>
      </c>
      <c r="F13139" s="82">
        <v>7.8495380920000004</v>
      </c>
    </row>
    <row r="13140" spans="3:6" ht="18">
      <c r="C13140" s="5" t="str">
        <f t="shared" si="199"/>
        <v>群馬県449</v>
      </c>
      <c r="D13140" t="s">
        <v>2924</v>
      </c>
      <c r="E13140" t="s">
        <v>3227</v>
      </c>
      <c r="F13140" s="82">
        <v>0</v>
      </c>
    </row>
    <row r="13141" spans="3:6" ht="18">
      <c r="C13141" s="5" t="str">
        <f t="shared" si="199"/>
        <v>埼玉県449</v>
      </c>
      <c r="D13141" t="s">
        <v>2925</v>
      </c>
      <c r="E13141" t="s">
        <v>3227</v>
      </c>
      <c r="F13141" s="82">
        <v>0.97550426700000004</v>
      </c>
    </row>
    <row r="13142" spans="3:6" ht="18">
      <c r="C13142" s="5" t="str">
        <f t="shared" si="199"/>
        <v>千葉県449</v>
      </c>
      <c r="D13142" t="s">
        <v>2926</v>
      </c>
      <c r="E13142" t="s">
        <v>3227</v>
      </c>
      <c r="F13142" s="82">
        <v>1.361187082</v>
      </c>
    </row>
    <row r="13143" spans="3:6" ht="18">
      <c r="C13143" s="5" t="str">
        <f t="shared" si="199"/>
        <v>東京都449</v>
      </c>
      <c r="D13143" t="s">
        <v>2927</v>
      </c>
      <c r="E13143" t="s">
        <v>3227</v>
      </c>
      <c r="F13143" s="82">
        <v>1.932644931</v>
      </c>
    </row>
    <row r="13144" spans="3:6" ht="18">
      <c r="C13144" s="5" t="str">
        <f t="shared" si="199"/>
        <v>神奈川県449</v>
      </c>
      <c r="D13144" t="s">
        <v>2928</v>
      </c>
      <c r="E13144" t="s">
        <v>3227</v>
      </c>
      <c r="F13144" s="82">
        <v>0.93621653299999996</v>
      </c>
    </row>
    <row r="13145" spans="3:6" ht="18">
      <c r="C13145" s="5" t="str">
        <f t="shared" si="199"/>
        <v>新潟県449</v>
      </c>
      <c r="D13145" t="s">
        <v>2929</v>
      </c>
      <c r="E13145" t="s">
        <v>3227</v>
      </c>
      <c r="F13145" s="82">
        <v>0.623552145</v>
      </c>
    </row>
    <row r="13146" spans="3:6" ht="18">
      <c r="C13146" s="5" t="str">
        <f t="shared" si="199"/>
        <v>富山県449</v>
      </c>
      <c r="D13146" t="s">
        <v>2930</v>
      </c>
      <c r="E13146" t="s">
        <v>3227</v>
      </c>
      <c r="F13146" s="82">
        <v>4.5268677620000002</v>
      </c>
    </row>
    <row r="13147" spans="3:6" ht="18">
      <c r="C13147" s="5" t="str">
        <f t="shared" si="199"/>
        <v>石川県449</v>
      </c>
      <c r="D13147" t="s">
        <v>2931</v>
      </c>
      <c r="E13147" t="s">
        <v>3227</v>
      </c>
      <c r="F13147" s="82">
        <v>4.6438352040000002</v>
      </c>
    </row>
    <row r="13148" spans="3:6" ht="18">
      <c r="C13148" s="5" t="str">
        <f t="shared" si="199"/>
        <v>福井県449</v>
      </c>
      <c r="D13148" t="s">
        <v>2932</v>
      </c>
      <c r="E13148" t="s">
        <v>3227</v>
      </c>
      <c r="F13148" s="82">
        <v>0</v>
      </c>
    </row>
    <row r="13149" spans="3:6" ht="18">
      <c r="C13149" s="5" t="str">
        <f t="shared" si="199"/>
        <v>山梨県449</v>
      </c>
      <c r="D13149" t="s">
        <v>2933</v>
      </c>
      <c r="E13149" t="s">
        <v>3227</v>
      </c>
      <c r="F13149" s="82">
        <v>0</v>
      </c>
    </row>
    <row r="13150" spans="3:6" ht="18">
      <c r="C13150" s="5" t="str">
        <f t="shared" si="199"/>
        <v>長野県449</v>
      </c>
      <c r="D13150" t="s">
        <v>2934</v>
      </c>
      <c r="E13150" t="s">
        <v>3227</v>
      </c>
      <c r="F13150" s="82">
        <v>0.34442014300000001</v>
      </c>
    </row>
    <row r="13151" spans="3:6" ht="18">
      <c r="C13151" s="5" t="str">
        <f t="shared" si="199"/>
        <v>岐阜県449</v>
      </c>
      <c r="D13151" t="s">
        <v>2935</v>
      </c>
      <c r="E13151" t="s">
        <v>3227</v>
      </c>
      <c r="F13151" s="82">
        <v>0</v>
      </c>
    </row>
    <row r="13152" spans="3:6" ht="18">
      <c r="C13152" s="5" t="str">
        <f t="shared" si="199"/>
        <v>静岡県449</v>
      </c>
      <c r="D13152" t="s">
        <v>2936</v>
      </c>
      <c r="E13152" t="s">
        <v>3227</v>
      </c>
      <c r="F13152" s="82">
        <v>0.26667506200000002</v>
      </c>
    </row>
    <row r="13153" spans="3:6" ht="18">
      <c r="C13153" s="5" t="str">
        <f t="shared" si="199"/>
        <v>愛知県449</v>
      </c>
      <c r="D13153" t="s">
        <v>2937</v>
      </c>
      <c r="E13153" t="s">
        <v>3227</v>
      </c>
      <c r="F13153" s="82">
        <v>0.64564111300000004</v>
      </c>
    </row>
    <row r="13154" spans="3:6" ht="18">
      <c r="C13154" s="5" t="str">
        <f t="shared" si="199"/>
        <v>三重県449</v>
      </c>
      <c r="D13154" t="s">
        <v>2938</v>
      </c>
      <c r="E13154" t="s">
        <v>3227</v>
      </c>
      <c r="F13154" s="82">
        <v>0.28510344599999998</v>
      </c>
    </row>
    <row r="13155" spans="3:6" ht="18">
      <c r="C13155" s="5" t="str">
        <f t="shared" si="199"/>
        <v>滋賀県449</v>
      </c>
      <c r="D13155" t="s">
        <v>2939</v>
      </c>
      <c r="E13155" t="s">
        <v>3227</v>
      </c>
      <c r="F13155" s="82">
        <v>0.60645183899999999</v>
      </c>
    </row>
    <row r="13156" spans="3:6" ht="18">
      <c r="C13156" s="5" t="str">
        <f t="shared" si="199"/>
        <v>京都府449</v>
      </c>
      <c r="D13156" t="s">
        <v>2940</v>
      </c>
      <c r="E13156" t="s">
        <v>3227</v>
      </c>
      <c r="F13156" s="82">
        <v>4.0163697999999998E-2</v>
      </c>
    </row>
    <row r="13157" spans="3:6" ht="18">
      <c r="C13157" s="5" t="str">
        <f t="shared" si="199"/>
        <v>大阪府449</v>
      </c>
      <c r="D13157" t="s">
        <v>2941</v>
      </c>
      <c r="E13157" t="s">
        <v>3227</v>
      </c>
      <c r="F13157" s="82">
        <v>0.85265700600000005</v>
      </c>
    </row>
    <row r="13158" spans="3:6" ht="18">
      <c r="C13158" s="5" t="str">
        <f t="shared" si="199"/>
        <v>兵庫県449</v>
      </c>
      <c r="D13158" t="s">
        <v>2942</v>
      </c>
      <c r="E13158" t="s">
        <v>3227</v>
      </c>
      <c r="F13158" s="82">
        <v>0.393962109</v>
      </c>
    </row>
    <row r="13159" spans="3:6" ht="18">
      <c r="C13159" s="5" t="str">
        <f t="shared" si="199"/>
        <v>奈良県449</v>
      </c>
      <c r="D13159" t="s">
        <v>2943</v>
      </c>
      <c r="E13159" t="s">
        <v>3227</v>
      </c>
      <c r="F13159" s="82">
        <v>1.473121924</v>
      </c>
    </row>
    <row r="13160" spans="3:6" ht="18">
      <c r="C13160" s="5" t="str">
        <f t="shared" si="199"/>
        <v>和歌山県449</v>
      </c>
      <c r="D13160" t="s">
        <v>2944</v>
      </c>
      <c r="E13160" t="s">
        <v>3227</v>
      </c>
      <c r="F13160" s="82">
        <v>0.60487791099999999</v>
      </c>
    </row>
    <row r="13161" spans="3:6" ht="18">
      <c r="C13161" s="5" t="str">
        <f t="shared" si="199"/>
        <v>鳥取県449</v>
      </c>
      <c r="D13161" t="s">
        <v>2945</v>
      </c>
      <c r="E13161" t="s">
        <v>3227</v>
      </c>
      <c r="F13161" s="82">
        <v>0</v>
      </c>
    </row>
    <row r="13162" spans="3:6" ht="18">
      <c r="C13162" s="5" t="str">
        <f t="shared" si="199"/>
        <v>島根県449</v>
      </c>
      <c r="D13162" t="s">
        <v>2946</v>
      </c>
      <c r="E13162" t="s">
        <v>3227</v>
      </c>
      <c r="F13162" s="82">
        <v>0</v>
      </c>
    </row>
    <row r="13163" spans="3:6" ht="18">
      <c r="C13163" s="5" t="str">
        <f t="shared" ref="C13163:C13226" si="200">D13163&amp;LEFT(E13163,3)</f>
        <v>岡山県449</v>
      </c>
      <c r="D13163" t="s">
        <v>2947</v>
      </c>
      <c r="E13163" t="s">
        <v>3227</v>
      </c>
      <c r="F13163" s="82">
        <v>0.66796784099999995</v>
      </c>
    </row>
    <row r="13164" spans="3:6" ht="18">
      <c r="C13164" s="5" t="str">
        <f t="shared" si="200"/>
        <v>広島県449</v>
      </c>
      <c r="D13164" t="s">
        <v>2948</v>
      </c>
      <c r="E13164" t="s">
        <v>3227</v>
      </c>
      <c r="F13164" s="82">
        <v>0.45608222100000001</v>
      </c>
    </row>
    <row r="13165" spans="3:6" ht="18">
      <c r="C13165" s="5" t="str">
        <f t="shared" si="200"/>
        <v>山口県449</v>
      </c>
      <c r="D13165" t="s">
        <v>2949</v>
      </c>
      <c r="E13165" t="s">
        <v>3227</v>
      </c>
      <c r="F13165" s="82">
        <v>0</v>
      </c>
    </row>
    <row r="13166" spans="3:6" ht="18">
      <c r="C13166" s="5" t="str">
        <f t="shared" si="200"/>
        <v>徳島県449</v>
      </c>
      <c r="D13166" t="s">
        <v>2950</v>
      </c>
      <c r="E13166" t="s">
        <v>3227</v>
      </c>
      <c r="F13166" s="82">
        <v>0</v>
      </c>
    </row>
    <row r="13167" spans="3:6" ht="18">
      <c r="C13167" s="5" t="str">
        <f t="shared" si="200"/>
        <v>香川県449</v>
      </c>
      <c r="D13167" t="s">
        <v>2951</v>
      </c>
      <c r="E13167" t="s">
        <v>3227</v>
      </c>
      <c r="F13167" s="82">
        <v>0</v>
      </c>
    </row>
    <row r="13168" spans="3:6" ht="18">
      <c r="C13168" s="5" t="str">
        <f t="shared" si="200"/>
        <v>愛媛県449</v>
      </c>
      <c r="D13168" t="s">
        <v>2952</v>
      </c>
      <c r="E13168" t="s">
        <v>3227</v>
      </c>
      <c r="F13168" s="82">
        <v>0.48360050999999998</v>
      </c>
    </row>
    <row r="13169" spans="3:6" ht="18">
      <c r="C13169" s="5" t="str">
        <f t="shared" si="200"/>
        <v>高知県449</v>
      </c>
      <c r="D13169" t="s">
        <v>2953</v>
      </c>
      <c r="E13169" t="s">
        <v>3227</v>
      </c>
      <c r="F13169" s="82">
        <v>0.49084855900000002</v>
      </c>
    </row>
    <row r="13170" spans="3:6" ht="18">
      <c r="C13170" s="5" t="str">
        <f t="shared" si="200"/>
        <v>福岡県449</v>
      </c>
      <c r="D13170" t="s">
        <v>2954</v>
      </c>
      <c r="E13170" t="s">
        <v>3227</v>
      </c>
      <c r="F13170" s="82">
        <v>0.63324695099999995</v>
      </c>
    </row>
    <row r="13171" spans="3:6" ht="18">
      <c r="C13171" s="5" t="str">
        <f t="shared" si="200"/>
        <v>佐賀県449</v>
      </c>
      <c r="D13171" t="s">
        <v>2955</v>
      </c>
      <c r="E13171" t="s">
        <v>3227</v>
      </c>
      <c r="F13171" s="82">
        <v>0</v>
      </c>
    </row>
    <row r="13172" spans="3:6" ht="18">
      <c r="C13172" s="5" t="str">
        <f t="shared" si="200"/>
        <v>長崎県449</v>
      </c>
      <c r="D13172" t="s">
        <v>2956</v>
      </c>
      <c r="E13172" t="s">
        <v>3227</v>
      </c>
      <c r="F13172" s="82">
        <v>0.425507792</v>
      </c>
    </row>
    <row r="13173" spans="3:6" ht="18">
      <c r="C13173" s="5" t="str">
        <f t="shared" si="200"/>
        <v>熊本県449</v>
      </c>
      <c r="D13173" t="s">
        <v>2957</v>
      </c>
      <c r="E13173" t="s">
        <v>3227</v>
      </c>
      <c r="F13173" s="82">
        <v>0.52887425300000002</v>
      </c>
    </row>
    <row r="13174" spans="3:6" ht="18">
      <c r="C13174" s="5" t="str">
        <f t="shared" si="200"/>
        <v>大分県449</v>
      </c>
      <c r="D13174" t="s">
        <v>2958</v>
      </c>
      <c r="E13174" t="s">
        <v>3227</v>
      </c>
      <c r="F13174" s="82">
        <v>0.47268643999999999</v>
      </c>
    </row>
    <row r="13175" spans="3:6" ht="18">
      <c r="C13175" s="5" t="str">
        <f t="shared" si="200"/>
        <v>宮崎県449</v>
      </c>
      <c r="D13175" t="s">
        <v>2959</v>
      </c>
      <c r="E13175" t="s">
        <v>3227</v>
      </c>
      <c r="F13175" s="82">
        <v>0</v>
      </c>
    </row>
    <row r="13176" spans="3:6" ht="18">
      <c r="C13176" s="5" t="str">
        <f t="shared" si="200"/>
        <v>鹿児島県449</v>
      </c>
      <c r="D13176" t="s">
        <v>2960</v>
      </c>
      <c r="E13176" t="s">
        <v>3227</v>
      </c>
      <c r="F13176" s="82">
        <v>0.27294391099999998</v>
      </c>
    </row>
    <row r="13177" spans="3:6" ht="18">
      <c r="C13177" s="5" t="str">
        <f t="shared" si="200"/>
        <v>沖縄県449</v>
      </c>
      <c r="D13177" t="s">
        <v>2961</v>
      </c>
      <c r="E13177" t="s">
        <v>3227</v>
      </c>
      <c r="F13177" s="82">
        <v>0</v>
      </c>
    </row>
    <row r="13178" spans="3:6" ht="18">
      <c r="C13178" s="5" t="str">
        <f t="shared" si="200"/>
        <v>全国450</v>
      </c>
      <c r="D13178" t="s">
        <v>2913</v>
      </c>
      <c r="E13178" t="s">
        <v>3228</v>
      </c>
      <c r="F13178" s="82">
        <v>1</v>
      </c>
    </row>
    <row r="13179" spans="3:6" ht="18">
      <c r="C13179" s="5" t="str">
        <f t="shared" si="200"/>
        <v>北海道450</v>
      </c>
      <c r="D13179" t="s">
        <v>2915</v>
      </c>
      <c r="E13179" t="s">
        <v>3228</v>
      </c>
      <c r="F13179" s="82">
        <v>2.4735782899999998</v>
      </c>
    </row>
    <row r="13180" spans="3:6" ht="18">
      <c r="C13180" s="5" t="str">
        <f t="shared" si="200"/>
        <v>青森県450</v>
      </c>
      <c r="D13180" t="s">
        <v>2916</v>
      </c>
      <c r="E13180" t="s">
        <v>3228</v>
      </c>
      <c r="F13180" s="82">
        <v>0</v>
      </c>
    </row>
    <row r="13181" spans="3:6" ht="18">
      <c r="C13181" s="5" t="str">
        <f t="shared" si="200"/>
        <v>岩手県450</v>
      </c>
      <c r="D13181" t="s">
        <v>2917</v>
      </c>
      <c r="E13181" t="s">
        <v>3228</v>
      </c>
      <c r="F13181" s="82">
        <v>0</v>
      </c>
    </row>
    <row r="13182" spans="3:6" ht="18">
      <c r="C13182" s="5" t="str">
        <f t="shared" si="200"/>
        <v>宮城県450</v>
      </c>
      <c r="D13182" t="s">
        <v>2918</v>
      </c>
      <c r="E13182" t="s">
        <v>3228</v>
      </c>
      <c r="F13182" s="82">
        <v>0</v>
      </c>
    </row>
    <row r="13183" spans="3:6" ht="18">
      <c r="C13183" s="5" t="str">
        <f t="shared" si="200"/>
        <v>秋田県450</v>
      </c>
      <c r="D13183" t="s">
        <v>2919</v>
      </c>
      <c r="E13183" t="s">
        <v>3228</v>
      </c>
      <c r="F13183" s="82">
        <v>0</v>
      </c>
    </row>
    <row r="13184" spans="3:6" ht="18">
      <c r="C13184" s="5" t="str">
        <f t="shared" si="200"/>
        <v>山形県450</v>
      </c>
      <c r="D13184" t="s">
        <v>2920</v>
      </c>
      <c r="E13184" t="s">
        <v>3228</v>
      </c>
      <c r="F13184" s="82">
        <v>0</v>
      </c>
    </row>
    <row r="13185" spans="3:6" ht="18">
      <c r="C13185" s="5" t="str">
        <f t="shared" si="200"/>
        <v>福島県450</v>
      </c>
      <c r="D13185" t="s">
        <v>2921</v>
      </c>
      <c r="E13185" t="s">
        <v>3228</v>
      </c>
      <c r="F13185" s="82">
        <v>0</v>
      </c>
    </row>
    <row r="13186" spans="3:6" ht="18">
      <c r="C13186" s="5" t="str">
        <f t="shared" si="200"/>
        <v>茨城県450</v>
      </c>
      <c r="D13186" t="s">
        <v>2922</v>
      </c>
      <c r="E13186" t="s">
        <v>3228</v>
      </c>
      <c r="F13186" s="82">
        <v>0</v>
      </c>
    </row>
    <row r="13187" spans="3:6" ht="18">
      <c r="C13187" s="5" t="str">
        <f t="shared" si="200"/>
        <v>栃木県450</v>
      </c>
      <c r="D13187" t="s">
        <v>2923</v>
      </c>
      <c r="E13187" t="s">
        <v>3228</v>
      </c>
      <c r="F13187" s="82">
        <v>0</v>
      </c>
    </row>
    <row r="13188" spans="3:6" ht="18">
      <c r="C13188" s="5" t="str">
        <f t="shared" si="200"/>
        <v>群馬県450</v>
      </c>
      <c r="D13188" t="s">
        <v>2924</v>
      </c>
      <c r="E13188" t="s">
        <v>3228</v>
      </c>
      <c r="F13188" s="82">
        <v>0</v>
      </c>
    </row>
    <row r="13189" spans="3:6" ht="18">
      <c r="C13189" s="5" t="str">
        <f t="shared" si="200"/>
        <v>埼玉県450</v>
      </c>
      <c r="D13189" t="s">
        <v>2925</v>
      </c>
      <c r="E13189" t="s">
        <v>3228</v>
      </c>
      <c r="F13189" s="82">
        <v>0</v>
      </c>
    </row>
    <row r="13190" spans="3:6" ht="18">
      <c r="C13190" s="5" t="str">
        <f t="shared" si="200"/>
        <v>千葉県450</v>
      </c>
      <c r="D13190" t="s">
        <v>2926</v>
      </c>
      <c r="E13190" t="s">
        <v>3228</v>
      </c>
      <c r="F13190" s="82">
        <v>0.19492499599999999</v>
      </c>
    </row>
    <row r="13191" spans="3:6" ht="18">
      <c r="C13191" s="5" t="str">
        <f t="shared" si="200"/>
        <v>東京都450</v>
      </c>
      <c r="D13191" t="s">
        <v>2927</v>
      </c>
      <c r="E13191" t="s">
        <v>3228</v>
      </c>
      <c r="F13191" s="82">
        <v>2.1051119329999999</v>
      </c>
    </row>
    <row r="13192" spans="3:6" ht="18">
      <c r="C13192" s="5" t="str">
        <f t="shared" si="200"/>
        <v>神奈川県450</v>
      </c>
      <c r="D13192" t="s">
        <v>2928</v>
      </c>
      <c r="E13192" t="s">
        <v>3228</v>
      </c>
      <c r="F13192" s="82">
        <v>1.5465058780000001</v>
      </c>
    </row>
    <row r="13193" spans="3:6" ht="18">
      <c r="C13193" s="5" t="str">
        <f t="shared" si="200"/>
        <v>新潟県450</v>
      </c>
      <c r="D13193" t="s">
        <v>2929</v>
      </c>
      <c r="E13193" t="s">
        <v>3228</v>
      </c>
      <c r="F13193" s="82">
        <v>0</v>
      </c>
    </row>
    <row r="13194" spans="3:6" ht="18">
      <c r="C13194" s="5" t="str">
        <f t="shared" si="200"/>
        <v>富山県450</v>
      </c>
      <c r="D13194" t="s">
        <v>2930</v>
      </c>
      <c r="E13194" t="s">
        <v>3228</v>
      </c>
      <c r="F13194" s="82">
        <v>0</v>
      </c>
    </row>
    <row r="13195" spans="3:6" ht="18">
      <c r="C13195" s="5" t="str">
        <f t="shared" si="200"/>
        <v>石川県450</v>
      </c>
      <c r="D13195" t="s">
        <v>2931</v>
      </c>
      <c r="E13195" t="s">
        <v>3228</v>
      </c>
      <c r="F13195" s="82">
        <v>0</v>
      </c>
    </row>
    <row r="13196" spans="3:6" ht="18">
      <c r="C13196" s="5" t="str">
        <f t="shared" si="200"/>
        <v>福井県450</v>
      </c>
      <c r="D13196" t="s">
        <v>2932</v>
      </c>
      <c r="E13196" t="s">
        <v>3228</v>
      </c>
      <c r="F13196" s="82">
        <v>0</v>
      </c>
    </row>
    <row r="13197" spans="3:6" ht="18">
      <c r="C13197" s="5" t="str">
        <f t="shared" si="200"/>
        <v>山梨県450</v>
      </c>
      <c r="D13197" t="s">
        <v>2933</v>
      </c>
      <c r="E13197" t="s">
        <v>3228</v>
      </c>
      <c r="F13197" s="82">
        <v>0</v>
      </c>
    </row>
    <row r="13198" spans="3:6" ht="18">
      <c r="C13198" s="5" t="str">
        <f t="shared" si="200"/>
        <v>長野県450</v>
      </c>
      <c r="D13198" t="s">
        <v>2934</v>
      </c>
      <c r="E13198" t="s">
        <v>3228</v>
      </c>
      <c r="F13198" s="82">
        <v>0</v>
      </c>
    </row>
    <row r="13199" spans="3:6" ht="18">
      <c r="C13199" s="5" t="str">
        <f t="shared" si="200"/>
        <v>岐阜県450</v>
      </c>
      <c r="D13199" t="s">
        <v>2935</v>
      </c>
      <c r="E13199" t="s">
        <v>3228</v>
      </c>
      <c r="F13199" s="82">
        <v>0</v>
      </c>
    </row>
    <row r="13200" spans="3:6" ht="18">
      <c r="C13200" s="5" t="str">
        <f t="shared" si="200"/>
        <v>静岡県450</v>
      </c>
      <c r="D13200" t="s">
        <v>2936</v>
      </c>
      <c r="E13200" t="s">
        <v>3228</v>
      </c>
      <c r="F13200" s="82">
        <v>0</v>
      </c>
    </row>
    <row r="13201" spans="3:6" ht="18">
      <c r="C13201" s="5" t="str">
        <f t="shared" si="200"/>
        <v>愛知県450</v>
      </c>
      <c r="D13201" t="s">
        <v>2937</v>
      </c>
      <c r="E13201" t="s">
        <v>3228</v>
      </c>
      <c r="F13201" s="82">
        <v>1.4287259240000001</v>
      </c>
    </row>
    <row r="13202" spans="3:6" ht="18">
      <c r="C13202" s="5" t="str">
        <f t="shared" si="200"/>
        <v>三重県450</v>
      </c>
      <c r="D13202" t="s">
        <v>2938</v>
      </c>
      <c r="E13202" t="s">
        <v>3228</v>
      </c>
      <c r="F13202" s="82">
        <v>5.658683613</v>
      </c>
    </row>
    <row r="13203" spans="3:6" ht="18">
      <c r="C13203" s="5" t="str">
        <f t="shared" si="200"/>
        <v>滋賀県450</v>
      </c>
      <c r="D13203" t="s">
        <v>2939</v>
      </c>
      <c r="E13203" t="s">
        <v>3228</v>
      </c>
      <c r="F13203" s="82">
        <v>0</v>
      </c>
    </row>
    <row r="13204" spans="3:6" ht="18">
      <c r="C13204" s="5" t="str">
        <f t="shared" si="200"/>
        <v>京都府450</v>
      </c>
      <c r="D13204" t="s">
        <v>2940</v>
      </c>
      <c r="E13204" t="s">
        <v>3228</v>
      </c>
      <c r="F13204" s="82">
        <v>0</v>
      </c>
    </row>
    <row r="13205" spans="3:6" ht="18">
      <c r="C13205" s="5" t="str">
        <f t="shared" si="200"/>
        <v>大阪府450</v>
      </c>
      <c r="D13205" t="s">
        <v>2941</v>
      </c>
      <c r="E13205" t="s">
        <v>3228</v>
      </c>
      <c r="F13205" s="82">
        <v>0</v>
      </c>
    </row>
    <row r="13206" spans="3:6" ht="18">
      <c r="C13206" s="5" t="str">
        <f t="shared" si="200"/>
        <v>兵庫県450</v>
      </c>
      <c r="D13206" t="s">
        <v>2942</v>
      </c>
      <c r="E13206" t="s">
        <v>3228</v>
      </c>
      <c r="F13206" s="82">
        <v>0</v>
      </c>
    </row>
    <row r="13207" spans="3:6" ht="18">
      <c r="C13207" s="5" t="str">
        <f t="shared" si="200"/>
        <v>奈良県450</v>
      </c>
      <c r="D13207" t="s">
        <v>2943</v>
      </c>
      <c r="E13207" t="s">
        <v>3228</v>
      </c>
      <c r="F13207" s="82">
        <v>0</v>
      </c>
    </row>
    <row r="13208" spans="3:6" ht="18">
      <c r="C13208" s="5" t="str">
        <f t="shared" si="200"/>
        <v>和歌山県450</v>
      </c>
      <c r="D13208" t="s">
        <v>2944</v>
      </c>
      <c r="E13208" t="s">
        <v>3228</v>
      </c>
      <c r="F13208" s="82">
        <v>0</v>
      </c>
    </row>
    <row r="13209" spans="3:6" ht="18">
      <c r="C13209" s="5" t="str">
        <f t="shared" si="200"/>
        <v>鳥取県450</v>
      </c>
      <c r="D13209" t="s">
        <v>2945</v>
      </c>
      <c r="E13209" t="s">
        <v>3228</v>
      </c>
      <c r="F13209" s="82">
        <v>0</v>
      </c>
    </row>
    <row r="13210" spans="3:6" ht="18">
      <c r="C13210" s="5" t="str">
        <f t="shared" si="200"/>
        <v>島根県450</v>
      </c>
      <c r="D13210" t="s">
        <v>2946</v>
      </c>
      <c r="E13210" t="s">
        <v>3228</v>
      </c>
      <c r="F13210" s="82">
        <v>0</v>
      </c>
    </row>
    <row r="13211" spans="3:6" ht="18">
      <c r="C13211" s="5" t="str">
        <f t="shared" si="200"/>
        <v>岡山県450</v>
      </c>
      <c r="D13211" t="s">
        <v>2947</v>
      </c>
      <c r="E13211" t="s">
        <v>3228</v>
      </c>
      <c r="F13211" s="82">
        <v>0</v>
      </c>
    </row>
    <row r="13212" spans="3:6" ht="18">
      <c r="C13212" s="5" t="str">
        <f t="shared" si="200"/>
        <v>広島県450</v>
      </c>
      <c r="D13212" t="s">
        <v>2948</v>
      </c>
      <c r="E13212" t="s">
        <v>3228</v>
      </c>
      <c r="F13212" s="82">
        <v>0</v>
      </c>
    </row>
    <row r="13213" spans="3:6" ht="18">
      <c r="C13213" s="5" t="str">
        <f t="shared" si="200"/>
        <v>山口県450</v>
      </c>
      <c r="D13213" t="s">
        <v>2949</v>
      </c>
      <c r="E13213" t="s">
        <v>3228</v>
      </c>
      <c r="F13213" s="82">
        <v>0</v>
      </c>
    </row>
    <row r="13214" spans="3:6" ht="18">
      <c r="C13214" s="5" t="str">
        <f t="shared" si="200"/>
        <v>徳島県450</v>
      </c>
      <c r="D13214" t="s">
        <v>2950</v>
      </c>
      <c r="E13214" t="s">
        <v>3228</v>
      </c>
      <c r="F13214" s="82">
        <v>0</v>
      </c>
    </row>
    <row r="13215" spans="3:6" ht="18">
      <c r="C13215" s="5" t="str">
        <f t="shared" si="200"/>
        <v>香川県450</v>
      </c>
      <c r="D13215" t="s">
        <v>2951</v>
      </c>
      <c r="E13215" t="s">
        <v>3228</v>
      </c>
      <c r="F13215" s="82">
        <v>0</v>
      </c>
    </row>
    <row r="13216" spans="3:6" ht="18">
      <c r="C13216" s="5" t="str">
        <f t="shared" si="200"/>
        <v>愛媛県450</v>
      </c>
      <c r="D13216" t="s">
        <v>2952</v>
      </c>
      <c r="E13216" t="s">
        <v>3228</v>
      </c>
      <c r="F13216" s="82">
        <v>0</v>
      </c>
    </row>
    <row r="13217" spans="3:6" ht="18">
      <c r="C13217" s="5" t="str">
        <f t="shared" si="200"/>
        <v>高知県450</v>
      </c>
      <c r="D13217" t="s">
        <v>2953</v>
      </c>
      <c r="E13217" t="s">
        <v>3228</v>
      </c>
      <c r="F13217" s="82">
        <v>0</v>
      </c>
    </row>
    <row r="13218" spans="3:6" ht="18">
      <c r="C13218" s="5" t="str">
        <f t="shared" si="200"/>
        <v>福岡県450</v>
      </c>
      <c r="D13218" t="s">
        <v>2954</v>
      </c>
      <c r="E13218" t="s">
        <v>3228</v>
      </c>
      <c r="F13218" s="82">
        <v>1.8428996129999999</v>
      </c>
    </row>
    <row r="13219" spans="3:6" ht="18">
      <c r="C13219" s="5" t="str">
        <f t="shared" si="200"/>
        <v>佐賀県450</v>
      </c>
      <c r="D13219" t="s">
        <v>2955</v>
      </c>
      <c r="E13219" t="s">
        <v>3228</v>
      </c>
      <c r="F13219" s="82">
        <v>0</v>
      </c>
    </row>
    <row r="13220" spans="3:6" ht="18">
      <c r="C13220" s="5" t="str">
        <f t="shared" si="200"/>
        <v>長崎県450</v>
      </c>
      <c r="D13220" t="s">
        <v>2956</v>
      </c>
      <c r="E13220" t="s">
        <v>3228</v>
      </c>
      <c r="F13220" s="82">
        <v>10.748696837000001</v>
      </c>
    </row>
    <row r="13221" spans="3:6" ht="18">
      <c r="C13221" s="5" t="str">
        <f t="shared" si="200"/>
        <v>熊本県450</v>
      </c>
      <c r="D13221" t="s">
        <v>2957</v>
      </c>
      <c r="E13221" t="s">
        <v>3228</v>
      </c>
      <c r="F13221" s="82">
        <v>10.139151782000001</v>
      </c>
    </row>
    <row r="13222" spans="3:6" ht="18">
      <c r="C13222" s="5" t="str">
        <f t="shared" si="200"/>
        <v>大分県450</v>
      </c>
      <c r="D13222" t="s">
        <v>2958</v>
      </c>
      <c r="E13222" t="s">
        <v>3228</v>
      </c>
      <c r="F13222" s="82">
        <v>0</v>
      </c>
    </row>
    <row r="13223" spans="3:6" ht="18">
      <c r="C13223" s="5" t="str">
        <f t="shared" si="200"/>
        <v>宮崎県450</v>
      </c>
      <c r="D13223" t="s">
        <v>2959</v>
      </c>
      <c r="E13223" t="s">
        <v>3228</v>
      </c>
      <c r="F13223" s="82">
        <v>0</v>
      </c>
    </row>
    <row r="13224" spans="3:6" ht="18">
      <c r="C13224" s="5" t="str">
        <f t="shared" si="200"/>
        <v>鹿児島県450</v>
      </c>
      <c r="D13224" t="s">
        <v>2960</v>
      </c>
      <c r="E13224" t="s">
        <v>3228</v>
      </c>
      <c r="F13224" s="82">
        <v>0</v>
      </c>
    </row>
    <row r="13225" spans="3:6" ht="18">
      <c r="C13225" s="5" t="str">
        <f t="shared" si="200"/>
        <v>沖縄県450</v>
      </c>
      <c r="D13225" t="s">
        <v>2961</v>
      </c>
      <c r="E13225" t="s">
        <v>3228</v>
      </c>
      <c r="F13225" s="82">
        <v>0</v>
      </c>
    </row>
    <row r="13226" spans="3:6" ht="18">
      <c r="C13226" s="5" t="str">
        <f t="shared" si="200"/>
        <v>全国451</v>
      </c>
      <c r="D13226" t="s">
        <v>2913</v>
      </c>
      <c r="E13226" t="s">
        <v>3229</v>
      </c>
      <c r="F13226" s="82">
        <v>1</v>
      </c>
    </row>
    <row r="13227" spans="3:6" ht="18">
      <c r="C13227" s="5" t="str">
        <f t="shared" ref="C13227:C13290" si="201">D13227&amp;LEFT(E13227,3)</f>
        <v>北海道451</v>
      </c>
      <c r="D13227" t="s">
        <v>2915</v>
      </c>
      <c r="E13227" t="s">
        <v>3229</v>
      </c>
      <c r="F13227" s="82">
        <v>0</v>
      </c>
    </row>
    <row r="13228" spans="3:6" ht="18">
      <c r="C13228" s="5" t="str">
        <f t="shared" si="201"/>
        <v>青森県451</v>
      </c>
      <c r="D13228" t="s">
        <v>2916</v>
      </c>
      <c r="E13228" t="s">
        <v>3229</v>
      </c>
      <c r="F13228" s="82">
        <v>0</v>
      </c>
    </row>
    <row r="13229" spans="3:6" ht="18">
      <c r="C13229" s="5" t="str">
        <f t="shared" si="201"/>
        <v>岩手県451</v>
      </c>
      <c r="D13229" t="s">
        <v>2917</v>
      </c>
      <c r="E13229" t="s">
        <v>3229</v>
      </c>
      <c r="F13229" s="82">
        <v>0</v>
      </c>
    </row>
    <row r="13230" spans="3:6" ht="18">
      <c r="C13230" s="5" t="str">
        <f t="shared" si="201"/>
        <v>宮城県451</v>
      </c>
      <c r="D13230" t="s">
        <v>2918</v>
      </c>
      <c r="E13230" t="s">
        <v>3229</v>
      </c>
      <c r="F13230" s="82">
        <v>0.107498757</v>
      </c>
    </row>
    <row r="13231" spans="3:6" ht="18">
      <c r="C13231" s="5" t="str">
        <f t="shared" si="201"/>
        <v>秋田県451</v>
      </c>
      <c r="D13231" t="s">
        <v>2919</v>
      </c>
      <c r="E13231" t="s">
        <v>3229</v>
      </c>
      <c r="F13231" s="82">
        <v>0</v>
      </c>
    </row>
    <row r="13232" spans="3:6" ht="18">
      <c r="C13232" s="5" t="str">
        <f t="shared" si="201"/>
        <v>山形県451</v>
      </c>
      <c r="D13232" t="s">
        <v>2920</v>
      </c>
      <c r="E13232" t="s">
        <v>3229</v>
      </c>
      <c r="F13232" s="82">
        <v>0</v>
      </c>
    </row>
    <row r="13233" spans="3:6" ht="18">
      <c r="C13233" s="5" t="str">
        <f t="shared" si="201"/>
        <v>福島県451</v>
      </c>
      <c r="D13233" t="s">
        <v>2921</v>
      </c>
      <c r="E13233" t="s">
        <v>3229</v>
      </c>
      <c r="F13233" s="82">
        <v>0</v>
      </c>
    </row>
    <row r="13234" spans="3:6" ht="18">
      <c r="C13234" s="5" t="str">
        <f t="shared" si="201"/>
        <v>茨城県451</v>
      </c>
      <c r="D13234" t="s">
        <v>2922</v>
      </c>
      <c r="E13234" t="s">
        <v>3229</v>
      </c>
      <c r="F13234" s="82">
        <v>0</v>
      </c>
    </row>
    <row r="13235" spans="3:6" ht="18">
      <c r="C13235" s="5" t="str">
        <f t="shared" si="201"/>
        <v>栃木県451</v>
      </c>
      <c r="D13235" t="s">
        <v>2923</v>
      </c>
      <c r="E13235" t="s">
        <v>3229</v>
      </c>
      <c r="F13235" s="82">
        <v>0</v>
      </c>
    </row>
    <row r="13236" spans="3:6" ht="18">
      <c r="C13236" s="5" t="str">
        <f t="shared" si="201"/>
        <v>群馬県451</v>
      </c>
      <c r="D13236" t="s">
        <v>2924</v>
      </c>
      <c r="E13236" t="s">
        <v>3229</v>
      </c>
      <c r="F13236" s="82">
        <v>0.22526737899999999</v>
      </c>
    </row>
    <row r="13237" spans="3:6" ht="18">
      <c r="C13237" s="5" t="str">
        <f t="shared" si="201"/>
        <v>埼玉県451</v>
      </c>
      <c r="D13237" t="s">
        <v>2925</v>
      </c>
      <c r="E13237" t="s">
        <v>3229</v>
      </c>
      <c r="F13237" s="82">
        <v>3.4145867000000003E-2</v>
      </c>
    </row>
    <row r="13238" spans="3:6" ht="18">
      <c r="C13238" s="5" t="str">
        <f t="shared" si="201"/>
        <v>千葉県451</v>
      </c>
      <c r="D13238" t="s">
        <v>2926</v>
      </c>
      <c r="E13238" t="s">
        <v>3229</v>
      </c>
      <c r="F13238" s="82">
        <v>0.10878887600000001</v>
      </c>
    </row>
    <row r="13239" spans="3:6" ht="18">
      <c r="C13239" s="5" t="str">
        <f t="shared" si="201"/>
        <v>東京都451</v>
      </c>
      <c r="D13239" t="s">
        <v>2927</v>
      </c>
      <c r="E13239" t="s">
        <v>3229</v>
      </c>
      <c r="F13239" s="82">
        <v>4.5041933439999999</v>
      </c>
    </row>
    <row r="13240" spans="3:6" ht="18">
      <c r="C13240" s="5" t="str">
        <f t="shared" si="201"/>
        <v>神奈川県451</v>
      </c>
      <c r="D13240" t="s">
        <v>2928</v>
      </c>
      <c r="E13240" t="s">
        <v>3229</v>
      </c>
      <c r="F13240" s="82">
        <v>1.2165621719999999</v>
      </c>
    </row>
    <row r="13241" spans="3:6" ht="18">
      <c r="C13241" s="5" t="str">
        <f t="shared" si="201"/>
        <v>新潟県451</v>
      </c>
      <c r="D13241" t="s">
        <v>2929</v>
      </c>
      <c r="E13241" t="s">
        <v>3229</v>
      </c>
      <c r="F13241" s="82">
        <v>6.5958850000000001E-3</v>
      </c>
    </row>
    <row r="13242" spans="3:6" ht="18">
      <c r="C13242" s="5" t="str">
        <f t="shared" si="201"/>
        <v>富山県451</v>
      </c>
      <c r="D13242" t="s">
        <v>2930</v>
      </c>
      <c r="E13242" t="s">
        <v>3229</v>
      </c>
      <c r="F13242" s="82">
        <v>5.3631024999999999E-2</v>
      </c>
    </row>
    <row r="13243" spans="3:6" ht="18">
      <c r="C13243" s="5" t="str">
        <f t="shared" si="201"/>
        <v>石川県451</v>
      </c>
      <c r="D13243" t="s">
        <v>2931</v>
      </c>
      <c r="E13243" t="s">
        <v>3229</v>
      </c>
      <c r="F13243" s="82">
        <v>1.2503811E-2</v>
      </c>
    </row>
    <row r="13244" spans="3:6" ht="18">
      <c r="C13244" s="5" t="str">
        <f t="shared" si="201"/>
        <v>福井県451</v>
      </c>
      <c r="D13244" t="s">
        <v>2932</v>
      </c>
      <c r="E13244" t="s">
        <v>3229</v>
      </c>
      <c r="F13244" s="82">
        <v>0</v>
      </c>
    </row>
    <row r="13245" spans="3:6" ht="18">
      <c r="C13245" s="5" t="str">
        <f t="shared" si="201"/>
        <v>山梨県451</v>
      </c>
      <c r="D13245" t="s">
        <v>2933</v>
      </c>
      <c r="E13245" t="s">
        <v>3229</v>
      </c>
      <c r="F13245" s="82">
        <v>0</v>
      </c>
    </row>
    <row r="13246" spans="3:6" ht="18">
      <c r="C13246" s="5" t="str">
        <f t="shared" si="201"/>
        <v>長野県451</v>
      </c>
      <c r="D13246" t="s">
        <v>2934</v>
      </c>
      <c r="E13246" t="s">
        <v>3229</v>
      </c>
      <c r="F13246" s="82">
        <v>3.6432486E-2</v>
      </c>
    </row>
    <row r="13247" spans="3:6" ht="18">
      <c r="C13247" s="5" t="str">
        <f t="shared" si="201"/>
        <v>岐阜県451</v>
      </c>
      <c r="D13247" t="s">
        <v>2935</v>
      </c>
      <c r="E13247" t="s">
        <v>3229</v>
      </c>
      <c r="F13247" s="82">
        <v>1.5361240999999999E-2</v>
      </c>
    </row>
    <row r="13248" spans="3:6" ht="18">
      <c r="C13248" s="5" t="str">
        <f t="shared" si="201"/>
        <v>静岡県451</v>
      </c>
      <c r="D13248" t="s">
        <v>2936</v>
      </c>
      <c r="E13248" t="s">
        <v>3229</v>
      </c>
      <c r="F13248" s="82">
        <v>8.6882715999999999E-2</v>
      </c>
    </row>
    <row r="13249" spans="3:6" ht="18">
      <c r="C13249" s="5" t="str">
        <f t="shared" si="201"/>
        <v>愛知県451</v>
      </c>
      <c r="D13249" t="s">
        <v>2937</v>
      </c>
      <c r="E13249" t="s">
        <v>3229</v>
      </c>
      <c r="F13249" s="82">
        <v>0.37343408700000003</v>
      </c>
    </row>
    <row r="13250" spans="3:6" ht="18">
      <c r="C13250" s="5" t="str">
        <f t="shared" si="201"/>
        <v>三重県451</v>
      </c>
      <c r="D13250" t="s">
        <v>2938</v>
      </c>
      <c r="E13250" t="s">
        <v>3229</v>
      </c>
      <c r="F13250" s="82">
        <v>6.7553951000000001E-2</v>
      </c>
    </row>
    <row r="13251" spans="3:6" ht="18">
      <c r="C13251" s="5" t="str">
        <f t="shared" si="201"/>
        <v>滋賀県451</v>
      </c>
      <c r="D13251" t="s">
        <v>2939</v>
      </c>
      <c r="E13251" t="s">
        <v>3229</v>
      </c>
      <c r="F13251" s="82">
        <v>0</v>
      </c>
    </row>
    <row r="13252" spans="3:6" ht="18">
      <c r="C13252" s="5" t="str">
        <f t="shared" si="201"/>
        <v>京都府451</v>
      </c>
      <c r="D13252" t="s">
        <v>2940</v>
      </c>
      <c r="E13252" t="s">
        <v>3229</v>
      </c>
      <c r="F13252" s="82">
        <v>0</v>
      </c>
    </row>
    <row r="13253" spans="3:6" ht="18">
      <c r="C13253" s="5" t="str">
        <f t="shared" si="201"/>
        <v>大阪府451</v>
      </c>
      <c r="D13253" t="s">
        <v>2941</v>
      </c>
      <c r="E13253" t="s">
        <v>3229</v>
      </c>
      <c r="F13253" s="82">
        <v>0.65907158200000004</v>
      </c>
    </row>
    <row r="13254" spans="3:6" ht="18">
      <c r="C13254" s="5" t="str">
        <f t="shared" si="201"/>
        <v>兵庫県451</v>
      </c>
      <c r="D13254" t="s">
        <v>2942</v>
      </c>
      <c r="E13254" t="s">
        <v>3229</v>
      </c>
      <c r="F13254" s="82">
        <v>0.58035129900000004</v>
      </c>
    </row>
    <row r="13255" spans="3:6" ht="18">
      <c r="C13255" s="5" t="str">
        <f t="shared" si="201"/>
        <v>奈良県451</v>
      </c>
      <c r="D13255" t="s">
        <v>2943</v>
      </c>
      <c r="E13255" t="s">
        <v>3229</v>
      </c>
      <c r="F13255" s="82">
        <v>0</v>
      </c>
    </row>
    <row r="13256" spans="3:6" ht="18">
      <c r="C13256" s="5" t="str">
        <f t="shared" si="201"/>
        <v>和歌山県451</v>
      </c>
      <c r="D13256" t="s">
        <v>2944</v>
      </c>
      <c r="E13256" t="s">
        <v>3229</v>
      </c>
      <c r="F13256" s="82">
        <v>0</v>
      </c>
    </row>
    <row r="13257" spans="3:6" ht="18">
      <c r="C13257" s="5" t="str">
        <f t="shared" si="201"/>
        <v>鳥取県451</v>
      </c>
      <c r="D13257" t="s">
        <v>2945</v>
      </c>
      <c r="E13257" t="s">
        <v>3229</v>
      </c>
      <c r="F13257" s="82">
        <v>0.117294098</v>
      </c>
    </row>
    <row r="13258" spans="3:6" ht="18">
      <c r="C13258" s="5" t="str">
        <f t="shared" si="201"/>
        <v>島根県451</v>
      </c>
      <c r="D13258" t="s">
        <v>2946</v>
      </c>
      <c r="E13258" t="s">
        <v>3229</v>
      </c>
      <c r="F13258" s="82">
        <v>0</v>
      </c>
    </row>
    <row r="13259" spans="3:6" ht="18">
      <c r="C13259" s="5" t="str">
        <f t="shared" si="201"/>
        <v>岡山県451</v>
      </c>
      <c r="D13259" t="s">
        <v>2947</v>
      </c>
      <c r="E13259" t="s">
        <v>3229</v>
      </c>
      <c r="F13259" s="82">
        <v>0.560546345</v>
      </c>
    </row>
    <row r="13260" spans="3:6" ht="18">
      <c r="C13260" s="5" t="str">
        <f t="shared" si="201"/>
        <v>広島県451</v>
      </c>
      <c r="D13260" t="s">
        <v>2948</v>
      </c>
      <c r="E13260" t="s">
        <v>3229</v>
      </c>
      <c r="F13260" s="82">
        <v>1.3872008810000001</v>
      </c>
    </row>
    <row r="13261" spans="3:6" ht="18">
      <c r="C13261" s="5" t="str">
        <f t="shared" si="201"/>
        <v>山口県451</v>
      </c>
      <c r="D13261" t="s">
        <v>2949</v>
      </c>
      <c r="E13261" t="s">
        <v>3229</v>
      </c>
      <c r="F13261" s="82">
        <v>2.002115367</v>
      </c>
    </row>
    <row r="13262" spans="3:6" ht="18">
      <c r="C13262" s="5" t="str">
        <f t="shared" si="201"/>
        <v>徳島県451</v>
      </c>
      <c r="D13262" t="s">
        <v>2950</v>
      </c>
      <c r="E13262" t="s">
        <v>3229</v>
      </c>
      <c r="F13262" s="82">
        <v>0.87452118099999998</v>
      </c>
    </row>
    <row r="13263" spans="3:6" ht="18">
      <c r="C13263" s="5" t="str">
        <f t="shared" si="201"/>
        <v>香川県451</v>
      </c>
      <c r="D13263" t="s">
        <v>2951</v>
      </c>
      <c r="E13263" t="s">
        <v>3229</v>
      </c>
      <c r="F13263" s="82">
        <v>0</v>
      </c>
    </row>
    <row r="13264" spans="3:6" ht="18">
      <c r="C13264" s="5" t="str">
        <f t="shared" si="201"/>
        <v>愛媛県451</v>
      </c>
      <c r="D13264" t="s">
        <v>2952</v>
      </c>
      <c r="E13264" t="s">
        <v>3229</v>
      </c>
      <c r="F13264" s="82">
        <v>0.704232097</v>
      </c>
    </row>
    <row r="13265" spans="3:6" ht="18">
      <c r="C13265" s="5" t="str">
        <f t="shared" si="201"/>
        <v>高知県451</v>
      </c>
      <c r="D13265" t="s">
        <v>2953</v>
      </c>
      <c r="E13265" t="s">
        <v>3229</v>
      </c>
      <c r="F13265" s="82">
        <v>0</v>
      </c>
    </row>
    <row r="13266" spans="3:6" ht="18">
      <c r="C13266" s="5" t="str">
        <f t="shared" si="201"/>
        <v>福岡県451</v>
      </c>
      <c r="D13266" t="s">
        <v>2954</v>
      </c>
      <c r="E13266" t="s">
        <v>3229</v>
      </c>
      <c r="F13266" s="82">
        <v>0.36301198499999998</v>
      </c>
    </row>
    <row r="13267" spans="3:6" ht="18">
      <c r="C13267" s="5" t="str">
        <f t="shared" si="201"/>
        <v>佐賀県451</v>
      </c>
      <c r="D13267" t="s">
        <v>2955</v>
      </c>
      <c r="E13267" t="s">
        <v>3229</v>
      </c>
      <c r="F13267" s="82">
        <v>0</v>
      </c>
    </row>
    <row r="13268" spans="3:6" ht="18">
      <c r="C13268" s="5" t="str">
        <f t="shared" si="201"/>
        <v>長崎県451</v>
      </c>
      <c r="D13268" t="s">
        <v>2956</v>
      </c>
      <c r="E13268" t="s">
        <v>3229</v>
      </c>
      <c r="F13268" s="82">
        <v>1.03342668</v>
      </c>
    </row>
    <row r="13269" spans="3:6" ht="18">
      <c r="C13269" s="5" t="str">
        <f t="shared" si="201"/>
        <v>熊本県451</v>
      </c>
      <c r="D13269" t="s">
        <v>2957</v>
      </c>
      <c r="E13269" t="s">
        <v>3229</v>
      </c>
      <c r="F13269" s="82">
        <v>9.7901810000000002E-3</v>
      </c>
    </row>
    <row r="13270" spans="3:6" ht="18">
      <c r="C13270" s="5" t="str">
        <f t="shared" si="201"/>
        <v>大分県451</v>
      </c>
      <c r="D13270" t="s">
        <v>2958</v>
      </c>
      <c r="E13270" t="s">
        <v>3229</v>
      </c>
      <c r="F13270" s="82">
        <v>4.2000330000000002E-2</v>
      </c>
    </row>
    <row r="13271" spans="3:6" ht="18">
      <c r="C13271" s="5" t="str">
        <f t="shared" si="201"/>
        <v>宮崎県451</v>
      </c>
      <c r="D13271" t="s">
        <v>2959</v>
      </c>
      <c r="E13271" t="s">
        <v>3229</v>
      </c>
      <c r="F13271" s="82">
        <v>0</v>
      </c>
    </row>
    <row r="13272" spans="3:6" ht="18">
      <c r="C13272" s="5" t="str">
        <f t="shared" si="201"/>
        <v>鹿児島県451</v>
      </c>
      <c r="D13272" t="s">
        <v>2960</v>
      </c>
      <c r="E13272" t="s">
        <v>3229</v>
      </c>
      <c r="F13272" s="82">
        <v>0.101051258</v>
      </c>
    </row>
    <row r="13273" spans="3:6" ht="18">
      <c r="C13273" s="5" t="str">
        <f t="shared" si="201"/>
        <v>沖縄県451</v>
      </c>
      <c r="D13273" t="s">
        <v>2961</v>
      </c>
      <c r="E13273" t="s">
        <v>3229</v>
      </c>
      <c r="F13273" s="82">
        <v>4.8877926000000002E-2</v>
      </c>
    </row>
    <row r="13274" spans="3:6" ht="18">
      <c r="C13274" s="5" t="str">
        <f t="shared" si="201"/>
        <v>全国452</v>
      </c>
      <c r="D13274" t="s">
        <v>2913</v>
      </c>
      <c r="E13274" t="s">
        <v>3230</v>
      </c>
      <c r="F13274" s="82">
        <v>1</v>
      </c>
    </row>
    <row r="13275" spans="3:6" ht="18">
      <c r="C13275" s="5" t="str">
        <f t="shared" si="201"/>
        <v>北海道452</v>
      </c>
      <c r="D13275" t="s">
        <v>2915</v>
      </c>
      <c r="E13275" t="s">
        <v>3230</v>
      </c>
      <c r="F13275" s="82">
        <v>0.94533515800000001</v>
      </c>
    </row>
    <row r="13276" spans="3:6" ht="18">
      <c r="C13276" s="5" t="str">
        <f t="shared" si="201"/>
        <v>青森県452</v>
      </c>
      <c r="D13276" t="s">
        <v>2916</v>
      </c>
      <c r="E13276" t="s">
        <v>3230</v>
      </c>
      <c r="F13276" s="82">
        <v>0.35763188299999998</v>
      </c>
    </row>
    <row r="13277" spans="3:6" ht="18">
      <c r="C13277" s="5" t="str">
        <f t="shared" si="201"/>
        <v>岩手県452</v>
      </c>
      <c r="D13277" t="s">
        <v>2917</v>
      </c>
      <c r="E13277" t="s">
        <v>3230</v>
      </c>
      <c r="F13277" s="82">
        <v>8.0465110000000006E-2</v>
      </c>
    </row>
    <row r="13278" spans="3:6" ht="18">
      <c r="C13278" s="5" t="str">
        <f t="shared" si="201"/>
        <v>宮城県452</v>
      </c>
      <c r="D13278" t="s">
        <v>2918</v>
      </c>
      <c r="E13278" t="s">
        <v>3230</v>
      </c>
      <c r="F13278" s="82">
        <v>0.48972438699999998</v>
      </c>
    </row>
    <row r="13279" spans="3:6" ht="18">
      <c r="C13279" s="5" t="str">
        <f t="shared" si="201"/>
        <v>秋田県452</v>
      </c>
      <c r="D13279" t="s">
        <v>2919</v>
      </c>
      <c r="E13279" t="s">
        <v>3230</v>
      </c>
      <c r="F13279" s="82">
        <v>0.13621298600000001</v>
      </c>
    </row>
    <row r="13280" spans="3:6" ht="18">
      <c r="C13280" s="5" t="str">
        <f t="shared" si="201"/>
        <v>山形県452</v>
      </c>
      <c r="D13280" t="s">
        <v>2920</v>
      </c>
      <c r="E13280" t="s">
        <v>3230</v>
      </c>
      <c r="F13280" s="82">
        <v>4.9388016999999999E-2</v>
      </c>
    </row>
    <row r="13281" spans="3:6" ht="18">
      <c r="C13281" s="5" t="str">
        <f t="shared" si="201"/>
        <v>福島県452</v>
      </c>
      <c r="D13281" t="s">
        <v>2921</v>
      </c>
      <c r="E13281" t="s">
        <v>3230</v>
      </c>
      <c r="F13281" s="82">
        <v>7.8645055000000005E-2</v>
      </c>
    </row>
    <row r="13282" spans="3:6" ht="18">
      <c r="C13282" s="5" t="str">
        <f t="shared" si="201"/>
        <v>茨城県452</v>
      </c>
      <c r="D13282" t="s">
        <v>2922</v>
      </c>
      <c r="E13282" t="s">
        <v>3230</v>
      </c>
      <c r="F13282" s="82">
        <v>0.157993677</v>
      </c>
    </row>
    <row r="13283" spans="3:6" ht="18">
      <c r="C13283" s="5" t="str">
        <f t="shared" si="201"/>
        <v>栃木県452</v>
      </c>
      <c r="D13283" t="s">
        <v>2923</v>
      </c>
      <c r="E13283" t="s">
        <v>3230</v>
      </c>
      <c r="F13283" s="82">
        <v>1.6032294999999998E-2</v>
      </c>
    </row>
    <row r="13284" spans="3:6" ht="18">
      <c r="C13284" s="5" t="str">
        <f t="shared" si="201"/>
        <v>群馬県452</v>
      </c>
      <c r="D13284" t="s">
        <v>2924</v>
      </c>
      <c r="E13284" t="s">
        <v>3230</v>
      </c>
      <c r="F13284" s="82">
        <v>0</v>
      </c>
    </row>
    <row r="13285" spans="3:6" ht="18">
      <c r="C13285" s="5" t="str">
        <f t="shared" si="201"/>
        <v>埼玉県452</v>
      </c>
      <c r="D13285" t="s">
        <v>2925</v>
      </c>
      <c r="E13285" t="s">
        <v>3230</v>
      </c>
      <c r="F13285" s="82">
        <v>6.3817800000000001E-3</v>
      </c>
    </row>
    <row r="13286" spans="3:6" ht="18">
      <c r="C13286" s="5" t="str">
        <f t="shared" si="201"/>
        <v>千葉県452</v>
      </c>
      <c r="D13286" t="s">
        <v>2926</v>
      </c>
      <c r="E13286" t="s">
        <v>3230</v>
      </c>
      <c r="F13286" s="82">
        <v>0.494213452</v>
      </c>
    </row>
    <row r="13287" spans="3:6" ht="18">
      <c r="C13287" s="5" t="str">
        <f t="shared" si="201"/>
        <v>東京都452</v>
      </c>
      <c r="D13287" t="s">
        <v>2927</v>
      </c>
      <c r="E13287" t="s">
        <v>3230</v>
      </c>
      <c r="F13287" s="82">
        <v>1.078933964</v>
      </c>
    </row>
    <row r="13288" spans="3:6" ht="18">
      <c r="C13288" s="5" t="str">
        <f t="shared" si="201"/>
        <v>神奈川県452</v>
      </c>
      <c r="D13288" t="s">
        <v>2928</v>
      </c>
      <c r="E13288" t="s">
        <v>3230</v>
      </c>
      <c r="F13288" s="82">
        <v>0.30161660699999998</v>
      </c>
    </row>
    <row r="13289" spans="3:6" ht="18">
      <c r="C13289" s="5" t="str">
        <f t="shared" si="201"/>
        <v>新潟県452</v>
      </c>
      <c r="D13289" t="s">
        <v>2929</v>
      </c>
      <c r="E13289" t="s">
        <v>3230</v>
      </c>
      <c r="F13289" s="82">
        <v>0.73260858200000001</v>
      </c>
    </row>
    <row r="13290" spans="3:6" ht="18">
      <c r="C13290" s="5" t="str">
        <f t="shared" si="201"/>
        <v>富山県452</v>
      </c>
      <c r="D13290" t="s">
        <v>2930</v>
      </c>
      <c r="E13290" t="s">
        <v>3230</v>
      </c>
      <c r="F13290" s="82">
        <v>0</v>
      </c>
    </row>
    <row r="13291" spans="3:6" ht="18">
      <c r="C13291" s="5" t="str">
        <f t="shared" ref="C13291:C13354" si="202">D13291&amp;LEFT(E13291,3)</f>
        <v>石川県452</v>
      </c>
      <c r="D13291" t="s">
        <v>2931</v>
      </c>
      <c r="E13291" t="s">
        <v>3230</v>
      </c>
      <c r="F13291" s="82">
        <v>9.9820381999999999E-2</v>
      </c>
    </row>
    <row r="13292" spans="3:6" ht="18">
      <c r="C13292" s="5" t="str">
        <f t="shared" si="202"/>
        <v>福井県452</v>
      </c>
      <c r="D13292" t="s">
        <v>2932</v>
      </c>
      <c r="E13292" t="s">
        <v>3230</v>
      </c>
      <c r="F13292" s="82">
        <v>0.34856624899999999</v>
      </c>
    </row>
    <row r="13293" spans="3:6" ht="18">
      <c r="C13293" s="5" t="str">
        <f t="shared" si="202"/>
        <v>山梨県452</v>
      </c>
      <c r="D13293" t="s">
        <v>2933</v>
      </c>
      <c r="E13293" t="s">
        <v>3230</v>
      </c>
      <c r="F13293" s="82">
        <v>0</v>
      </c>
    </row>
    <row r="13294" spans="3:6" ht="18">
      <c r="C13294" s="5" t="str">
        <f t="shared" si="202"/>
        <v>長野県452</v>
      </c>
      <c r="D13294" t="s">
        <v>2934</v>
      </c>
      <c r="E13294" t="s">
        <v>3230</v>
      </c>
      <c r="F13294" s="82">
        <v>0</v>
      </c>
    </row>
    <row r="13295" spans="3:6" ht="18">
      <c r="C13295" s="5" t="str">
        <f t="shared" si="202"/>
        <v>岐阜県452</v>
      </c>
      <c r="D13295" t="s">
        <v>2935</v>
      </c>
      <c r="E13295" t="s">
        <v>3230</v>
      </c>
      <c r="F13295" s="82">
        <v>2.6659088000000001E-2</v>
      </c>
    </row>
    <row r="13296" spans="3:6" ht="18">
      <c r="C13296" s="5" t="str">
        <f t="shared" si="202"/>
        <v>静岡県452</v>
      </c>
      <c r="D13296" t="s">
        <v>2936</v>
      </c>
      <c r="E13296" t="s">
        <v>3230</v>
      </c>
      <c r="F13296" s="82">
        <v>0.38929428300000002</v>
      </c>
    </row>
    <row r="13297" spans="3:6" ht="18">
      <c r="C13297" s="5" t="str">
        <f t="shared" si="202"/>
        <v>愛知県452</v>
      </c>
      <c r="D13297" t="s">
        <v>2937</v>
      </c>
      <c r="E13297" t="s">
        <v>3230</v>
      </c>
      <c r="F13297" s="82">
        <v>0.57106747800000002</v>
      </c>
    </row>
    <row r="13298" spans="3:6" ht="18">
      <c r="C13298" s="5" t="str">
        <f t="shared" si="202"/>
        <v>三重県452</v>
      </c>
      <c r="D13298" t="s">
        <v>2938</v>
      </c>
      <c r="E13298" t="s">
        <v>3230</v>
      </c>
      <c r="F13298" s="82">
        <v>0.99066414400000002</v>
      </c>
    </row>
    <row r="13299" spans="3:6" ht="18">
      <c r="C13299" s="5" t="str">
        <f t="shared" si="202"/>
        <v>滋賀県452</v>
      </c>
      <c r="D13299" t="s">
        <v>2939</v>
      </c>
      <c r="E13299" t="s">
        <v>3230</v>
      </c>
      <c r="F13299" s="82">
        <v>0</v>
      </c>
    </row>
    <row r="13300" spans="3:6" ht="18">
      <c r="C13300" s="5" t="str">
        <f t="shared" si="202"/>
        <v>京都府452</v>
      </c>
      <c r="D13300" t="s">
        <v>2940</v>
      </c>
      <c r="E13300" t="s">
        <v>3230</v>
      </c>
      <c r="F13300" s="82">
        <v>0.10941751299999999</v>
      </c>
    </row>
    <row r="13301" spans="3:6" ht="18">
      <c r="C13301" s="5" t="str">
        <f t="shared" si="202"/>
        <v>大阪府452</v>
      </c>
      <c r="D13301" t="s">
        <v>2941</v>
      </c>
      <c r="E13301" t="s">
        <v>3230</v>
      </c>
      <c r="F13301" s="82">
        <v>0.76805896500000004</v>
      </c>
    </row>
    <row r="13302" spans="3:6" ht="18">
      <c r="C13302" s="5" t="str">
        <f t="shared" si="202"/>
        <v>兵庫県452</v>
      </c>
      <c r="D13302" t="s">
        <v>2942</v>
      </c>
      <c r="E13302" t="s">
        <v>3230</v>
      </c>
      <c r="F13302" s="82">
        <v>1.349310314</v>
      </c>
    </row>
    <row r="13303" spans="3:6" ht="18">
      <c r="C13303" s="5" t="str">
        <f t="shared" si="202"/>
        <v>奈良県452</v>
      </c>
      <c r="D13303" t="s">
        <v>2943</v>
      </c>
      <c r="E13303" t="s">
        <v>3230</v>
      </c>
      <c r="F13303" s="82">
        <v>0</v>
      </c>
    </row>
    <row r="13304" spans="3:6" ht="18">
      <c r="C13304" s="5" t="str">
        <f t="shared" si="202"/>
        <v>和歌山県452</v>
      </c>
      <c r="D13304" t="s">
        <v>2944</v>
      </c>
      <c r="E13304" t="s">
        <v>3230</v>
      </c>
      <c r="F13304" s="82">
        <v>0.59074303299999997</v>
      </c>
    </row>
    <row r="13305" spans="3:6" ht="18">
      <c r="C13305" s="5" t="str">
        <f t="shared" si="202"/>
        <v>鳥取県452</v>
      </c>
      <c r="D13305" t="s">
        <v>2945</v>
      </c>
      <c r="E13305" t="s">
        <v>3230</v>
      </c>
      <c r="F13305" s="82">
        <v>0.41730059200000003</v>
      </c>
    </row>
    <row r="13306" spans="3:6" ht="18">
      <c r="C13306" s="5" t="str">
        <f t="shared" si="202"/>
        <v>島根県452</v>
      </c>
      <c r="D13306" t="s">
        <v>2946</v>
      </c>
      <c r="E13306" t="s">
        <v>3230</v>
      </c>
      <c r="F13306" s="82">
        <v>0.71923597699999997</v>
      </c>
    </row>
    <row r="13307" spans="3:6" ht="18">
      <c r="C13307" s="5" t="str">
        <f t="shared" si="202"/>
        <v>岡山県452</v>
      </c>
      <c r="D13307" t="s">
        <v>2947</v>
      </c>
      <c r="E13307" t="s">
        <v>3230</v>
      </c>
      <c r="F13307" s="82">
        <v>1.453500891</v>
      </c>
    </row>
    <row r="13308" spans="3:6" ht="18">
      <c r="C13308" s="5" t="str">
        <f t="shared" si="202"/>
        <v>広島県452</v>
      </c>
      <c r="D13308" t="s">
        <v>2948</v>
      </c>
      <c r="E13308" t="s">
        <v>3230</v>
      </c>
      <c r="F13308" s="82">
        <v>3.2838780289999998</v>
      </c>
    </row>
    <row r="13309" spans="3:6" ht="18">
      <c r="C13309" s="5" t="str">
        <f t="shared" si="202"/>
        <v>山口県452</v>
      </c>
      <c r="D13309" t="s">
        <v>2949</v>
      </c>
      <c r="E13309" t="s">
        <v>3230</v>
      </c>
      <c r="F13309" s="82">
        <v>5.9210880340000003</v>
      </c>
    </row>
    <row r="13310" spans="3:6" ht="18">
      <c r="C13310" s="5" t="str">
        <f t="shared" si="202"/>
        <v>徳島県452</v>
      </c>
      <c r="D13310" t="s">
        <v>2950</v>
      </c>
      <c r="E13310" t="s">
        <v>3230</v>
      </c>
      <c r="F13310" s="82">
        <v>4.6543162279999999</v>
      </c>
    </row>
    <row r="13311" spans="3:6" ht="18">
      <c r="C13311" s="5" t="str">
        <f t="shared" si="202"/>
        <v>香川県452</v>
      </c>
      <c r="D13311" t="s">
        <v>2951</v>
      </c>
      <c r="E13311" t="s">
        <v>3230</v>
      </c>
      <c r="F13311" s="82">
        <v>3.4906563679999998</v>
      </c>
    </row>
    <row r="13312" spans="3:6" ht="18">
      <c r="C13312" s="5" t="str">
        <f t="shared" si="202"/>
        <v>愛媛県452</v>
      </c>
      <c r="D13312" t="s">
        <v>2952</v>
      </c>
      <c r="E13312" t="s">
        <v>3230</v>
      </c>
      <c r="F13312" s="82">
        <v>6.9146327359999997</v>
      </c>
    </row>
    <row r="13313" spans="3:6" ht="18">
      <c r="C13313" s="5" t="str">
        <f t="shared" si="202"/>
        <v>高知県452</v>
      </c>
      <c r="D13313" t="s">
        <v>2953</v>
      </c>
      <c r="E13313" t="s">
        <v>3230</v>
      </c>
      <c r="F13313" s="82">
        <v>0.82419433099999995</v>
      </c>
    </row>
    <row r="13314" spans="3:6" ht="18">
      <c r="C13314" s="5" t="str">
        <f t="shared" si="202"/>
        <v>福岡県452</v>
      </c>
      <c r="D13314" t="s">
        <v>2954</v>
      </c>
      <c r="E13314" t="s">
        <v>3230</v>
      </c>
      <c r="F13314" s="82">
        <v>1.4888979309999999</v>
      </c>
    </row>
    <row r="13315" spans="3:6" ht="18">
      <c r="C13315" s="5" t="str">
        <f t="shared" si="202"/>
        <v>佐賀県452</v>
      </c>
      <c r="D13315" t="s">
        <v>2955</v>
      </c>
      <c r="E13315" t="s">
        <v>3230</v>
      </c>
      <c r="F13315" s="82">
        <v>0.92008075700000003</v>
      </c>
    </row>
    <row r="13316" spans="3:6" ht="18">
      <c r="C13316" s="5" t="str">
        <f t="shared" si="202"/>
        <v>長崎県452</v>
      </c>
      <c r="D13316" t="s">
        <v>2956</v>
      </c>
      <c r="E13316" t="s">
        <v>3230</v>
      </c>
      <c r="F13316" s="82">
        <v>5.0173940779999997</v>
      </c>
    </row>
    <row r="13317" spans="3:6" ht="18">
      <c r="C13317" s="5" t="str">
        <f t="shared" si="202"/>
        <v>熊本県452</v>
      </c>
      <c r="D13317" t="s">
        <v>2957</v>
      </c>
      <c r="E13317" t="s">
        <v>3230</v>
      </c>
      <c r="F13317" s="82">
        <v>3.2723971590000001</v>
      </c>
    </row>
    <row r="13318" spans="3:6" ht="18">
      <c r="C13318" s="5" t="str">
        <f t="shared" si="202"/>
        <v>大分県452</v>
      </c>
      <c r="D13318" t="s">
        <v>2958</v>
      </c>
      <c r="E13318" t="s">
        <v>3230</v>
      </c>
      <c r="F13318" s="82">
        <v>3.0759844159999998</v>
      </c>
    </row>
    <row r="13319" spans="3:6" ht="18">
      <c r="C13319" s="5" t="str">
        <f t="shared" si="202"/>
        <v>宮崎県452</v>
      </c>
      <c r="D13319" t="s">
        <v>2959</v>
      </c>
      <c r="E13319" t="s">
        <v>3230</v>
      </c>
      <c r="F13319" s="82">
        <v>0.99572602499999996</v>
      </c>
    </row>
    <row r="13320" spans="3:6" ht="18">
      <c r="C13320" s="5" t="str">
        <f t="shared" si="202"/>
        <v>鹿児島県452</v>
      </c>
      <c r="D13320" t="s">
        <v>2960</v>
      </c>
      <c r="E13320" t="s">
        <v>3230</v>
      </c>
      <c r="F13320" s="82">
        <v>2.7393134809999999</v>
      </c>
    </row>
    <row r="13321" spans="3:6" ht="18">
      <c r="C13321" s="5" t="str">
        <f t="shared" si="202"/>
        <v>沖縄県452</v>
      </c>
      <c r="D13321" t="s">
        <v>2961</v>
      </c>
      <c r="E13321" t="s">
        <v>3230</v>
      </c>
      <c r="F13321" s="82">
        <v>3.7154024130000001</v>
      </c>
    </row>
    <row r="13322" spans="3:6" ht="18">
      <c r="C13322" s="5" t="str">
        <f t="shared" si="202"/>
        <v>全国453</v>
      </c>
      <c r="D13322" t="s">
        <v>2913</v>
      </c>
      <c r="E13322" t="s">
        <v>3231</v>
      </c>
      <c r="F13322" s="82">
        <v>1</v>
      </c>
    </row>
    <row r="13323" spans="3:6" ht="18">
      <c r="C13323" s="5" t="str">
        <f t="shared" si="202"/>
        <v>北海道453</v>
      </c>
      <c r="D13323" t="s">
        <v>2915</v>
      </c>
      <c r="E13323" t="s">
        <v>3231</v>
      </c>
      <c r="F13323" s="82">
        <v>1.7349838390000001</v>
      </c>
    </row>
    <row r="13324" spans="3:6" ht="18">
      <c r="C13324" s="5" t="str">
        <f t="shared" si="202"/>
        <v>青森県453</v>
      </c>
      <c r="D13324" t="s">
        <v>2916</v>
      </c>
      <c r="E13324" t="s">
        <v>3231</v>
      </c>
      <c r="F13324" s="82">
        <v>1.3827285629999999</v>
      </c>
    </row>
    <row r="13325" spans="3:6" ht="18">
      <c r="C13325" s="5" t="str">
        <f t="shared" si="202"/>
        <v>岩手県453</v>
      </c>
      <c r="D13325" t="s">
        <v>2917</v>
      </c>
      <c r="E13325" t="s">
        <v>3231</v>
      </c>
      <c r="F13325" s="82">
        <v>0.72714842199999996</v>
      </c>
    </row>
    <row r="13326" spans="3:6" ht="18">
      <c r="C13326" s="5" t="str">
        <f t="shared" si="202"/>
        <v>宮城県453</v>
      </c>
      <c r="D13326" t="s">
        <v>2918</v>
      </c>
      <c r="E13326" t="s">
        <v>3231</v>
      </c>
      <c r="F13326" s="82">
        <v>0.35485971900000002</v>
      </c>
    </row>
    <row r="13327" spans="3:6" ht="18">
      <c r="C13327" s="5" t="str">
        <f t="shared" si="202"/>
        <v>秋田県453</v>
      </c>
      <c r="D13327" t="s">
        <v>2919</v>
      </c>
      <c r="E13327" t="s">
        <v>3231</v>
      </c>
      <c r="F13327" s="82">
        <v>8.9341820000000002E-2</v>
      </c>
    </row>
    <row r="13328" spans="3:6" ht="18">
      <c r="C13328" s="5" t="str">
        <f t="shared" si="202"/>
        <v>山形県453</v>
      </c>
      <c r="D13328" t="s">
        <v>2920</v>
      </c>
      <c r="E13328" t="s">
        <v>3231</v>
      </c>
      <c r="F13328" s="82">
        <v>1.2439103920000001</v>
      </c>
    </row>
    <row r="13329" spans="3:6" ht="18">
      <c r="C13329" s="5" t="str">
        <f t="shared" si="202"/>
        <v>福島県453</v>
      </c>
      <c r="D13329" t="s">
        <v>2921</v>
      </c>
      <c r="E13329" t="s">
        <v>3231</v>
      </c>
      <c r="F13329" s="82">
        <v>0.48908450399999998</v>
      </c>
    </row>
    <row r="13330" spans="3:6" ht="18">
      <c r="C13330" s="5" t="str">
        <f t="shared" si="202"/>
        <v>茨城県453</v>
      </c>
      <c r="D13330" t="s">
        <v>2922</v>
      </c>
      <c r="E13330" t="s">
        <v>3231</v>
      </c>
      <c r="F13330" s="82">
        <v>0.11985858100000001</v>
      </c>
    </row>
    <row r="13331" spans="3:6" ht="18">
      <c r="C13331" s="5" t="str">
        <f t="shared" si="202"/>
        <v>栃木県453</v>
      </c>
      <c r="D13331" t="s">
        <v>2923</v>
      </c>
      <c r="E13331" t="s">
        <v>3231</v>
      </c>
      <c r="F13331" s="82">
        <v>0.85526468600000005</v>
      </c>
    </row>
    <row r="13332" spans="3:6" ht="18">
      <c r="C13332" s="5" t="str">
        <f t="shared" si="202"/>
        <v>群馬県453</v>
      </c>
      <c r="D13332" t="s">
        <v>2924</v>
      </c>
      <c r="E13332" t="s">
        <v>3231</v>
      </c>
      <c r="F13332" s="82">
        <v>0.36924622400000001</v>
      </c>
    </row>
    <row r="13333" spans="3:6" ht="18">
      <c r="C13333" s="5" t="str">
        <f t="shared" si="202"/>
        <v>埼玉県453</v>
      </c>
      <c r="D13333" t="s">
        <v>2925</v>
      </c>
      <c r="E13333" t="s">
        <v>3231</v>
      </c>
      <c r="F13333" s="82">
        <v>0</v>
      </c>
    </row>
    <row r="13334" spans="3:6" ht="18">
      <c r="C13334" s="5" t="str">
        <f t="shared" si="202"/>
        <v>千葉県453</v>
      </c>
      <c r="D13334" t="s">
        <v>2926</v>
      </c>
      <c r="E13334" t="s">
        <v>3231</v>
      </c>
      <c r="F13334" s="82">
        <v>0.74009000899999999</v>
      </c>
    </row>
    <row r="13335" spans="3:6" ht="18">
      <c r="C13335" s="5" t="str">
        <f t="shared" si="202"/>
        <v>東京都453</v>
      </c>
      <c r="D13335" t="s">
        <v>2927</v>
      </c>
      <c r="E13335" t="s">
        <v>3231</v>
      </c>
      <c r="F13335" s="82">
        <v>0.86603283399999997</v>
      </c>
    </row>
    <row r="13336" spans="3:6" ht="18">
      <c r="C13336" s="5" t="str">
        <f t="shared" si="202"/>
        <v>神奈川県453</v>
      </c>
      <c r="D13336" t="s">
        <v>2928</v>
      </c>
      <c r="E13336" t="s">
        <v>3231</v>
      </c>
      <c r="F13336" s="82">
        <v>1.842261468</v>
      </c>
    </row>
    <row r="13337" spans="3:6" ht="18">
      <c r="C13337" s="5" t="str">
        <f t="shared" si="202"/>
        <v>新潟県453</v>
      </c>
      <c r="D13337" t="s">
        <v>2929</v>
      </c>
      <c r="E13337" t="s">
        <v>3231</v>
      </c>
      <c r="F13337" s="82">
        <v>0.51655521299999996</v>
      </c>
    </row>
    <row r="13338" spans="3:6" ht="18">
      <c r="C13338" s="5" t="str">
        <f t="shared" si="202"/>
        <v>富山県453</v>
      </c>
      <c r="D13338" t="s">
        <v>2930</v>
      </c>
      <c r="E13338" t="s">
        <v>3231</v>
      </c>
      <c r="F13338" s="82">
        <v>0.53722230500000001</v>
      </c>
    </row>
    <row r="13339" spans="3:6" ht="18">
      <c r="C13339" s="5" t="str">
        <f t="shared" si="202"/>
        <v>石川県453</v>
      </c>
      <c r="D13339" t="s">
        <v>2931</v>
      </c>
      <c r="E13339" t="s">
        <v>3231</v>
      </c>
      <c r="F13339" s="82">
        <v>4.5545729E-2</v>
      </c>
    </row>
    <row r="13340" spans="3:6" ht="18">
      <c r="C13340" s="5" t="str">
        <f t="shared" si="202"/>
        <v>福井県453</v>
      </c>
      <c r="D13340" t="s">
        <v>2932</v>
      </c>
      <c r="E13340" t="s">
        <v>3231</v>
      </c>
      <c r="F13340" s="82">
        <v>1.077798351</v>
      </c>
    </row>
    <row r="13341" spans="3:6" ht="18">
      <c r="C13341" s="5" t="str">
        <f t="shared" si="202"/>
        <v>山梨県453</v>
      </c>
      <c r="D13341" t="s">
        <v>2933</v>
      </c>
      <c r="E13341" t="s">
        <v>3231</v>
      </c>
      <c r="F13341" s="82">
        <v>0.40360786799999998</v>
      </c>
    </row>
    <row r="13342" spans="3:6" ht="18">
      <c r="C13342" s="5" t="str">
        <f t="shared" si="202"/>
        <v>長野県453</v>
      </c>
      <c r="D13342" t="s">
        <v>2934</v>
      </c>
      <c r="E13342" t="s">
        <v>3231</v>
      </c>
      <c r="F13342" s="82">
        <v>0.82278382000000005</v>
      </c>
    </row>
    <row r="13343" spans="3:6" ht="18">
      <c r="C13343" s="5" t="str">
        <f t="shared" si="202"/>
        <v>岐阜県453</v>
      </c>
      <c r="D13343" t="s">
        <v>2935</v>
      </c>
      <c r="E13343" t="s">
        <v>3231</v>
      </c>
      <c r="F13343" s="82">
        <v>0.25179324199999997</v>
      </c>
    </row>
    <row r="13344" spans="3:6" ht="18">
      <c r="C13344" s="5" t="str">
        <f t="shared" si="202"/>
        <v>静岡県453</v>
      </c>
      <c r="D13344" t="s">
        <v>2936</v>
      </c>
      <c r="E13344" t="s">
        <v>3231</v>
      </c>
      <c r="F13344" s="82">
        <v>1.2587051359999999</v>
      </c>
    </row>
    <row r="13345" spans="3:6" ht="18">
      <c r="C13345" s="5" t="str">
        <f t="shared" si="202"/>
        <v>愛知県453</v>
      </c>
      <c r="D13345" t="s">
        <v>2937</v>
      </c>
      <c r="E13345" t="s">
        <v>3231</v>
      </c>
      <c r="F13345" s="82">
        <v>0.42056083700000002</v>
      </c>
    </row>
    <row r="13346" spans="3:6" ht="18">
      <c r="C13346" s="5" t="str">
        <f t="shared" si="202"/>
        <v>三重県453</v>
      </c>
      <c r="D13346" t="s">
        <v>2938</v>
      </c>
      <c r="E13346" t="s">
        <v>3231</v>
      </c>
      <c r="F13346" s="82">
        <v>1.9993064439999999</v>
      </c>
    </row>
    <row r="13347" spans="3:6" ht="18">
      <c r="C13347" s="5" t="str">
        <f t="shared" si="202"/>
        <v>滋賀県453</v>
      </c>
      <c r="D13347" t="s">
        <v>2939</v>
      </c>
      <c r="E13347" t="s">
        <v>3231</v>
      </c>
      <c r="F13347" s="82">
        <v>5.3364247369999998</v>
      </c>
    </row>
    <row r="13348" spans="3:6" ht="18">
      <c r="C13348" s="5" t="str">
        <f t="shared" si="202"/>
        <v>京都府453</v>
      </c>
      <c r="D13348" t="s">
        <v>2940</v>
      </c>
      <c r="E13348" t="s">
        <v>3231</v>
      </c>
      <c r="F13348" s="82">
        <v>0.88828247100000002</v>
      </c>
    </row>
    <row r="13349" spans="3:6" ht="18">
      <c r="C13349" s="5" t="str">
        <f t="shared" si="202"/>
        <v>大阪府453</v>
      </c>
      <c r="D13349" t="s">
        <v>2941</v>
      </c>
      <c r="E13349" t="s">
        <v>3231</v>
      </c>
      <c r="F13349" s="82">
        <v>0.68431158199999997</v>
      </c>
    </row>
    <row r="13350" spans="3:6" ht="18">
      <c r="C13350" s="5" t="str">
        <f t="shared" si="202"/>
        <v>兵庫県453</v>
      </c>
      <c r="D13350" t="s">
        <v>2942</v>
      </c>
      <c r="E13350" t="s">
        <v>3231</v>
      </c>
      <c r="F13350" s="82">
        <v>1.4372672419999999</v>
      </c>
    </row>
    <row r="13351" spans="3:6" ht="18">
      <c r="C13351" s="5" t="str">
        <f t="shared" si="202"/>
        <v>奈良県453</v>
      </c>
      <c r="D13351" t="s">
        <v>2943</v>
      </c>
      <c r="E13351" t="s">
        <v>3231</v>
      </c>
      <c r="F13351" s="82">
        <v>0</v>
      </c>
    </row>
    <row r="13352" spans="3:6" ht="18">
      <c r="C13352" s="5" t="str">
        <f t="shared" si="202"/>
        <v>和歌山県453</v>
      </c>
      <c r="D13352" t="s">
        <v>2944</v>
      </c>
      <c r="E13352" t="s">
        <v>3231</v>
      </c>
      <c r="F13352" s="82">
        <v>1.664069453</v>
      </c>
    </row>
    <row r="13353" spans="3:6" ht="18">
      <c r="C13353" s="5" t="str">
        <f t="shared" si="202"/>
        <v>鳥取県453</v>
      </c>
      <c r="D13353" t="s">
        <v>2945</v>
      </c>
      <c r="E13353" t="s">
        <v>3231</v>
      </c>
      <c r="F13353" s="82">
        <v>0.58746784299999999</v>
      </c>
    </row>
    <row r="13354" spans="3:6" ht="18">
      <c r="C13354" s="5" t="str">
        <f t="shared" si="202"/>
        <v>島根県453</v>
      </c>
      <c r="D13354" t="s">
        <v>2946</v>
      </c>
      <c r="E13354" t="s">
        <v>3231</v>
      </c>
      <c r="F13354" s="82">
        <v>7.8871592560000003</v>
      </c>
    </row>
    <row r="13355" spans="3:6" ht="18">
      <c r="C13355" s="5" t="str">
        <f t="shared" ref="C13355:C13418" si="203">D13355&amp;LEFT(E13355,3)</f>
        <v>岡山県453</v>
      </c>
      <c r="D13355" t="s">
        <v>2947</v>
      </c>
      <c r="E13355" t="s">
        <v>3231</v>
      </c>
      <c r="F13355" s="82">
        <v>0.24021373800000001</v>
      </c>
    </row>
    <row r="13356" spans="3:6" ht="18">
      <c r="C13356" s="5" t="str">
        <f t="shared" si="203"/>
        <v>広島県453</v>
      </c>
      <c r="D13356" t="s">
        <v>2948</v>
      </c>
      <c r="E13356" t="s">
        <v>3231</v>
      </c>
      <c r="F13356" s="82">
        <v>2.810345994</v>
      </c>
    </row>
    <row r="13357" spans="3:6" ht="18">
      <c r="C13357" s="5" t="str">
        <f t="shared" si="203"/>
        <v>山口県453</v>
      </c>
      <c r="D13357" t="s">
        <v>2949</v>
      </c>
      <c r="E13357" t="s">
        <v>3231</v>
      </c>
      <c r="F13357" s="82">
        <v>1.0235509679999999</v>
      </c>
    </row>
    <row r="13358" spans="3:6" ht="18">
      <c r="C13358" s="5" t="str">
        <f t="shared" si="203"/>
        <v>徳島県453</v>
      </c>
      <c r="D13358" t="s">
        <v>2950</v>
      </c>
      <c r="E13358" t="s">
        <v>3231</v>
      </c>
      <c r="F13358" s="82">
        <v>2.654570901</v>
      </c>
    </row>
    <row r="13359" spans="3:6" ht="18">
      <c r="C13359" s="5" t="str">
        <f t="shared" si="203"/>
        <v>香川県453</v>
      </c>
      <c r="D13359" t="s">
        <v>2951</v>
      </c>
      <c r="E13359" t="s">
        <v>3231</v>
      </c>
      <c r="F13359" s="82">
        <v>0.22966915600000001</v>
      </c>
    </row>
    <row r="13360" spans="3:6" ht="18">
      <c r="C13360" s="5" t="str">
        <f t="shared" si="203"/>
        <v>愛媛県453</v>
      </c>
      <c r="D13360" t="s">
        <v>2952</v>
      </c>
      <c r="E13360" t="s">
        <v>3231</v>
      </c>
      <c r="F13360" s="82">
        <v>2.1956364129999999</v>
      </c>
    </row>
    <row r="13361" spans="3:6" ht="18">
      <c r="C13361" s="5" t="str">
        <f t="shared" si="203"/>
        <v>高知県453</v>
      </c>
      <c r="D13361" t="s">
        <v>2953</v>
      </c>
      <c r="E13361" t="s">
        <v>3231</v>
      </c>
      <c r="F13361" s="82">
        <v>2.912552432</v>
      </c>
    </row>
    <row r="13362" spans="3:6" ht="18">
      <c r="C13362" s="5" t="str">
        <f t="shared" si="203"/>
        <v>福岡県453</v>
      </c>
      <c r="D13362" t="s">
        <v>2954</v>
      </c>
      <c r="E13362" t="s">
        <v>3231</v>
      </c>
      <c r="F13362" s="82">
        <v>0.53993445299999998</v>
      </c>
    </row>
    <row r="13363" spans="3:6" ht="18">
      <c r="C13363" s="5" t="str">
        <f t="shared" si="203"/>
        <v>佐賀県453</v>
      </c>
      <c r="D13363" t="s">
        <v>2955</v>
      </c>
      <c r="E13363" t="s">
        <v>3231</v>
      </c>
      <c r="F13363" s="82">
        <v>0.24312826800000001</v>
      </c>
    </row>
    <row r="13364" spans="3:6" ht="18">
      <c r="C13364" s="5" t="str">
        <f t="shared" si="203"/>
        <v>長崎県453</v>
      </c>
      <c r="D13364" t="s">
        <v>2956</v>
      </c>
      <c r="E13364" t="s">
        <v>3231</v>
      </c>
      <c r="F13364" s="82">
        <v>1.5378566929999999</v>
      </c>
    </row>
    <row r="13365" spans="3:6" ht="18">
      <c r="C13365" s="5" t="str">
        <f t="shared" si="203"/>
        <v>熊本県453</v>
      </c>
      <c r="D13365" t="s">
        <v>2957</v>
      </c>
      <c r="E13365" t="s">
        <v>3231</v>
      </c>
      <c r="F13365" s="82">
        <v>0.85586886299999998</v>
      </c>
    </row>
    <row r="13366" spans="3:6" ht="18">
      <c r="C13366" s="5" t="str">
        <f t="shared" si="203"/>
        <v>大分県453</v>
      </c>
      <c r="D13366" t="s">
        <v>2958</v>
      </c>
      <c r="E13366" t="s">
        <v>3231</v>
      </c>
      <c r="F13366" s="82">
        <v>1.3003997169999999</v>
      </c>
    </row>
    <row r="13367" spans="3:6" ht="18">
      <c r="C13367" s="5" t="str">
        <f t="shared" si="203"/>
        <v>宮崎県453</v>
      </c>
      <c r="D13367" t="s">
        <v>2959</v>
      </c>
      <c r="E13367" t="s">
        <v>3231</v>
      </c>
      <c r="F13367" s="82">
        <v>0.21998978399999999</v>
      </c>
    </row>
    <row r="13368" spans="3:6" ht="18">
      <c r="C13368" s="5" t="str">
        <f t="shared" si="203"/>
        <v>鹿児島県453</v>
      </c>
      <c r="D13368" t="s">
        <v>2960</v>
      </c>
      <c r="E13368" t="s">
        <v>3231</v>
      </c>
      <c r="F13368" s="82">
        <v>0.60733863700000001</v>
      </c>
    </row>
    <row r="13369" spans="3:6" ht="18">
      <c r="C13369" s="5" t="str">
        <f t="shared" si="203"/>
        <v>沖縄県453</v>
      </c>
      <c r="D13369" t="s">
        <v>2961</v>
      </c>
      <c r="E13369" t="s">
        <v>3231</v>
      </c>
      <c r="F13369" s="82">
        <v>2.3145222570000001</v>
      </c>
    </row>
    <row r="13370" spans="3:6" ht="18">
      <c r="C13370" s="5" t="str">
        <f t="shared" si="203"/>
        <v>全国454</v>
      </c>
      <c r="D13370" t="s">
        <v>2913</v>
      </c>
      <c r="E13370" t="s">
        <v>3232</v>
      </c>
      <c r="F13370" s="82">
        <v>1</v>
      </c>
    </row>
    <row r="13371" spans="3:6" ht="18">
      <c r="C13371" s="5" t="str">
        <f t="shared" si="203"/>
        <v>北海道454</v>
      </c>
      <c r="D13371" t="s">
        <v>2915</v>
      </c>
      <c r="E13371" t="s">
        <v>3232</v>
      </c>
      <c r="F13371" s="82">
        <v>0.39531419099999998</v>
      </c>
    </row>
    <row r="13372" spans="3:6" ht="18">
      <c r="C13372" s="5" t="str">
        <f t="shared" si="203"/>
        <v>青森県454</v>
      </c>
      <c r="D13372" t="s">
        <v>2916</v>
      </c>
      <c r="E13372" t="s">
        <v>3232</v>
      </c>
      <c r="F13372" s="82">
        <v>0</v>
      </c>
    </row>
    <row r="13373" spans="3:6" ht="18">
      <c r="C13373" s="5" t="str">
        <f t="shared" si="203"/>
        <v>岩手県454</v>
      </c>
      <c r="D13373" t="s">
        <v>2917</v>
      </c>
      <c r="E13373" t="s">
        <v>3232</v>
      </c>
      <c r="F13373" s="82">
        <v>0</v>
      </c>
    </row>
    <row r="13374" spans="3:6" ht="18">
      <c r="C13374" s="5" t="str">
        <f t="shared" si="203"/>
        <v>宮城県454</v>
      </c>
      <c r="D13374" t="s">
        <v>2918</v>
      </c>
      <c r="E13374" t="s">
        <v>3232</v>
      </c>
      <c r="F13374" s="82">
        <v>0.13082542699999999</v>
      </c>
    </row>
    <row r="13375" spans="3:6" ht="18">
      <c r="C13375" s="5" t="str">
        <f t="shared" si="203"/>
        <v>秋田県454</v>
      </c>
      <c r="D13375" t="s">
        <v>2919</v>
      </c>
      <c r="E13375" t="s">
        <v>3232</v>
      </c>
      <c r="F13375" s="82">
        <v>0</v>
      </c>
    </row>
    <row r="13376" spans="3:6" ht="18">
      <c r="C13376" s="5" t="str">
        <f t="shared" si="203"/>
        <v>山形県454</v>
      </c>
      <c r="D13376" t="s">
        <v>2920</v>
      </c>
      <c r="E13376" t="s">
        <v>3232</v>
      </c>
      <c r="F13376" s="82">
        <v>0</v>
      </c>
    </row>
    <row r="13377" spans="3:6" ht="18">
      <c r="C13377" s="5" t="str">
        <f t="shared" si="203"/>
        <v>福島県454</v>
      </c>
      <c r="D13377" t="s">
        <v>2921</v>
      </c>
      <c r="E13377" t="s">
        <v>3232</v>
      </c>
      <c r="F13377" s="82">
        <v>0</v>
      </c>
    </row>
    <row r="13378" spans="3:6" ht="18">
      <c r="C13378" s="5" t="str">
        <f t="shared" si="203"/>
        <v>茨城県454</v>
      </c>
      <c r="D13378" t="s">
        <v>2922</v>
      </c>
      <c r="E13378" t="s">
        <v>3232</v>
      </c>
      <c r="F13378" s="82">
        <v>4.449489E-3</v>
      </c>
    </row>
    <row r="13379" spans="3:6" ht="18">
      <c r="C13379" s="5" t="str">
        <f t="shared" si="203"/>
        <v>栃木県454</v>
      </c>
      <c r="D13379" t="s">
        <v>2923</v>
      </c>
      <c r="E13379" t="s">
        <v>3232</v>
      </c>
      <c r="F13379" s="82">
        <v>0</v>
      </c>
    </row>
    <row r="13380" spans="3:6" ht="18">
      <c r="C13380" s="5" t="str">
        <f t="shared" si="203"/>
        <v>群馬県454</v>
      </c>
      <c r="D13380" t="s">
        <v>2924</v>
      </c>
      <c r="E13380" t="s">
        <v>3232</v>
      </c>
      <c r="F13380" s="82">
        <v>0</v>
      </c>
    </row>
    <row r="13381" spans="3:6" ht="18">
      <c r="C13381" s="5" t="str">
        <f t="shared" si="203"/>
        <v>埼玉県454</v>
      </c>
      <c r="D13381" t="s">
        <v>2925</v>
      </c>
      <c r="E13381" t="s">
        <v>3232</v>
      </c>
      <c r="F13381" s="82">
        <v>6.3931300000000003E-3</v>
      </c>
    </row>
    <row r="13382" spans="3:6" ht="18">
      <c r="C13382" s="5" t="str">
        <f t="shared" si="203"/>
        <v>千葉県454</v>
      </c>
      <c r="D13382" t="s">
        <v>2926</v>
      </c>
      <c r="E13382" t="s">
        <v>3232</v>
      </c>
      <c r="F13382" s="82">
        <v>9.6051633999999997E-2</v>
      </c>
    </row>
    <row r="13383" spans="3:6" ht="18">
      <c r="C13383" s="5" t="str">
        <f t="shared" si="203"/>
        <v>東京都454</v>
      </c>
      <c r="D13383" t="s">
        <v>2927</v>
      </c>
      <c r="E13383" t="s">
        <v>3232</v>
      </c>
      <c r="F13383" s="82">
        <v>0.45344623000000001</v>
      </c>
    </row>
    <row r="13384" spans="3:6" ht="18">
      <c r="C13384" s="5" t="str">
        <f t="shared" si="203"/>
        <v>神奈川県454</v>
      </c>
      <c r="D13384" t="s">
        <v>2928</v>
      </c>
      <c r="E13384" t="s">
        <v>3232</v>
      </c>
      <c r="F13384" s="82">
        <v>0.27884084399999998</v>
      </c>
    </row>
    <row r="13385" spans="3:6" ht="18">
      <c r="C13385" s="5" t="str">
        <f t="shared" si="203"/>
        <v>新潟県454</v>
      </c>
      <c r="D13385" t="s">
        <v>2929</v>
      </c>
      <c r="E13385" t="s">
        <v>3232</v>
      </c>
      <c r="F13385" s="82">
        <v>1.6054314E-2</v>
      </c>
    </row>
    <row r="13386" spans="3:6" ht="18">
      <c r="C13386" s="5" t="str">
        <f t="shared" si="203"/>
        <v>富山県454</v>
      </c>
      <c r="D13386" t="s">
        <v>2930</v>
      </c>
      <c r="E13386" t="s">
        <v>3232</v>
      </c>
      <c r="F13386" s="82">
        <v>0</v>
      </c>
    </row>
    <row r="13387" spans="3:6" ht="18">
      <c r="C13387" s="5" t="str">
        <f t="shared" si="203"/>
        <v>石川県454</v>
      </c>
      <c r="D13387" t="s">
        <v>2931</v>
      </c>
      <c r="E13387" t="s">
        <v>3232</v>
      </c>
      <c r="F13387" s="82">
        <v>7.1013009000000002E-2</v>
      </c>
    </row>
    <row r="13388" spans="3:6" ht="18">
      <c r="C13388" s="5" t="str">
        <f t="shared" si="203"/>
        <v>福井県454</v>
      </c>
      <c r="D13388" t="s">
        <v>2932</v>
      </c>
      <c r="E13388" t="s">
        <v>3232</v>
      </c>
      <c r="F13388" s="82">
        <v>0</v>
      </c>
    </row>
    <row r="13389" spans="3:6" ht="18">
      <c r="C13389" s="5" t="str">
        <f t="shared" si="203"/>
        <v>山梨県454</v>
      </c>
      <c r="D13389" t="s">
        <v>2933</v>
      </c>
      <c r="E13389" t="s">
        <v>3232</v>
      </c>
      <c r="F13389" s="82">
        <v>0</v>
      </c>
    </row>
    <row r="13390" spans="3:6" ht="18">
      <c r="C13390" s="5" t="str">
        <f t="shared" si="203"/>
        <v>長野県454</v>
      </c>
      <c r="D13390" t="s">
        <v>2934</v>
      </c>
      <c r="E13390" t="s">
        <v>3232</v>
      </c>
      <c r="F13390" s="82">
        <v>0</v>
      </c>
    </row>
    <row r="13391" spans="3:6" ht="18">
      <c r="C13391" s="5" t="str">
        <f t="shared" si="203"/>
        <v>岐阜県454</v>
      </c>
      <c r="D13391" t="s">
        <v>2935</v>
      </c>
      <c r="E13391" t="s">
        <v>3232</v>
      </c>
      <c r="F13391" s="82">
        <v>0</v>
      </c>
    </row>
    <row r="13392" spans="3:6" ht="18">
      <c r="C13392" s="5" t="str">
        <f t="shared" si="203"/>
        <v>静岡県454</v>
      </c>
      <c r="D13392" t="s">
        <v>2936</v>
      </c>
      <c r="E13392" t="s">
        <v>3232</v>
      </c>
      <c r="F13392" s="82">
        <v>0.53829141000000003</v>
      </c>
    </row>
    <row r="13393" spans="3:6" ht="18">
      <c r="C13393" s="5" t="str">
        <f t="shared" si="203"/>
        <v>愛知県454</v>
      </c>
      <c r="D13393" t="s">
        <v>2937</v>
      </c>
      <c r="E13393" t="s">
        <v>3232</v>
      </c>
      <c r="F13393" s="82">
        <v>0.30883287599999998</v>
      </c>
    </row>
    <row r="13394" spans="3:6" ht="18">
      <c r="C13394" s="5" t="str">
        <f t="shared" si="203"/>
        <v>三重県454</v>
      </c>
      <c r="D13394" t="s">
        <v>2938</v>
      </c>
      <c r="E13394" t="s">
        <v>3232</v>
      </c>
      <c r="F13394" s="82">
        <v>0.70565991900000002</v>
      </c>
    </row>
    <row r="13395" spans="3:6" ht="18">
      <c r="C13395" s="5" t="str">
        <f t="shared" si="203"/>
        <v>滋賀県454</v>
      </c>
      <c r="D13395" t="s">
        <v>2939</v>
      </c>
      <c r="E13395" t="s">
        <v>3232</v>
      </c>
      <c r="F13395" s="82">
        <v>1.8216381E-2</v>
      </c>
    </row>
    <row r="13396" spans="3:6" ht="18">
      <c r="C13396" s="5" t="str">
        <f t="shared" si="203"/>
        <v>京都府454</v>
      </c>
      <c r="D13396" t="s">
        <v>2940</v>
      </c>
      <c r="E13396" t="s">
        <v>3232</v>
      </c>
      <c r="F13396" s="82">
        <v>0</v>
      </c>
    </row>
    <row r="13397" spans="3:6" ht="18">
      <c r="C13397" s="5" t="str">
        <f t="shared" si="203"/>
        <v>大阪府454</v>
      </c>
      <c r="D13397" t="s">
        <v>2941</v>
      </c>
      <c r="E13397" t="s">
        <v>3232</v>
      </c>
      <c r="F13397" s="82">
        <v>0.54596865900000002</v>
      </c>
    </row>
    <row r="13398" spans="3:6" ht="18">
      <c r="C13398" s="5" t="str">
        <f t="shared" si="203"/>
        <v>兵庫県454</v>
      </c>
      <c r="D13398" t="s">
        <v>2942</v>
      </c>
      <c r="E13398" t="s">
        <v>3232</v>
      </c>
      <c r="F13398" s="82">
        <v>1.312916878</v>
      </c>
    </row>
    <row r="13399" spans="3:6" ht="18">
      <c r="C13399" s="5" t="str">
        <f t="shared" si="203"/>
        <v>奈良県454</v>
      </c>
      <c r="D13399" t="s">
        <v>2943</v>
      </c>
      <c r="E13399" t="s">
        <v>3232</v>
      </c>
      <c r="F13399" s="82">
        <v>0</v>
      </c>
    </row>
    <row r="13400" spans="3:6" ht="18">
      <c r="C13400" s="5" t="str">
        <f t="shared" si="203"/>
        <v>和歌山県454</v>
      </c>
      <c r="D13400" t="s">
        <v>2944</v>
      </c>
      <c r="E13400" t="s">
        <v>3232</v>
      </c>
      <c r="F13400" s="82">
        <v>2.00586902</v>
      </c>
    </row>
    <row r="13401" spans="3:6" ht="18">
      <c r="C13401" s="5" t="str">
        <f t="shared" si="203"/>
        <v>鳥取県454</v>
      </c>
      <c r="D13401" t="s">
        <v>2945</v>
      </c>
      <c r="E13401" t="s">
        <v>3232</v>
      </c>
      <c r="F13401" s="82">
        <v>0</v>
      </c>
    </row>
    <row r="13402" spans="3:6" ht="18">
      <c r="C13402" s="5" t="str">
        <f t="shared" si="203"/>
        <v>島根県454</v>
      </c>
      <c r="D13402" t="s">
        <v>2946</v>
      </c>
      <c r="E13402" t="s">
        <v>3232</v>
      </c>
      <c r="F13402" s="82">
        <v>0</v>
      </c>
    </row>
    <row r="13403" spans="3:6" ht="18">
      <c r="C13403" s="5" t="str">
        <f t="shared" si="203"/>
        <v>岡山県454</v>
      </c>
      <c r="D13403" t="s">
        <v>2947</v>
      </c>
      <c r="E13403" t="s">
        <v>3232</v>
      </c>
      <c r="F13403" s="82">
        <v>3.156763674</v>
      </c>
    </row>
    <row r="13404" spans="3:6" ht="18">
      <c r="C13404" s="5" t="str">
        <f t="shared" si="203"/>
        <v>広島県454</v>
      </c>
      <c r="D13404" t="s">
        <v>2948</v>
      </c>
      <c r="E13404" t="s">
        <v>3232</v>
      </c>
      <c r="F13404" s="82">
        <v>4.4302503639999999</v>
      </c>
    </row>
    <row r="13405" spans="3:6" ht="18">
      <c r="C13405" s="5" t="str">
        <f t="shared" si="203"/>
        <v>山口県454</v>
      </c>
      <c r="D13405" t="s">
        <v>2949</v>
      </c>
      <c r="E13405" t="s">
        <v>3232</v>
      </c>
      <c r="F13405" s="82">
        <v>6.7349857829999999</v>
      </c>
    </row>
    <row r="13406" spans="3:6" ht="18">
      <c r="C13406" s="5" t="str">
        <f t="shared" si="203"/>
        <v>徳島県454</v>
      </c>
      <c r="D13406" t="s">
        <v>2950</v>
      </c>
      <c r="E13406" t="s">
        <v>3232</v>
      </c>
      <c r="F13406" s="82">
        <v>9.023704425</v>
      </c>
    </row>
    <row r="13407" spans="3:6" ht="18">
      <c r="C13407" s="5" t="str">
        <f t="shared" si="203"/>
        <v>香川県454</v>
      </c>
      <c r="D13407" t="s">
        <v>2951</v>
      </c>
      <c r="E13407" t="s">
        <v>3232</v>
      </c>
      <c r="F13407" s="82">
        <v>2.1741215559999998</v>
      </c>
    </row>
    <row r="13408" spans="3:6" ht="18">
      <c r="C13408" s="5" t="str">
        <f t="shared" si="203"/>
        <v>愛媛県454</v>
      </c>
      <c r="D13408" t="s">
        <v>2952</v>
      </c>
      <c r="E13408" t="s">
        <v>3232</v>
      </c>
      <c r="F13408" s="82">
        <v>29.536640854000002</v>
      </c>
    </row>
    <row r="13409" spans="3:6" ht="18">
      <c r="C13409" s="5" t="str">
        <f t="shared" si="203"/>
        <v>高知県454</v>
      </c>
      <c r="D13409" t="s">
        <v>2953</v>
      </c>
      <c r="E13409" t="s">
        <v>3232</v>
      </c>
      <c r="F13409" s="82">
        <v>1.218831636</v>
      </c>
    </row>
    <row r="13410" spans="3:6" ht="18">
      <c r="C13410" s="5" t="str">
        <f t="shared" si="203"/>
        <v>福岡県454</v>
      </c>
      <c r="D13410" t="s">
        <v>2954</v>
      </c>
      <c r="E13410" t="s">
        <v>3232</v>
      </c>
      <c r="F13410" s="82">
        <v>0.87374997300000001</v>
      </c>
    </row>
    <row r="13411" spans="3:6" ht="18">
      <c r="C13411" s="5" t="str">
        <f t="shared" si="203"/>
        <v>佐賀県454</v>
      </c>
      <c r="D13411" t="s">
        <v>2955</v>
      </c>
      <c r="E13411" t="s">
        <v>3232</v>
      </c>
      <c r="F13411" s="82">
        <v>2.1352007610000001</v>
      </c>
    </row>
    <row r="13412" spans="3:6" ht="18">
      <c r="C13412" s="5" t="str">
        <f t="shared" si="203"/>
        <v>長崎県454</v>
      </c>
      <c r="D13412" t="s">
        <v>2956</v>
      </c>
      <c r="E13412" t="s">
        <v>3232</v>
      </c>
      <c r="F13412" s="82">
        <v>4.6216995750000001</v>
      </c>
    </row>
    <row r="13413" spans="3:6" ht="18">
      <c r="C13413" s="5" t="str">
        <f t="shared" si="203"/>
        <v>熊本県454</v>
      </c>
      <c r="D13413" t="s">
        <v>2957</v>
      </c>
      <c r="E13413" t="s">
        <v>3232</v>
      </c>
      <c r="F13413" s="82">
        <v>2.7165287619999998</v>
      </c>
    </row>
    <row r="13414" spans="3:6" ht="18">
      <c r="C13414" s="5" t="str">
        <f t="shared" si="203"/>
        <v>大分県454</v>
      </c>
      <c r="D13414" t="s">
        <v>2958</v>
      </c>
      <c r="E13414" t="s">
        <v>3232</v>
      </c>
      <c r="F13414" s="82">
        <v>2.998698686</v>
      </c>
    </row>
    <row r="13415" spans="3:6" ht="18">
      <c r="C13415" s="5" t="str">
        <f t="shared" si="203"/>
        <v>宮崎県454</v>
      </c>
      <c r="D13415" t="s">
        <v>2959</v>
      </c>
      <c r="E13415" t="s">
        <v>3232</v>
      </c>
      <c r="F13415" s="82">
        <v>0.17149946699999999</v>
      </c>
    </row>
    <row r="13416" spans="3:6" ht="18">
      <c r="C13416" s="5" t="str">
        <f t="shared" si="203"/>
        <v>鹿児島県454</v>
      </c>
      <c r="D13416" t="s">
        <v>2960</v>
      </c>
      <c r="E13416" t="s">
        <v>3232</v>
      </c>
      <c r="F13416" s="82">
        <v>0.40173092300000002</v>
      </c>
    </row>
    <row r="13417" spans="3:6" ht="18">
      <c r="C13417" s="5" t="str">
        <f t="shared" si="203"/>
        <v>沖縄県454</v>
      </c>
      <c r="D13417" t="s">
        <v>2961</v>
      </c>
      <c r="E13417" t="s">
        <v>3232</v>
      </c>
      <c r="F13417" s="82">
        <v>0</v>
      </c>
    </row>
    <row r="13418" spans="3:6" ht="18">
      <c r="C13418" s="5" t="str">
        <f t="shared" si="203"/>
        <v>全国460</v>
      </c>
      <c r="D13418" t="s">
        <v>2913</v>
      </c>
      <c r="E13418" t="s">
        <v>3233</v>
      </c>
      <c r="F13418" s="82">
        <v>1</v>
      </c>
    </row>
    <row r="13419" spans="3:6" ht="18">
      <c r="C13419" s="5" t="str">
        <f t="shared" ref="C13419:C13482" si="204">D13419&amp;LEFT(E13419,3)</f>
        <v>北海道460</v>
      </c>
      <c r="D13419" t="s">
        <v>2915</v>
      </c>
      <c r="E13419" t="s">
        <v>3233</v>
      </c>
      <c r="F13419" s="82">
        <v>1.9585767E-2</v>
      </c>
    </row>
    <row r="13420" spans="3:6" ht="18">
      <c r="C13420" s="5" t="str">
        <f t="shared" si="204"/>
        <v>青森県460</v>
      </c>
      <c r="D13420" t="s">
        <v>2916</v>
      </c>
      <c r="E13420" t="s">
        <v>3233</v>
      </c>
      <c r="F13420" s="82">
        <v>0</v>
      </c>
    </row>
    <row r="13421" spans="3:6" ht="18">
      <c r="C13421" s="5" t="str">
        <f t="shared" si="204"/>
        <v>岩手県460</v>
      </c>
      <c r="D13421" t="s">
        <v>2917</v>
      </c>
      <c r="E13421" t="s">
        <v>3233</v>
      </c>
      <c r="F13421" s="82">
        <v>0</v>
      </c>
    </row>
    <row r="13422" spans="3:6" ht="18">
      <c r="C13422" s="5" t="str">
        <f t="shared" si="204"/>
        <v>宮城県460</v>
      </c>
      <c r="D13422" t="s">
        <v>2918</v>
      </c>
      <c r="E13422" t="s">
        <v>3233</v>
      </c>
      <c r="F13422" s="82">
        <v>0</v>
      </c>
    </row>
    <row r="13423" spans="3:6" ht="18">
      <c r="C13423" s="5" t="str">
        <f t="shared" si="204"/>
        <v>秋田県460</v>
      </c>
      <c r="D13423" t="s">
        <v>2919</v>
      </c>
      <c r="E13423" t="s">
        <v>3233</v>
      </c>
      <c r="F13423" s="82">
        <v>0</v>
      </c>
    </row>
    <row r="13424" spans="3:6" ht="18">
      <c r="C13424" s="5" t="str">
        <f t="shared" si="204"/>
        <v>山形県460</v>
      </c>
      <c r="D13424" t="s">
        <v>2920</v>
      </c>
      <c r="E13424" t="s">
        <v>3233</v>
      </c>
      <c r="F13424" s="82">
        <v>0</v>
      </c>
    </row>
    <row r="13425" spans="3:6" ht="18">
      <c r="C13425" s="5" t="str">
        <f t="shared" si="204"/>
        <v>福島県460</v>
      </c>
      <c r="D13425" t="s">
        <v>2921</v>
      </c>
      <c r="E13425" t="s">
        <v>3233</v>
      </c>
      <c r="F13425" s="82">
        <v>0</v>
      </c>
    </row>
    <row r="13426" spans="3:6" ht="18">
      <c r="C13426" s="5" t="str">
        <f t="shared" si="204"/>
        <v>茨城県460</v>
      </c>
      <c r="D13426" t="s">
        <v>2922</v>
      </c>
      <c r="E13426" t="s">
        <v>3233</v>
      </c>
      <c r="F13426" s="82">
        <v>0</v>
      </c>
    </row>
    <row r="13427" spans="3:6" ht="18">
      <c r="C13427" s="5" t="str">
        <f t="shared" si="204"/>
        <v>栃木県460</v>
      </c>
      <c r="D13427" t="s">
        <v>2923</v>
      </c>
      <c r="E13427" t="s">
        <v>3233</v>
      </c>
      <c r="F13427" s="82">
        <v>0</v>
      </c>
    </row>
    <row r="13428" spans="3:6" ht="18">
      <c r="C13428" s="5" t="str">
        <f t="shared" si="204"/>
        <v>群馬県460</v>
      </c>
      <c r="D13428" t="s">
        <v>2924</v>
      </c>
      <c r="E13428" t="s">
        <v>3233</v>
      </c>
      <c r="F13428" s="82">
        <v>3.1391062999999997E-2</v>
      </c>
    </row>
    <row r="13429" spans="3:6" ht="18">
      <c r="C13429" s="5" t="str">
        <f t="shared" si="204"/>
        <v>埼玉県460</v>
      </c>
      <c r="D13429" t="s">
        <v>2925</v>
      </c>
      <c r="E13429" t="s">
        <v>3233</v>
      </c>
      <c r="F13429" s="82">
        <v>0.58745897999999996</v>
      </c>
    </row>
    <row r="13430" spans="3:6" ht="18">
      <c r="C13430" s="5" t="str">
        <f t="shared" si="204"/>
        <v>千葉県460</v>
      </c>
      <c r="D13430" t="s">
        <v>2926</v>
      </c>
      <c r="E13430" t="s">
        <v>3233</v>
      </c>
      <c r="F13430" s="82">
        <v>6.6881279999999998E-3</v>
      </c>
    </row>
    <row r="13431" spans="3:6" ht="18">
      <c r="C13431" s="5" t="str">
        <f t="shared" si="204"/>
        <v>東京都460</v>
      </c>
      <c r="D13431" t="s">
        <v>2927</v>
      </c>
      <c r="E13431" t="s">
        <v>3233</v>
      </c>
      <c r="F13431" s="82">
        <v>6.0955080979999998</v>
      </c>
    </row>
    <row r="13432" spans="3:6" ht="18">
      <c r="C13432" s="5" t="str">
        <f t="shared" si="204"/>
        <v>神奈川県460</v>
      </c>
      <c r="D13432" t="s">
        <v>2928</v>
      </c>
      <c r="E13432" t="s">
        <v>3233</v>
      </c>
      <c r="F13432" s="82">
        <v>0</v>
      </c>
    </row>
    <row r="13433" spans="3:6" ht="18">
      <c r="C13433" s="5" t="str">
        <f t="shared" si="204"/>
        <v>新潟県460</v>
      </c>
      <c r="D13433" t="s">
        <v>2929</v>
      </c>
      <c r="E13433" t="s">
        <v>3233</v>
      </c>
      <c r="F13433" s="82">
        <v>0</v>
      </c>
    </row>
    <row r="13434" spans="3:6" ht="18">
      <c r="C13434" s="5" t="str">
        <f t="shared" si="204"/>
        <v>富山県460</v>
      </c>
      <c r="D13434" t="s">
        <v>2930</v>
      </c>
      <c r="E13434" t="s">
        <v>3233</v>
      </c>
      <c r="F13434" s="82">
        <v>0</v>
      </c>
    </row>
    <row r="13435" spans="3:6" ht="18">
      <c r="C13435" s="5" t="str">
        <f t="shared" si="204"/>
        <v>石川県460</v>
      </c>
      <c r="D13435" t="s">
        <v>2931</v>
      </c>
      <c r="E13435" t="s">
        <v>3233</v>
      </c>
      <c r="F13435" s="82">
        <v>0</v>
      </c>
    </row>
    <row r="13436" spans="3:6" ht="18">
      <c r="C13436" s="5" t="str">
        <f t="shared" si="204"/>
        <v>福井県460</v>
      </c>
      <c r="D13436" t="s">
        <v>2932</v>
      </c>
      <c r="E13436" t="s">
        <v>3233</v>
      </c>
      <c r="F13436" s="82">
        <v>0</v>
      </c>
    </row>
    <row r="13437" spans="3:6" ht="18">
      <c r="C13437" s="5" t="str">
        <f t="shared" si="204"/>
        <v>山梨県460</v>
      </c>
      <c r="D13437" t="s">
        <v>2933</v>
      </c>
      <c r="E13437" t="s">
        <v>3233</v>
      </c>
      <c r="F13437" s="82">
        <v>0</v>
      </c>
    </row>
    <row r="13438" spans="3:6" ht="18">
      <c r="C13438" s="5" t="str">
        <f t="shared" si="204"/>
        <v>長野県460</v>
      </c>
      <c r="D13438" t="s">
        <v>2934</v>
      </c>
      <c r="E13438" t="s">
        <v>3233</v>
      </c>
      <c r="F13438" s="82">
        <v>0</v>
      </c>
    </row>
    <row r="13439" spans="3:6" ht="18">
      <c r="C13439" s="5" t="str">
        <f t="shared" si="204"/>
        <v>岐阜県460</v>
      </c>
      <c r="D13439" t="s">
        <v>2935</v>
      </c>
      <c r="E13439" t="s">
        <v>3233</v>
      </c>
      <c r="F13439" s="82">
        <v>0</v>
      </c>
    </row>
    <row r="13440" spans="3:6" ht="18">
      <c r="C13440" s="5" t="str">
        <f t="shared" si="204"/>
        <v>静岡県460</v>
      </c>
      <c r="D13440" t="s">
        <v>2936</v>
      </c>
      <c r="E13440" t="s">
        <v>3233</v>
      </c>
      <c r="F13440" s="82">
        <v>0</v>
      </c>
    </row>
    <row r="13441" spans="3:6" ht="18">
      <c r="C13441" s="5" t="str">
        <f t="shared" si="204"/>
        <v>愛知県460</v>
      </c>
      <c r="D13441" t="s">
        <v>2937</v>
      </c>
      <c r="E13441" t="s">
        <v>3233</v>
      </c>
      <c r="F13441" s="82">
        <v>0</v>
      </c>
    </row>
    <row r="13442" spans="3:6" ht="18">
      <c r="C13442" s="5" t="str">
        <f t="shared" si="204"/>
        <v>三重県460</v>
      </c>
      <c r="D13442" t="s">
        <v>2938</v>
      </c>
      <c r="E13442" t="s">
        <v>3233</v>
      </c>
      <c r="F13442" s="82">
        <v>0</v>
      </c>
    </row>
    <row r="13443" spans="3:6" ht="18">
      <c r="C13443" s="5" t="str">
        <f t="shared" si="204"/>
        <v>滋賀県460</v>
      </c>
      <c r="D13443" t="s">
        <v>2939</v>
      </c>
      <c r="E13443" t="s">
        <v>3233</v>
      </c>
      <c r="F13443" s="82">
        <v>0</v>
      </c>
    </row>
    <row r="13444" spans="3:6" ht="18">
      <c r="C13444" s="5" t="str">
        <f t="shared" si="204"/>
        <v>京都府460</v>
      </c>
      <c r="D13444" t="s">
        <v>2940</v>
      </c>
      <c r="E13444" t="s">
        <v>3233</v>
      </c>
      <c r="F13444" s="82">
        <v>0</v>
      </c>
    </row>
    <row r="13445" spans="3:6" ht="18">
      <c r="C13445" s="5" t="str">
        <f t="shared" si="204"/>
        <v>大阪府460</v>
      </c>
      <c r="D13445" t="s">
        <v>2941</v>
      </c>
      <c r="E13445" t="s">
        <v>3233</v>
      </c>
      <c r="F13445" s="82">
        <v>2.8968786999999999E-2</v>
      </c>
    </row>
    <row r="13446" spans="3:6" ht="18">
      <c r="C13446" s="5" t="str">
        <f t="shared" si="204"/>
        <v>兵庫県460</v>
      </c>
      <c r="D13446" t="s">
        <v>2942</v>
      </c>
      <c r="E13446" t="s">
        <v>3233</v>
      </c>
      <c r="F13446" s="82">
        <v>0</v>
      </c>
    </row>
    <row r="13447" spans="3:6" ht="18">
      <c r="C13447" s="5" t="str">
        <f t="shared" si="204"/>
        <v>奈良県460</v>
      </c>
      <c r="D13447" t="s">
        <v>2943</v>
      </c>
      <c r="E13447" t="s">
        <v>3233</v>
      </c>
      <c r="F13447" s="82">
        <v>0</v>
      </c>
    </row>
    <row r="13448" spans="3:6" ht="18">
      <c r="C13448" s="5" t="str">
        <f t="shared" si="204"/>
        <v>和歌山県460</v>
      </c>
      <c r="D13448" t="s">
        <v>2944</v>
      </c>
      <c r="E13448" t="s">
        <v>3233</v>
      </c>
      <c r="F13448" s="82">
        <v>0</v>
      </c>
    </row>
    <row r="13449" spans="3:6" ht="18">
      <c r="C13449" s="5" t="str">
        <f t="shared" si="204"/>
        <v>鳥取県460</v>
      </c>
      <c r="D13449" t="s">
        <v>2945</v>
      </c>
      <c r="E13449" t="s">
        <v>3233</v>
      </c>
      <c r="F13449" s="82">
        <v>0</v>
      </c>
    </row>
    <row r="13450" spans="3:6" ht="18">
      <c r="C13450" s="5" t="str">
        <f t="shared" si="204"/>
        <v>島根県460</v>
      </c>
      <c r="D13450" t="s">
        <v>2946</v>
      </c>
      <c r="E13450" t="s">
        <v>3233</v>
      </c>
      <c r="F13450" s="82">
        <v>4.8666644000000002E-2</v>
      </c>
    </row>
    <row r="13451" spans="3:6" ht="18">
      <c r="C13451" s="5" t="str">
        <f t="shared" si="204"/>
        <v>岡山県460</v>
      </c>
      <c r="D13451" t="s">
        <v>2947</v>
      </c>
      <c r="E13451" t="s">
        <v>3233</v>
      </c>
      <c r="F13451" s="82">
        <v>0</v>
      </c>
    </row>
    <row r="13452" spans="3:6" ht="18">
      <c r="C13452" s="5" t="str">
        <f t="shared" si="204"/>
        <v>広島県460</v>
      </c>
      <c r="D13452" t="s">
        <v>2948</v>
      </c>
      <c r="E13452" t="s">
        <v>3233</v>
      </c>
      <c r="F13452" s="82">
        <v>0</v>
      </c>
    </row>
    <row r="13453" spans="3:6" ht="18">
      <c r="C13453" s="5" t="str">
        <f t="shared" si="204"/>
        <v>山口県460</v>
      </c>
      <c r="D13453" t="s">
        <v>2949</v>
      </c>
      <c r="E13453" t="s">
        <v>3233</v>
      </c>
      <c r="F13453" s="82">
        <v>0</v>
      </c>
    </row>
    <row r="13454" spans="3:6" ht="18">
      <c r="C13454" s="5" t="str">
        <f t="shared" si="204"/>
        <v>徳島県460</v>
      </c>
      <c r="D13454" t="s">
        <v>2950</v>
      </c>
      <c r="E13454" t="s">
        <v>3233</v>
      </c>
      <c r="F13454" s="82">
        <v>0</v>
      </c>
    </row>
    <row r="13455" spans="3:6" ht="18">
      <c r="C13455" s="5" t="str">
        <f t="shared" si="204"/>
        <v>香川県460</v>
      </c>
      <c r="D13455" t="s">
        <v>2951</v>
      </c>
      <c r="E13455" t="s">
        <v>3233</v>
      </c>
      <c r="F13455" s="82">
        <v>0</v>
      </c>
    </row>
    <row r="13456" spans="3:6" ht="18">
      <c r="C13456" s="5" t="str">
        <f t="shared" si="204"/>
        <v>愛媛県460</v>
      </c>
      <c r="D13456" t="s">
        <v>2952</v>
      </c>
      <c r="E13456" t="s">
        <v>3233</v>
      </c>
      <c r="F13456" s="82">
        <v>0</v>
      </c>
    </row>
    <row r="13457" spans="3:6" ht="18">
      <c r="C13457" s="5" t="str">
        <f t="shared" si="204"/>
        <v>高知県460</v>
      </c>
      <c r="D13457" t="s">
        <v>2953</v>
      </c>
      <c r="E13457" t="s">
        <v>3233</v>
      </c>
      <c r="F13457" s="82">
        <v>0</v>
      </c>
    </row>
    <row r="13458" spans="3:6" ht="18">
      <c r="C13458" s="5" t="str">
        <f t="shared" si="204"/>
        <v>福岡県460</v>
      </c>
      <c r="D13458" t="s">
        <v>2954</v>
      </c>
      <c r="E13458" t="s">
        <v>3233</v>
      </c>
      <c r="F13458" s="82">
        <v>8.2201937000000003E-2</v>
      </c>
    </row>
    <row r="13459" spans="3:6" ht="18">
      <c r="C13459" s="5" t="str">
        <f t="shared" si="204"/>
        <v>佐賀県460</v>
      </c>
      <c r="D13459" t="s">
        <v>2955</v>
      </c>
      <c r="E13459" t="s">
        <v>3233</v>
      </c>
      <c r="F13459" s="82">
        <v>0</v>
      </c>
    </row>
    <row r="13460" spans="3:6" ht="18">
      <c r="C13460" s="5" t="str">
        <f t="shared" si="204"/>
        <v>長崎県460</v>
      </c>
      <c r="D13460" t="s">
        <v>2956</v>
      </c>
      <c r="E13460" t="s">
        <v>3233</v>
      </c>
      <c r="F13460" s="82">
        <v>0</v>
      </c>
    </row>
    <row r="13461" spans="3:6" ht="18">
      <c r="C13461" s="5" t="str">
        <f t="shared" si="204"/>
        <v>熊本県460</v>
      </c>
      <c r="D13461" t="s">
        <v>2957</v>
      </c>
      <c r="E13461" t="s">
        <v>3233</v>
      </c>
      <c r="F13461" s="82">
        <v>0</v>
      </c>
    </row>
    <row r="13462" spans="3:6" ht="18">
      <c r="C13462" s="5" t="str">
        <f t="shared" si="204"/>
        <v>大分県460</v>
      </c>
      <c r="D13462" t="s">
        <v>2958</v>
      </c>
      <c r="E13462" t="s">
        <v>3233</v>
      </c>
      <c r="F13462" s="82">
        <v>0</v>
      </c>
    </row>
    <row r="13463" spans="3:6" ht="18">
      <c r="C13463" s="5" t="str">
        <f t="shared" si="204"/>
        <v>宮崎県460</v>
      </c>
      <c r="D13463" t="s">
        <v>2959</v>
      </c>
      <c r="E13463" t="s">
        <v>3233</v>
      </c>
      <c r="F13463" s="82">
        <v>0</v>
      </c>
    </row>
    <row r="13464" spans="3:6" ht="18">
      <c r="C13464" s="5" t="str">
        <f t="shared" si="204"/>
        <v>鹿児島県460</v>
      </c>
      <c r="D13464" t="s">
        <v>2960</v>
      </c>
      <c r="E13464" t="s">
        <v>3233</v>
      </c>
      <c r="F13464" s="82">
        <v>4.2244550999999998E-2</v>
      </c>
    </row>
    <row r="13465" spans="3:6" ht="18">
      <c r="C13465" s="5" t="str">
        <f t="shared" si="204"/>
        <v>沖縄県460</v>
      </c>
      <c r="D13465" t="s">
        <v>2961</v>
      </c>
      <c r="E13465" t="s">
        <v>3233</v>
      </c>
      <c r="F13465" s="82">
        <v>5.1083629999999998E-2</v>
      </c>
    </row>
    <row r="13466" spans="3:6" ht="18">
      <c r="C13466" s="5" t="str">
        <f t="shared" si="204"/>
        <v>全国461</v>
      </c>
      <c r="D13466" t="s">
        <v>2913</v>
      </c>
      <c r="E13466" t="s">
        <v>3234</v>
      </c>
      <c r="F13466" s="82">
        <v>1</v>
      </c>
    </row>
    <row r="13467" spans="3:6" ht="18">
      <c r="C13467" s="5" t="str">
        <f t="shared" si="204"/>
        <v>北海道461</v>
      </c>
      <c r="D13467" t="s">
        <v>2915</v>
      </c>
      <c r="E13467" t="s">
        <v>3234</v>
      </c>
      <c r="F13467" s="82">
        <v>0.40564507100000002</v>
      </c>
    </row>
    <row r="13468" spans="3:6" ht="18">
      <c r="C13468" s="5" t="str">
        <f t="shared" si="204"/>
        <v>青森県461</v>
      </c>
      <c r="D13468" t="s">
        <v>2916</v>
      </c>
      <c r="E13468" t="s">
        <v>3234</v>
      </c>
      <c r="F13468" s="82">
        <v>9.3068603999999999E-2</v>
      </c>
    </row>
    <row r="13469" spans="3:6" ht="18">
      <c r="C13469" s="5" t="str">
        <f t="shared" si="204"/>
        <v>岩手県461</v>
      </c>
      <c r="D13469" t="s">
        <v>2917</v>
      </c>
      <c r="E13469" t="s">
        <v>3234</v>
      </c>
      <c r="F13469" s="82">
        <v>3.3453532000000001E-2</v>
      </c>
    </row>
    <row r="13470" spans="3:6" ht="18">
      <c r="C13470" s="5" t="str">
        <f t="shared" si="204"/>
        <v>宮城県461</v>
      </c>
      <c r="D13470" t="s">
        <v>2918</v>
      </c>
      <c r="E13470" t="s">
        <v>3234</v>
      </c>
      <c r="F13470" s="82">
        <v>0.31163862799999997</v>
      </c>
    </row>
    <row r="13471" spans="3:6" ht="18">
      <c r="C13471" s="5" t="str">
        <f t="shared" si="204"/>
        <v>秋田県461</v>
      </c>
      <c r="D13471" t="s">
        <v>2919</v>
      </c>
      <c r="E13471" t="s">
        <v>3234</v>
      </c>
      <c r="F13471" s="82">
        <v>4.8540707000000002E-2</v>
      </c>
    </row>
    <row r="13472" spans="3:6" ht="18">
      <c r="C13472" s="5" t="str">
        <f t="shared" si="204"/>
        <v>山形県461</v>
      </c>
      <c r="D13472" t="s">
        <v>2920</v>
      </c>
      <c r="E13472" t="s">
        <v>3234</v>
      </c>
      <c r="F13472" s="82">
        <v>0.16103870200000001</v>
      </c>
    </row>
    <row r="13473" spans="3:6" ht="18">
      <c r="C13473" s="5" t="str">
        <f t="shared" si="204"/>
        <v>福島県461</v>
      </c>
      <c r="D13473" t="s">
        <v>2921</v>
      </c>
      <c r="E13473" t="s">
        <v>3234</v>
      </c>
      <c r="F13473" s="82">
        <v>1.8683908999999999E-2</v>
      </c>
    </row>
    <row r="13474" spans="3:6" ht="18">
      <c r="C13474" s="5" t="str">
        <f t="shared" si="204"/>
        <v>茨城県461</v>
      </c>
      <c r="D13474" t="s">
        <v>2922</v>
      </c>
      <c r="E13474" t="s">
        <v>3234</v>
      </c>
      <c r="F13474" s="82">
        <v>3.7648023000000003E-2</v>
      </c>
    </row>
    <row r="13475" spans="3:6" ht="18">
      <c r="C13475" s="5" t="str">
        <f t="shared" si="204"/>
        <v>栃木県461</v>
      </c>
      <c r="D13475" t="s">
        <v>2923</v>
      </c>
      <c r="E13475" t="s">
        <v>3234</v>
      </c>
      <c r="F13475" s="82">
        <v>0</v>
      </c>
    </row>
    <row r="13476" spans="3:6" ht="18">
      <c r="C13476" s="5" t="str">
        <f t="shared" si="204"/>
        <v>群馬県461</v>
      </c>
      <c r="D13476" t="s">
        <v>2924</v>
      </c>
      <c r="E13476" t="s">
        <v>3234</v>
      </c>
      <c r="F13476" s="82">
        <v>2.786345E-3</v>
      </c>
    </row>
    <row r="13477" spans="3:6" ht="18">
      <c r="C13477" s="5" t="str">
        <f t="shared" si="204"/>
        <v>埼玉県461</v>
      </c>
      <c r="D13477" t="s">
        <v>2925</v>
      </c>
      <c r="E13477" t="s">
        <v>3234</v>
      </c>
      <c r="F13477" s="82">
        <v>5.8479530000000004E-3</v>
      </c>
    </row>
    <row r="13478" spans="3:6" ht="18">
      <c r="C13478" s="5" t="str">
        <f t="shared" si="204"/>
        <v>千葉県461</v>
      </c>
      <c r="D13478" t="s">
        <v>2926</v>
      </c>
      <c r="E13478" t="s">
        <v>3234</v>
      </c>
      <c r="F13478" s="82">
        <v>2.3550253680000002</v>
      </c>
    </row>
    <row r="13479" spans="3:6" ht="18">
      <c r="C13479" s="5" t="str">
        <f t="shared" si="204"/>
        <v>東京都461</v>
      </c>
      <c r="D13479" t="s">
        <v>2927</v>
      </c>
      <c r="E13479" t="s">
        <v>3234</v>
      </c>
      <c r="F13479" s="82">
        <v>4.0318245490000004</v>
      </c>
    </row>
    <row r="13480" spans="3:6" ht="18">
      <c r="C13480" s="5" t="str">
        <f t="shared" si="204"/>
        <v>神奈川県461</v>
      </c>
      <c r="D13480" t="s">
        <v>2928</v>
      </c>
      <c r="E13480" t="s">
        <v>3234</v>
      </c>
      <c r="F13480" s="82">
        <v>1.1956058E-2</v>
      </c>
    </row>
    <row r="13481" spans="3:6" ht="18">
      <c r="C13481" s="5" t="str">
        <f t="shared" si="204"/>
        <v>新潟県461</v>
      </c>
      <c r="D13481" t="s">
        <v>2929</v>
      </c>
      <c r="E13481" t="s">
        <v>3234</v>
      </c>
      <c r="F13481" s="82">
        <v>0.171328218</v>
      </c>
    </row>
    <row r="13482" spans="3:6" ht="18">
      <c r="C13482" s="5" t="str">
        <f t="shared" si="204"/>
        <v>富山県461</v>
      </c>
      <c r="D13482" t="s">
        <v>2930</v>
      </c>
      <c r="E13482" t="s">
        <v>3234</v>
      </c>
      <c r="F13482" s="82">
        <v>4.9752387000000002E-2</v>
      </c>
    </row>
    <row r="13483" spans="3:6" ht="18">
      <c r="C13483" s="5" t="str">
        <f t="shared" ref="C13483:C13546" si="205">D13483&amp;LEFT(E13483,3)</f>
        <v>石川県461</v>
      </c>
      <c r="D13483" t="s">
        <v>2931</v>
      </c>
      <c r="E13483" t="s">
        <v>3234</v>
      </c>
      <c r="F13483" s="82">
        <v>0.13223459400000001</v>
      </c>
    </row>
    <row r="13484" spans="3:6" ht="18">
      <c r="C13484" s="5" t="str">
        <f t="shared" si="205"/>
        <v>福井県461</v>
      </c>
      <c r="D13484" t="s">
        <v>2932</v>
      </c>
      <c r="E13484" t="s">
        <v>3234</v>
      </c>
      <c r="F13484" s="82">
        <v>1.3308715E-2</v>
      </c>
    </row>
    <row r="13485" spans="3:6" ht="18">
      <c r="C13485" s="5" t="str">
        <f t="shared" si="205"/>
        <v>山梨県461</v>
      </c>
      <c r="D13485" t="s">
        <v>2933</v>
      </c>
      <c r="E13485" t="s">
        <v>3234</v>
      </c>
      <c r="F13485" s="82">
        <v>4.4542470000000001E-2</v>
      </c>
    </row>
    <row r="13486" spans="3:6" ht="18">
      <c r="C13486" s="5" t="str">
        <f t="shared" si="205"/>
        <v>長野県461</v>
      </c>
      <c r="D13486" t="s">
        <v>2934</v>
      </c>
      <c r="E13486" t="s">
        <v>3234</v>
      </c>
      <c r="F13486" s="82">
        <v>5.1372442999999997E-2</v>
      </c>
    </row>
    <row r="13487" spans="3:6" ht="18">
      <c r="C13487" s="5" t="str">
        <f t="shared" si="205"/>
        <v>岐阜県461</v>
      </c>
      <c r="D13487" t="s">
        <v>2935</v>
      </c>
      <c r="E13487" t="s">
        <v>3234</v>
      </c>
      <c r="F13487" s="82">
        <v>0</v>
      </c>
    </row>
    <row r="13488" spans="3:6" ht="18">
      <c r="C13488" s="5" t="str">
        <f t="shared" si="205"/>
        <v>静岡県461</v>
      </c>
      <c r="D13488" t="s">
        <v>2936</v>
      </c>
      <c r="E13488" t="s">
        <v>3234</v>
      </c>
      <c r="F13488" s="82">
        <v>7.7668405999999995E-2</v>
      </c>
    </row>
    <row r="13489" spans="3:6" ht="18">
      <c r="C13489" s="5" t="str">
        <f t="shared" si="205"/>
        <v>愛知県461</v>
      </c>
      <c r="D13489" t="s">
        <v>2937</v>
      </c>
      <c r="E13489" t="s">
        <v>3234</v>
      </c>
      <c r="F13489" s="82">
        <v>0.61018017899999999</v>
      </c>
    </row>
    <row r="13490" spans="3:6" ht="18">
      <c r="C13490" s="5" t="str">
        <f t="shared" si="205"/>
        <v>三重県461</v>
      </c>
      <c r="D13490" t="s">
        <v>2938</v>
      </c>
      <c r="E13490" t="s">
        <v>3234</v>
      </c>
      <c r="F13490" s="82">
        <v>7.8335490000000004E-3</v>
      </c>
    </row>
    <row r="13491" spans="3:6" ht="18">
      <c r="C13491" s="5" t="str">
        <f t="shared" si="205"/>
        <v>滋賀県461</v>
      </c>
      <c r="D13491" t="s">
        <v>2939</v>
      </c>
      <c r="E13491" t="s">
        <v>3234</v>
      </c>
      <c r="F13491" s="82">
        <v>1.6662970999999999E-2</v>
      </c>
    </row>
    <row r="13492" spans="3:6" ht="18">
      <c r="C13492" s="5" t="str">
        <f t="shared" si="205"/>
        <v>京都府461</v>
      </c>
      <c r="D13492" t="s">
        <v>2940</v>
      </c>
      <c r="E13492" t="s">
        <v>3234</v>
      </c>
      <c r="F13492" s="82">
        <v>7.6144562999999998E-2</v>
      </c>
    </row>
    <row r="13493" spans="3:6" ht="18">
      <c r="C13493" s="5" t="str">
        <f t="shared" si="205"/>
        <v>大阪府461</v>
      </c>
      <c r="D13493" t="s">
        <v>2941</v>
      </c>
      <c r="E13493" t="s">
        <v>3234</v>
      </c>
      <c r="F13493" s="82">
        <v>1.1108179490000001</v>
      </c>
    </row>
    <row r="13494" spans="3:6" ht="18">
      <c r="C13494" s="5" t="str">
        <f t="shared" si="205"/>
        <v>兵庫県461</v>
      </c>
      <c r="D13494" t="s">
        <v>2942</v>
      </c>
      <c r="E13494" t="s">
        <v>3234</v>
      </c>
      <c r="F13494" s="82">
        <v>0.25295306299999998</v>
      </c>
    </row>
    <row r="13495" spans="3:6" ht="18">
      <c r="C13495" s="5" t="str">
        <f t="shared" si="205"/>
        <v>奈良県461</v>
      </c>
      <c r="D13495" t="s">
        <v>2943</v>
      </c>
      <c r="E13495" t="s">
        <v>3234</v>
      </c>
      <c r="F13495" s="82">
        <v>0</v>
      </c>
    </row>
    <row r="13496" spans="3:6" ht="18">
      <c r="C13496" s="5" t="str">
        <f t="shared" si="205"/>
        <v>和歌山県461</v>
      </c>
      <c r="D13496" t="s">
        <v>2944</v>
      </c>
      <c r="E13496" t="s">
        <v>3234</v>
      </c>
      <c r="F13496" s="82">
        <v>1.6619724999999998E-2</v>
      </c>
    </row>
    <row r="13497" spans="3:6" ht="18">
      <c r="C13497" s="5" t="str">
        <f t="shared" si="205"/>
        <v>鳥取県461</v>
      </c>
      <c r="D13497" t="s">
        <v>2945</v>
      </c>
      <c r="E13497" t="s">
        <v>3234</v>
      </c>
      <c r="F13497" s="82">
        <v>6.5286777000000004E-2</v>
      </c>
    </row>
    <row r="13498" spans="3:6" ht="18">
      <c r="C13498" s="5" t="str">
        <f t="shared" si="205"/>
        <v>島根県461</v>
      </c>
      <c r="D13498" t="s">
        <v>2946</v>
      </c>
      <c r="E13498" t="s">
        <v>3234</v>
      </c>
      <c r="F13498" s="82">
        <v>9.0715088999999999E-2</v>
      </c>
    </row>
    <row r="13499" spans="3:6" ht="18">
      <c r="C13499" s="5" t="str">
        <f t="shared" si="205"/>
        <v>岡山県461</v>
      </c>
      <c r="D13499" t="s">
        <v>2947</v>
      </c>
      <c r="E13499" t="s">
        <v>3234</v>
      </c>
      <c r="F13499" s="82">
        <v>6.7295047999999996E-2</v>
      </c>
    </row>
    <row r="13500" spans="3:6" ht="18">
      <c r="C13500" s="5" t="str">
        <f t="shared" si="205"/>
        <v>広島県461</v>
      </c>
      <c r="D13500" t="s">
        <v>2948</v>
      </c>
      <c r="E13500" t="s">
        <v>3234</v>
      </c>
      <c r="F13500" s="82">
        <v>0.17543946699999999</v>
      </c>
    </row>
    <row r="13501" spans="3:6" ht="18">
      <c r="C13501" s="5" t="str">
        <f t="shared" si="205"/>
        <v>山口県461</v>
      </c>
      <c r="D13501" t="s">
        <v>2949</v>
      </c>
      <c r="E13501" t="s">
        <v>3234</v>
      </c>
      <c r="F13501" s="82">
        <v>0.21505819600000001</v>
      </c>
    </row>
    <row r="13502" spans="3:6" ht="18">
      <c r="C13502" s="5" t="str">
        <f t="shared" si="205"/>
        <v>徳島県461</v>
      </c>
      <c r="D13502" t="s">
        <v>2950</v>
      </c>
      <c r="E13502" t="s">
        <v>3234</v>
      </c>
      <c r="F13502" s="82">
        <v>3.7443467000000001E-2</v>
      </c>
    </row>
    <row r="13503" spans="3:6" ht="18">
      <c r="C13503" s="5" t="str">
        <f t="shared" si="205"/>
        <v>香川県461</v>
      </c>
      <c r="D13503" t="s">
        <v>2951</v>
      </c>
      <c r="E13503" t="s">
        <v>3234</v>
      </c>
      <c r="F13503" s="82">
        <v>6.7265611000000003E-2</v>
      </c>
    </row>
    <row r="13504" spans="3:6" ht="18">
      <c r="C13504" s="5" t="str">
        <f t="shared" si="205"/>
        <v>愛媛県461</v>
      </c>
      <c r="D13504" t="s">
        <v>2952</v>
      </c>
      <c r="E13504" t="s">
        <v>3234</v>
      </c>
      <c r="F13504" s="82">
        <v>0.121801969</v>
      </c>
    </row>
    <row r="13505" spans="3:6" ht="18">
      <c r="C13505" s="5" t="str">
        <f t="shared" si="205"/>
        <v>高知県461</v>
      </c>
      <c r="D13505" t="s">
        <v>2953</v>
      </c>
      <c r="E13505" t="s">
        <v>3234</v>
      </c>
      <c r="F13505" s="82">
        <v>0.18431736000000001</v>
      </c>
    </row>
    <row r="13506" spans="3:6" ht="18">
      <c r="C13506" s="5" t="str">
        <f t="shared" si="205"/>
        <v>福岡県461</v>
      </c>
      <c r="D13506" t="s">
        <v>2954</v>
      </c>
      <c r="E13506" t="s">
        <v>3234</v>
      </c>
      <c r="F13506" s="82">
        <v>0.92440254600000005</v>
      </c>
    </row>
    <row r="13507" spans="3:6" ht="18">
      <c r="C13507" s="5" t="str">
        <f t="shared" si="205"/>
        <v>佐賀県461</v>
      </c>
      <c r="D13507" t="s">
        <v>2955</v>
      </c>
      <c r="E13507" t="s">
        <v>3234</v>
      </c>
      <c r="F13507" s="82">
        <v>0.123839169</v>
      </c>
    </row>
    <row r="13508" spans="3:6" ht="18">
      <c r="C13508" s="5" t="str">
        <f t="shared" si="205"/>
        <v>長崎県461</v>
      </c>
      <c r="D13508" t="s">
        <v>2956</v>
      </c>
      <c r="E13508" t="s">
        <v>3234</v>
      </c>
      <c r="F13508" s="82">
        <v>0.55884521099999995</v>
      </c>
    </row>
    <row r="13509" spans="3:6" ht="18">
      <c r="C13509" s="5" t="str">
        <f t="shared" si="205"/>
        <v>熊本県461</v>
      </c>
      <c r="D13509" t="s">
        <v>2957</v>
      </c>
      <c r="E13509" t="s">
        <v>3234</v>
      </c>
      <c r="F13509" s="82">
        <v>0.46682239399999997</v>
      </c>
    </row>
    <row r="13510" spans="3:6" ht="18">
      <c r="C13510" s="5" t="str">
        <f t="shared" si="205"/>
        <v>大分県461</v>
      </c>
      <c r="D13510" t="s">
        <v>2958</v>
      </c>
      <c r="E13510" t="s">
        <v>3234</v>
      </c>
      <c r="F13510" s="82">
        <v>0.36625062200000003</v>
      </c>
    </row>
    <row r="13511" spans="3:6" ht="18">
      <c r="C13511" s="5" t="str">
        <f t="shared" si="205"/>
        <v>宮崎県461</v>
      </c>
      <c r="D13511" t="s">
        <v>2959</v>
      </c>
      <c r="E13511" t="s">
        <v>3234</v>
      </c>
      <c r="F13511" s="82">
        <v>0.58547908000000004</v>
      </c>
    </row>
    <row r="13512" spans="3:6" ht="18">
      <c r="C13512" s="5" t="str">
        <f t="shared" si="205"/>
        <v>鹿児島県461</v>
      </c>
      <c r="D13512" t="s">
        <v>2960</v>
      </c>
      <c r="E13512" t="s">
        <v>3234</v>
      </c>
      <c r="F13512" s="82">
        <v>1.053673007</v>
      </c>
    </row>
    <row r="13513" spans="3:6" ht="18">
      <c r="C13513" s="5" t="str">
        <f t="shared" si="205"/>
        <v>沖縄県461</v>
      </c>
      <c r="D13513" t="s">
        <v>2961</v>
      </c>
      <c r="E13513" t="s">
        <v>3234</v>
      </c>
      <c r="F13513" s="82">
        <v>2.3737078839999999</v>
      </c>
    </row>
    <row r="13514" spans="3:6" ht="18">
      <c r="C13514" s="5" t="str">
        <f t="shared" si="205"/>
        <v>全国462</v>
      </c>
      <c r="D13514" t="s">
        <v>2913</v>
      </c>
      <c r="E13514" t="s">
        <v>3235</v>
      </c>
      <c r="F13514" s="82">
        <v>1</v>
      </c>
    </row>
    <row r="13515" spans="3:6" ht="18">
      <c r="C13515" s="5" t="str">
        <f t="shared" si="205"/>
        <v>北海道462</v>
      </c>
      <c r="D13515" t="s">
        <v>2915</v>
      </c>
      <c r="E13515" t="s">
        <v>3235</v>
      </c>
      <c r="F13515" s="82">
        <v>2.5135275930000001</v>
      </c>
    </row>
    <row r="13516" spans="3:6" ht="18">
      <c r="C13516" s="5" t="str">
        <f t="shared" si="205"/>
        <v>青森県462</v>
      </c>
      <c r="D13516" t="s">
        <v>2916</v>
      </c>
      <c r="E13516" t="s">
        <v>3235</v>
      </c>
      <c r="F13516" s="82">
        <v>0</v>
      </c>
    </row>
    <row r="13517" spans="3:6" ht="18">
      <c r="C13517" s="5" t="str">
        <f t="shared" si="205"/>
        <v>岩手県462</v>
      </c>
      <c r="D13517" t="s">
        <v>2917</v>
      </c>
      <c r="E13517" t="s">
        <v>3235</v>
      </c>
      <c r="F13517" s="82">
        <v>0.41458103000000002</v>
      </c>
    </row>
    <row r="13518" spans="3:6" ht="18">
      <c r="C13518" s="5" t="str">
        <f t="shared" si="205"/>
        <v>宮城県462</v>
      </c>
      <c r="D13518" t="s">
        <v>2918</v>
      </c>
      <c r="E13518" t="s">
        <v>3235</v>
      </c>
      <c r="F13518" s="82">
        <v>4.1092291599999999</v>
      </c>
    </row>
    <row r="13519" spans="3:6" ht="18">
      <c r="C13519" s="5" t="str">
        <f t="shared" si="205"/>
        <v>秋田県462</v>
      </c>
      <c r="D13519" t="s">
        <v>2919</v>
      </c>
      <c r="E13519" t="s">
        <v>3235</v>
      </c>
      <c r="F13519" s="82">
        <v>0.17545281500000001</v>
      </c>
    </row>
    <row r="13520" spans="3:6" ht="18">
      <c r="C13520" s="5" t="str">
        <f t="shared" si="205"/>
        <v>山形県462</v>
      </c>
      <c r="D13520" t="s">
        <v>2920</v>
      </c>
      <c r="E13520" t="s">
        <v>3235</v>
      </c>
      <c r="F13520" s="82">
        <v>0</v>
      </c>
    </row>
    <row r="13521" spans="3:6" ht="18">
      <c r="C13521" s="5" t="str">
        <f t="shared" si="205"/>
        <v>福島県462</v>
      </c>
      <c r="D13521" t="s">
        <v>2921</v>
      </c>
      <c r="E13521" t="s">
        <v>3235</v>
      </c>
      <c r="F13521" s="82">
        <v>0.13506784899999999</v>
      </c>
    </row>
    <row r="13522" spans="3:6" ht="18">
      <c r="C13522" s="5" t="str">
        <f t="shared" si="205"/>
        <v>茨城県462</v>
      </c>
      <c r="D13522" t="s">
        <v>2922</v>
      </c>
      <c r="E13522" t="s">
        <v>3235</v>
      </c>
      <c r="F13522" s="82">
        <v>1.5594108710000001</v>
      </c>
    </row>
    <row r="13523" spans="3:6" ht="18">
      <c r="C13523" s="5" t="str">
        <f t="shared" si="205"/>
        <v>栃木県462</v>
      </c>
      <c r="D13523" t="s">
        <v>2923</v>
      </c>
      <c r="E13523" t="s">
        <v>3235</v>
      </c>
      <c r="F13523" s="82">
        <v>1.486859766</v>
      </c>
    </row>
    <row r="13524" spans="3:6" ht="18">
      <c r="C13524" s="5" t="str">
        <f t="shared" si="205"/>
        <v>群馬県462</v>
      </c>
      <c r="D13524" t="s">
        <v>2924</v>
      </c>
      <c r="E13524" t="s">
        <v>3235</v>
      </c>
      <c r="F13524" s="82">
        <v>0</v>
      </c>
    </row>
    <row r="13525" spans="3:6" ht="18">
      <c r="C13525" s="5" t="str">
        <f t="shared" si="205"/>
        <v>埼玉県462</v>
      </c>
      <c r="D13525" t="s">
        <v>2925</v>
      </c>
      <c r="E13525" t="s">
        <v>3235</v>
      </c>
      <c r="F13525" s="82">
        <v>1.1273449550000001</v>
      </c>
    </row>
    <row r="13526" spans="3:6" ht="18">
      <c r="C13526" s="5" t="str">
        <f t="shared" si="205"/>
        <v>千葉県462</v>
      </c>
      <c r="D13526" t="s">
        <v>2926</v>
      </c>
      <c r="E13526" t="s">
        <v>3235</v>
      </c>
      <c r="F13526" s="82">
        <v>0.70381980099999997</v>
      </c>
    </row>
    <row r="13527" spans="3:6" ht="18">
      <c r="C13527" s="5" t="str">
        <f t="shared" si="205"/>
        <v>東京都462</v>
      </c>
      <c r="D13527" t="s">
        <v>2927</v>
      </c>
      <c r="E13527" t="s">
        <v>3235</v>
      </c>
      <c r="F13527" s="82">
        <v>1.1365186309999999</v>
      </c>
    </row>
    <row r="13528" spans="3:6" ht="18">
      <c r="C13528" s="5" t="str">
        <f t="shared" si="205"/>
        <v>神奈川県462</v>
      </c>
      <c r="D13528" t="s">
        <v>2928</v>
      </c>
      <c r="E13528" t="s">
        <v>3235</v>
      </c>
      <c r="F13528" s="82">
        <v>1.0476551000000001E-2</v>
      </c>
    </row>
    <row r="13529" spans="3:6" ht="18">
      <c r="C13529" s="5" t="str">
        <f t="shared" si="205"/>
        <v>新潟県462</v>
      </c>
      <c r="D13529" t="s">
        <v>2929</v>
      </c>
      <c r="E13529" t="s">
        <v>3235</v>
      </c>
      <c r="F13529" s="82">
        <v>0.14154844</v>
      </c>
    </row>
    <row r="13530" spans="3:6" ht="18">
      <c r="C13530" s="5" t="str">
        <f t="shared" si="205"/>
        <v>富山県462</v>
      </c>
      <c r="D13530" t="s">
        <v>2930</v>
      </c>
      <c r="E13530" t="s">
        <v>3235</v>
      </c>
      <c r="F13530" s="82">
        <v>1.294793957</v>
      </c>
    </row>
    <row r="13531" spans="3:6" ht="18">
      <c r="C13531" s="5" t="str">
        <f t="shared" si="205"/>
        <v>石川県462</v>
      </c>
      <c r="D13531" t="s">
        <v>2931</v>
      </c>
      <c r="E13531" t="s">
        <v>3235</v>
      </c>
      <c r="F13531" s="82">
        <v>0.46958315</v>
      </c>
    </row>
    <row r="13532" spans="3:6" ht="18">
      <c r="C13532" s="5" t="str">
        <f t="shared" si="205"/>
        <v>福井県462</v>
      </c>
      <c r="D13532" t="s">
        <v>2932</v>
      </c>
      <c r="E13532" t="s">
        <v>3235</v>
      </c>
      <c r="F13532" s="82">
        <v>0</v>
      </c>
    </row>
    <row r="13533" spans="3:6" ht="18">
      <c r="C13533" s="5" t="str">
        <f t="shared" si="205"/>
        <v>山梨県462</v>
      </c>
      <c r="D13533" t="s">
        <v>2933</v>
      </c>
      <c r="E13533" t="s">
        <v>3235</v>
      </c>
      <c r="F13533" s="82">
        <v>3.6658686999999999</v>
      </c>
    </row>
    <row r="13534" spans="3:6" ht="18">
      <c r="C13534" s="5" t="str">
        <f t="shared" si="205"/>
        <v>長野県462</v>
      </c>
      <c r="D13534" t="s">
        <v>2934</v>
      </c>
      <c r="E13534" t="s">
        <v>3235</v>
      </c>
      <c r="F13534" s="82">
        <v>0</v>
      </c>
    </row>
    <row r="13535" spans="3:6" ht="18">
      <c r="C13535" s="5" t="str">
        <f t="shared" si="205"/>
        <v>岐阜県462</v>
      </c>
      <c r="D13535" t="s">
        <v>2935</v>
      </c>
      <c r="E13535" t="s">
        <v>3235</v>
      </c>
      <c r="F13535" s="82">
        <v>0</v>
      </c>
    </row>
    <row r="13536" spans="3:6" ht="18">
      <c r="C13536" s="5" t="str">
        <f t="shared" si="205"/>
        <v>静岡県462</v>
      </c>
      <c r="D13536" t="s">
        <v>2936</v>
      </c>
      <c r="E13536" t="s">
        <v>3235</v>
      </c>
      <c r="F13536" s="82">
        <v>0.86869358799999996</v>
      </c>
    </row>
    <row r="13537" spans="3:6" ht="18">
      <c r="C13537" s="5" t="str">
        <f t="shared" si="205"/>
        <v>愛知県462</v>
      </c>
      <c r="D13537" t="s">
        <v>2937</v>
      </c>
      <c r="E13537" t="s">
        <v>3235</v>
      </c>
      <c r="F13537" s="82">
        <v>0.34843210400000002</v>
      </c>
    </row>
    <row r="13538" spans="3:6" ht="18">
      <c r="C13538" s="5" t="str">
        <f t="shared" si="205"/>
        <v>三重県462</v>
      </c>
      <c r="D13538" t="s">
        <v>2938</v>
      </c>
      <c r="E13538" t="s">
        <v>3235</v>
      </c>
      <c r="F13538" s="82">
        <v>0</v>
      </c>
    </row>
    <row r="13539" spans="3:6" ht="18">
      <c r="C13539" s="5" t="str">
        <f t="shared" si="205"/>
        <v>滋賀県462</v>
      </c>
      <c r="D13539" t="s">
        <v>2939</v>
      </c>
      <c r="E13539" t="s">
        <v>3235</v>
      </c>
      <c r="F13539" s="82">
        <v>0.60229143200000002</v>
      </c>
    </row>
    <row r="13540" spans="3:6" ht="18">
      <c r="C13540" s="5" t="str">
        <f t="shared" si="205"/>
        <v>京都府462</v>
      </c>
      <c r="D13540" t="s">
        <v>2940</v>
      </c>
      <c r="E13540" t="s">
        <v>3235</v>
      </c>
      <c r="F13540" s="82">
        <v>0</v>
      </c>
    </row>
    <row r="13541" spans="3:6" ht="18">
      <c r="C13541" s="5" t="str">
        <f t="shared" si="205"/>
        <v>大阪府462</v>
      </c>
      <c r="D13541" t="s">
        <v>2941</v>
      </c>
      <c r="E13541" t="s">
        <v>3235</v>
      </c>
      <c r="F13541" s="82">
        <v>1.8010151299999999</v>
      </c>
    </row>
    <row r="13542" spans="3:6" ht="18">
      <c r="C13542" s="5" t="str">
        <f t="shared" si="205"/>
        <v>兵庫県462</v>
      </c>
      <c r="D13542" t="s">
        <v>2942</v>
      </c>
      <c r="E13542" t="s">
        <v>3235</v>
      </c>
      <c r="F13542" s="82">
        <v>9.8844487999999994E-2</v>
      </c>
    </row>
    <row r="13543" spans="3:6" ht="18">
      <c r="C13543" s="5" t="str">
        <f t="shared" si="205"/>
        <v>奈良県462</v>
      </c>
      <c r="D13543" t="s">
        <v>2943</v>
      </c>
      <c r="E13543" t="s">
        <v>3235</v>
      </c>
      <c r="F13543" s="82">
        <v>3.4276373690000002</v>
      </c>
    </row>
    <row r="13544" spans="3:6" ht="18">
      <c r="C13544" s="5" t="str">
        <f t="shared" si="205"/>
        <v>和歌山県462</v>
      </c>
      <c r="D13544" t="s">
        <v>2944</v>
      </c>
      <c r="E13544" t="s">
        <v>3235</v>
      </c>
      <c r="F13544" s="82">
        <v>0</v>
      </c>
    </row>
    <row r="13545" spans="3:6" ht="18">
      <c r="C13545" s="5" t="str">
        <f t="shared" si="205"/>
        <v>鳥取県462</v>
      </c>
      <c r="D13545" t="s">
        <v>2945</v>
      </c>
      <c r="E13545" t="s">
        <v>3235</v>
      </c>
      <c r="F13545" s="82">
        <v>0</v>
      </c>
    </row>
    <row r="13546" spans="3:6" ht="18">
      <c r="C13546" s="5" t="str">
        <f t="shared" si="205"/>
        <v>島根県462</v>
      </c>
      <c r="D13546" t="s">
        <v>2946</v>
      </c>
      <c r="E13546" t="s">
        <v>3235</v>
      </c>
      <c r="F13546" s="82">
        <v>0</v>
      </c>
    </row>
    <row r="13547" spans="3:6" ht="18">
      <c r="C13547" s="5" t="str">
        <f t="shared" ref="C13547:C13610" si="206">D13547&amp;LEFT(E13547,3)</f>
        <v>岡山県462</v>
      </c>
      <c r="D13547" t="s">
        <v>2947</v>
      </c>
      <c r="E13547" t="s">
        <v>3235</v>
      </c>
      <c r="F13547" s="82">
        <v>1.99015626</v>
      </c>
    </row>
    <row r="13548" spans="3:6" ht="18">
      <c r="C13548" s="5" t="str">
        <f t="shared" si="206"/>
        <v>広島県462</v>
      </c>
      <c r="D13548" t="s">
        <v>2948</v>
      </c>
      <c r="E13548" t="s">
        <v>3235</v>
      </c>
      <c r="F13548" s="82">
        <v>0.13937027299999999</v>
      </c>
    </row>
    <row r="13549" spans="3:6" ht="18">
      <c r="C13549" s="5" t="str">
        <f t="shared" si="206"/>
        <v>山口県462</v>
      </c>
      <c r="D13549" t="s">
        <v>2949</v>
      </c>
      <c r="E13549" t="s">
        <v>3235</v>
      </c>
      <c r="F13549" s="82">
        <v>0.31407621200000002</v>
      </c>
    </row>
    <row r="13550" spans="3:6" ht="18">
      <c r="C13550" s="5" t="str">
        <f t="shared" si="206"/>
        <v>徳島県462</v>
      </c>
      <c r="D13550" t="s">
        <v>2950</v>
      </c>
      <c r="E13550" t="s">
        <v>3235</v>
      </c>
      <c r="F13550" s="82">
        <v>0</v>
      </c>
    </row>
    <row r="13551" spans="3:6" ht="18">
      <c r="C13551" s="5" t="str">
        <f t="shared" si="206"/>
        <v>香川県462</v>
      </c>
      <c r="D13551" t="s">
        <v>2951</v>
      </c>
      <c r="E13551" t="s">
        <v>3235</v>
      </c>
      <c r="F13551" s="82">
        <v>12.008750903999999</v>
      </c>
    </row>
    <row r="13552" spans="3:6" ht="18">
      <c r="C13552" s="5" t="str">
        <f t="shared" si="206"/>
        <v>愛媛県462</v>
      </c>
      <c r="D13552" t="s">
        <v>2952</v>
      </c>
      <c r="E13552" t="s">
        <v>3235</v>
      </c>
      <c r="F13552" s="82">
        <v>0</v>
      </c>
    </row>
    <row r="13553" spans="3:6" ht="18">
      <c r="C13553" s="5" t="str">
        <f t="shared" si="206"/>
        <v>高知県462</v>
      </c>
      <c r="D13553" t="s">
        <v>2953</v>
      </c>
      <c r="E13553" t="s">
        <v>3235</v>
      </c>
      <c r="F13553" s="82">
        <v>0</v>
      </c>
    </row>
    <row r="13554" spans="3:6" ht="18">
      <c r="C13554" s="5" t="str">
        <f t="shared" si="206"/>
        <v>福岡県462</v>
      </c>
      <c r="D13554" t="s">
        <v>2954</v>
      </c>
      <c r="E13554" t="s">
        <v>3235</v>
      </c>
      <c r="F13554" s="82">
        <v>2.4182324089999998</v>
      </c>
    </row>
    <row r="13555" spans="3:6" ht="18">
      <c r="C13555" s="5" t="str">
        <f t="shared" si="206"/>
        <v>佐賀県462</v>
      </c>
      <c r="D13555" t="s">
        <v>2955</v>
      </c>
      <c r="E13555" t="s">
        <v>3235</v>
      </c>
      <c r="F13555" s="82">
        <v>0</v>
      </c>
    </row>
    <row r="13556" spans="3:6" ht="18">
      <c r="C13556" s="5" t="str">
        <f t="shared" si="206"/>
        <v>長崎県462</v>
      </c>
      <c r="D13556" t="s">
        <v>2956</v>
      </c>
      <c r="E13556" t="s">
        <v>3235</v>
      </c>
      <c r="F13556" s="82">
        <v>0</v>
      </c>
    </row>
    <row r="13557" spans="3:6" ht="18">
      <c r="C13557" s="5" t="str">
        <f t="shared" si="206"/>
        <v>熊本県462</v>
      </c>
      <c r="D13557" t="s">
        <v>2957</v>
      </c>
      <c r="E13557" t="s">
        <v>3235</v>
      </c>
      <c r="F13557" s="82">
        <v>0</v>
      </c>
    </row>
    <row r="13558" spans="3:6" ht="18">
      <c r="C13558" s="5" t="str">
        <f t="shared" si="206"/>
        <v>大分県462</v>
      </c>
      <c r="D13558" t="s">
        <v>2958</v>
      </c>
      <c r="E13558" t="s">
        <v>3235</v>
      </c>
      <c r="F13558" s="82">
        <v>0.97644288800000001</v>
      </c>
    </row>
    <row r="13559" spans="3:6" ht="18">
      <c r="C13559" s="5" t="str">
        <f t="shared" si="206"/>
        <v>宮崎県462</v>
      </c>
      <c r="D13559" t="s">
        <v>2959</v>
      </c>
      <c r="E13559" t="s">
        <v>3235</v>
      </c>
      <c r="F13559" s="82">
        <v>0</v>
      </c>
    </row>
    <row r="13560" spans="3:6" ht="18">
      <c r="C13560" s="5" t="str">
        <f t="shared" si="206"/>
        <v>鹿児島県462</v>
      </c>
      <c r="D13560" t="s">
        <v>2960</v>
      </c>
      <c r="E13560" t="s">
        <v>3235</v>
      </c>
      <c r="F13560" s="82">
        <v>0.759000059</v>
      </c>
    </row>
    <row r="13561" spans="3:6" ht="18">
      <c r="C13561" s="5" t="str">
        <f t="shared" si="206"/>
        <v>沖縄県462</v>
      </c>
      <c r="D13561" t="s">
        <v>2961</v>
      </c>
      <c r="E13561" t="s">
        <v>3235</v>
      </c>
      <c r="F13561" s="82">
        <v>0.52446294900000001</v>
      </c>
    </row>
    <row r="13562" spans="3:6" ht="18">
      <c r="C13562" s="5" t="str">
        <f t="shared" si="206"/>
        <v>全国470</v>
      </c>
      <c r="D13562" t="s">
        <v>2913</v>
      </c>
      <c r="E13562" t="s">
        <v>3236</v>
      </c>
      <c r="F13562" s="82">
        <v>1</v>
      </c>
    </row>
    <row r="13563" spans="3:6" ht="18">
      <c r="C13563" s="5" t="str">
        <f t="shared" si="206"/>
        <v>北海道470</v>
      </c>
      <c r="D13563" t="s">
        <v>2915</v>
      </c>
      <c r="E13563" t="s">
        <v>3236</v>
      </c>
      <c r="F13563" s="82">
        <v>0.38184569699999998</v>
      </c>
    </row>
    <row r="13564" spans="3:6" ht="18">
      <c r="C13564" s="5" t="str">
        <f t="shared" si="206"/>
        <v>青森県470</v>
      </c>
      <c r="D13564" t="s">
        <v>2916</v>
      </c>
      <c r="E13564" t="s">
        <v>3236</v>
      </c>
      <c r="F13564" s="82">
        <v>0.21158974</v>
      </c>
    </row>
    <row r="13565" spans="3:6" ht="18">
      <c r="C13565" s="5" t="str">
        <f t="shared" si="206"/>
        <v>岩手県470</v>
      </c>
      <c r="D13565" t="s">
        <v>2917</v>
      </c>
      <c r="E13565" t="s">
        <v>3236</v>
      </c>
      <c r="F13565" s="82">
        <v>0</v>
      </c>
    </row>
    <row r="13566" spans="3:6" ht="18">
      <c r="C13566" s="5" t="str">
        <f t="shared" si="206"/>
        <v>宮城県470</v>
      </c>
      <c r="D13566" t="s">
        <v>2918</v>
      </c>
      <c r="E13566" t="s">
        <v>3236</v>
      </c>
      <c r="F13566" s="82">
        <v>0.10485868399999999</v>
      </c>
    </row>
    <row r="13567" spans="3:6" ht="18">
      <c r="C13567" s="5" t="str">
        <f t="shared" si="206"/>
        <v>秋田県470</v>
      </c>
      <c r="D13567" t="s">
        <v>2919</v>
      </c>
      <c r="E13567" t="s">
        <v>3236</v>
      </c>
      <c r="F13567" s="82">
        <v>0</v>
      </c>
    </row>
    <row r="13568" spans="3:6" ht="18">
      <c r="C13568" s="5" t="str">
        <f t="shared" si="206"/>
        <v>山形県470</v>
      </c>
      <c r="D13568" t="s">
        <v>2920</v>
      </c>
      <c r="E13568" t="s">
        <v>3236</v>
      </c>
      <c r="F13568" s="82">
        <v>0</v>
      </c>
    </row>
    <row r="13569" spans="3:6" ht="18">
      <c r="C13569" s="5" t="str">
        <f t="shared" si="206"/>
        <v>福島県470</v>
      </c>
      <c r="D13569" t="s">
        <v>2921</v>
      </c>
      <c r="E13569" t="s">
        <v>3236</v>
      </c>
      <c r="F13569" s="82">
        <v>0</v>
      </c>
    </row>
    <row r="13570" spans="3:6" ht="18">
      <c r="C13570" s="5" t="str">
        <f t="shared" si="206"/>
        <v>茨城県470</v>
      </c>
      <c r="D13570" t="s">
        <v>2922</v>
      </c>
      <c r="E13570" t="s">
        <v>3236</v>
      </c>
      <c r="F13570" s="82">
        <v>0</v>
      </c>
    </row>
    <row r="13571" spans="3:6" ht="18">
      <c r="C13571" s="5" t="str">
        <f t="shared" si="206"/>
        <v>栃木県470</v>
      </c>
      <c r="D13571" t="s">
        <v>2923</v>
      </c>
      <c r="E13571" t="s">
        <v>3236</v>
      </c>
      <c r="F13571" s="82">
        <v>0</v>
      </c>
    </row>
    <row r="13572" spans="3:6" ht="18">
      <c r="C13572" s="5" t="str">
        <f t="shared" si="206"/>
        <v>群馬県470</v>
      </c>
      <c r="D13572" t="s">
        <v>2924</v>
      </c>
      <c r="E13572" t="s">
        <v>3236</v>
      </c>
      <c r="F13572" s="82">
        <v>0</v>
      </c>
    </row>
    <row r="13573" spans="3:6" ht="18">
      <c r="C13573" s="5" t="str">
        <f t="shared" si="206"/>
        <v>埼玉県470</v>
      </c>
      <c r="D13573" t="s">
        <v>2925</v>
      </c>
      <c r="E13573" t="s">
        <v>3236</v>
      </c>
      <c r="F13573" s="82">
        <v>2.5962593859999998</v>
      </c>
    </row>
    <row r="13574" spans="3:6" ht="18">
      <c r="C13574" s="5" t="str">
        <f t="shared" si="206"/>
        <v>千葉県470</v>
      </c>
      <c r="D13574" t="s">
        <v>2926</v>
      </c>
      <c r="E13574" t="s">
        <v>3236</v>
      </c>
      <c r="F13574" s="82">
        <v>6.6583291000000003E-2</v>
      </c>
    </row>
    <row r="13575" spans="3:6" ht="18">
      <c r="C13575" s="5" t="str">
        <f t="shared" si="206"/>
        <v>東京都470</v>
      </c>
      <c r="D13575" t="s">
        <v>2927</v>
      </c>
      <c r="E13575" t="s">
        <v>3236</v>
      </c>
      <c r="F13575" s="82">
        <v>1.246653539</v>
      </c>
    </row>
    <row r="13576" spans="3:6" ht="18">
      <c r="C13576" s="5" t="str">
        <f t="shared" si="206"/>
        <v>神奈川県470</v>
      </c>
      <c r="D13576" t="s">
        <v>2928</v>
      </c>
      <c r="E13576" t="s">
        <v>3236</v>
      </c>
      <c r="F13576" s="82">
        <v>1.5644679610000001</v>
      </c>
    </row>
    <row r="13577" spans="3:6" ht="18">
      <c r="C13577" s="5" t="str">
        <f t="shared" si="206"/>
        <v>新潟県470</v>
      </c>
      <c r="D13577" t="s">
        <v>2929</v>
      </c>
      <c r="E13577" t="s">
        <v>3236</v>
      </c>
      <c r="F13577" s="82">
        <v>0</v>
      </c>
    </row>
    <row r="13578" spans="3:6" ht="18">
      <c r="C13578" s="5" t="str">
        <f t="shared" si="206"/>
        <v>富山県470</v>
      </c>
      <c r="D13578" t="s">
        <v>2930</v>
      </c>
      <c r="E13578" t="s">
        <v>3236</v>
      </c>
      <c r="F13578" s="82">
        <v>0</v>
      </c>
    </row>
    <row r="13579" spans="3:6" ht="18">
      <c r="C13579" s="5" t="str">
        <f t="shared" si="206"/>
        <v>石川県470</v>
      </c>
      <c r="D13579" t="s">
        <v>2931</v>
      </c>
      <c r="E13579" t="s">
        <v>3236</v>
      </c>
      <c r="F13579" s="82">
        <v>0.22767227600000001</v>
      </c>
    </row>
    <row r="13580" spans="3:6" ht="18">
      <c r="C13580" s="5" t="str">
        <f t="shared" si="206"/>
        <v>福井県470</v>
      </c>
      <c r="D13580" t="s">
        <v>2932</v>
      </c>
      <c r="E13580" t="s">
        <v>3236</v>
      </c>
      <c r="F13580" s="82">
        <v>0</v>
      </c>
    </row>
    <row r="13581" spans="3:6" ht="18">
      <c r="C13581" s="5" t="str">
        <f t="shared" si="206"/>
        <v>山梨県470</v>
      </c>
      <c r="D13581" t="s">
        <v>2933</v>
      </c>
      <c r="E13581" t="s">
        <v>3236</v>
      </c>
      <c r="F13581" s="82">
        <v>0</v>
      </c>
    </row>
    <row r="13582" spans="3:6" ht="18">
      <c r="C13582" s="5" t="str">
        <f t="shared" si="206"/>
        <v>長野県470</v>
      </c>
      <c r="D13582" t="s">
        <v>2934</v>
      </c>
      <c r="E13582" t="s">
        <v>3236</v>
      </c>
      <c r="F13582" s="82">
        <v>0</v>
      </c>
    </row>
    <row r="13583" spans="3:6" ht="18">
      <c r="C13583" s="5" t="str">
        <f t="shared" si="206"/>
        <v>岐阜県470</v>
      </c>
      <c r="D13583" t="s">
        <v>2935</v>
      </c>
      <c r="E13583" t="s">
        <v>3236</v>
      </c>
      <c r="F13583" s="82">
        <v>0</v>
      </c>
    </row>
    <row r="13584" spans="3:6" ht="18">
      <c r="C13584" s="5" t="str">
        <f t="shared" si="206"/>
        <v>静岡県470</v>
      </c>
      <c r="D13584" t="s">
        <v>2936</v>
      </c>
      <c r="E13584" t="s">
        <v>3236</v>
      </c>
      <c r="F13584" s="82">
        <v>0.16436160999999999</v>
      </c>
    </row>
    <row r="13585" spans="3:6" ht="18">
      <c r="C13585" s="5" t="str">
        <f t="shared" si="206"/>
        <v>愛知県470</v>
      </c>
      <c r="D13585" t="s">
        <v>2937</v>
      </c>
      <c r="E13585" t="s">
        <v>3236</v>
      </c>
      <c r="F13585" s="82">
        <v>0.38479299700000003</v>
      </c>
    </row>
    <row r="13586" spans="3:6" ht="18">
      <c r="C13586" s="5" t="str">
        <f t="shared" si="206"/>
        <v>三重県470</v>
      </c>
      <c r="D13586" t="s">
        <v>2938</v>
      </c>
      <c r="E13586" t="s">
        <v>3236</v>
      </c>
      <c r="F13586" s="82">
        <v>3.0750947179999999</v>
      </c>
    </row>
    <row r="13587" spans="3:6" ht="18">
      <c r="C13587" s="5" t="str">
        <f t="shared" si="206"/>
        <v>滋賀県470</v>
      </c>
      <c r="D13587" t="s">
        <v>2939</v>
      </c>
      <c r="E13587" t="s">
        <v>3236</v>
      </c>
      <c r="F13587" s="82">
        <v>0.467223106</v>
      </c>
    </row>
    <row r="13588" spans="3:6" ht="18">
      <c r="C13588" s="5" t="str">
        <f t="shared" si="206"/>
        <v>京都府470</v>
      </c>
      <c r="D13588" t="s">
        <v>2940</v>
      </c>
      <c r="E13588" t="s">
        <v>3236</v>
      </c>
      <c r="F13588" s="82">
        <v>0</v>
      </c>
    </row>
    <row r="13589" spans="3:6" ht="18">
      <c r="C13589" s="5" t="str">
        <f t="shared" si="206"/>
        <v>大阪府470</v>
      </c>
      <c r="D13589" t="s">
        <v>2941</v>
      </c>
      <c r="E13589" t="s">
        <v>3236</v>
      </c>
      <c r="F13589" s="82">
        <v>0.472650933</v>
      </c>
    </row>
    <row r="13590" spans="3:6" ht="18">
      <c r="C13590" s="5" t="str">
        <f t="shared" si="206"/>
        <v>兵庫県470</v>
      </c>
      <c r="D13590" t="s">
        <v>2942</v>
      </c>
      <c r="E13590" t="s">
        <v>3236</v>
      </c>
      <c r="F13590" s="82">
        <v>7.2604365629999998</v>
      </c>
    </row>
    <row r="13591" spans="3:6" ht="18">
      <c r="C13591" s="5" t="str">
        <f t="shared" si="206"/>
        <v>奈良県470</v>
      </c>
      <c r="D13591" t="s">
        <v>2943</v>
      </c>
      <c r="E13591" t="s">
        <v>3236</v>
      </c>
      <c r="F13591" s="82">
        <v>1.094390768</v>
      </c>
    </row>
    <row r="13592" spans="3:6" ht="18">
      <c r="C13592" s="5" t="str">
        <f t="shared" si="206"/>
        <v>和歌山県470</v>
      </c>
      <c r="D13592" t="s">
        <v>2944</v>
      </c>
      <c r="E13592" t="s">
        <v>3236</v>
      </c>
      <c r="F13592" s="82">
        <v>0.13980315600000001</v>
      </c>
    </row>
    <row r="13593" spans="3:6" ht="18">
      <c r="C13593" s="5" t="str">
        <f t="shared" si="206"/>
        <v>鳥取県470</v>
      </c>
      <c r="D13593" t="s">
        <v>2945</v>
      </c>
      <c r="E13593" t="s">
        <v>3236</v>
      </c>
      <c r="F13593" s="82">
        <v>0</v>
      </c>
    </row>
    <row r="13594" spans="3:6" ht="18">
      <c r="C13594" s="5" t="str">
        <f t="shared" si="206"/>
        <v>島根県470</v>
      </c>
      <c r="D13594" t="s">
        <v>2946</v>
      </c>
      <c r="E13594" t="s">
        <v>3236</v>
      </c>
      <c r="F13594" s="82">
        <v>0</v>
      </c>
    </row>
    <row r="13595" spans="3:6" ht="18">
      <c r="C13595" s="5" t="str">
        <f t="shared" si="206"/>
        <v>岡山県470</v>
      </c>
      <c r="D13595" t="s">
        <v>2947</v>
      </c>
      <c r="E13595" t="s">
        <v>3236</v>
      </c>
      <c r="F13595" s="82">
        <v>7.8050140880000001</v>
      </c>
    </row>
    <row r="13596" spans="3:6" ht="18">
      <c r="C13596" s="5" t="str">
        <f t="shared" si="206"/>
        <v>広島県470</v>
      </c>
      <c r="D13596" t="s">
        <v>2948</v>
      </c>
      <c r="E13596" t="s">
        <v>3236</v>
      </c>
      <c r="F13596" s="82">
        <v>1.00006795</v>
      </c>
    </row>
    <row r="13597" spans="3:6" ht="18">
      <c r="C13597" s="5" t="str">
        <f t="shared" si="206"/>
        <v>山口県470</v>
      </c>
      <c r="D13597" t="s">
        <v>2949</v>
      </c>
      <c r="E13597" t="s">
        <v>3236</v>
      </c>
      <c r="F13597" s="82">
        <v>0.12182114400000001</v>
      </c>
    </row>
    <row r="13598" spans="3:6" ht="18">
      <c r="C13598" s="5" t="str">
        <f t="shared" si="206"/>
        <v>徳島県470</v>
      </c>
      <c r="D13598" t="s">
        <v>2950</v>
      </c>
      <c r="E13598" t="s">
        <v>3236</v>
      </c>
      <c r="F13598" s="82">
        <v>0</v>
      </c>
    </row>
    <row r="13599" spans="3:6" ht="18">
      <c r="C13599" s="5" t="str">
        <f t="shared" si="206"/>
        <v>香川県470</v>
      </c>
      <c r="D13599" t="s">
        <v>2951</v>
      </c>
      <c r="E13599" t="s">
        <v>3236</v>
      </c>
      <c r="F13599" s="82">
        <v>0</v>
      </c>
    </row>
    <row r="13600" spans="3:6" ht="18">
      <c r="C13600" s="5" t="str">
        <f t="shared" si="206"/>
        <v>愛媛県470</v>
      </c>
      <c r="D13600" t="s">
        <v>2952</v>
      </c>
      <c r="E13600" t="s">
        <v>3236</v>
      </c>
      <c r="F13600" s="82">
        <v>0</v>
      </c>
    </row>
    <row r="13601" spans="3:6" ht="18">
      <c r="C13601" s="5" t="str">
        <f t="shared" si="206"/>
        <v>高知県470</v>
      </c>
      <c r="D13601" t="s">
        <v>2953</v>
      </c>
      <c r="E13601" t="s">
        <v>3236</v>
      </c>
      <c r="F13601" s="82">
        <v>0</v>
      </c>
    </row>
    <row r="13602" spans="3:6" ht="18">
      <c r="C13602" s="5" t="str">
        <f t="shared" si="206"/>
        <v>福岡県470</v>
      </c>
      <c r="D13602" t="s">
        <v>2954</v>
      </c>
      <c r="E13602" t="s">
        <v>3236</v>
      </c>
      <c r="F13602" s="82">
        <v>0.472128985</v>
      </c>
    </row>
    <row r="13603" spans="3:6" ht="18">
      <c r="C13603" s="5" t="str">
        <f t="shared" si="206"/>
        <v>佐賀県470</v>
      </c>
      <c r="D13603" t="s">
        <v>2955</v>
      </c>
      <c r="E13603" t="s">
        <v>3236</v>
      </c>
      <c r="F13603" s="82">
        <v>0</v>
      </c>
    </row>
    <row r="13604" spans="3:6" ht="18">
      <c r="C13604" s="5" t="str">
        <f t="shared" si="206"/>
        <v>長崎県470</v>
      </c>
      <c r="D13604" t="s">
        <v>2956</v>
      </c>
      <c r="E13604" t="s">
        <v>3236</v>
      </c>
      <c r="F13604" s="82">
        <v>0.36060205499999998</v>
      </c>
    </row>
    <row r="13605" spans="3:6" ht="18">
      <c r="C13605" s="5" t="str">
        <f t="shared" si="206"/>
        <v>熊本県470</v>
      </c>
      <c r="D13605" t="s">
        <v>2957</v>
      </c>
      <c r="E13605" t="s">
        <v>3236</v>
      </c>
      <c r="F13605" s="82">
        <v>0</v>
      </c>
    </row>
    <row r="13606" spans="3:6" ht="18">
      <c r="C13606" s="5" t="str">
        <f t="shared" si="206"/>
        <v>大分県470</v>
      </c>
      <c r="D13606" t="s">
        <v>2958</v>
      </c>
      <c r="E13606" t="s">
        <v>3236</v>
      </c>
      <c r="F13606" s="82">
        <v>0</v>
      </c>
    </row>
    <row r="13607" spans="3:6" ht="18">
      <c r="C13607" s="5" t="str">
        <f t="shared" si="206"/>
        <v>宮崎県470</v>
      </c>
      <c r="D13607" t="s">
        <v>2959</v>
      </c>
      <c r="E13607" t="s">
        <v>3236</v>
      </c>
      <c r="F13607" s="82">
        <v>0</v>
      </c>
    </row>
    <row r="13608" spans="3:6" ht="18">
      <c r="C13608" s="5" t="str">
        <f t="shared" si="206"/>
        <v>鹿児島県470</v>
      </c>
      <c r="D13608" t="s">
        <v>2960</v>
      </c>
      <c r="E13608" t="s">
        <v>3236</v>
      </c>
      <c r="F13608" s="82">
        <v>0.21028166400000001</v>
      </c>
    </row>
    <row r="13609" spans="3:6" ht="18">
      <c r="C13609" s="5" t="str">
        <f t="shared" si="206"/>
        <v>沖縄県470</v>
      </c>
      <c r="D13609" t="s">
        <v>2961</v>
      </c>
      <c r="E13609" t="s">
        <v>3236</v>
      </c>
      <c r="F13609" s="82">
        <v>0</v>
      </c>
    </row>
    <row r="13610" spans="3:6" ht="18">
      <c r="C13610" s="5" t="str">
        <f t="shared" si="206"/>
        <v>全国471</v>
      </c>
      <c r="D13610" t="s">
        <v>2913</v>
      </c>
      <c r="E13610" t="s">
        <v>3237</v>
      </c>
      <c r="F13610" s="82">
        <v>1</v>
      </c>
    </row>
    <row r="13611" spans="3:6" ht="18">
      <c r="C13611" s="5" t="str">
        <f t="shared" ref="C13611:C13674" si="207">D13611&amp;LEFT(E13611,3)</f>
        <v>北海道471</v>
      </c>
      <c r="D13611" t="s">
        <v>2915</v>
      </c>
      <c r="E13611" t="s">
        <v>3237</v>
      </c>
      <c r="F13611" s="82">
        <v>0.60554618599999999</v>
      </c>
    </row>
    <row r="13612" spans="3:6" ht="18">
      <c r="C13612" s="5" t="str">
        <f t="shared" si="207"/>
        <v>青森県471</v>
      </c>
      <c r="D13612" t="s">
        <v>2916</v>
      </c>
      <c r="E13612" t="s">
        <v>3237</v>
      </c>
      <c r="F13612" s="82">
        <v>0.422263271</v>
      </c>
    </row>
    <row r="13613" spans="3:6" ht="18">
      <c r="C13613" s="5" t="str">
        <f t="shared" si="207"/>
        <v>岩手県471</v>
      </c>
      <c r="D13613" t="s">
        <v>2917</v>
      </c>
      <c r="E13613" t="s">
        <v>3237</v>
      </c>
      <c r="F13613" s="82">
        <v>0.47222788700000001</v>
      </c>
    </row>
    <row r="13614" spans="3:6" ht="18">
      <c r="C13614" s="5" t="str">
        <f t="shared" si="207"/>
        <v>宮城県471</v>
      </c>
      <c r="D13614" t="s">
        <v>2918</v>
      </c>
      <c r="E13614" t="s">
        <v>3237</v>
      </c>
      <c r="F13614" s="82">
        <v>0.74897725599999998</v>
      </c>
    </row>
    <row r="13615" spans="3:6" ht="18">
      <c r="C13615" s="5" t="str">
        <f t="shared" si="207"/>
        <v>秋田県471</v>
      </c>
      <c r="D13615" t="s">
        <v>2919</v>
      </c>
      <c r="E13615" t="s">
        <v>3237</v>
      </c>
      <c r="F13615" s="82">
        <v>0.33926023700000002</v>
      </c>
    </row>
    <row r="13616" spans="3:6" ht="18">
      <c r="C13616" s="5" t="str">
        <f t="shared" si="207"/>
        <v>山形県471</v>
      </c>
      <c r="D13616" t="s">
        <v>2920</v>
      </c>
      <c r="E13616" t="s">
        <v>3237</v>
      </c>
      <c r="F13616" s="82">
        <v>0.22579850000000001</v>
      </c>
    </row>
    <row r="13617" spans="3:6" ht="18">
      <c r="C13617" s="5" t="str">
        <f t="shared" si="207"/>
        <v>福島県471</v>
      </c>
      <c r="D13617" t="s">
        <v>2921</v>
      </c>
      <c r="E13617" t="s">
        <v>3237</v>
      </c>
      <c r="F13617" s="82">
        <v>0.69604186800000001</v>
      </c>
    </row>
    <row r="13618" spans="3:6" ht="18">
      <c r="C13618" s="5" t="str">
        <f t="shared" si="207"/>
        <v>茨城県471</v>
      </c>
      <c r="D13618" t="s">
        <v>2922</v>
      </c>
      <c r="E13618" t="s">
        <v>3237</v>
      </c>
      <c r="F13618" s="82">
        <v>1.3311023239999999</v>
      </c>
    </row>
    <row r="13619" spans="3:6" ht="18">
      <c r="C13619" s="5" t="str">
        <f t="shared" si="207"/>
        <v>栃木県471</v>
      </c>
      <c r="D13619" t="s">
        <v>2923</v>
      </c>
      <c r="E13619" t="s">
        <v>3237</v>
      </c>
      <c r="F13619" s="82">
        <v>0.99438610900000002</v>
      </c>
    </row>
    <row r="13620" spans="3:6" ht="18">
      <c r="C13620" s="5" t="str">
        <f t="shared" si="207"/>
        <v>群馬県471</v>
      </c>
      <c r="D13620" t="s">
        <v>2924</v>
      </c>
      <c r="E13620" t="s">
        <v>3237</v>
      </c>
      <c r="F13620" s="82">
        <v>0.87814727800000003</v>
      </c>
    </row>
    <row r="13621" spans="3:6" ht="18">
      <c r="C13621" s="5" t="str">
        <f t="shared" si="207"/>
        <v>埼玉県471</v>
      </c>
      <c r="D13621" t="s">
        <v>2925</v>
      </c>
      <c r="E13621" t="s">
        <v>3237</v>
      </c>
      <c r="F13621" s="82">
        <v>2.898675753</v>
      </c>
    </row>
    <row r="13622" spans="3:6" ht="18">
      <c r="C13622" s="5" t="str">
        <f t="shared" si="207"/>
        <v>千葉県471</v>
      </c>
      <c r="D13622" t="s">
        <v>2926</v>
      </c>
      <c r="E13622" t="s">
        <v>3237</v>
      </c>
      <c r="F13622" s="82">
        <v>2.5904954720000002</v>
      </c>
    </row>
    <row r="13623" spans="3:6" ht="18">
      <c r="C13623" s="5" t="str">
        <f t="shared" si="207"/>
        <v>東京都471</v>
      </c>
      <c r="D13623" t="s">
        <v>2927</v>
      </c>
      <c r="E13623" t="s">
        <v>3237</v>
      </c>
      <c r="F13623" s="82">
        <v>0.55857262200000002</v>
      </c>
    </row>
    <row r="13624" spans="3:6" ht="18">
      <c r="C13624" s="5" t="str">
        <f t="shared" si="207"/>
        <v>神奈川県471</v>
      </c>
      <c r="D13624" t="s">
        <v>2928</v>
      </c>
      <c r="E13624" t="s">
        <v>3237</v>
      </c>
      <c r="F13624" s="82">
        <v>1.4728000450000001</v>
      </c>
    </row>
    <row r="13625" spans="3:6" ht="18">
      <c r="C13625" s="5" t="str">
        <f t="shared" si="207"/>
        <v>新潟県471</v>
      </c>
      <c r="D13625" t="s">
        <v>2929</v>
      </c>
      <c r="E13625" t="s">
        <v>3237</v>
      </c>
      <c r="F13625" s="82">
        <v>0.42778101299999999</v>
      </c>
    </row>
    <row r="13626" spans="3:6" ht="18">
      <c r="C13626" s="5" t="str">
        <f t="shared" si="207"/>
        <v>富山県471</v>
      </c>
      <c r="D13626" t="s">
        <v>2930</v>
      </c>
      <c r="E13626" t="s">
        <v>3237</v>
      </c>
      <c r="F13626" s="82">
        <v>0.53654321500000002</v>
      </c>
    </row>
    <row r="13627" spans="3:6" ht="18">
      <c r="C13627" s="5" t="str">
        <f t="shared" si="207"/>
        <v>石川県471</v>
      </c>
      <c r="D13627" t="s">
        <v>2931</v>
      </c>
      <c r="E13627" t="s">
        <v>3237</v>
      </c>
      <c r="F13627" s="82">
        <v>0.57246731799999995</v>
      </c>
    </row>
    <row r="13628" spans="3:6" ht="18">
      <c r="C13628" s="5" t="str">
        <f t="shared" si="207"/>
        <v>福井県471</v>
      </c>
      <c r="D13628" t="s">
        <v>2932</v>
      </c>
      <c r="E13628" t="s">
        <v>3237</v>
      </c>
      <c r="F13628" s="82">
        <v>0.68404056700000004</v>
      </c>
    </row>
    <row r="13629" spans="3:6" ht="18">
      <c r="C13629" s="5" t="str">
        <f t="shared" si="207"/>
        <v>山梨県471</v>
      </c>
      <c r="D13629" t="s">
        <v>2933</v>
      </c>
      <c r="E13629" t="s">
        <v>3237</v>
      </c>
      <c r="F13629" s="82">
        <v>0.22024753999999999</v>
      </c>
    </row>
    <row r="13630" spans="3:6" ht="18">
      <c r="C13630" s="5" t="str">
        <f t="shared" si="207"/>
        <v>長野県471</v>
      </c>
      <c r="D13630" t="s">
        <v>2934</v>
      </c>
      <c r="E13630" t="s">
        <v>3237</v>
      </c>
      <c r="F13630" s="82">
        <v>0.39177446500000002</v>
      </c>
    </row>
    <row r="13631" spans="3:6" ht="18">
      <c r="C13631" s="5" t="str">
        <f t="shared" si="207"/>
        <v>岐阜県471</v>
      </c>
      <c r="D13631" t="s">
        <v>2935</v>
      </c>
      <c r="E13631" t="s">
        <v>3237</v>
      </c>
      <c r="F13631" s="82">
        <v>0.48223454199999999</v>
      </c>
    </row>
    <row r="13632" spans="3:6" ht="18">
      <c r="C13632" s="5" t="str">
        <f t="shared" si="207"/>
        <v>静岡県471</v>
      </c>
      <c r="D13632" t="s">
        <v>2936</v>
      </c>
      <c r="E13632" t="s">
        <v>3237</v>
      </c>
      <c r="F13632" s="82">
        <v>1.1825541690000001</v>
      </c>
    </row>
    <row r="13633" spans="3:6" ht="18">
      <c r="C13633" s="5" t="str">
        <f t="shared" si="207"/>
        <v>愛知県471</v>
      </c>
      <c r="D13633" t="s">
        <v>2937</v>
      </c>
      <c r="E13633" t="s">
        <v>3237</v>
      </c>
      <c r="F13633" s="82">
        <v>1.240253294</v>
      </c>
    </row>
    <row r="13634" spans="3:6" ht="18">
      <c r="C13634" s="5" t="str">
        <f t="shared" si="207"/>
        <v>三重県471</v>
      </c>
      <c r="D13634" t="s">
        <v>2938</v>
      </c>
      <c r="E13634" t="s">
        <v>3237</v>
      </c>
      <c r="F13634" s="82">
        <v>0.80983430899999997</v>
      </c>
    </row>
    <row r="13635" spans="3:6" ht="18">
      <c r="C13635" s="5" t="str">
        <f t="shared" si="207"/>
        <v>滋賀県471</v>
      </c>
      <c r="D13635" t="s">
        <v>2939</v>
      </c>
      <c r="E13635" t="s">
        <v>3237</v>
      </c>
      <c r="F13635" s="82">
        <v>2.2644823949999999</v>
      </c>
    </row>
    <row r="13636" spans="3:6" ht="18">
      <c r="C13636" s="5" t="str">
        <f t="shared" si="207"/>
        <v>京都府471</v>
      </c>
      <c r="D13636" t="s">
        <v>2940</v>
      </c>
      <c r="E13636" t="s">
        <v>3237</v>
      </c>
      <c r="F13636" s="82">
        <v>0.84420330899999996</v>
      </c>
    </row>
    <row r="13637" spans="3:6" ht="18">
      <c r="C13637" s="5" t="str">
        <f t="shared" si="207"/>
        <v>大阪府471</v>
      </c>
      <c r="D13637" t="s">
        <v>2941</v>
      </c>
      <c r="E13637" t="s">
        <v>3237</v>
      </c>
      <c r="F13637" s="82">
        <v>1.231458052</v>
      </c>
    </row>
    <row r="13638" spans="3:6" ht="18">
      <c r="C13638" s="5" t="str">
        <f t="shared" si="207"/>
        <v>兵庫県471</v>
      </c>
      <c r="D13638" t="s">
        <v>2942</v>
      </c>
      <c r="E13638" t="s">
        <v>3237</v>
      </c>
      <c r="F13638" s="82">
        <v>1.311567127</v>
      </c>
    </row>
    <row r="13639" spans="3:6" ht="18">
      <c r="C13639" s="5" t="str">
        <f t="shared" si="207"/>
        <v>奈良県471</v>
      </c>
      <c r="D13639" t="s">
        <v>2943</v>
      </c>
      <c r="E13639" t="s">
        <v>3237</v>
      </c>
      <c r="F13639" s="82">
        <v>0.481503083</v>
      </c>
    </row>
    <row r="13640" spans="3:6" ht="18">
      <c r="C13640" s="5" t="str">
        <f t="shared" si="207"/>
        <v>和歌山県471</v>
      </c>
      <c r="D13640" t="s">
        <v>2944</v>
      </c>
      <c r="E13640" t="s">
        <v>3237</v>
      </c>
      <c r="F13640" s="82">
        <v>0.73193602899999999</v>
      </c>
    </row>
    <row r="13641" spans="3:6" ht="18">
      <c r="C13641" s="5" t="str">
        <f t="shared" si="207"/>
        <v>鳥取県471</v>
      </c>
      <c r="D13641" t="s">
        <v>2945</v>
      </c>
      <c r="E13641" t="s">
        <v>3237</v>
      </c>
      <c r="F13641" s="82">
        <v>0.29625289100000002</v>
      </c>
    </row>
    <row r="13642" spans="3:6" ht="18">
      <c r="C13642" s="5" t="str">
        <f t="shared" si="207"/>
        <v>島根県471</v>
      </c>
      <c r="D13642" t="s">
        <v>2946</v>
      </c>
      <c r="E13642" t="s">
        <v>3237</v>
      </c>
      <c r="F13642" s="82">
        <v>0.35455488099999999</v>
      </c>
    </row>
    <row r="13643" spans="3:6" ht="18">
      <c r="C13643" s="5" t="str">
        <f t="shared" si="207"/>
        <v>岡山県471</v>
      </c>
      <c r="D13643" t="s">
        <v>2947</v>
      </c>
      <c r="E13643" t="s">
        <v>3237</v>
      </c>
      <c r="F13643" s="82">
        <v>0.94819144799999999</v>
      </c>
    </row>
    <row r="13644" spans="3:6" ht="18">
      <c r="C13644" s="5" t="str">
        <f t="shared" si="207"/>
        <v>広島県471</v>
      </c>
      <c r="D13644" t="s">
        <v>2948</v>
      </c>
      <c r="E13644" t="s">
        <v>3237</v>
      </c>
      <c r="F13644" s="82">
        <v>0.78965071600000003</v>
      </c>
    </row>
    <row r="13645" spans="3:6" ht="18">
      <c r="C13645" s="5" t="str">
        <f t="shared" si="207"/>
        <v>山口県471</v>
      </c>
      <c r="D13645" t="s">
        <v>2949</v>
      </c>
      <c r="E13645" t="s">
        <v>3237</v>
      </c>
      <c r="F13645" s="82">
        <v>0.365249196</v>
      </c>
    </row>
    <row r="13646" spans="3:6" ht="18">
      <c r="C13646" s="5" t="str">
        <f t="shared" si="207"/>
        <v>徳島県471</v>
      </c>
      <c r="D13646" t="s">
        <v>2950</v>
      </c>
      <c r="E13646" t="s">
        <v>3237</v>
      </c>
      <c r="F13646" s="82">
        <v>0.13703136399999999</v>
      </c>
    </row>
    <row r="13647" spans="3:6" ht="18">
      <c r="C13647" s="5" t="str">
        <f t="shared" si="207"/>
        <v>香川県471</v>
      </c>
      <c r="D13647" t="s">
        <v>2951</v>
      </c>
      <c r="E13647" t="s">
        <v>3237</v>
      </c>
      <c r="F13647" s="82">
        <v>0.267231995</v>
      </c>
    </row>
    <row r="13648" spans="3:6" ht="18">
      <c r="C13648" s="5" t="str">
        <f t="shared" si="207"/>
        <v>愛媛県471</v>
      </c>
      <c r="D13648" t="s">
        <v>2952</v>
      </c>
      <c r="E13648" t="s">
        <v>3237</v>
      </c>
      <c r="F13648" s="82">
        <v>0.65294913700000001</v>
      </c>
    </row>
    <row r="13649" spans="3:6" ht="18">
      <c r="C13649" s="5" t="str">
        <f t="shared" si="207"/>
        <v>高知県471</v>
      </c>
      <c r="D13649" t="s">
        <v>2953</v>
      </c>
      <c r="E13649" t="s">
        <v>3237</v>
      </c>
      <c r="F13649" s="82">
        <v>0.105082358</v>
      </c>
    </row>
    <row r="13650" spans="3:6" ht="18">
      <c r="C13650" s="5" t="str">
        <f t="shared" si="207"/>
        <v>福岡県471</v>
      </c>
      <c r="D13650" t="s">
        <v>2954</v>
      </c>
      <c r="E13650" t="s">
        <v>3237</v>
      </c>
      <c r="F13650" s="82">
        <v>0.96368175199999995</v>
      </c>
    </row>
    <row r="13651" spans="3:6" ht="18">
      <c r="C13651" s="5" t="str">
        <f t="shared" si="207"/>
        <v>佐賀県471</v>
      </c>
      <c r="D13651" t="s">
        <v>2955</v>
      </c>
      <c r="E13651" t="s">
        <v>3237</v>
      </c>
      <c r="F13651" s="82">
        <v>2.1766735229999998</v>
      </c>
    </row>
    <row r="13652" spans="3:6" ht="18">
      <c r="C13652" s="5" t="str">
        <f t="shared" si="207"/>
        <v>長崎県471</v>
      </c>
      <c r="D13652" t="s">
        <v>2956</v>
      </c>
      <c r="E13652" t="s">
        <v>3237</v>
      </c>
      <c r="F13652" s="82">
        <v>0.205582613</v>
      </c>
    </row>
    <row r="13653" spans="3:6" ht="18">
      <c r="C13653" s="5" t="str">
        <f t="shared" si="207"/>
        <v>熊本県471</v>
      </c>
      <c r="D13653" t="s">
        <v>2957</v>
      </c>
      <c r="E13653" t="s">
        <v>3237</v>
      </c>
      <c r="F13653" s="82">
        <v>0.163079741</v>
      </c>
    </row>
    <row r="13654" spans="3:6" ht="18">
      <c r="C13654" s="5" t="str">
        <f t="shared" si="207"/>
        <v>大分県471</v>
      </c>
      <c r="D13654" t="s">
        <v>2958</v>
      </c>
      <c r="E13654" t="s">
        <v>3237</v>
      </c>
      <c r="F13654" s="82">
        <v>0.12971251</v>
      </c>
    </row>
    <row r="13655" spans="3:6" ht="18">
      <c r="C13655" s="5" t="str">
        <f t="shared" si="207"/>
        <v>宮崎県471</v>
      </c>
      <c r="D13655" t="s">
        <v>2959</v>
      </c>
      <c r="E13655" t="s">
        <v>3237</v>
      </c>
      <c r="F13655" s="82">
        <v>0.255225445</v>
      </c>
    </row>
    <row r="13656" spans="3:6" ht="18">
      <c r="C13656" s="5" t="str">
        <f t="shared" si="207"/>
        <v>鹿児島県471</v>
      </c>
      <c r="D13656" t="s">
        <v>2960</v>
      </c>
      <c r="E13656" t="s">
        <v>3237</v>
      </c>
      <c r="F13656" s="82">
        <v>0.54183017600000005</v>
      </c>
    </row>
    <row r="13657" spans="3:6" ht="18">
      <c r="C13657" s="5" t="str">
        <f t="shared" si="207"/>
        <v>沖縄県471</v>
      </c>
      <c r="D13657" t="s">
        <v>2961</v>
      </c>
      <c r="E13657" t="s">
        <v>3237</v>
      </c>
      <c r="F13657" s="82">
        <v>0.25653991300000001</v>
      </c>
    </row>
    <row r="13658" spans="3:6" ht="18">
      <c r="C13658" s="5" t="str">
        <f t="shared" si="207"/>
        <v>全国472</v>
      </c>
      <c r="D13658" t="s">
        <v>2913</v>
      </c>
      <c r="E13658" t="s">
        <v>3238</v>
      </c>
      <c r="F13658" s="82">
        <v>1</v>
      </c>
    </row>
    <row r="13659" spans="3:6" ht="18">
      <c r="C13659" s="5" t="str">
        <f t="shared" si="207"/>
        <v>北海道472</v>
      </c>
      <c r="D13659" t="s">
        <v>2915</v>
      </c>
      <c r="E13659" t="s">
        <v>3238</v>
      </c>
      <c r="F13659" s="82">
        <v>1.287222246</v>
      </c>
    </row>
    <row r="13660" spans="3:6" ht="18">
      <c r="C13660" s="5" t="str">
        <f t="shared" si="207"/>
        <v>青森県472</v>
      </c>
      <c r="D13660" t="s">
        <v>2916</v>
      </c>
      <c r="E13660" t="s">
        <v>3238</v>
      </c>
      <c r="F13660" s="82">
        <v>1.1877327479999999</v>
      </c>
    </row>
    <row r="13661" spans="3:6" ht="18">
      <c r="C13661" s="5" t="str">
        <f t="shared" si="207"/>
        <v>岩手県472</v>
      </c>
      <c r="D13661" t="s">
        <v>2917</v>
      </c>
      <c r="E13661" t="s">
        <v>3238</v>
      </c>
      <c r="F13661" s="82">
        <v>0.61183395699999998</v>
      </c>
    </row>
    <row r="13662" spans="3:6" ht="18">
      <c r="C13662" s="5" t="str">
        <f t="shared" si="207"/>
        <v>宮城県472</v>
      </c>
      <c r="D13662" t="s">
        <v>2918</v>
      </c>
      <c r="E13662" t="s">
        <v>3238</v>
      </c>
      <c r="F13662" s="82">
        <v>1.788631957</v>
      </c>
    </row>
    <row r="13663" spans="3:6" ht="18">
      <c r="C13663" s="5" t="str">
        <f t="shared" si="207"/>
        <v>秋田県472</v>
      </c>
      <c r="D13663" t="s">
        <v>2919</v>
      </c>
      <c r="E13663" t="s">
        <v>3238</v>
      </c>
      <c r="F13663" s="82">
        <v>0.14123523499999999</v>
      </c>
    </row>
    <row r="13664" spans="3:6" ht="18">
      <c r="C13664" s="5" t="str">
        <f t="shared" si="207"/>
        <v>山形県472</v>
      </c>
      <c r="D13664" t="s">
        <v>2920</v>
      </c>
      <c r="E13664" t="s">
        <v>3238</v>
      </c>
      <c r="F13664" s="82">
        <v>0.22385640200000001</v>
      </c>
    </row>
    <row r="13665" spans="3:6" ht="18">
      <c r="C13665" s="5" t="str">
        <f t="shared" si="207"/>
        <v>福島県472</v>
      </c>
      <c r="D13665" t="s">
        <v>2921</v>
      </c>
      <c r="E13665" t="s">
        <v>3238</v>
      </c>
      <c r="F13665" s="82">
        <v>0.64200304799999997</v>
      </c>
    </row>
    <row r="13666" spans="3:6" ht="18">
      <c r="C13666" s="5" t="str">
        <f t="shared" si="207"/>
        <v>茨城県472</v>
      </c>
      <c r="D13666" t="s">
        <v>2922</v>
      </c>
      <c r="E13666" t="s">
        <v>3238</v>
      </c>
      <c r="F13666" s="82">
        <v>1.1351725699999999</v>
      </c>
    </row>
    <row r="13667" spans="3:6" ht="18">
      <c r="C13667" s="5" t="str">
        <f t="shared" si="207"/>
        <v>栃木県472</v>
      </c>
      <c r="D13667" t="s">
        <v>2923</v>
      </c>
      <c r="E13667" t="s">
        <v>3238</v>
      </c>
      <c r="F13667" s="82">
        <v>0.62219064999999996</v>
      </c>
    </row>
    <row r="13668" spans="3:6" ht="18">
      <c r="C13668" s="5" t="str">
        <f t="shared" si="207"/>
        <v>群馬県472</v>
      </c>
      <c r="D13668" t="s">
        <v>2924</v>
      </c>
      <c r="E13668" t="s">
        <v>3238</v>
      </c>
      <c r="F13668" s="82">
        <v>0.63467931600000005</v>
      </c>
    </row>
    <row r="13669" spans="3:6" ht="18">
      <c r="C13669" s="5" t="str">
        <f t="shared" si="207"/>
        <v>埼玉県472</v>
      </c>
      <c r="D13669" t="s">
        <v>2925</v>
      </c>
      <c r="E13669" t="s">
        <v>3238</v>
      </c>
      <c r="F13669" s="82">
        <v>2.3489281590000002</v>
      </c>
    </row>
    <row r="13670" spans="3:6" ht="18">
      <c r="C13670" s="5" t="str">
        <f t="shared" si="207"/>
        <v>千葉県472</v>
      </c>
      <c r="D13670" t="s">
        <v>2926</v>
      </c>
      <c r="E13670" t="s">
        <v>3238</v>
      </c>
      <c r="F13670" s="82">
        <v>0.773834998</v>
      </c>
    </row>
    <row r="13671" spans="3:6" ht="18">
      <c r="C13671" s="5" t="str">
        <f t="shared" si="207"/>
        <v>東京都472</v>
      </c>
      <c r="D13671" t="s">
        <v>2927</v>
      </c>
      <c r="E13671" t="s">
        <v>3238</v>
      </c>
      <c r="F13671" s="82">
        <v>0.55754221299999995</v>
      </c>
    </row>
    <row r="13672" spans="3:6" ht="18">
      <c r="C13672" s="5" t="str">
        <f t="shared" si="207"/>
        <v>神奈川県472</v>
      </c>
      <c r="D13672" t="s">
        <v>2928</v>
      </c>
      <c r="E13672" t="s">
        <v>3238</v>
      </c>
      <c r="F13672" s="82">
        <v>1.6529400400000001</v>
      </c>
    </row>
    <row r="13673" spans="3:6" ht="18">
      <c r="C13673" s="5" t="str">
        <f t="shared" si="207"/>
        <v>新潟県472</v>
      </c>
      <c r="D13673" t="s">
        <v>2929</v>
      </c>
      <c r="E13673" t="s">
        <v>3238</v>
      </c>
      <c r="F13673" s="82">
        <v>0.41100882399999999</v>
      </c>
    </row>
    <row r="13674" spans="3:6" ht="18">
      <c r="C13674" s="5" t="str">
        <f t="shared" si="207"/>
        <v>富山県472</v>
      </c>
      <c r="D13674" t="s">
        <v>2930</v>
      </c>
      <c r="E13674" t="s">
        <v>3238</v>
      </c>
      <c r="F13674" s="82">
        <v>0.33501778100000001</v>
      </c>
    </row>
    <row r="13675" spans="3:6" ht="18">
      <c r="C13675" s="5" t="str">
        <f t="shared" ref="C13675:C13738" si="208">D13675&amp;LEFT(E13675,3)</f>
        <v>石川県472</v>
      </c>
      <c r="D13675" t="s">
        <v>2931</v>
      </c>
      <c r="E13675" t="s">
        <v>3238</v>
      </c>
      <c r="F13675" s="82">
        <v>0.43200340300000001</v>
      </c>
    </row>
    <row r="13676" spans="3:6" ht="18">
      <c r="C13676" s="5" t="str">
        <f t="shared" si="208"/>
        <v>福井県472</v>
      </c>
      <c r="D13676" t="s">
        <v>2932</v>
      </c>
      <c r="E13676" t="s">
        <v>3238</v>
      </c>
      <c r="F13676" s="82">
        <v>0.43148893300000002</v>
      </c>
    </row>
    <row r="13677" spans="3:6" ht="18">
      <c r="C13677" s="5" t="str">
        <f t="shared" si="208"/>
        <v>山梨県472</v>
      </c>
      <c r="D13677" t="s">
        <v>2933</v>
      </c>
      <c r="E13677" t="s">
        <v>3238</v>
      </c>
      <c r="F13677" s="82">
        <v>0.17660034799999999</v>
      </c>
    </row>
    <row r="13678" spans="3:6" ht="18">
      <c r="C13678" s="5" t="str">
        <f t="shared" si="208"/>
        <v>長野県472</v>
      </c>
      <c r="D13678" t="s">
        <v>2934</v>
      </c>
      <c r="E13678" t="s">
        <v>3238</v>
      </c>
      <c r="F13678" s="82">
        <v>0.75299196899999998</v>
      </c>
    </row>
    <row r="13679" spans="3:6" ht="18">
      <c r="C13679" s="5" t="str">
        <f t="shared" si="208"/>
        <v>岐阜県472</v>
      </c>
      <c r="D13679" t="s">
        <v>2935</v>
      </c>
      <c r="E13679" t="s">
        <v>3238</v>
      </c>
      <c r="F13679" s="82">
        <v>8.5295388E-2</v>
      </c>
    </row>
    <row r="13680" spans="3:6" ht="18">
      <c r="C13680" s="5" t="str">
        <f t="shared" si="208"/>
        <v>静岡県472</v>
      </c>
      <c r="D13680" t="s">
        <v>2936</v>
      </c>
      <c r="E13680" t="s">
        <v>3238</v>
      </c>
      <c r="F13680" s="82">
        <v>1.193887803</v>
      </c>
    </row>
    <row r="13681" spans="3:6" ht="18">
      <c r="C13681" s="5" t="str">
        <f t="shared" si="208"/>
        <v>愛知県472</v>
      </c>
      <c r="D13681" t="s">
        <v>2937</v>
      </c>
      <c r="E13681" t="s">
        <v>3238</v>
      </c>
      <c r="F13681" s="82">
        <v>1.2999994880000001</v>
      </c>
    </row>
    <row r="13682" spans="3:6" ht="18">
      <c r="C13682" s="5" t="str">
        <f t="shared" si="208"/>
        <v>三重県472</v>
      </c>
      <c r="D13682" t="s">
        <v>2938</v>
      </c>
      <c r="E13682" t="s">
        <v>3238</v>
      </c>
      <c r="F13682" s="82">
        <v>0.377707405</v>
      </c>
    </row>
    <row r="13683" spans="3:6" ht="18">
      <c r="C13683" s="5" t="str">
        <f t="shared" si="208"/>
        <v>滋賀県472</v>
      </c>
      <c r="D13683" t="s">
        <v>2939</v>
      </c>
      <c r="E13683" t="s">
        <v>3238</v>
      </c>
      <c r="F13683" s="82">
        <v>1.329819171</v>
      </c>
    </row>
    <row r="13684" spans="3:6" ht="18">
      <c r="C13684" s="5" t="str">
        <f t="shared" si="208"/>
        <v>京都府472</v>
      </c>
      <c r="D13684" t="s">
        <v>2940</v>
      </c>
      <c r="E13684" t="s">
        <v>3238</v>
      </c>
      <c r="F13684" s="82">
        <v>1.539397173</v>
      </c>
    </row>
    <row r="13685" spans="3:6" ht="18">
      <c r="C13685" s="5" t="str">
        <f t="shared" si="208"/>
        <v>大阪府472</v>
      </c>
      <c r="D13685" t="s">
        <v>2941</v>
      </c>
      <c r="E13685" t="s">
        <v>3238</v>
      </c>
      <c r="F13685" s="82">
        <v>1.1946853479999999</v>
      </c>
    </row>
    <row r="13686" spans="3:6" ht="18">
      <c r="C13686" s="5" t="str">
        <f t="shared" si="208"/>
        <v>兵庫県472</v>
      </c>
      <c r="D13686" t="s">
        <v>2942</v>
      </c>
      <c r="E13686" t="s">
        <v>3238</v>
      </c>
      <c r="F13686" s="82">
        <v>1.4767330780000001</v>
      </c>
    </row>
    <row r="13687" spans="3:6" ht="18">
      <c r="C13687" s="5" t="str">
        <f t="shared" si="208"/>
        <v>奈良県472</v>
      </c>
      <c r="D13687" t="s">
        <v>2943</v>
      </c>
      <c r="E13687" t="s">
        <v>3238</v>
      </c>
      <c r="F13687" s="82">
        <v>0.100945041</v>
      </c>
    </row>
    <row r="13688" spans="3:6" ht="18">
      <c r="C13688" s="5" t="str">
        <f t="shared" si="208"/>
        <v>和歌山県472</v>
      </c>
      <c r="D13688" t="s">
        <v>2944</v>
      </c>
      <c r="E13688" t="s">
        <v>3238</v>
      </c>
      <c r="F13688" s="82">
        <v>0.34264503699999999</v>
      </c>
    </row>
    <row r="13689" spans="3:6" ht="18">
      <c r="C13689" s="5" t="str">
        <f t="shared" si="208"/>
        <v>鳥取県472</v>
      </c>
      <c r="D13689" t="s">
        <v>2945</v>
      </c>
      <c r="E13689" t="s">
        <v>3238</v>
      </c>
      <c r="F13689" s="82">
        <v>0.62415433200000003</v>
      </c>
    </row>
    <row r="13690" spans="3:6" ht="18">
      <c r="C13690" s="5" t="str">
        <f t="shared" si="208"/>
        <v>島根県472</v>
      </c>
      <c r="D13690" t="s">
        <v>2946</v>
      </c>
      <c r="E13690" t="s">
        <v>3238</v>
      </c>
      <c r="F13690" s="82">
        <v>0.54584927999999999</v>
      </c>
    </row>
    <row r="13691" spans="3:6" ht="18">
      <c r="C13691" s="5" t="str">
        <f t="shared" si="208"/>
        <v>岡山県472</v>
      </c>
      <c r="D13691" t="s">
        <v>2947</v>
      </c>
      <c r="E13691" t="s">
        <v>3238</v>
      </c>
      <c r="F13691" s="82">
        <v>0.36872055199999998</v>
      </c>
    </row>
    <row r="13692" spans="3:6" ht="18">
      <c r="C13692" s="5" t="str">
        <f t="shared" si="208"/>
        <v>広島県472</v>
      </c>
      <c r="D13692" t="s">
        <v>2948</v>
      </c>
      <c r="E13692" t="s">
        <v>3238</v>
      </c>
      <c r="F13692" s="82">
        <v>0.66832988400000004</v>
      </c>
    </row>
    <row r="13693" spans="3:6" ht="18">
      <c r="C13693" s="5" t="str">
        <f t="shared" si="208"/>
        <v>山口県472</v>
      </c>
      <c r="D13693" t="s">
        <v>2949</v>
      </c>
      <c r="E13693" t="s">
        <v>3238</v>
      </c>
      <c r="F13693" s="82">
        <v>0.68984748799999995</v>
      </c>
    </row>
    <row r="13694" spans="3:6" ht="18">
      <c r="C13694" s="5" t="str">
        <f t="shared" si="208"/>
        <v>徳島県472</v>
      </c>
      <c r="D13694" t="s">
        <v>2950</v>
      </c>
      <c r="E13694" t="s">
        <v>3238</v>
      </c>
      <c r="F13694" s="82">
        <v>0.477289134</v>
      </c>
    </row>
    <row r="13695" spans="3:6" ht="18">
      <c r="C13695" s="5" t="str">
        <f t="shared" si="208"/>
        <v>香川県472</v>
      </c>
      <c r="D13695" t="s">
        <v>2951</v>
      </c>
      <c r="E13695" t="s">
        <v>3238</v>
      </c>
      <c r="F13695" s="82">
        <v>1.439315106</v>
      </c>
    </row>
    <row r="13696" spans="3:6" ht="18">
      <c r="C13696" s="5" t="str">
        <f t="shared" si="208"/>
        <v>愛媛県472</v>
      </c>
      <c r="D13696" t="s">
        <v>2952</v>
      </c>
      <c r="E13696" t="s">
        <v>3238</v>
      </c>
      <c r="F13696" s="82">
        <v>0.53758035599999998</v>
      </c>
    </row>
    <row r="13697" spans="3:6" ht="18">
      <c r="C13697" s="5" t="str">
        <f t="shared" si="208"/>
        <v>高知県472</v>
      </c>
      <c r="D13697" t="s">
        <v>2953</v>
      </c>
      <c r="E13697" t="s">
        <v>3238</v>
      </c>
      <c r="F13697" s="82">
        <v>0.29150493199999999</v>
      </c>
    </row>
    <row r="13698" spans="3:6" ht="18">
      <c r="C13698" s="5" t="str">
        <f t="shared" si="208"/>
        <v>福岡県472</v>
      </c>
      <c r="D13698" t="s">
        <v>2954</v>
      </c>
      <c r="E13698" t="s">
        <v>3238</v>
      </c>
      <c r="F13698" s="82">
        <v>1.5658797419999999</v>
      </c>
    </row>
    <row r="13699" spans="3:6" ht="18">
      <c r="C13699" s="5" t="str">
        <f t="shared" si="208"/>
        <v>佐賀県472</v>
      </c>
      <c r="D13699" t="s">
        <v>2955</v>
      </c>
      <c r="E13699" t="s">
        <v>3238</v>
      </c>
      <c r="F13699" s="82">
        <v>2.0943000289999998</v>
      </c>
    </row>
    <row r="13700" spans="3:6" ht="18">
      <c r="C13700" s="5" t="str">
        <f t="shared" si="208"/>
        <v>長崎県472</v>
      </c>
      <c r="D13700" t="s">
        <v>2956</v>
      </c>
      <c r="E13700" t="s">
        <v>3238</v>
      </c>
      <c r="F13700" s="82">
        <v>0.67645949400000005</v>
      </c>
    </row>
    <row r="13701" spans="3:6" ht="18">
      <c r="C13701" s="5" t="str">
        <f t="shared" si="208"/>
        <v>熊本県472</v>
      </c>
      <c r="D13701" t="s">
        <v>2957</v>
      </c>
      <c r="E13701" t="s">
        <v>3238</v>
      </c>
      <c r="F13701" s="82">
        <v>0.55569347400000002</v>
      </c>
    </row>
    <row r="13702" spans="3:6" ht="18">
      <c r="C13702" s="5" t="str">
        <f t="shared" si="208"/>
        <v>大分県472</v>
      </c>
      <c r="D13702" t="s">
        <v>2958</v>
      </c>
      <c r="E13702" t="s">
        <v>3238</v>
      </c>
      <c r="F13702" s="82">
        <v>0.38436884700000001</v>
      </c>
    </row>
    <row r="13703" spans="3:6" ht="18">
      <c r="C13703" s="5" t="str">
        <f t="shared" si="208"/>
        <v>宮崎県472</v>
      </c>
      <c r="D13703" t="s">
        <v>2959</v>
      </c>
      <c r="E13703" t="s">
        <v>3238</v>
      </c>
      <c r="F13703" s="82">
        <v>0.48439243300000001</v>
      </c>
    </row>
    <row r="13704" spans="3:6" ht="18">
      <c r="C13704" s="5" t="str">
        <f t="shared" si="208"/>
        <v>鹿児島県472</v>
      </c>
      <c r="D13704" t="s">
        <v>2960</v>
      </c>
      <c r="E13704" t="s">
        <v>3238</v>
      </c>
      <c r="F13704" s="82">
        <v>1.165842965</v>
      </c>
    </row>
    <row r="13705" spans="3:6" ht="18">
      <c r="C13705" s="5" t="str">
        <f t="shared" si="208"/>
        <v>沖縄県472</v>
      </c>
      <c r="D13705" t="s">
        <v>2961</v>
      </c>
      <c r="E13705" t="s">
        <v>3238</v>
      </c>
      <c r="F13705" s="82">
        <v>0.47495236099999999</v>
      </c>
    </row>
    <row r="13706" spans="3:6" ht="18">
      <c r="C13706" s="5" t="str">
        <f t="shared" si="208"/>
        <v>全国480</v>
      </c>
      <c r="D13706" t="s">
        <v>2913</v>
      </c>
      <c r="E13706" t="s">
        <v>3239</v>
      </c>
      <c r="F13706" s="82">
        <v>1</v>
      </c>
    </row>
    <row r="13707" spans="3:6" ht="18">
      <c r="C13707" s="5" t="str">
        <f t="shared" si="208"/>
        <v>北海道480</v>
      </c>
      <c r="D13707" t="s">
        <v>2915</v>
      </c>
      <c r="E13707" t="s">
        <v>3239</v>
      </c>
      <c r="F13707" s="82">
        <v>0.200691064</v>
      </c>
    </row>
    <row r="13708" spans="3:6" ht="18">
      <c r="C13708" s="5" t="str">
        <f t="shared" si="208"/>
        <v>青森県480</v>
      </c>
      <c r="D13708" t="s">
        <v>2916</v>
      </c>
      <c r="E13708" t="s">
        <v>3239</v>
      </c>
      <c r="F13708" s="82">
        <v>4.7087931999999999E-2</v>
      </c>
    </row>
    <row r="13709" spans="3:6" ht="18">
      <c r="C13709" s="5" t="str">
        <f t="shared" si="208"/>
        <v>岩手県480</v>
      </c>
      <c r="D13709" t="s">
        <v>2917</v>
      </c>
      <c r="E13709" t="s">
        <v>3239</v>
      </c>
      <c r="F13709" s="82">
        <v>0</v>
      </c>
    </row>
    <row r="13710" spans="3:6" ht="18">
      <c r="C13710" s="5" t="str">
        <f t="shared" si="208"/>
        <v>宮城県480</v>
      </c>
      <c r="D13710" t="s">
        <v>2918</v>
      </c>
      <c r="E13710" t="s">
        <v>3239</v>
      </c>
      <c r="F13710" s="82">
        <v>0.89842152600000003</v>
      </c>
    </row>
    <row r="13711" spans="3:6" ht="18">
      <c r="C13711" s="5" t="str">
        <f t="shared" si="208"/>
        <v>秋田県480</v>
      </c>
      <c r="D13711" t="s">
        <v>2919</v>
      </c>
      <c r="E13711" t="s">
        <v>3239</v>
      </c>
      <c r="F13711" s="82">
        <v>0</v>
      </c>
    </row>
    <row r="13712" spans="3:6" ht="18">
      <c r="C13712" s="5" t="str">
        <f t="shared" si="208"/>
        <v>山形県480</v>
      </c>
      <c r="D13712" t="s">
        <v>2920</v>
      </c>
      <c r="E13712" t="s">
        <v>3239</v>
      </c>
      <c r="F13712" s="82">
        <v>7.4130995000000005E-2</v>
      </c>
    </row>
    <row r="13713" spans="3:6" ht="18">
      <c r="C13713" s="5" t="str">
        <f t="shared" si="208"/>
        <v>福島県480</v>
      </c>
      <c r="D13713" t="s">
        <v>2921</v>
      </c>
      <c r="E13713" t="s">
        <v>3239</v>
      </c>
      <c r="F13713" s="82">
        <v>2.9147052E-2</v>
      </c>
    </row>
    <row r="13714" spans="3:6" ht="18">
      <c r="C13714" s="5" t="str">
        <f t="shared" si="208"/>
        <v>茨城県480</v>
      </c>
      <c r="D13714" t="s">
        <v>2922</v>
      </c>
      <c r="E13714" t="s">
        <v>3239</v>
      </c>
      <c r="F13714" s="82">
        <v>6.6667878999999999E-2</v>
      </c>
    </row>
    <row r="13715" spans="3:6" ht="18">
      <c r="C13715" s="5" t="str">
        <f t="shared" si="208"/>
        <v>栃木県480</v>
      </c>
      <c r="D13715" t="s">
        <v>2923</v>
      </c>
      <c r="E13715" t="s">
        <v>3239</v>
      </c>
      <c r="F13715" s="82">
        <v>0</v>
      </c>
    </row>
    <row r="13716" spans="3:6" ht="18">
      <c r="C13716" s="5" t="str">
        <f t="shared" si="208"/>
        <v>群馬県480</v>
      </c>
      <c r="D13716" t="s">
        <v>2924</v>
      </c>
      <c r="E13716" t="s">
        <v>3239</v>
      </c>
      <c r="F13716" s="82">
        <v>0.15648195500000001</v>
      </c>
    </row>
    <row r="13717" spans="3:6" ht="18">
      <c r="C13717" s="5" t="str">
        <f t="shared" si="208"/>
        <v>埼玉県480</v>
      </c>
      <c r="D13717" t="s">
        <v>2925</v>
      </c>
      <c r="E13717" t="s">
        <v>3239</v>
      </c>
      <c r="F13717" s="82">
        <v>0.72526693200000003</v>
      </c>
    </row>
    <row r="13718" spans="3:6" ht="18">
      <c r="C13718" s="5" t="str">
        <f t="shared" si="208"/>
        <v>千葉県480</v>
      </c>
      <c r="D13718" t="s">
        <v>2926</v>
      </c>
      <c r="E13718" t="s">
        <v>3239</v>
      </c>
      <c r="F13718" s="82">
        <v>0.47787024500000003</v>
      </c>
    </row>
    <row r="13719" spans="3:6" ht="18">
      <c r="C13719" s="5" t="str">
        <f t="shared" si="208"/>
        <v>東京都480</v>
      </c>
      <c r="D13719" t="s">
        <v>2927</v>
      </c>
      <c r="E13719" t="s">
        <v>3239</v>
      </c>
      <c r="F13719" s="82">
        <v>2.367761717</v>
      </c>
    </row>
    <row r="13720" spans="3:6" ht="18">
      <c r="C13720" s="5" t="str">
        <f t="shared" si="208"/>
        <v>神奈川県480</v>
      </c>
      <c r="D13720" t="s">
        <v>2928</v>
      </c>
      <c r="E13720" t="s">
        <v>3239</v>
      </c>
      <c r="F13720" s="82">
        <v>3.7506570350000001</v>
      </c>
    </row>
    <row r="13721" spans="3:6" ht="18">
      <c r="C13721" s="5" t="str">
        <f t="shared" si="208"/>
        <v>新潟県480</v>
      </c>
      <c r="D13721" t="s">
        <v>2929</v>
      </c>
      <c r="E13721" t="s">
        <v>3239</v>
      </c>
      <c r="F13721" s="82">
        <v>0.14890948500000001</v>
      </c>
    </row>
    <row r="13722" spans="3:6" ht="18">
      <c r="C13722" s="5" t="str">
        <f t="shared" si="208"/>
        <v>富山県480</v>
      </c>
      <c r="D13722" t="s">
        <v>2930</v>
      </c>
      <c r="E13722" t="s">
        <v>3239</v>
      </c>
      <c r="F13722" s="82">
        <v>0.46568480600000001</v>
      </c>
    </row>
    <row r="13723" spans="3:6" ht="18">
      <c r="C13723" s="5" t="str">
        <f t="shared" si="208"/>
        <v>石川県480</v>
      </c>
      <c r="D13723" t="s">
        <v>2931</v>
      </c>
      <c r="E13723" t="s">
        <v>3239</v>
      </c>
      <c r="F13723" s="82">
        <v>0</v>
      </c>
    </row>
    <row r="13724" spans="3:6" ht="18">
      <c r="C13724" s="5" t="str">
        <f t="shared" si="208"/>
        <v>福井県480</v>
      </c>
      <c r="D13724" t="s">
        <v>2932</v>
      </c>
      <c r="E13724" t="s">
        <v>3239</v>
      </c>
      <c r="F13724" s="82">
        <v>0</v>
      </c>
    </row>
    <row r="13725" spans="3:6" ht="18">
      <c r="C13725" s="5" t="str">
        <f t="shared" si="208"/>
        <v>山梨県480</v>
      </c>
      <c r="D13725" t="s">
        <v>2933</v>
      </c>
      <c r="E13725" t="s">
        <v>3239</v>
      </c>
      <c r="F13725" s="82">
        <v>0.192424491</v>
      </c>
    </row>
    <row r="13726" spans="3:6" ht="18">
      <c r="C13726" s="5" t="str">
        <f t="shared" si="208"/>
        <v>長野県480</v>
      </c>
      <c r="D13726" t="s">
        <v>2934</v>
      </c>
      <c r="E13726" t="s">
        <v>3239</v>
      </c>
      <c r="F13726" s="82">
        <v>0.215116485</v>
      </c>
    </row>
    <row r="13727" spans="3:6" ht="18">
      <c r="C13727" s="5" t="str">
        <f t="shared" si="208"/>
        <v>岐阜県480</v>
      </c>
      <c r="D13727" t="s">
        <v>2935</v>
      </c>
      <c r="E13727" t="s">
        <v>3239</v>
      </c>
      <c r="F13727" s="82">
        <v>6.6691775999999994E-2</v>
      </c>
    </row>
    <row r="13728" spans="3:6" ht="18">
      <c r="C13728" s="5" t="str">
        <f t="shared" si="208"/>
        <v>静岡県480</v>
      </c>
      <c r="D13728" t="s">
        <v>2936</v>
      </c>
      <c r="E13728" t="s">
        <v>3239</v>
      </c>
      <c r="F13728" s="82">
        <v>0.29490703200000001</v>
      </c>
    </row>
    <row r="13729" spans="3:6" ht="18">
      <c r="C13729" s="5" t="str">
        <f t="shared" si="208"/>
        <v>愛知県480</v>
      </c>
      <c r="D13729" t="s">
        <v>2937</v>
      </c>
      <c r="E13729" t="s">
        <v>3239</v>
      </c>
      <c r="F13729" s="82">
        <v>0.87721814799999998</v>
      </c>
    </row>
    <row r="13730" spans="3:6" ht="18">
      <c r="C13730" s="5" t="str">
        <f t="shared" si="208"/>
        <v>三重県480</v>
      </c>
      <c r="D13730" t="s">
        <v>2938</v>
      </c>
      <c r="E13730" t="s">
        <v>3239</v>
      </c>
      <c r="F13730" s="82">
        <v>0.77721755400000003</v>
      </c>
    </row>
    <row r="13731" spans="3:6" ht="18">
      <c r="C13731" s="5" t="str">
        <f t="shared" si="208"/>
        <v>滋賀県480</v>
      </c>
      <c r="D13731" t="s">
        <v>2939</v>
      </c>
      <c r="E13731" t="s">
        <v>3239</v>
      </c>
      <c r="F13731" s="82">
        <v>9.7478895999999995E-2</v>
      </c>
    </row>
    <row r="13732" spans="3:6" ht="18">
      <c r="C13732" s="5" t="str">
        <f t="shared" si="208"/>
        <v>京都府480</v>
      </c>
      <c r="D13732" t="s">
        <v>2940</v>
      </c>
      <c r="E13732" t="s">
        <v>3239</v>
      </c>
      <c r="F13732" s="82">
        <v>4.1316921E-2</v>
      </c>
    </row>
    <row r="13733" spans="3:6" ht="18">
      <c r="C13733" s="5" t="str">
        <f t="shared" si="208"/>
        <v>大阪府480</v>
      </c>
      <c r="D13733" t="s">
        <v>2941</v>
      </c>
      <c r="E13733" t="s">
        <v>3239</v>
      </c>
      <c r="F13733" s="82">
        <v>0.69529343600000004</v>
      </c>
    </row>
    <row r="13734" spans="3:6" ht="18">
      <c r="C13734" s="5" t="str">
        <f t="shared" si="208"/>
        <v>兵庫県480</v>
      </c>
      <c r="D13734" t="s">
        <v>2942</v>
      </c>
      <c r="E13734" t="s">
        <v>3239</v>
      </c>
      <c r="F13734" s="82">
        <v>0.85854091600000004</v>
      </c>
    </row>
    <row r="13735" spans="3:6" ht="18">
      <c r="C13735" s="5" t="str">
        <f t="shared" si="208"/>
        <v>奈良県480</v>
      </c>
      <c r="D13735" t="s">
        <v>2943</v>
      </c>
      <c r="E13735" t="s">
        <v>3239</v>
      </c>
      <c r="F13735" s="82">
        <v>0</v>
      </c>
    </row>
    <row r="13736" spans="3:6" ht="18">
      <c r="C13736" s="5" t="str">
        <f t="shared" si="208"/>
        <v>和歌山県480</v>
      </c>
      <c r="D13736" t="s">
        <v>2944</v>
      </c>
      <c r="E13736" t="s">
        <v>3239</v>
      </c>
      <c r="F13736" s="82">
        <v>0.62224581700000003</v>
      </c>
    </row>
    <row r="13737" spans="3:6" ht="18">
      <c r="C13737" s="5" t="str">
        <f t="shared" si="208"/>
        <v>鳥取県480</v>
      </c>
      <c r="D13737" t="s">
        <v>2945</v>
      </c>
      <c r="E13737" t="s">
        <v>3239</v>
      </c>
      <c r="F13737" s="82">
        <v>0</v>
      </c>
    </row>
    <row r="13738" spans="3:6" ht="18">
      <c r="C13738" s="5" t="str">
        <f t="shared" si="208"/>
        <v>島根県480</v>
      </c>
      <c r="D13738" t="s">
        <v>2946</v>
      </c>
      <c r="E13738" t="s">
        <v>3239</v>
      </c>
      <c r="F13738" s="82">
        <v>8.0866450000000006E-2</v>
      </c>
    </row>
    <row r="13739" spans="3:6" ht="18">
      <c r="C13739" s="5" t="str">
        <f t="shared" ref="C13739:C13802" si="209">D13739&amp;LEFT(E13739,3)</f>
        <v>岡山県480</v>
      </c>
      <c r="D13739" t="s">
        <v>2947</v>
      </c>
      <c r="E13739" t="s">
        <v>3239</v>
      </c>
      <c r="F13739" s="82">
        <v>0.17178681300000001</v>
      </c>
    </row>
    <row r="13740" spans="3:6" ht="18">
      <c r="C13740" s="5" t="str">
        <f t="shared" si="209"/>
        <v>広島県480</v>
      </c>
      <c r="D13740" t="s">
        <v>2948</v>
      </c>
      <c r="E13740" t="s">
        <v>3239</v>
      </c>
      <c r="F13740" s="82">
        <v>0.25263416999999999</v>
      </c>
    </row>
    <row r="13741" spans="3:6" ht="18">
      <c r="C13741" s="5" t="str">
        <f t="shared" si="209"/>
        <v>山口県480</v>
      </c>
      <c r="D13741" t="s">
        <v>2949</v>
      </c>
      <c r="E13741" t="s">
        <v>3239</v>
      </c>
      <c r="F13741" s="82">
        <v>0.36599188700000002</v>
      </c>
    </row>
    <row r="13742" spans="3:6" ht="18">
      <c r="C13742" s="5" t="str">
        <f t="shared" si="209"/>
        <v>徳島県480</v>
      </c>
      <c r="D13742" t="s">
        <v>2950</v>
      </c>
      <c r="E13742" t="s">
        <v>3239</v>
      </c>
      <c r="F13742" s="82">
        <v>0</v>
      </c>
    </row>
    <row r="13743" spans="3:6" ht="18">
      <c r="C13743" s="5" t="str">
        <f t="shared" si="209"/>
        <v>香川県480</v>
      </c>
      <c r="D13743" t="s">
        <v>2951</v>
      </c>
      <c r="E13743" t="s">
        <v>3239</v>
      </c>
      <c r="F13743" s="82">
        <v>5.4748647999999997E-2</v>
      </c>
    </row>
    <row r="13744" spans="3:6" ht="18">
      <c r="C13744" s="5" t="str">
        <f t="shared" si="209"/>
        <v>愛媛県480</v>
      </c>
      <c r="D13744" t="s">
        <v>2952</v>
      </c>
      <c r="E13744" t="s">
        <v>3239</v>
      </c>
      <c r="F13744" s="82">
        <v>0</v>
      </c>
    </row>
    <row r="13745" spans="3:6" ht="18">
      <c r="C13745" s="5" t="str">
        <f t="shared" si="209"/>
        <v>高知県480</v>
      </c>
      <c r="D13745" t="s">
        <v>2953</v>
      </c>
      <c r="E13745" t="s">
        <v>3239</v>
      </c>
      <c r="F13745" s="82">
        <v>0</v>
      </c>
    </row>
    <row r="13746" spans="3:6" ht="18">
      <c r="C13746" s="5" t="str">
        <f t="shared" si="209"/>
        <v>福岡県480</v>
      </c>
      <c r="D13746" t="s">
        <v>2954</v>
      </c>
      <c r="E13746" t="s">
        <v>3239</v>
      </c>
      <c r="F13746" s="82">
        <v>2.7790819579999999</v>
      </c>
    </row>
    <row r="13747" spans="3:6" ht="18">
      <c r="C13747" s="5" t="str">
        <f t="shared" si="209"/>
        <v>佐賀県480</v>
      </c>
      <c r="D13747" t="s">
        <v>2955</v>
      </c>
      <c r="E13747" t="s">
        <v>3239</v>
      </c>
      <c r="F13747" s="82">
        <v>0.49677461299999998</v>
      </c>
    </row>
    <row r="13748" spans="3:6" ht="18">
      <c r="C13748" s="5" t="str">
        <f t="shared" si="209"/>
        <v>長崎県480</v>
      </c>
      <c r="D13748" t="s">
        <v>2956</v>
      </c>
      <c r="E13748" t="s">
        <v>3239</v>
      </c>
      <c r="F13748" s="82">
        <v>0.13131762899999999</v>
      </c>
    </row>
    <row r="13749" spans="3:6" ht="18">
      <c r="C13749" s="5" t="str">
        <f t="shared" si="209"/>
        <v>熊本県480</v>
      </c>
      <c r="D13749" t="s">
        <v>2957</v>
      </c>
      <c r="E13749" t="s">
        <v>3239</v>
      </c>
      <c r="F13749" s="82">
        <v>0</v>
      </c>
    </row>
    <row r="13750" spans="3:6" ht="18">
      <c r="C13750" s="5" t="str">
        <f t="shared" si="209"/>
        <v>大分県480</v>
      </c>
      <c r="D13750" t="s">
        <v>2958</v>
      </c>
      <c r="E13750" t="s">
        <v>3239</v>
      </c>
      <c r="F13750" s="82">
        <v>0.17019055199999999</v>
      </c>
    </row>
    <row r="13751" spans="3:6" ht="18">
      <c r="C13751" s="5" t="str">
        <f t="shared" si="209"/>
        <v>宮崎県480</v>
      </c>
      <c r="D13751" t="s">
        <v>2959</v>
      </c>
      <c r="E13751" t="s">
        <v>3239</v>
      </c>
      <c r="F13751" s="82">
        <v>0</v>
      </c>
    </row>
    <row r="13752" spans="3:6" ht="18">
      <c r="C13752" s="5" t="str">
        <f t="shared" si="209"/>
        <v>鹿児島県480</v>
      </c>
      <c r="D13752" t="s">
        <v>2960</v>
      </c>
      <c r="E13752" t="s">
        <v>3239</v>
      </c>
      <c r="F13752" s="82">
        <v>0.386073834</v>
      </c>
    </row>
    <row r="13753" spans="3:6" ht="18">
      <c r="C13753" s="5" t="str">
        <f t="shared" si="209"/>
        <v>沖縄県480</v>
      </c>
      <c r="D13753" t="s">
        <v>2961</v>
      </c>
      <c r="E13753" t="s">
        <v>3239</v>
      </c>
      <c r="F13753" s="82">
        <v>0.14854456999999999</v>
      </c>
    </row>
    <row r="13754" spans="3:6" ht="18">
      <c r="C13754" s="5" t="str">
        <f t="shared" si="209"/>
        <v>全国481</v>
      </c>
      <c r="D13754" t="s">
        <v>2913</v>
      </c>
      <c r="E13754" t="s">
        <v>3240</v>
      </c>
      <c r="F13754" s="82">
        <v>1</v>
      </c>
    </row>
    <row r="13755" spans="3:6" ht="18">
      <c r="C13755" s="5" t="str">
        <f t="shared" si="209"/>
        <v>北海道481</v>
      </c>
      <c r="D13755" t="s">
        <v>2915</v>
      </c>
      <c r="E13755" t="s">
        <v>3240</v>
      </c>
      <c r="F13755" s="82">
        <v>0.95190146600000003</v>
      </c>
    </row>
    <row r="13756" spans="3:6" ht="18">
      <c r="C13756" s="5" t="str">
        <f t="shared" si="209"/>
        <v>青森県481</v>
      </c>
      <c r="D13756" t="s">
        <v>2916</v>
      </c>
      <c r="E13756" t="s">
        <v>3240</v>
      </c>
      <c r="F13756" s="82">
        <v>0.70784805399999995</v>
      </c>
    </row>
    <row r="13757" spans="3:6" ht="18">
      <c r="C13757" s="5" t="str">
        <f t="shared" si="209"/>
        <v>岩手県481</v>
      </c>
      <c r="D13757" t="s">
        <v>2917</v>
      </c>
      <c r="E13757" t="s">
        <v>3240</v>
      </c>
      <c r="F13757" s="82">
        <v>0.51084467700000002</v>
      </c>
    </row>
    <row r="13758" spans="3:6" ht="18">
      <c r="C13758" s="5" t="str">
        <f t="shared" si="209"/>
        <v>宮城県481</v>
      </c>
      <c r="D13758" t="s">
        <v>2918</v>
      </c>
      <c r="E13758" t="s">
        <v>3240</v>
      </c>
      <c r="F13758" s="82">
        <v>0.49944822700000002</v>
      </c>
    </row>
    <row r="13759" spans="3:6" ht="18">
      <c r="C13759" s="5" t="str">
        <f t="shared" si="209"/>
        <v>秋田県481</v>
      </c>
      <c r="D13759" t="s">
        <v>2919</v>
      </c>
      <c r="E13759" t="s">
        <v>3240</v>
      </c>
      <c r="F13759" s="82">
        <v>0.79417500299999999</v>
      </c>
    </row>
    <row r="13760" spans="3:6" ht="18">
      <c r="C13760" s="5" t="str">
        <f t="shared" si="209"/>
        <v>山形県481</v>
      </c>
      <c r="D13760" t="s">
        <v>2920</v>
      </c>
      <c r="E13760" t="s">
        <v>3240</v>
      </c>
      <c r="F13760" s="82">
        <v>0.37049754800000001</v>
      </c>
    </row>
    <row r="13761" spans="3:6" ht="18">
      <c r="C13761" s="5" t="str">
        <f t="shared" si="209"/>
        <v>福島県481</v>
      </c>
      <c r="D13761" t="s">
        <v>2921</v>
      </c>
      <c r="E13761" t="s">
        <v>3240</v>
      </c>
      <c r="F13761" s="82">
        <v>0.82988529600000005</v>
      </c>
    </row>
    <row r="13762" spans="3:6" ht="18">
      <c r="C13762" s="5" t="str">
        <f t="shared" si="209"/>
        <v>茨城県481</v>
      </c>
      <c r="D13762" t="s">
        <v>2922</v>
      </c>
      <c r="E13762" t="s">
        <v>3240</v>
      </c>
      <c r="F13762" s="82">
        <v>0.654804002</v>
      </c>
    </row>
    <row r="13763" spans="3:6" ht="18">
      <c r="C13763" s="5" t="str">
        <f t="shared" si="209"/>
        <v>栃木県481</v>
      </c>
      <c r="D13763" t="s">
        <v>2923</v>
      </c>
      <c r="E13763" t="s">
        <v>3240</v>
      </c>
      <c r="F13763" s="82">
        <v>1.0386060000000001E-3</v>
      </c>
    </row>
    <row r="13764" spans="3:6" ht="18">
      <c r="C13764" s="5" t="str">
        <f t="shared" si="209"/>
        <v>群馬県481</v>
      </c>
      <c r="D13764" t="s">
        <v>2924</v>
      </c>
      <c r="E13764" t="s">
        <v>3240</v>
      </c>
      <c r="F13764" s="82">
        <v>2.8365504E-2</v>
      </c>
    </row>
    <row r="13765" spans="3:6" ht="18">
      <c r="C13765" s="5" t="str">
        <f t="shared" si="209"/>
        <v>埼玉県481</v>
      </c>
      <c r="D13765" t="s">
        <v>2925</v>
      </c>
      <c r="E13765" t="s">
        <v>3240</v>
      </c>
      <c r="F13765" s="82">
        <v>3.1892800000000001E-3</v>
      </c>
    </row>
    <row r="13766" spans="3:6" ht="18">
      <c r="C13766" s="5" t="str">
        <f t="shared" si="209"/>
        <v>千葉県481</v>
      </c>
      <c r="D13766" t="s">
        <v>2926</v>
      </c>
      <c r="E13766" t="s">
        <v>3240</v>
      </c>
      <c r="F13766" s="82">
        <v>1.0209209969999999</v>
      </c>
    </row>
    <row r="13767" spans="3:6" ht="18">
      <c r="C13767" s="5" t="str">
        <f t="shared" si="209"/>
        <v>東京都481</v>
      </c>
      <c r="D13767" t="s">
        <v>2927</v>
      </c>
      <c r="E13767" t="s">
        <v>3240</v>
      </c>
      <c r="F13767" s="82">
        <v>0.63848598300000003</v>
      </c>
    </row>
    <row r="13768" spans="3:6" ht="18">
      <c r="C13768" s="5" t="str">
        <f t="shared" si="209"/>
        <v>神奈川県481</v>
      </c>
      <c r="D13768" t="s">
        <v>2928</v>
      </c>
      <c r="E13768" t="s">
        <v>3240</v>
      </c>
      <c r="F13768" s="82">
        <v>1.949018701</v>
      </c>
    </row>
    <row r="13769" spans="3:6" ht="18">
      <c r="C13769" s="5" t="str">
        <f t="shared" si="209"/>
        <v>新潟県481</v>
      </c>
      <c r="D13769" t="s">
        <v>2929</v>
      </c>
      <c r="E13769" t="s">
        <v>3240</v>
      </c>
      <c r="F13769" s="82">
        <v>0.72791684000000001</v>
      </c>
    </row>
    <row r="13770" spans="3:6" ht="18">
      <c r="C13770" s="5" t="str">
        <f t="shared" si="209"/>
        <v>富山県481</v>
      </c>
      <c r="D13770" t="s">
        <v>2930</v>
      </c>
      <c r="E13770" t="s">
        <v>3240</v>
      </c>
      <c r="F13770" s="82">
        <v>0.98222583900000004</v>
      </c>
    </row>
    <row r="13771" spans="3:6" ht="18">
      <c r="C13771" s="5" t="str">
        <f t="shared" si="209"/>
        <v>石川県481</v>
      </c>
      <c r="D13771" t="s">
        <v>2931</v>
      </c>
      <c r="E13771" t="s">
        <v>3240</v>
      </c>
      <c r="F13771" s="82">
        <v>0.49089749999999999</v>
      </c>
    </row>
    <row r="13772" spans="3:6" ht="18">
      <c r="C13772" s="5" t="str">
        <f t="shared" si="209"/>
        <v>福井県481</v>
      </c>
      <c r="D13772" t="s">
        <v>2932</v>
      </c>
      <c r="E13772" t="s">
        <v>3240</v>
      </c>
      <c r="F13772" s="82">
        <v>0.858879226</v>
      </c>
    </row>
    <row r="13773" spans="3:6" ht="18">
      <c r="C13773" s="5" t="str">
        <f t="shared" si="209"/>
        <v>山梨県481</v>
      </c>
      <c r="D13773" t="s">
        <v>2933</v>
      </c>
      <c r="E13773" t="s">
        <v>3240</v>
      </c>
      <c r="F13773" s="82">
        <v>0</v>
      </c>
    </row>
    <row r="13774" spans="3:6" ht="18">
      <c r="C13774" s="5" t="str">
        <f t="shared" si="209"/>
        <v>長野県481</v>
      </c>
      <c r="D13774" t="s">
        <v>2934</v>
      </c>
      <c r="E13774" t="s">
        <v>3240</v>
      </c>
      <c r="F13774" s="82">
        <v>6.8813279999999999E-3</v>
      </c>
    </row>
    <row r="13775" spans="3:6" ht="18">
      <c r="C13775" s="5" t="str">
        <f t="shared" si="209"/>
        <v>岐阜県481</v>
      </c>
      <c r="D13775" t="s">
        <v>2935</v>
      </c>
      <c r="E13775" t="s">
        <v>3240</v>
      </c>
      <c r="F13775" s="82">
        <v>7.2535359999999997E-3</v>
      </c>
    </row>
    <row r="13776" spans="3:6" ht="18">
      <c r="C13776" s="5" t="str">
        <f t="shared" si="209"/>
        <v>静岡県481</v>
      </c>
      <c r="D13776" t="s">
        <v>2936</v>
      </c>
      <c r="E13776" t="s">
        <v>3240</v>
      </c>
      <c r="F13776" s="82">
        <v>1.0869167790000001</v>
      </c>
    </row>
    <row r="13777" spans="3:6" ht="18">
      <c r="C13777" s="5" t="str">
        <f t="shared" si="209"/>
        <v>愛知県481</v>
      </c>
      <c r="D13777" t="s">
        <v>2937</v>
      </c>
      <c r="E13777" t="s">
        <v>3240</v>
      </c>
      <c r="F13777" s="82">
        <v>1.769916995</v>
      </c>
    </row>
    <row r="13778" spans="3:6" ht="18">
      <c r="C13778" s="5" t="str">
        <f t="shared" si="209"/>
        <v>三重県481</v>
      </c>
      <c r="D13778" t="s">
        <v>2938</v>
      </c>
      <c r="E13778" t="s">
        <v>3240</v>
      </c>
      <c r="F13778" s="82">
        <v>0.96949538000000002</v>
      </c>
    </row>
    <row r="13779" spans="3:6" ht="18">
      <c r="C13779" s="5" t="str">
        <f t="shared" si="209"/>
        <v>滋賀県481</v>
      </c>
      <c r="D13779" t="s">
        <v>2939</v>
      </c>
      <c r="E13779" t="s">
        <v>3240</v>
      </c>
      <c r="F13779" s="82">
        <v>3.029145E-3</v>
      </c>
    </row>
    <row r="13780" spans="3:6" ht="18">
      <c r="C13780" s="5" t="str">
        <f t="shared" si="209"/>
        <v>京都府481</v>
      </c>
      <c r="D13780" t="s">
        <v>2940</v>
      </c>
      <c r="E13780" t="s">
        <v>3240</v>
      </c>
      <c r="F13780" s="82">
        <v>0.23271019400000001</v>
      </c>
    </row>
    <row r="13781" spans="3:6" ht="18">
      <c r="C13781" s="5" t="str">
        <f t="shared" si="209"/>
        <v>大阪府481</v>
      </c>
      <c r="D13781" t="s">
        <v>2941</v>
      </c>
      <c r="E13781" t="s">
        <v>3240</v>
      </c>
      <c r="F13781" s="82">
        <v>1.2477556990000001</v>
      </c>
    </row>
    <row r="13782" spans="3:6" ht="18">
      <c r="C13782" s="5" t="str">
        <f t="shared" si="209"/>
        <v>兵庫県481</v>
      </c>
      <c r="D13782" t="s">
        <v>2942</v>
      </c>
      <c r="E13782" t="s">
        <v>3240</v>
      </c>
      <c r="F13782" s="82">
        <v>2.9094255109999998</v>
      </c>
    </row>
    <row r="13783" spans="3:6" ht="18">
      <c r="C13783" s="5" t="str">
        <f t="shared" si="209"/>
        <v>奈良県481</v>
      </c>
      <c r="D13783" t="s">
        <v>2943</v>
      </c>
      <c r="E13783" t="s">
        <v>3240</v>
      </c>
      <c r="F13783" s="82">
        <v>0</v>
      </c>
    </row>
    <row r="13784" spans="3:6" ht="18">
      <c r="C13784" s="5" t="str">
        <f t="shared" si="209"/>
        <v>和歌山県481</v>
      </c>
      <c r="D13784" t="s">
        <v>2944</v>
      </c>
      <c r="E13784" t="s">
        <v>3240</v>
      </c>
      <c r="F13784" s="82">
        <v>0.68885260100000001</v>
      </c>
    </row>
    <row r="13785" spans="3:6" ht="18">
      <c r="C13785" s="5" t="str">
        <f t="shared" si="209"/>
        <v>鳥取県481</v>
      </c>
      <c r="D13785" t="s">
        <v>2945</v>
      </c>
      <c r="E13785" t="s">
        <v>3240</v>
      </c>
      <c r="F13785" s="82">
        <v>0.85056996699999998</v>
      </c>
    </row>
    <row r="13786" spans="3:6" ht="18">
      <c r="C13786" s="5" t="str">
        <f t="shared" si="209"/>
        <v>島根県481</v>
      </c>
      <c r="D13786" t="s">
        <v>2946</v>
      </c>
      <c r="E13786" t="s">
        <v>3240</v>
      </c>
      <c r="F13786" s="82">
        <v>0.471171589</v>
      </c>
    </row>
    <row r="13787" spans="3:6" ht="18">
      <c r="C13787" s="5" t="str">
        <f t="shared" si="209"/>
        <v>岡山県481</v>
      </c>
      <c r="D13787" t="s">
        <v>2947</v>
      </c>
      <c r="E13787" t="s">
        <v>3240</v>
      </c>
      <c r="F13787" s="82">
        <v>1.9584720849999999</v>
      </c>
    </row>
    <row r="13788" spans="3:6" ht="18">
      <c r="C13788" s="5" t="str">
        <f t="shared" si="209"/>
        <v>広島県481</v>
      </c>
      <c r="D13788" t="s">
        <v>2948</v>
      </c>
      <c r="E13788" t="s">
        <v>3240</v>
      </c>
      <c r="F13788" s="82">
        <v>1.141137329</v>
      </c>
    </row>
    <row r="13789" spans="3:6" ht="18">
      <c r="C13789" s="5" t="str">
        <f t="shared" si="209"/>
        <v>山口県481</v>
      </c>
      <c r="D13789" t="s">
        <v>2949</v>
      </c>
      <c r="E13789" t="s">
        <v>3240</v>
      </c>
      <c r="F13789" s="82">
        <v>2.118249848</v>
      </c>
    </row>
    <row r="13790" spans="3:6" ht="18">
      <c r="C13790" s="5" t="str">
        <f t="shared" si="209"/>
        <v>徳島県481</v>
      </c>
      <c r="D13790" t="s">
        <v>2950</v>
      </c>
      <c r="E13790" t="s">
        <v>3240</v>
      </c>
      <c r="F13790" s="82">
        <v>0.46891361300000001</v>
      </c>
    </row>
    <row r="13791" spans="3:6" ht="18">
      <c r="C13791" s="5" t="str">
        <f t="shared" si="209"/>
        <v>香川県481</v>
      </c>
      <c r="D13791" t="s">
        <v>2951</v>
      </c>
      <c r="E13791" t="s">
        <v>3240</v>
      </c>
      <c r="F13791" s="82">
        <v>0.82726082700000003</v>
      </c>
    </row>
    <row r="13792" spans="3:6" ht="18">
      <c r="C13792" s="5" t="str">
        <f t="shared" si="209"/>
        <v>愛媛県481</v>
      </c>
      <c r="D13792" t="s">
        <v>2952</v>
      </c>
      <c r="E13792" t="s">
        <v>3240</v>
      </c>
      <c r="F13792" s="82">
        <v>1.0129076859999999</v>
      </c>
    </row>
    <row r="13793" spans="3:6" ht="18">
      <c r="C13793" s="5" t="str">
        <f t="shared" si="209"/>
        <v>高知県481</v>
      </c>
      <c r="D13793" t="s">
        <v>2953</v>
      </c>
      <c r="E13793" t="s">
        <v>3240</v>
      </c>
      <c r="F13793" s="82">
        <v>0.49034443</v>
      </c>
    </row>
    <row r="13794" spans="3:6" ht="18">
      <c r="C13794" s="5" t="str">
        <f t="shared" si="209"/>
        <v>福岡県481</v>
      </c>
      <c r="D13794" t="s">
        <v>2954</v>
      </c>
      <c r="E13794" t="s">
        <v>3240</v>
      </c>
      <c r="F13794" s="82">
        <v>1.5259861800000001</v>
      </c>
    </row>
    <row r="13795" spans="3:6" ht="18">
      <c r="C13795" s="5" t="str">
        <f t="shared" si="209"/>
        <v>佐賀県481</v>
      </c>
      <c r="D13795" t="s">
        <v>2955</v>
      </c>
      <c r="E13795" t="s">
        <v>3240</v>
      </c>
      <c r="F13795" s="82">
        <v>0.53258377599999995</v>
      </c>
    </row>
    <row r="13796" spans="3:6" ht="18">
      <c r="C13796" s="5" t="str">
        <f t="shared" si="209"/>
        <v>長崎県481</v>
      </c>
      <c r="D13796" t="s">
        <v>2956</v>
      </c>
      <c r="E13796" t="s">
        <v>3240</v>
      </c>
      <c r="F13796" s="82">
        <v>0.91985315000000001</v>
      </c>
    </row>
    <row r="13797" spans="3:6" ht="18">
      <c r="C13797" s="5" t="str">
        <f t="shared" si="209"/>
        <v>熊本県481</v>
      </c>
      <c r="D13797" t="s">
        <v>2957</v>
      </c>
      <c r="E13797" t="s">
        <v>3240</v>
      </c>
      <c r="F13797" s="82">
        <v>0.37643588700000002</v>
      </c>
    </row>
    <row r="13798" spans="3:6" ht="18">
      <c r="C13798" s="5" t="str">
        <f t="shared" si="209"/>
        <v>大分県481</v>
      </c>
      <c r="D13798" t="s">
        <v>2958</v>
      </c>
      <c r="E13798" t="s">
        <v>3240</v>
      </c>
      <c r="F13798" s="82">
        <v>2.4630002270000002</v>
      </c>
    </row>
    <row r="13799" spans="3:6" ht="18">
      <c r="C13799" s="5" t="str">
        <f t="shared" si="209"/>
        <v>宮崎県481</v>
      </c>
      <c r="D13799" t="s">
        <v>2959</v>
      </c>
      <c r="E13799" t="s">
        <v>3240</v>
      </c>
      <c r="F13799" s="82">
        <v>0.15073857900000001</v>
      </c>
    </row>
    <row r="13800" spans="3:6" ht="18">
      <c r="C13800" s="5" t="str">
        <f t="shared" si="209"/>
        <v>鹿児島県481</v>
      </c>
      <c r="D13800" t="s">
        <v>2960</v>
      </c>
      <c r="E13800" t="s">
        <v>3240</v>
      </c>
      <c r="F13800" s="82">
        <v>1.663247852</v>
      </c>
    </row>
    <row r="13801" spans="3:6" ht="18">
      <c r="C13801" s="5" t="str">
        <f t="shared" si="209"/>
        <v>沖縄県481</v>
      </c>
      <c r="D13801" t="s">
        <v>2961</v>
      </c>
      <c r="E13801" t="s">
        <v>3240</v>
      </c>
      <c r="F13801" s="82">
        <v>1.604061564</v>
      </c>
    </row>
    <row r="13802" spans="3:6" ht="18">
      <c r="C13802" s="5" t="str">
        <f t="shared" si="209"/>
        <v>全国482</v>
      </c>
      <c r="D13802" t="s">
        <v>2913</v>
      </c>
      <c r="E13802" t="s">
        <v>3241</v>
      </c>
      <c r="F13802" s="82">
        <v>1</v>
      </c>
    </row>
    <row r="13803" spans="3:6" ht="18">
      <c r="C13803" s="5" t="str">
        <f t="shared" ref="C13803:C13866" si="210">D13803&amp;LEFT(E13803,3)</f>
        <v>北海道482</v>
      </c>
      <c r="D13803" t="s">
        <v>2915</v>
      </c>
      <c r="E13803" t="s">
        <v>3241</v>
      </c>
      <c r="F13803" s="82">
        <v>0.638949867</v>
      </c>
    </row>
    <row r="13804" spans="3:6" ht="18">
      <c r="C13804" s="5" t="str">
        <f t="shared" si="210"/>
        <v>青森県482</v>
      </c>
      <c r="D13804" t="s">
        <v>2916</v>
      </c>
      <c r="E13804" t="s">
        <v>3241</v>
      </c>
      <c r="F13804" s="82">
        <v>0.54440789300000003</v>
      </c>
    </row>
    <row r="13805" spans="3:6" ht="18">
      <c r="C13805" s="5" t="str">
        <f t="shared" si="210"/>
        <v>岩手県482</v>
      </c>
      <c r="D13805" t="s">
        <v>2917</v>
      </c>
      <c r="E13805" t="s">
        <v>3241</v>
      </c>
      <c r="F13805" s="82">
        <v>0.75760389900000003</v>
      </c>
    </row>
    <row r="13806" spans="3:6" ht="18">
      <c r="C13806" s="5" t="str">
        <f t="shared" si="210"/>
        <v>宮城県482</v>
      </c>
      <c r="D13806" t="s">
        <v>2918</v>
      </c>
      <c r="E13806" t="s">
        <v>3241</v>
      </c>
      <c r="F13806" s="82">
        <v>0.95832821400000001</v>
      </c>
    </row>
    <row r="13807" spans="3:6" ht="18">
      <c r="C13807" s="5" t="str">
        <f t="shared" si="210"/>
        <v>秋田県482</v>
      </c>
      <c r="D13807" t="s">
        <v>2919</v>
      </c>
      <c r="E13807" t="s">
        <v>3241</v>
      </c>
      <c r="F13807" s="82">
        <v>0.538962681</v>
      </c>
    </row>
    <row r="13808" spans="3:6" ht="18">
      <c r="C13808" s="5" t="str">
        <f t="shared" si="210"/>
        <v>山形県482</v>
      </c>
      <c r="D13808" t="s">
        <v>2920</v>
      </c>
      <c r="E13808" t="s">
        <v>3241</v>
      </c>
      <c r="F13808" s="82">
        <v>0.32511812000000001</v>
      </c>
    </row>
    <row r="13809" spans="3:6" ht="18">
      <c r="C13809" s="5" t="str">
        <f t="shared" si="210"/>
        <v>福島県482</v>
      </c>
      <c r="D13809" t="s">
        <v>2921</v>
      </c>
      <c r="E13809" t="s">
        <v>3241</v>
      </c>
      <c r="F13809" s="82">
        <v>0.50017255000000005</v>
      </c>
    </row>
    <row r="13810" spans="3:6" ht="18">
      <c r="C13810" s="5" t="str">
        <f t="shared" si="210"/>
        <v>茨城県482</v>
      </c>
      <c r="D13810" t="s">
        <v>2922</v>
      </c>
      <c r="E13810" t="s">
        <v>3241</v>
      </c>
      <c r="F13810" s="82">
        <v>1.3240063200000001</v>
      </c>
    </row>
    <row r="13811" spans="3:6" ht="18">
      <c r="C13811" s="5" t="str">
        <f t="shared" si="210"/>
        <v>栃木県482</v>
      </c>
      <c r="D13811" t="s">
        <v>2923</v>
      </c>
      <c r="E13811" t="s">
        <v>3241</v>
      </c>
      <c r="F13811" s="82">
        <v>1.776208311</v>
      </c>
    </row>
    <row r="13812" spans="3:6" ht="18">
      <c r="C13812" s="5" t="str">
        <f t="shared" si="210"/>
        <v>群馬県482</v>
      </c>
      <c r="D13812" t="s">
        <v>2924</v>
      </c>
      <c r="E13812" t="s">
        <v>3241</v>
      </c>
      <c r="F13812" s="82">
        <v>1.3608919989999999</v>
      </c>
    </row>
    <row r="13813" spans="3:6" ht="18">
      <c r="C13813" s="5" t="str">
        <f t="shared" si="210"/>
        <v>埼玉県482</v>
      </c>
      <c r="D13813" t="s">
        <v>2925</v>
      </c>
      <c r="E13813" t="s">
        <v>3241</v>
      </c>
      <c r="F13813" s="82">
        <v>1.5767473670000001</v>
      </c>
    </row>
    <row r="13814" spans="3:6" ht="18">
      <c r="C13814" s="5" t="str">
        <f t="shared" si="210"/>
        <v>千葉県482</v>
      </c>
      <c r="D13814" t="s">
        <v>2926</v>
      </c>
      <c r="E13814" t="s">
        <v>3241</v>
      </c>
      <c r="F13814" s="82">
        <v>2.6440770360000001</v>
      </c>
    </row>
    <row r="13815" spans="3:6" ht="18">
      <c r="C13815" s="5" t="str">
        <f t="shared" si="210"/>
        <v>東京都482</v>
      </c>
      <c r="D13815" t="s">
        <v>2927</v>
      </c>
      <c r="E13815" t="s">
        <v>3241</v>
      </c>
      <c r="F13815" s="82">
        <v>1.029779904</v>
      </c>
    </row>
    <row r="13816" spans="3:6" ht="18">
      <c r="C13816" s="5" t="str">
        <f t="shared" si="210"/>
        <v>神奈川県482</v>
      </c>
      <c r="D13816" t="s">
        <v>2928</v>
      </c>
      <c r="E13816" t="s">
        <v>3241</v>
      </c>
      <c r="F13816" s="82">
        <v>1.369692575</v>
      </c>
    </row>
    <row r="13817" spans="3:6" ht="18">
      <c r="C13817" s="5" t="str">
        <f t="shared" si="210"/>
        <v>新潟県482</v>
      </c>
      <c r="D13817" t="s">
        <v>2929</v>
      </c>
      <c r="E13817" t="s">
        <v>3241</v>
      </c>
      <c r="F13817" s="82">
        <v>1.1639930220000001</v>
      </c>
    </row>
    <row r="13818" spans="3:6" ht="18">
      <c r="C13818" s="5" t="str">
        <f t="shared" si="210"/>
        <v>富山県482</v>
      </c>
      <c r="D13818" t="s">
        <v>2930</v>
      </c>
      <c r="E13818" t="s">
        <v>3241</v>
      </c>
      <c r="F13818" s="82">
        <v>0.82259519599999997</v>
      </c>
    </row>
    <row r="13819" spans="3:6" ht="18">
      <c r="C13819" s="5" t="str">
        <f t="shared" si="210"/>
        <v>石川県482</v>
      </c>
      <c r="D13819" t="s">
        <v>2931</v>
      </c>
      <c r="E13819" t="s">
        <v>3241</v>
      </c>
      <c r="F13819" s="82">
        <v>0.42672710800000002</v>
      </c>
    </row>
    <row r="13820" spans="3:6" ht="18">
      <c r="C13820" s="5" t="str">
        <f t="shared" si="210"/>
        <v>福井県482</v>
      </c>
      <c r="D13820" t="s">
        <v>2932</v>
      </c>
      <c r="E13820" t="s">
        <v>3241</v>
      </c>
      <c r="F13820" s="82">
        <v>0.27549017599999998</v>
      </c>
    </row>
    <row r="13821" spans="3:6" ht="18">
      <c r="C13821" s="5" t="str">
        <f t="shared" si="210"/>
        <v>山梨県482</v>
      </c>
      <c r="D13821" t="s">
        <v>2933</v>
      </c>
      <c r="E13821" t="s">
        <v>3241</v>
      </c>
      <c r="F13821" s="82">
        <v>0.31422582900000001</v>
      </c>
    </row>
    <row r="13822" spans="3:6" ht="18">
      <c r="C13822" s="5" t="str">
        <f t="shared" si="210"/>
        <v>長野県482</v>
      </c>
      <c r="D13822" t="s">
        <v>2934</v>
      </c>
      <c r="E13822" t="s">
        <v>3241</v>
      </c>
      <c r="F13822" s="82">
        <v>0.28692905699999999</v>
      </c>
    </row>
    <row r="13823" spans="3:6" ht="18">
      <c r="C13823" s="5" t="str">
        <f t="shared" si="210"/>
        <v>岐阜県482</v>
      </c>
      <c r="D13823" t="s">
        <v>2935</v>
      </c>
      <c r="E13823" t="s">
        <v>3241</v>
      </c>
      <c r="F13823" s="82">
        <v>0.25838846199999999</v>
      </c>
    </row>
    <row r="13824" spans="3:6" ht="18">
      <c r="C13824" s="5" t="str">
        <f t="shared" si="210"/>
        <v>静岡県482</v>
      </c>
      <c r="D13824" t="s">
        <v>2936</v>
      </c>
      <c r="E13824" t="s">
        <v>3241</v>
      </c>
      <c r="F13824" s="82">
        <v>0.55984645700000002</v>
      </c>
    </row>
    <row r="13825" spans="3:6" ht="18">
      <c r="C13825" s="5" t="str">
        <f t="shared" si="210"/>
        <v>愛知県482</v>
      </c>
      <c r="D13825" t="s">
        <v>2937</v>
      </c>
      <c r="E13825" t="s">
        <v>3241</v>
      </c>
      <c r="F13825" s="82">
        <v>1.107337743</v>
      </c>
    </row>
    <row r="13826" spans="3:6" ht="18">
      <c r="C13826" s="5" t="str">
        <f t="shared" si="210"/>
        <v>三重県482</v>
      </c>
      <c r="D13826" t="s">
        <v>2938</v>
      </c>
      <c r="E13826" t="s">
        <v>3241</v>
      </c>
      <c r="F13826" s="82">
        <v>0.96964188100000004</v>
      </c>
    </row>
    <row r="13827" spans="3:6" ht="18">
      <c r="C13827" s="5" t="str">
        <f t="shared" si="210"/>
        <v>滋賀県482</v>
      </c>
      <c r="D13827" t="s">
        <v>2939</v>
      </c>
      <c r="E13827" t="s">
        <v>3241</v>
      </c>
      <c r="F13827" s="82">
        <v>0.97691858300000001</v>
      </c>
    </row>
    <row r="13828" spans="3:6" ht="18">
      <c r="C13828" s="5" t="str">
        <f t="shared" si="210"/>
        <v>京都府482</v>
      </c>
      <c r="D13828" t="s">
        <v>2940</v>
      </c>
      <c r="E13828" t="s">
        <v>3241</v>
      </c>
      <c r="F13828" s="82">
        <v>0.52684282699999996</v>
      </c>
    </row>
    <row r="13829" spans="3:6" ht="18">
      <c r="C13829" s="5" t="str">
        <f t="shared" si="210"/>
        <v>大阪府482</v>
      </c>
      <c r="D13829" t="s">
        <v>2941</v>
      </c>
      <c r="E13829" t="s">
        <v>3241</v>
      </c>
      <c r="F13829" s="82">
        <v>1.296753882</v>
      </c>
    </row>
    <row r="13830" spans="3:6" ht="18">
      <c r="C13830" s="5" t="str">
        <f t="shared" si="210"/>
        <v>兵庫県482</v>
      </c>
      <c r="D13830" t="s">
        <v>2942</v>
      </c>
      <c r="E13830" t="s">
        <v>3241</v>
      </c>
      <c r="F13830" s="82">
        <v>1.1031747199999999</v>
      </c>
    </row>
    <row r="13831" spans="3:6" ht="18">
      <c r="C13831" s="5" t="str">
        <f t="shared" si="210"/>
        <v>奈良県482</v>
      </c>
      <c r="D13831" t="s">
        <v>2943</v>
      </c>
      <c r="E13831" t="s">
        <v>3241</v>
      </c>
      <c r="F13831" s="82">
        <v>0.13938867499999999</v>
      </c>
    </row>
    <row r="13832" spans="3:6" ht="18">
      <c r="C13832" s="5" t="str">
        <f t="shared" si="210"/>
        <v>和歌山県482</v>
      </c>
      <c r="D13832" t="s">
        <v>2944</v>
      </c>
      <c r="E13832" t="s">
        <v>3241</v>
      </c>
      <c r="F13832" s="82">
        <v>0.37451152500000001</v>
      </c>
    </row>
    <row r="13833" spans="3:6" ht="18">
      <c r="C13833" s="5" t="str">
        <f t="shared" si="210"/>
        <v>鳥取県482</v>
      </c>
      <c r="D13833" t="s">
        <v>2945</v>
      </c>
      <c r="E13833" t="s">
        <v>3241</v>
      </c>
      <c r="F13833" s="82">
        <v>0.38205128700000002</v>
      </c>
    </row>
    <row r="13834" spans="3:6" ht="18">
      <c r="C13834" s="5" t="str">
        <f t="shared" si="210"/>
        <v>島根県482</v>
      </c>
      <c r="D13834" t="s">
        <v>2946</v>
      </c>
      <c r="E13834" t="s">
        <v>3241</v>
      </c>
      <c r="F13834" s="82">
        <v>0.18336571600000001</v>
      </c>
    </row>
    <row r="13835" spans="3:6" ht="18">
      <c r="C13835" s="5" t="str">
        <f t="shared" si="210"/>
        <v>岡山県482</v>
      </c>
      <c r="D13835" t="s">
        <v>2947</v>
      </c>
      <c r="E13835" t="s">
        <v>3241</v>
      </c>
      <c r="F13835" s="82">
        <v>1.077215472</v>
      </c>
    </row>
    <row r="13836" spans="3:6" ht="18">
      <c r="C13836" s="5" t="str">
        <f t="shared" si="210"/>
        <v>広島県482</v>
      </c>
      <c r="D13836" t="s">
        <v>2948</v>
      </c>
      <c r="E13836" t="s">
        <v>3241</v>
      </c>
      <c r="F13836" s="82">
        <v>0.71177018000000003</v>
      </c>
    </row>
    <row r="13837" spans="3:6" ht="18">
      <c r="C13837" s="5" t="str">
        <f t="shared" si="210"/>
        <v>山口県482</v>
      </c>
      <c r="D13837" t="s">
        <v>2949</v>
      </c>
      <c r="E13837" t="s">
        <v>3241</v>
      </c>
      <c r="F13837" s="82">
        <v>0.62725667100000004</v>
      </c>
    </row>
    <row r="13838" spans="3:6" ht="18">
      <c r="C13838" s="5" t="str">
        <f t="shared" si="210"/>
        <v>徳島県482</v>
      </c>
      <c r="D13838" t="s">
        <v>2950</v>
      </c>
      <c r="E13838" t="s">
        <v>3241</v>
      </c>
      <c r="F13838" s="82">
        <v>1.225300872</v>
      </c>
    </row>
    <row r="13839" spans="3:6" ht="18">
      <c r="C13839" s="5" t="str">
        <f t="shared" si="210"/>
        <v>香川県482</v>
      </c>
      <c r="D13839" t="s">
        <v>2951</v>
      </c>
      <c r="E13839" t="s">
        <v>3241</v>
      </c>
      <c r="F13839" s="82">
        <v>1.117289381</v>
      </c>
    </row>
    <row r="13840" spans="3:6" ht="18">
      <c r="C13840" s="5" t="str">
        <f t="shared" si="210"/>
        <v>愛媛県482</v>
      </c>
      <c r="D13840" t="s">
        <v>2952</v>
      </c>
      <c r="E13840" t="s">
        <v>3241</v>
      </c>
      <c r="F13840" s="82">
        <v>0.45609683200000001</v>
      </c>
    </row>
    <row r="13841" spans="3:6" ht="18">
      <c r="C13841" s="5" t="str">
        <f t="shared" si="210"/>
        <v>高知県482</v>
      </c>
      <c r="D13841" t="s">
        <v>2953</v>
      </c>
      <c r="E13841" t="s">
        <v>3241</v>
      </c>
      <c r="F13841" s="82">
        <v>0.33689247300000003</v>
      </c>
    </row>
    <row r="13842" spans="3:6" ht="18">
      <c r="C13842" s="5" t="str">
        <f t="shared" si="210"/>
        <v>福岡県482</v>
      </c>
      <c r="D13842" t="s">
        <v>2954</v>
      </c>
      <c r="E13842" t="s">
        <v>3241</v>
      </c>
      <c r="F13842" s="82">
        <v>0.87739200500000003</v>
      </c>
    </row>
    <row r="13843" spans="3:6" ht="18">
      <c r="C13843" s="5" t="str">
        <f t="shared" si="210"/>
        <v>佐賀県482</v>
      </c>
      <c r="D13843" t="s">
        <v>2955</v>
      </c>
      <c r="E13843" t="s">
        <v>3241</v>
      </c>
      <c r="F13843" s="82">
        <v>0.94009302500000003</v>
      </c>
    </row>
    <row r="13844" spans="3:6" ht="18">
      <c r="C13844" s="5" t="str">
        <f t="shared" si="210"/>
        <v>長崎県482</v>
      </c>
      <c r="D13844" t="s">
        <v>2956</v>
      </c>
      <c r="E13844" t="s">
        <v>3241</v>
      </c>
      <c r="F13844" s="82">
        <v>0.21811549599999999</v>
      </c>
    </row>
    <row r="13845" spans="3:6" ht="18">
      <c r="C13845" s="5" t="str">
        <f t="shared" si="210"/>
        <v>熊本県482</v>
      </c>
      <c r="D13845" t="s">
        <v>2957</v>
      </c>
      <c r="E13845" t="s">
        <v>3241</v>
      </c>
      <c r="F13845" s="82">
        <v>0.44739311999999998</v>
      </c>
    </row>
    <row r="13846" spans="3:6" ht="18">
      <c r="C13846" s="5" t="str">
        <f t="shared" si="210"/>
        <v>大分県482</v>
      </c>
      <c r="D13846" t="s">
        <v>2958</v>
      </c>
      <c r="E13846" t="s">
        <v>3241</v>
      </c>
      <c r="F13846" s="82">
        <v>0.34575292400000002</v>
      </c>
    </row>
    <row r="13847" spans="3:6" ht="18">
      <c r="C13847" s="5" t="str">
        <f t="shared" si="210"/>
        <v>宮崎県482</v>
      </c>
      <c r="D13847" t="s">
        <v>2959</v>
      </c>
      <c r="E13847" t="s">
        <v>3241</v>
      </c>
      <c r="F13847" s="82">
        <v>0.34498947299999999</v>
      </c>
    </row>
    <row r="13848" spans="3:6" ht="18">
      <c r="C13848" s="5" t="str">
        <f t="shared" si="210"/>
        <v>鹿児島県482</v>
      </c>
      <c r="D13848" t="s">
        <v>2960</v>
      </c>
      <c r="E13848" t="s">
        <v>3241</v>
      </c>
      <c r="F13848" s="82">
        <v>0.41364189600000001</v>
      </c>
    </row>
    <row r="13849" spans="3:6" ht="18">
      <c r="C13849" s="5" t="str">
        <f t="shared" si="210"/>
        <v>沖縄県482</v>
      </c>
      <c r="D13849" t="s">
        <v>2961</v>
      </c>
      <c r="E13849" t="s">
        <v>3241</v>
      </c>
      <c r="F13849" s="82">
        <v>0.34098507700000003</v>
      </c>
    </row>
    <row r="13850" spans="3:6" ht="18">
      <c r="C13850" s="5" t="str">
        <f t="shared" si="210"/>
        <v>全国483</v>
      </c>
      <c r="D13850" t="s">
        <v>2913</v>
      </c>
      <c r="E13850" t="s">
        <v>3242</v>
      </c>
      <c r="F13850" s="82">
        <v>1</v>
      </c>
    </row>
    <row r="13851" spans="3:6" ht="18">
      <c r="C13851" s="5" t="str">
        <f t="shared" si="210"/>
        <v>北海道483</v>
      </c>
      <c r="D13851" t="s">
        <v>2915</v>
      </c>
      <c r="E13851" t="s">
        <v>3242</v>
      </c>
      <c r="F13851" s="82">
        <v>0.73097818199999998</v>
      </c>
    </row>
    <row r="13852" spans="3:6" ht="18">
      <c r="C13852" s="5" t="str">
        <f t="shared" si="210"/>
        <v>青森県483</v>
      </c>
      <c r="D13852" t="s">
        <v>2916</v>
      </c>
      <c r="E13852" t="s">
        <v>3242</v>
      </c>
      <c r="F13852" s="82">
        <v>0.63232366200000001</v>
      </c>
    </row>
    <row r="13853" spans="3:6" ht="18">
      <c r="C13853" s="5" t="str">
        <f t="shared" si="210"/>
        <v>岩手県483</v>
      </c>
      <c r="D13853" t="s">
        <v>2917</v>
      </c>
      <c r="E13853" t="s">
        <v>3242</v>
      </c>
      <c r="F13853" s="82">
        <v>0.278892747</v>
      </c>
    </row>
    <row r="13854" spans="3:6" ht="18">
      <c r="C13854" s="5" t="str">
        <f t="shared" si="210"/>
        <v>宮城県483</v>
      </c>
      <c r="D13854" t="s">
        <v>2918</v>
      </c>
      <c r="E13854" t="s">
        <v>3242</v>
      </c>
      <c r="F13854" s="82">
        <v>1.751481456</v>
      </c>
    </row>
    <row r="13855" spans="3:6" ht="18">
      <c r="C13855" s="5" t="str">
        <f t="shared" si="210"/>
        <v>秋田県483</v>
      </c>
      <c r="D13855" t="s">
        <v>2919</v>
      </c>
      <c r="E13855" t="s">
        <v>3242</v>
      </c>
      <c r="F13855" s="82">
        <v>0</v>
      </c>
    </row>
    <row r="13856" spans="3:6" ht="18">
      <c r="C13856" s="5" t="str">
        <f t="shared" si="210"/>
        <v>山形県483</v>
      </c>
      <c r="D13856" t="s">
        <v>2920</v>
      </c>
      <c r="E13856" t="s">
        <v>3242</v>
      </c>
      <c r="F13856" s="82">
        <v>1.1850873E-2</v>
      </c>
    </row>
    <row r="13857" spans="3:6" ht="18">
      <c r="C13857" s="5" t="str">
        <f t="shared" si="210"/>
        <v>福島県483</v>
      </c>
      <c r="D13857" t="s">
        <v>2921</v>
      </c>
      <c r="E13857" t="s">
        <v>3242</v>
      </c>
      <c r="F13857" s="82">
        <v>0.43333933699999999</v>
      </c>
    </row>
    <row r="13858" spans="3:6" ht="18">
      <c r="C13858" s="5" t="str">
        <f t="shared" si="210"/>
        <v>茨城県483</v>
      </c>
      <c r="D13858" t="s">
        <v>2922</v>
      </c>
      <c r="E13858" t="s">
        <v>3242</v>
      </c>
      <c r="F13858" s="82">
        <v>0.388248074</v>
      </c>
    </row>
    <row r="13859" spans="3:6" ht="18">
      <c r="C13859" s="5" t="str">
        <f t="shared" si="210"/>
        <v>栃木県483</v>
      </c>
      <c r="D13859" t="s">
        <v>2923</v>
      </c>
      <c r="E13859" t="s">
        <v>3242</v>
      </c>
      <c r="F13859" s="82">
        <v>6.4117000000000002E-3</v>
      </c>
    </row>
    <row r="13860" spans="3:6" ht="18">
      <c r="C13860" s="5" t="str">
        <f t="shared" si="210"/>
        <v>群馬県483</v>
      </c>
      <c r="D13860" t="s">
        <v>2924</v>
      </c>
      <c r="E13860" t="s">
        <v>3242</v>
      </c>
      <c r="F13860" s="82">
        <v>0.30018987200000002</v>
      </c>
    </row>
    <row r="13861" spans="3:6" ht="18">
      <c r="C13861" s="5" t="str">
        <f t="shared" si="210"/>
        <v>埼玉県483</v>
      </c>
      <c r="D13861" t="s">
        <v>2925</v>
      </c>
      <c r="E13861" t="s">
        <v>3242</v>
      </c>
      <c r="F13861" s="82">
        <v>7.8754437999999996E-2</v>
      </c>
    </row>
    <row r="13862" spans="3:6" ht="18">
      <c r="C13862" s="5" t="str">
        <f t="shared" si="210"/>
        <v>千葉県483</v>
      </c>
      <c r="D13862" t="s">
        <v>2926</v>
      </c>
      <c r="E13862" t="s">
        <v>3242</v>
      </c>
      <c r="F13862" s="82">
        <v>1.732194587</v>
      </c>
    </row>
    <row r="13863" spans="3:6" ht="18">
      <c r="C13863" s="5" t="str">
        <f t="shared" si="210"/>
        <v>東京都483</v>
      </c>
      <c r="D13863" t="s">
        <v>2927</v>
      </c>
      <c r="E13863" t="s">
        <v>3242</v>
      </c>
      <c r="F13863" s="82">
        <v>2.0133495739999998</v>
      </c>
    </row>
    <row r="13864" spans="3:6" ht="18">
      <c r="C13864" s="5" t="str">
        <f t="shared" si="210"/>
        <v>神奈川県483</v>
      </c>
      <c r="D13864" t="s">
        <v>2928</v>
      </c>
      <c r="E13864" t="s">
        <v>3242</v>
      </c>
      <c r="F13864" s="82">
        <v>0.60501612400000004</v>
      </c>
    </row>
    <row r="13865" spans="3:6" ht="18">
      <c r="C13865" s="5" t="str">
        <f t="shared" si="210"/>
        <v>新潟県483</v>
      </c>
      <c r="D13865" t="s">
        <v>2929</v>
      </c>
      <c r="E13865" t="s">
        <v>3242</v>
      </c>
      <c r="F13865" s="82">
        <v>0.53836506299999998</v>
      </c>
    </row>
    <row r="13866" spans="3:6" ht="18">
      <c r="C13866" s="5" t="str">
        <f t="shared" si="210"/>
        <v>富山県483</v>
      </c>
      <c r="D13866" t="s">
        <v>2930</v>
      </c>
      <c r="E13866" t="s">
        <v>3242</v>
      </c>
      <c r="F13866" s="82">
        <v>7.8168521000000005E-2</v>
      </c>
    </row>
    <row r="13867" spans="3:6" ht="18">
      <c r="C13867" s="5" t="str">
        <f t="shared" ref="C13867:C13930" si="211">D13867&amp;LEFT(E13867,3)</f>
        <v>石川県483</v>
      </c>
      <c r="D13867" t="s">
        <v>2931</v>
      </c>
      <c r="E13867" t="s">
        <v>3242</v>
      </c>
      <c r="F13867" s="82">
        <v>1.5725233700000001</v>
      </c>
    </row>
    <row r="13868" spans="3:6" ht="18">
      <c r="C13868" s="5" t="str">
        <f t="shared" si="211"/>
        <v>福井県483</v>
      </c>
      <c r="D13868" t="s">
        <v>2932</v>
      </c>
      <c r="E13868" t="s">
        <v>3242</v>
      </c>
      <c r="F13868" s="82">
        <v>2.9871433999999999E-2</v>
      </c>
    </row>
    <row r="13869" spans="3:6" ht="18">
      <c r="C13869" s="5" t="str">
        <f t="shared" si="211"/>
        <v>山梨県483</v>
      </c>
      <c r="D13869" t="s">
        <v>2933</v>
      </c>
      <c r="E13869" t="s">
        <v>3242</v>
      </c>
      <c r="F13869" s="82">
        <v>6.1523477E-2</v>
      </c>
    </row>
    <row r="13870" spans="3:6" ht="18">
      <c r="C13870" s="5" t="str">
        <f t="shared" si="211"/>
        <v>長野県483</v>
      </c>
      <c r="D13870" t="s">
        <v>2934</v>
      </c>
      <c r="E13870" t="s">
        <v>3242</v>
      </c>
      <c r="F13870" s="82">
        <v>0.30950432999999999</v>
      </c>
    </row>
    <row r="13871" spans="3:6" ht="18">
      <c r="C13871" s="5" t="str">
        <f t="shared" si="211"/>
        <v>岐阜県483</v>
      </c>
      <c r="D13871" t="s">
        <v>2935</v>
      </c>
      <c r="E13871" t="s">
        <v>3242</v>
      </c>
      <c r="F13871" s="82">
        <v>0</v>
      </c>
    </row>
    <row r="13872" spans="3:6" ht="18">
      <c r="C13872" s="5" t="str">
        <f t="shared" si="211"/>
        <v>静岡県483</v>
      </c>
      <c r="D13872" t="s">
        <v>2936</v>
      </c>
      <c r="E13872" t="s">
        <v>3242</v>
      </c>
      <c r="F13872" s="82">
        <v>0.21050791499999999</v>
      </c>
    </row>
    <row r="13873" spans="3:6" ht="18">
      <c r="C13873" s="5" t="str">
        <f t="shared" si="211"/>
        <v>愛知県483</v>
      </c>
      <c r="D13873" t="s">
        <v>2937</v>
      </c>
      <c r="E13873" t="s">
        <v>3242</v>
      </c>
      <c r="F13873" s="82">
        <v>0.50334547200000002</v>
      </c>
    </row>
    <row r="13874" spans="3:6" ht="18">
      <c r="C13874" s="5" t="str">
        <f t="shared" si="211"/>
        <v>三重県483</v>
      </c>
      <c r="D13874" t="s">
        <v>2938</v>
      </c>
      <c r="E13874" t="s">
        <v>3242</v>
      </c>
      <c r="F13874" s="82">
        <v>0.457142785</v>
      </c>
    </row>
    <row r="13875" spans="3:6" ht="18">
      <c r="C13875" s="5" t="str">
        <f t="shared" si="211"/>
        <v>滋賀県483</v>
      </c>
      <c r="D13875" t="s">
        <v>2939</v>
      </c>
      <c r="E13875" t="s">
        <v>3242</v>
      </c>
      <c r="F13875" s="82">
        <v>0.177650315</v>
      </c>
    </row>
    <row r="13876" spans="3:6" ht="18">
      <c r="C13876" s="5" t="str">
        <f t="shared" si="211"/>
        <v>京都府483</v>
      </c>
      <c r="D13876" t="s">
        <v>2940</v>
      </c>
      <c r="E13876" t="s">
        <v>3242</v>
      </c>
      <c r="F13876" s="82">
        <v>9.9076289999999997E-2</v>
      </c>
    </row>
    <row r="13877" spans="3:6" ht="18">
      <c r="C13877" s="5" t="str">
        <f t="shared" si="211"/>
        <v>大阪府483</v>
      </c>
      <c r="D13877" t="s">
        <v>2941</v>
      </c>
      <c r="E13877" t="s">
        <v>3242</v>
      </c>
      <c r="F13877" s="82">
        <v>1.0863004869999999</v>
      </c>
    </row>
    <row r="13878" spans="3:6" ht="18">
      <c r="C13878" s="5" t="str">
        <f t="shared" si="211"/>
        <v>兵庫県483</v>
      </c>
      <c r="D13878" t="s">
        <v>2942</v>
      </c>
      <c r="E13878" t="s">
        <v>3242</v>
      </c>
      <c r="F13878" s="82">
        <v>1.4142690419999999</v>
      </c>
    </row>
    <row r="13879" spans="3:6" ht="18">
      <c r="C13879" s="5" t="str">
        <f t="shared" si="211"/>
        <v>奈良県483</v>
      </c>
      <c r="D13879" t="s">
        <v>2943</v>
      </c>
      <c r="E13879" t="s">
        <v>3242</v>
      </c>
      <c r="F13879" s="82">
        <v>0.37636974600000001</v>
      </c>
    </row>
    <row r="13880" spans="3:6" ht="18">
      <c r="C13880" s="5" t="str">
        <f t="shared" si="211"/>
        <v>和歌山県483</v>
      </c>
      <c r="D13880" t="s">
        <v>2944</v>
      </c>
      <c r="E13880" t="s">
        <v>3242</v>
      </c>
      <c r="F13880" s="82">
        <v>0.96987804600000005</v>
      </c>
    </row>
    <row r="13881" spans="3:6" ht="18">
      <c r="C13881" s="5" t="str">
        <f t="shared" si="211"/>
        <v>鳥取県483</v>
      </c>
      <c r="D13881" t="s">
        <v>2945</v>
      </c>
      <c r="E13881" t="s">
        <v>3242</v>
      </c>
      <c r="F13881" s="82">
        <v>2.1736214970000001</v>
      </c>
    </row>
    <row r="13882" spans="3:6" ht="18">
      <c r="C13882" s="5" t="str">
        <f t="shared" si="211"/>
        <v>島根県483</v>
      </c>
      <c r="D13882" t="s">
        <v>2946</v>
      </c>
      <c r="E13882" t="s">
        <v>3242</v>
      </c>
      <c r="F13882" s="82">
        <v>5.8174334000000001E-2</v>
      </c>
    </row>
    <row r="13883" spans="3:6" ht="18">
      <c r="C13883" s="5" t="str">
        <f t="shared" si="211"/>
        <v>岡山県483</v>
      </c>
      <c r="D13883" t="s">
        <v>2947</v>
      </c>
      <c r="E13883" t="s">
        <v>3242</v>
      </c>
      <c r="F13883" s="82">
        <v>0.32955021299999998</v>
      </c>
    </row>
    <row r="13884" spans="3:6" ht="18">
      <c r="C13884" s="5" t="str">
        <f t="shared" si="211"/>
        <v>広島県483</v>
      </c>
      <c r="D13884" t="s">
        <v>2948</v>
      </c>
      <c r="E13884" t="s">
        <v>3242</v>
      </c>
      <c r="F13884" s="82">
        <v>1.999161212</v>
      </c>
    </row>
    <row r="13885" spans="3:6" ht="18">
      <c r="C13885" s="5" t="str">
        <f t="shared" si="211"/>
        <v>山口県483</v>
      </c>
      <c r="D13885" t="s">
        <v>2949</v>
      </c>
      <c r="E13885" t="s">
        <v>3242</v>
      </c>
      <c r="F13885" s="82">
        <v>0.86788212200000003</v>
      </c>
    </row>
    <row r="13886" spans="3:6" ht="18">
      <c r="C13886" s="5" t="str">
        <f t="shared" si="211"/>
        <v>徳島県483</v>
      </c>
      <c r="D13886" t="s">
        <v>2950</v>
      </c>
      <c r="E13886" t="s">
        <v>3242</v>
      </c>
      <c r="F13886" s="82">
        <v>1.3633467669999999</v>
      </c>
    </row>
    <row r="13887" spans="3:6" ht="18">
      <c r="C13887" s="5" t="str">
        <f t="shared" si="211"/>
        <v>香川県483</v>
      </c>
      <c r="D13887" t="s">
        <v>2951</v>
      </c>
      <c r="E13887" t="s">
        <v>3242</v>
      </c>
      <c r="F13887" s="82">
        <v>1.2865932360000001</v>
      </c>
    </row>
    <row r="13888" spans="3:6" ht="18">
      <c r="C13888" s="5" t="str">
        <f t="shared" si="211"/>
        <v>愛媛県483</v>
      </c>
      <c r="D13888" t="s">
        <v>2952</v>
      </c>
      <c r="E13888" t="s">
        <v>3242</v>
      </c>
      <c r="F13888" s="82">
        <v>1.4613656180000001</v>
      </c>
    </row>
    <row r="13889" spans="3:6" ht="18">
      <c r="C13889" s="5" t="str">
        <f t="shared" si="211"/>
        <v>高知県483</v>
      </c>
      <c r="D13889" t="s">
        <v>2953</v>
      </c>
      <c r="E13889" t="s">
        <v>3242</v>
      </c>
      <c r="F13889" s="82">
        <v>0.38342984800000002</v>
      </c>
    </row>
    <row r="13890" spans="3:6" ht="18">
      <c r="C13890" s="5" t="str">
        <f t="shared" si="211"/>
        <v>福岡県483</v>
      </c>
      <c r="D13890" t="s">
        <v>2954</v>
      </c>
      <c r="E13890" t="s">
        <v>3242</v>
      </c>
      <c r="F13890" s="82">
        <v>0.88435081699999996</v>
      </c>
    </row>
    <row r="13891" spans="3:6" ht="18">
      <c r="C13891" s="5" t="str">
        <f t="shared" si="211"/>
        <v>佐賀県483</v>
      </c>
      <c r="D13891" t="s">
        <v>2955</v>
      </c>
      <c r="E13891" t="s">
        <v>3242</v>
      </c>
      <c r="F13891" s="82">
        <v>4.7649810000000001E-2</v>
      </c>
    </row>
    <row r="13892" spans="3:6" ht="18">
      <c r="C13892" s="5" t="str">
        <f t="shared" si="211"/>
        <v>長崎県483</v>
      </c>
      <c r="D13892" t="s">
        <v>2956</v>
      </c>
      <c r="E13892" t="s">
        <v>3242</v>
      </c>
      <c r="F13892" s="82">
        <v>0.96567589700000001</v>
      </c>
    </row>
    <row r="13893" spans="3:6" ht="18">
      <c r="C13893" s="5" t="str">
        <f t="shared" si="211"/>
        <v>熊本県483</v>
      </c>
      <c r="D13893" t="s">
        <v>2957</v>
      </c>
      <c r="E13893" t="s">
        <v>3242</v>
      </c>
      <c r="F13893" s="82">
        <v>0.17123312500000001</v>
      </c>
    </row>
    <row r="13894" spans="3:6" ht="18">
      <c r="C13894" s="5" t="str">
        <f t="shared" si="211"/>
        <v>大分県483</v>
      </c>
      <c r="D13894" t="s">
        <v>2958</v>
      </c>
      <c r="E13894" t="s">
        <v>3242</v>
      </c>
      <c r="F13894" s="82">
        <v>2.1921337040000002</v>
      </c>
    </row>
    <row r="13895" spans="3:6" ht="18">
      <c r="C13895" s="5" t="str">
        <f t="shared" si="211"/>
        <v>宮崎県483</v>
      </c>
      <c r="D13895" t="s">
        <v>2959</v>
      </c>
      <c r="E13895" t="s">
        <v>3242</v>
      </c>
      <c r="F13895" s="82">
        <v>1.9994573790000001</v>
      </c>
    </row>
    <row r="13896" spans="3:6" ht="18">
      <c r="C13896" s="5" t="str">
        <f t="shared" si="211"/>
        <v>鹿児島県483</v>
      </c>
      <c r="D13896" t="s">
        <v>2960</v>
      </c>
      <c r="E13896" t="s">
        <v>3242</v>
      </c>
      <c r="F13896" s="82">
        <v>5.2433339229999998</v>
      </c>
    </row>
    <row r="13897" spans="3:6" ht="18">
      <c r="C13897" s="5" t="str">
        <f t="shared" si="211"/>
        <v>沖縄県483</v>
      </c>
      <c r="D13897" t="s">
        <v>2961</v>
      </c>
      <c r="E13897" t="s">
        <v>3242</v>
      </c>
      <c r="F13897" s="82">
        <v>1.7301328149999999</v>
      </c>
    </row>
    <row r="13898" spans="3:6" ht="18">
      <c r="C13898" s="5" t="str">
        <f t="shared" si="211"/>
        <v>全国484</v>
      </c>
      <c r="D13898" t="s">
        <v>2913</v>
      </c>
      <c r="E13898" t="s">
        <v>3243</v>
      </c>
      <c r="F13898" s="82">
        <v>1</v>
      </c>
    </row>
    <row r="13899" spans="3:6" ht="18">
      <c r="C13899" s="5" t="str">
        <f t="shared" si="211"/>
        <v>北海道484</v>
      </c>
      <c r="D13899" t="s">
        <v>2915</v>
      </c>
      <c r="E13899" t="s">
        <v>3243</v>
      </c>
      <c r="F13899" s="82">
        <v>0.22237453400000001</v>
      </c>
    </row>
    <row r="13900" spans="3:6" ht="18">
      <c r="C13900" s="5" t="str">
        <f t="shared" si="211"/>
        <v>青森県484</v>
      </c>
      <c r="D13900" t="s">
        <v>2916</v>
      </c>
      <c r="E13900" t="s">
        <v>3243</v>
      </c>
      <c r="F13900" s="82">
        <v>0.10810764</v>
      </c>
    </row>
    <row r="13901" spans="3:6" ht="18">
      <c r="C13901" s="5" t="str">
        <f t="shared" si="211"/>
        <v>岩手県484</v>
      </c>
      <c r="D13901" t="s">
        <v>2917</v>
      </c>
      <c r="E13901" t="s">
        <v>3243</v>
      </c>
      <c r="F13901" s="82">
        <v>3.8145574000000002E-2</v>
      </c>
    </row>
    <row r="13902" spans="3:6" ht="18">
      <c r="C13902" s="5" t="str">
        <f t="shared" si="211"/>
        <v>宮城県484</v>
      </c>
      <c r="D13902" t="s">
        <v>2918</v>
      </c>
      <c r="E13902" t="s">
        <v>3243</v>
      </c>
      <c r="F13902" s="82">
        <v>0.221190254</v>
      </c>
    </row>
    <row r="13903" spans="3:6" ht="18">
      <c r="C13903" s="5" t="str">
        <f t="shared" si="211"/>
        <v>秋田県484</v>
      </c>
      <c r="D13903" t="s">
        <v>2919</v>
      </c>
      <c r="E13903" t="s">
        <v>3243</v>
      </c>
      <c r="F13903" s="82">
        <v>0.266366141</v>
      </c>
    </row>
    <row r="13904" spans="3:6" ht="18">
      <c r="C13904" s="5" t="str">
        <f t="shared" si="211"/>
        <v>山形県484</v>
      </c>
      <c r="D13904" t="s">
        <v>2920</v>
      </c>
      <c r="E13904" t="s">
        <v>3243</v>
      </c>
      <c r="F13904" s="82">
        <v>0.36632430700000002</v>
      </c>
    </row>
    <row r="13905" spans="3:6" ht="18">
      <c r="C13905" s="5" t="str">
        <f t="shared" si="211"/>
        <v>福島県484</v>
      </c>
      <c r="D13905" t="s">
        <v>2921</v>
      </c>
      <c r="E13905" t="s">
        <v>3243</v>
      </c>
      <c r="F13905" s="82">
        <v>0.66439777300000002</v>
      </c>
    </row>
    <row r="13906" spans="3:6" ht="18">
      <c r="C13906" s="5" t="str">
        <f t="shared" si="211"/>
        <v>茨城県484</v>
      </c>
      <c r="D13906" t="s">
        <v>2922</v>
      </c>
      <c r="E13906" t="s">
        <v>3243</v>
      </c>
      <c r="F13906" s="82">
        <v>1.4743796419999999</v>
      </c>
    </row>
    <row r="13907" spans="3:6" ht="18">
      <c r="C13907" s="5" t="str">
        <f t="shared" si="211"/>
        <v>栃木県484</v>
      </c>
      <c r="D13907" t="s">
        <v>2923</v>
      </c>
      <c r="E13907" t="s">
        <v>3243</v>
      </c>
      <c r="F13907" s="82">
        <v>1.4785557819999999</v>
      </c>
    </row>
    <row r="13908" spans="3:6" ht="18">
      <c r="C13908" s="5" t="str">
        <f t="shared" si="211"/>
        <v>群馬県484</v>
      </c>
      <c r="D13908" t="s">
        <v>2924</v>
      </c>
      <c r="E13908" t="s">
        <v>3243</v>
      </c>
      <c r="F13908" s="82">
        <v>1.724456583</v>
      </c>
    </row>
    <row r="13909" spans="3:6" ht="18">
      <c r="C13909" s="5" t="str">
        <f t="shared" si="211"/>
        <v>埼玉県484</v>
      </c>
      <c r="D13909" t="s">
        <v>2925</v>
      </c>
      <c r="E13909" t="s">
        <v>3243</v>
      </c>
      <c r="F13909" s="82">
        <v>3.399650394</v>
      </c>
    </row>
    <row r="13910" spans="3:6" ht="18">
      <c r="C13910" s="5" t="str">
        <f t="shared" si="211"/>
        <v>千葉県484</v>
      </c>
      <c r="D13910" t="s">
        <v>2926</v>
      </c>
      <c r="E13910" t="s">
        <v>3243</v>
      </c>
      <c r="F13910" s="82">
        <v>1.07890193</v>
      </c>
    </row>
    <row r="13911" spans="3:6" ht="18">
      <c r="C13911" s="5" t="str">
        <f t="shared" si="211"/>
        <v>東京都484</v>
      </c>
      <c r="D13911" t="s">
        <v>2927</v>
      </c>
      <c r="E13911" t="s">
        <v>3243</v>
      </c>
      <c r="F13911" s="82">
        <v>0.68330564199999999</v>
      </c>
    </row>
    <row r="13912" spans="3:6" ht="18">
      <c r="C13912" s="5" t="str">
        <f t="shared" si="211"/>
        <v>神奈川県484</v>
      </c>
      <c r="D13912" t="s">
        <v>2928</v>
      </c>
      <c r="E13912" t="s">
        <v>3243</v>
      </c>
      <c r="F13912" s="82">
        <v>2.155088342</v>
      </c>
    </row>
    <row r="13913" spans="3:6" ht="18">
      <c r="C13913" s="5" t="str">
        <f t="shared" si="211"/>
        <v>新潟県484</v>
      </c>
      <c r="D13913" t="s">
        <v>2929</v>
      </c>
      <c r="E13913" t="s">
        <v>3243</v>
      </c>
      <c r="F13913" s="82">
        <v>0.223910261</v>
      </c>
    </row>
    <row r="13914" spans="3:6" ht="18">
      <c r="C13914" s="5" t="str">
        <f t="shared" si="211"/>
        <v>富山県484</v>
      </c>
      <c r="D13914" t="s">
        <v>2930</v>
      </c>
      <c r="E13914" t="s">
        <v>3243</v>
      </c>
      <c r="F13914" s="82">
        <v>0.44446112599999998</v>
      </c>
    </row>
    <row r="13915" spans="3:6" ht="18">
      <c r="C13915" s="5" t="str">
        <f t="shared" si="211"/>
        <v>石川県484</v>
      </c>
      <c r="D13915" t="s">
        <v>2931</v>
      </c>
      <c r="E13915" t="s">
        <v>3243</v>
      </c>
      <c r="F13915" s="82">
        <v>0.52844648000000005</v>
      </c>
    </row>
    <row r="13916" spans="3:6" ht="18">
      <c r="C13916" s="5" t="str">
        <f t="shared" si="211"/>
        <v>福井県484</v>
      </c>
      <c r="D13916" t="s">
        <v>2932</v>
      </c>
      <c r="E13916" t="s">
        <v>3243</v>
      </c>
      <c r="F13916" s="82">
        <v>0.52705109400000005</v>
      </c>
    </row>
    <row r="13917" spans="3:6" ht="18">
      <c r="C13917" s="5" t="str">
        <f t="shared" si="211"/>
        <v>山梨県484</v>
      </c>
      <c r="D13917" t="s">
        <v>2933</v>
      </c>
      <c r="E13917" t="s">
        <v>3243</v>
      </c>
      <c r="F13917" s="82">
        <v>0.93615514300000002</v>
      </c>
    </row>
    <row r="13918" spans="3:6" ht="18">
      <c r="C13918" s="5" t="str">
        <f t="shared" si="211"/>
        <v>長野県484</v>
      </c>
      <c r="D13918" t="s">
        <v>2934</v>
      </c>
      <c r="E13918" t="s">
        <v>3243</v>
      </c>
      <c r="F13918" s="82">
        <v>0.31541844600000002</v>
      </c>
    </row>
    <row r="13919" spans="3:6" ht="18">
      <c r="C13919" s="5" t="str">
        <f t="shared" si="211"/>
        <v>岐阜県484</v>
      </c>
      <c r="D13919" t="s">
        <v>2935</v>
      </c>
      <c r="E13919" t="s">
        <v>3243</v>
      </c>
      <c r="F13919" s="82">
        <v>1.620399068</v>
      </c>
    </row>
    <row r="13920" spans="3:6" ht="18">
      <c r="C13920" s="5" t="str">
        <f t="shared" si="211"/>
        <v>静岡県484</v>
      </c>
      <c r="D13920" t="s">
        <v>2936</v>
      </c>
      <c r="E13920" t="s">
        <v>3243</v>
      </c>
      <c r="F13920" s="82">
        <v>1.9358278790000001</v>
      </c>
    </row>
    <row r="13921" spans="3:6" ht="18">
      <c r="C13921" s="5" t="str">
        <f t="shared" si="211"/>
        <v>愛知県484</v>
      </c>
      <c r="D13921" t="s">
        <v>2937</v>
      </c>
      <c r="E13921" t="s">
        <v>3243</v>
      </c>
      <c r="F13921" s="82">
        <v>1.1282377889999999</v>
      </c>
    </row>
    <row r="13922" spans="3:6" ht="18">
      <c r="C13922" s="5" t="str">
        <f t="shared" si="211"/>
        <v>三重県484</v>
      </c>
      <c r="D13922" t="s">
        <v>2938</v>
      </c>
      <c r="E13922" t="s">
        <v>3243</v>
      </c>
      <c r="F13922" s="82">
        <v>2.3172999480000001</v>
      </c>
    </row>
    <row r="13923" spans="3:6" ht="18">
      <c r="C13923" s="5" t="str">
        <f t="shared" si="211"/>
        <v>滋賀県484</v>
      </c>
      <c r="D13923" t="s">
        <v>2939</v>
      </c>
      <c r="E13923" t="s">
        <v>3243</v>
      </c>
      <c r="F13923" s="82">
        <v>1.003896584</v>
      </c>
    </row>
    <row r="13924" spans="3:6" ht="18">
      <c r="C13924" s="5" t="str">
        <f t="shared" si="211"/>
        <v>京都府484</v>
      </c>
      <c r="D13924" t="s">
        <v>2940</v>
      </c>
      <c r="E13924" t="s">
        <v>3243</v>
      </c>
      <c r="F13924" s="82">
        <v>0.63419458100000003</v>
      </c>
    </row>
    <row r="13925" spans="3:6" ht="18">
      <c r="C13925" s="5" t="str">
        <f t="shared" si="211"/>
        <v>大阪府484</v>
      </c>
      <c r="D13925" t="s">
        <v>2941</v>
      </c>
      <c r="E13925" t="s">
        <v>3243</v>
      </c>
      <c r="F13925" s="82">
        <v>0.759909634</v>
      </c>
    </row>
    <row r="13926" spans="3:6" ht="18">
      <c r="C13926" s="5" t="str">
        <f t="shared" si="211"/>
        <v>兵庫県484</v>
      </c>
      <c r="D13926" t="s">
        <v>2942</v>
      </c>
      <c r="E13926" t="s">
        <v>3243</v>
      </c>
      <c r="F13926" s="82">
        <v>1.120044222</v>
      </c>
    </row>
    <row r="13927" spans="3:6" ht="18">
      <c r="C13927" s="5" t="str">
        <f t="shared" si="211"/>
        <v>奈良県484</v>
      </c>
      <c r="D13927" t="s">
        <v>2943</v>
      </c>
      <c r="E13927" t="s">
        <v>3243</v>
      </c>
      <c r="F13927" s="82">
        <v>0.68518989799999996</v>
      </c>
    </row>
    <row r="13928" spans="3:6" ht="18">
      <c r="C13928" s="5" t="str">
        <f t="shared" si="211"/>
        <v>和歌山県484</v>
      </c>
      <c r="D13928" t="s">
        <v>2944</v>
      </c>
      <c r="E13928" t="s">
        <v>3243</v>
      </c>
      <c r="F13928" s="82">
        <v>0.200003127</v>
      </c>
    </row>
    <row r="13929" spans="3:6" ht="18">
      <c r="C13929" s="5" t="str">
        <f t="shared" si="211"/>
        <v>鳥取県484</v>
      </c>
      <c r="D13929" t="s">
        <v>2945</v>
      </c>
      <c r="E13929" t="s">
        <v>3243</v>
      </c>
      <c r="F13929" s="82">
        <v>2.3382928000000001E-2</v>
      </c>
    </row>
    <row r="13930" spans="3:6" ht="18">
      <c r="C13930" s="5" t="str">
        <f t="shared" si="211"/>
        <v>島根県484</v>
      </c>
      <c r="D13930" t="s">
        <v>2946</v>
      </c>
      <c r="E13930" t="s">
        <v>3243</v>
      </c>
      <c r="F13930" s="82">
        <v>0.61797801500000005</v>
      </c>
    </row>
    <row r="13931" spans="3:6" ht="18">
      <c r="C13931" s="5" t="str">
        <f t="shared" ref="C13931:C13994" si="212">D13931&amp;LEFT(E13931,3)</f>
        <v>岡山県484</v>
      </c>
      <c r="D13931" t="s">
        <v>2947</v>
      </c>
      <c r="E13931" t="s">
        <v>3243</v>
      </c>
      <c r="F13931" s="82">
        <v>1.035768765</v>
      </c>
    </row>
    <row r="13932" spans="3:6" ht="18">
      <c r="C13932" s="5" t="str">
        <f t="shared" si="212"/>
        <v>広島県484</v>
      </c>
      <c r="D13932" t="s">
        <v>2948</v>
      </c>
      <c r="E13932" t="s">
        <v>3243</v>
      </c>
      <c r="F13932" s="82">
        <v>0.89547137600000004</v>
      </c>
    </row>
    <row r="13933" spans="3:6" ht="18">
      <c r="C13933" s="5" t="str">
        <f t="shared" si="212"/>
        <v>山口県484</v>
      </c>
      <c r="D13933" t="s">
        <v>2949</v>
      </c>
      <c r="E13933" t="s">
        <v>3243</v>
      </c>
      <c r="F13933" s="82">
        <v>1.4564658720000001</v>
      </c>
    </row>
    <row r="13934" spans="3:6" ht="18">
      <c r="C13934" s="5" t="str">
        <f t="shared" si="212"/>
        <v>徳島県484</v>
      </c>
      <c r="D13934" t="s">
        <v>2950</v>
      </c>
      <c r="E13934" t="s">
        <v>3243</v>
      </c>
      <c r="F13934" s="82">
        <v>7.6632269999999999E-3</v>
      </c>
    </row>
    <row r="13935" spans="3:6" ht="18">
      <c r="C13935" s="5" t="str">
        <f t="shared" si="212"/>
        <v>香川県484</v>
      </c>
      <c r="D13935" t="s">
        <v>2951</v>
      </c>
      <c r="E13935" t="s">
        <v>3243</v>
      </c>
      <c r="F13935" s="82">
        <v>0.56742597100000003</v>
      </c>
    </row>
    <row r="13936" spans="3:6" ht="18">
      <c r="C13936" s="5" t="str">
        <f t="shared" si="212"/>
        <v>愛媛県484</v>
      </c>
      <c r="D13936" t="s">
        <v>2952</v>
      </c>
      <c r="E13936" t="s">
        <v>3243</v>
      </c>
      <c r="F13936" s="82">
        <v>0.46502317300000001</v>
      </c>
    </row>
    <row r="13937" spans="3:6" ht="18">
      <c r="C13937" s="5" t="str">
        <f t="shared" si="212"/>
        <v>高知県484</v>
      </c>
      <c r="D13937" t="s">
        <v>2953</v>
      </c>
      <c r="E13937" t="s">
        <v>3243</v>
      </c>
      <c r="F13937" s="82">
        <v>4.1402875999999998E-2</v>
      </c>
    </row>
    <row r="13938" spans="3:6" ht="18">
      <c r="C13938" s="5" t="str">
        <f t="shared" si="212"/>
        <v>福岡県484</v>
      </c>
      <c r="D13938" t="s">
        <v>2954</v>
      </c>
      <c r="E13938" t="s">
        <v>3243</v>
      </c>
      <c r="F13938" s="82">
        <v>0.77708933700000005</v>
      </c>
    </row>
    <row r="13939" spans="3:6" ht="18">
      <c r="C13939" s="5" t="str">
        <f t="shared" si="212"/>
        <v>佐賀県484</v>
      </c>
      <c r="D13939" t="s">
        <v>2955</v>
      </c>
      <c r="E13939" t="s">
        <v>3243</v>
      </c>
      <c r="F13939" s="82">
        <v>0.28458902699999999</v>
      </c>
    </row>
    <row r="13940" spans="3:6" ht="18">
      <c r="C13940" s="5" t="str">
        <f t="shared" si="212"/>
        <v>長崎県484</v>
      </c>
      <c r="D13940" t="s">
        <v>2956</v>
      </c>
      <c r="E13940" t="s">
        <v>3243</v>
      </c>
      <c r="F13940" s="82">
        <v>3.8762721999999999E-2</v>
      </c>
    </row>
    <row r="13941" spans="3:6" ht="18">
      <c r="C13941" s="5" t="str">
        <f t="shared" si="212"/>
        <v>熊本県484</v>
      </c>
      <c r="D13941" t="s">
        <v>2957</v>
      </c>
      <c r="E13941" t="s">
        <v>3243</v>
      </c>
      <c r="F13941" s="82">
        <v>0.675846473</v>
      </c>
    </row>
    <row r="13942" spans="3:6" ht="18">
      <c r="C13942" s="5" t="str">
        <f t="shared" si="212"/>
        <v>大分県484</v>
      </c>
      <c r="D13942" t="s">
        <v>2958</v>
      </c>
      <c r="E13942" t="s">
        <v>3243</v>
      </c>
      <c r="F13942" s="82">
        <v>3.9870909000000003E-2</v>
      </c>
    </row>
    <row r="13943" spans="3:6" ht="18">
      <c r="C13943" s="5" t="str">
        <f t="shared" si="212"/>
        <v>宮崎県484</v>
      </c>
      <c r="D13943" t="s">
        <v>2959</v>
      </c>
      <c r="E13943" t="s">
        <v>3243</v>
      </c>
      <c r="F13943" s="82">
        <v>7.3958895999999996E-2</v>
      </c>
    </row>
    <row r="13944" spans="3:6" ht="18">
      <c r="C13944" s="5" t="str">
        <f t="shared" si="212"/>
        <v>鹿児島県484</v>
      </c>
      <c r="D13944" t="s">
        <v>2960</v>
      </c>
      <c r="E13944" t="s">
        <v>3243</v>
      </c>
      <c r="F13944" s="82">
        <v>3.1080656000000002E-2</v>
      </c>
    </row>
    <row r="13945" spans="3:6" ht="18">
      <c r="C13945" s="5" t="str">
        <f t="shared" si="212"/>
        <v>沖縄県484</v>
      </c>
      <c r="D13945" t="s">
        <v>2961</v>
      </c>
      <c r="E13945" t="s">
        <v>3243</v>
      </c>
      <c r="F13945" s="82">
        <v>0.13223946</v>
      </c>
    </row>
    <row r="13946" spans="3:6" ht="18">
      <c r="C13946" s="5" t="str">
        <f t="shared" si="212"/>
        <v>全国485</v>
      </c>
      <c r="D13946" t="s">
        <v>2913</v>
      </c>
      <c r="E13946" t="s">
        <v>3244</v>
      </c>
      <c r="F13946" s="82">
        <v>1</v>
      </c>
    </row>
    <row r="13947" spans="3:6" ht="18">
      <c r="C13947" s="5" t="str">
        <f t="shared" si="212"/>
        <v>北海道485</v>
      </c>
      <c r="D13947" t="s">
        <v>2915</v>
      </c>
      <c r="E13947" t="s">
        <v>3244</v>
      </c>
      <c r="F13947" s="82">
        <v>1.048107176</v>
      </c>
    </row>
    <row r="13948" spans="3:6" ht="18">
      <c r="C13948" s="5" t="str">
        <f t="shared" si="212"/>
        <v>青森県485</v>
      </c>
      <c r="D13948" t="s">
        <v>2916</v>
      </c>
      <c r="E13948" t="s">
        <v>3244</v>
      </c>
      <c r="F13948" s="82">
        <v>0.96609966700000005</v>
      </c>
    </row>
    <row r="13949" spans="3:6" ht="18">
      <c r="C13949" s="5" t="str">
        <f t="shared" si="212"/>
        <v>岩手県485</v>
      </c>
      <c r="D13949" t="s">
        <v>2917</v>
      </c>
      <c r="E13949" t="s">
        <v>3244</v>
      </c>
      <c r="F13949" s="82">
        <v>0.44497994699999999</v>
      </c>
    </row>
    <row r="13950" spans="3:6" ht="18">
      <c r="C13950" s="5" t="str">
        <f t="shared" si="212"/>
        <v>宮城県485</v>
      </c>
      <c r="D13950" t="s">
        <v>2918</v>
      </c>
      <c r="E13950" t="s">
        <v>3244</v>
      </c>
      <c r="F13950" s="82">
        <v>1.4102108659999999</v>
      </c>
    </row>
    <row r="13951" spans="3:6" ht="18">
      <c r="C13951" s="5" t="str">
        <f t="shared" si="212"/>
        <v>秋田県485</v>
      </c>
      <c r="D13951" t="s">
        <v>2919</v>
      </c>
      <c r="E13951" t="s">
        <v>3244</v>
      </c>
      <c r="F13951" s="82">
        <v>0.41665311700000002</v>
      </c>
    </row>
    <row r="13952" spans="3:6" ht="18">
      <c r="C13952" s="5" t="str">
        <f t="shared" si="212"/>
        <v>山形県485</v>
      </c>
      <c r="D13952" t="s">
        <v>2920</v>
      </c>
      <c r="E13952" t="s">
        <v>3244</v>
      </c>
      <c r="F13952" s="82">
        <v>0.70055428099999995</v>
      </c>
    </row>
    <row r="13953" spans="3:6" ht="18">
      <c r="C13953" s="5" t="str">
        <f t="shared" si="212"/>
        <v>福島県485</v>
      </c>
      <c r="D13953" t="s">
        <v>2921</v>
      </c>
      <c r="E13953" t="s">
        <v>3244</v>
      </c>
      <c r="F13953" s="82">
        <v>0.62337797399999995</v>
      </c>
    </row>
    <row r="13954" spans="3:6" ht="18">
      <c r="C13954" s="5" t="str">
        <f t="shared" si="212"/>
        <v>茨城県485</v>
      </c>
      <c r="D13954" t="s">
        <v>2922</v>
      </c>
      <c r="E13954" t="s">
        <v>3244</v>
      </c>
      <c r="F13954" s="82">
        <v>0.43817610800000001</v>
      </c>
    </row>
    <row r="13955" spans="3:6" ht="18">
      <c r="C13955" s="5" t="str">
        <f t="shared" si="212"/>
        <v>栃木県485</v>
      </c>
      <c r="D13955" t="s">
        <v>2923</v>
      </c>
      <c r="E13955" t="s">
        <v>3244</v>
      </c>
      <c r="F13955" s="82">
        <v>0.20613487599999999</v>
      </c>
    </row>
    <row r="13956" spans="3:6" ht="18">
      <c r="C13956" s="5" t="str">
        <f t="shared" si="212"/>
        <v>群馬県485</v>
      </c>
      <c r="D13956" t="s">
        <v>2924</v>
      </c>
      <c r="E13956" t="s">
        <v>3244</v>
      </c>
      <c r="F13956" s="82">
        <v>0.27565146499999998</v>
      </c>
    </row>
    <row r="13957" spans="3:6" ht="18">
      <c r="C13957" s="5" t="str">
        <f t="shared" si="212"/>
        <v>埼玉県485</v>
      </c>
      <c r="D13957" t="s">
        <v>2925</v>
      </c>
      <c r="E13957" t="s">
        <v>3244</v>
      </c>
      <c r="F13957" s="82">
        <v>0.61596912699999995</v>
      </c>
    </row>
    <row r="13958" spans="3:6" ht="18">
      <c r="C13958" s="5" t="str">
        <f t="shared" si="212"/>
        <v>千葉県485</v>
      </c>
      <c r="D13958" t="s">
        <v>2926</v>
      </c>
      <c r="E13958" t="s">
        <v>3244</v>
      </c>
      <c r="F13958" s="82">
        <v>1.7259664130000001</v>
      </c>
    </row>
    <row r="13959" spans="3:6" ht="18">
      <c r="C13959" s="5" t="str">
        <f t="shared" si="212"/>
        <v>東京都485</v>
      </c>
      <c r="D13959" t="s">
        <v>2927</v>
      </c>
      <c r="E13959" t="s">
        <v>3244</v>
      </c>
      <c r="F13959" s="82">
        <v>0.887637868</v>
      </c>
    </row>
    <row r="13960" spans="3:6" ht="18">
      <c r="C13960" s="5" t="str">
        <f t="shared" si="212"/>
        <v>神奈川県485</v>
      </c>
      <c r="D13960" t="s">
        <v>2928</v>
      </c>
      <c r="E13960" t="s">
        <v>3244</v>
      </c>
      <c r="F13960" s="82">
        <v>0.64010668999999998</v>
      </c>
    </row>
    <row r="13961" spans="3:6" ht="18">
      <c r="C13961" s="5" t="str">
        <f t="shared" si="212"/>
        <v>新潟県485</v>
      </c>
      <c r="D13961" t="s">
        <v>2929</v>
      </c>
      <c r="E13961" t="s">
        <v>3244</v>
      </c>
      <c r="F13961" s="82">
        <v>0.88592664399999999</v>
      </c>
    </row>
    <row r="13962" spans="3:6" ht="18">
      <c r="C13962" s="5" t="str">
        <f t="shared" si="212"/>
        <v>富山県485</v>
      </c>
      <c r="D13962" t="s">
        <v>2930</v>
      </c>
      <c r="E13962" t="s">
        <v>3244</v>
      </c>
      <c r="F13962" s="82">
        <v>0.77593480800000003</v>
      </c>
    </row>
    <row r="13963" spans="3:6" ht="18">
      <c r="C13963" s="5" t="str">
        <f t="shared" si="212"/>
        <v>石川県485</v>
      </c>
      <c r="D13963" t="s">
        <v>2931</v>
      </c>
      <c r="E13963" t="s">
        <v>3244</v>
      </c>
      <c r="F13963" s="82">
        <v>0.70202098599999996</v>
      </c>
    </row>
    <row r="13964" spans="3:6" ht="18">
      <c r="C13964" s="5" t="str">
        <f t="shared" si="212"/>
        <v>福井県485</v>
      </c>
      <c r="D13964" t="s">
        <v>2932</v>
      </c>
      <c r="E13964" t="s">
        <v>3244</v>
      </c>
      <c r="F13964" s="82">
        <v>0.487925151</v>
      </c>
    </row>
    <row r="13965" spans="3:6" ht="18">
      <c r="C13965" s="5" t="str">
        <f t="shared" si="212"/>
        <v>山梨県485</v>
      </c>
      <c r="D13965" t="s">
        <v>2933</v>
      </c>
      <c r="E13965" t="s">
        <v>3244</v>
      </c>
      <c r="F13965" s="82">
        <v>0.42271078499999998</v>
      </c>
    </row>
    <row r="13966" spans="3:6" ht="18">
      <c r="C13966" s="5" t="str">
        <f t="shared" si="212"/>
        <v>長野県485</v>
      </c>
      <c r="D13966" t="s">
        <v>2934</v>
      </c>
      <c r="E13966" t="s">
        <v>3244</v>
      </c>
      <c r="F13966" s="82">
        <v>0.840222672</v>
      </c>
    </row>
    <row r="13967" spans="3:6" ht="18">
      <c r="C13967" s="5" t="str">
        <f t="shared" si="212"/>
        <v>岐阜県485</v>
      </c>
      <c r="D13967" t="s">
        <v>2935</v>
      </c>
      <c r="E13967" t="s">
        <v>3244</v>
      </c>
      <c r="F13967" s="82">
        <v>0.46107910899999999</v>
      </c>
    </row>
    <row r="13968" spans="3:6" ht="18">
      <c r="C13968" s="5" t="str">
        <f t="shared" si="212"/>
        <v>静岡県485</v>
      </c>
      <c r="D13968" t="s">
        <v>2936</v>
      </c>
      <c r="E13968" t="s">
        <v>3244</v>
      </c>
      <c r="F13968" s="82">
        <v>0.49291595900000001</v>
      </c>
    </row>
    <row r="13969" spans="3:6" ht="18">
      <c r="C13969" s="5" t="str">
        <f t="shared" si="212"/>
        <v>愛知県485</v>
      </c>
      <c r="D13969" t="s">
        <v>2937</v>
      </c>
      <c r="E13969" t="s">
        <v>3244</v>
      </c>
      <c r="F13969" s="82">
        <v>0.93261434300000001</v>
      </c>
    </row>
    <row r="13970" spans="3:6" ht="18">
      <c r="C13970" s="5" t="str">
        <f t="shared" si="212"/>
        <v>三重県485</v>
      </c>
      <c r="D13970" t="s">
        <v>2938</v>
      </c>
      <c r="E13970" t="s">
        <v>3244</v>
      </c>
      <c r="F13970" s="82">
        <v>0.335515758</v>
      </c>
    </row>
    <row r="13971" spans="3:6" ht="18">
      <c r="C13971" s="5" t="str">
        <f t="shared" si="212"/>
        <v>滋賀県485</v>
      </c>
      <c r="D13971" t="s">
        <v>2939</v>
      </c>
      <c r="E13971" t="s">
        <v>3244</v>
      </c>
      <c r="F13971" s="82">
        <v>0.48484058000000002</v>
      </c>
    </row>
    <row r="13972" spans="3:6" ht="18">
      <c r="C13972" s="5" t="str">
        <f t="shared" si="212"/>
        <v>京都府485</v>
      </c>
      <c r="D13972" t="s">
        <v>2940</v>
      </c>
      <c r="E13972" t="s">
        <v>3244</v>
      </c>
      <c r="F13972" s="82">
        <v>0.98127262599999998</v>
      </c>
    </row>
    <row r="13973" spans="3:6" ht="18">
      <c r="C13973" s="5" t="str">
        <f t="shared" si="212"/>
        <v>大阪府485</v>
      </c>
      <c r="D13973" t="s">
        <v>2941</v>
      </c>
      <c r="E13973" t="s">
        <v>3244</v>
      </c>
      <c r="F13973" s="82">
        <v>2.2405475030000002</v>
      </c>
    </row>
    <row r="13974" spans="3:6" ht="18">
      <c r="C13974" s="5" t="str">
        <f t="shared" si="212"/>
        <v>兵庫県485</v>
      </c>
      <c r="D13974" t="s">
        <v>2942</v>
      </c>
      <c r="E13974" t="s">
        <v>3244</v>
      </c>
      <c r="F13974" s="82">
        <v>2.1099087089999999</v>
      </c>
    </row>
    <row r="13975" spans="3:6" ht="18">
      <c r="C13975" s="5" t="str">
        <f t="shared" si="212"/>
        <v>奈良県485</v>
      </c>
      <c r="D13975" t="s">
        <v>2943</v>
      </c>
      <c r="E13975" t="s">
        <v>3244</v>
      </c>
      <c r="F13975" s="82">
        <v>0.168245438</v>
      </c>
    </row>
    <row r="13976" spans="3:6" ht="18">
      <c r="C13976" s="5" t="str">
        <f t="shared" si="212"/>
        <v>和歌山県485</v>
      </c>
      <c r="D13976" t="s">
        <v>2944</v>
      </c>
      <c r="E13976" t="s">
        <v>3244</v>
      </c>
      <c r="F13976" s="82">
        <v>0.47197629699999999</v>
      </c>
    </row>
    <row r="13977" spans="3:6" ht="18">
      <c r="C13977" s="5" t="str">
        <f t="shared" si="212"/>
        <v>鳥取県485</v>
      </c>
      <c r="D13977" t="s">
        <v>2945</v>
      </c>
      <c r="E13977" t="s">
        <v>3244</v>
      </c>
      <c r="F13977" s="82">
        <v>0.64587826699999995</v>
      </c>
    </row>
    <row r="13978" spans="3:6" ht="18">
      <c r="C13978" s="5" t="str">
        <f t="shared" si="212"/>
        <v>島根県485</v>
      </c>
      <c r="D13978" t="s">
        <v>2946</v>
      </c>
      <c r="E13978" t="s">
        <v>3244</v>
      </c>
      <c r="F13978" s="82">
        <v>1.548522314</v>
      </c>
    </row>
    <row r="13979" spans="3:6" ht="18">
      <c r="C13979" s="5" t="str">
        <f t="shared" si="212"/>
        <v>岡山県485</v>
      </c>
      <c r="D13979" t="s">
        <v>2947</v>
      </c>
      <c r="E13979" t="s">
        <v>3244</v>
      </c>
      <c r="F13979" s="82">
        <v>1.238928332</v>
      </c>
    </row>
    <row r="13980" spans="3:6" ht="18">
      <c r="C13980" s="5" t="str">
        <f t="shared" si="212"/>
        <v>広島県485</v>
      </c>
      <c r="D13980" t="s">
        <v>2948</v>
      </c>
      <c r="E13980" t="s">
        <v>3244</v>
      </c>
      <c r="F13980" s="82">
        <v>2.0979929949999998</v>
      </c>
    </row>
    <row r="13981" spans="3:6" ht="18">
      <c r="C13981" s="5" t="str">
        <f t="shared" si="212"/>
        <v>山口県485</v>
      </c>
      <c r="D13981" t="s">
        <v>2949</v>
      </c>
      <c r="E13981" t="s">
        <v>3244</v>
      </c>
      <c r="F13981" s="82">
        <v>1.3298818699999999</v>
      </c>
    </row>
    <row r="13982" spans="3:6" ht="18">
      <c r="C13982" s="5" t="str">
        <f t="shared" si="212"/>
        <v>徳島県485</v>
      </c>
      <c r="D13982" t="s">
        <v>2950</v>
      </c>
      <c r="E13982" t="s">
        <v>3244</v>
      </c>
      <c r="F13982" s="82">
        <v>0.98780273799999996</v>
      </c>
    </row>
    <row r="13983" spans="3:6" ht="18">
      <c r="C13983" s="5" t="str">
        <f t="shared" si="212"/>
        <v>香川県485</v>
      </c>
      <c r="D13983" t="s">
        <v>2951</v>
      </c>
      <c r="E13983" t="s">
        <v>3244</v>
      </c>
      <c r="F13983" s="82">
        <v>1.667891724</v>
      </c>
    </row>
    <row r="13984" spans="3:6" ht="18">
      <c r="C13984" s="5" t="str">
        <f t="shared" si="212"/>
        <v>愛媛県485</v>
      </c>
      <c r="D13984" t="s">
        <v>2952</v>
      </c>
      <c r="E13984" t="s">
        <v>3244</v>
      </c>
      <c r="F13984" s="82">
        <v>0.39693450899999999</v>
      </c>
    </row>
    <row r="13985" spans="3:6" ht="18">
      <c r="C13985" s="5" t="str">
        <f t="shared" si="212"/>
        <v>高知県485</v>
      </c>
      <c r="D13985" t="s">
        <v>2953</v>
      </c>
      <c r="E13985" t="s">
        <v>3244</v>
      </c>
      <c r="F13985" s="82">
        <v>0.25114824000000002</v>
      </c>
    </row>
    <row r="13986" spans="3:6" ht="18">
      <c r="C13986" s="5" t="str">
        <f t="shared" si="212"/>
        <v>福岡県485</v>
      </c>
      <c r="D13986" t="s">
        <v>2954</v>
      </c>
      <c r="E13986" t="s">
        <v>3244</v>
      </c>
      <c r="F13986" s="82">
        <v>1.3691950770000001</v>
      </c>
    </row>
    <row r="13987" spans="3:6" ht="18">
      <c r="C13987" s="5" t="str">
        <f t="shared" si="212"/>
        <v>佐賀県485</v>
      </c>
      <c r="D13987" t="s">
        <v>2955</v>
      </c>
      <c r="E13987" t="s">
        <v>3244</v>
      </c>
      <c r="F13987" s="82">
        <v>0.28826674400000002</v>
      </c>
    </row>
    <row r="13988" spans="3:6" ht="18">
      <c r="C13988" s="5" t="str">
        <f t="shared" si="212"/>
        <v>長崎県485</v>
      </c>
      <c r="D13988" t="s">
        <v>2956</v>
      </c>
      <c r="E13988" t="s">
        <v>3244</v>
      </c>
      <c r="F13988" s="82">
        <v>0.397331508</v>
      </c>
    </row>
    <row r="13989" spans="3:6" ht="18">
      <c r="C13989" s="5" t="str">
        <f t="shared" si="212"/>
        <v>熊本県485</v>
      </c>
      <c r="D13989" t="s">
        <v>2957</v>
      </c>
      <c r="E13989" t="s">
        <v>3244</v>
      </c>
      <c r="F13989" s="82">
        <v>0.77798799100000005</v>
      </c>
    </row>
    <row r="13990" spans="3:6" ht="18">
      <c r="C13990" s="5" t="str">
        <f t="shared" si="212"/>
        <v>大分県485</v>
      </c>
      <c r="D13990" t="s">
        <v>2958</v>
      </c>
      <c r="E13990" t="s">
        <v>3244</v>
      </c>
      <c r="F13990" s="82">
        <v>0.423246925</v>
      </c>
    </row>
    <row r="13991" spans="3:6" ht="18">
      <c r="C13991" s="5" t="str">
        <f t="shared" si="212"/>
        <v>宮崎県485</v>
      </c>
      <c r="D13991" t="s">
        <v>2959</v>
      </c>
      <c r="E13991" t="s">
        <v>3244</v>
      </c>
      <c r="F13991" s="82">
        <v>0.34560297899999998</v>
      </c>
    </row>
    <row r="13992" spans="3:6" ht="18">
      <c r="C13992" s="5" t="str">
        <f t="shared" si="212"/>
        <v>鹿児島県485</v>
      </c>
      <c r="D13992" t="s">
        <v>2960</v>
      </c>
      <c r="E13992" t="s">
        <v>3244</v>
      </c>
      <c r="F13992" s="82">
        <v>0.37532241599999999</v>
      </c>
    </row>
    <row r="13993" spans="3:6" ht="18">
      <c r="C13993" s="5" t="str">
        <f t="shared" si="212"/>
        <v>沖縄県485</v>
      </c>
      <c r="D13993" t="s">
        <v>2961</v>
      </c>
      <c r="E13993" t="s">
        <v>3244</v>
      </c>
      <c r="F13993" s="82">
        <v>0.22692667999999999</v>
      </c>
    </row>
    <row r="13994" spans="3:6" ht="18">
      <c r="C13994" s="5" t="str">
        <f t="shared" si="212"/>
        <v>全国489</v>
      </c>
      <c r="D13994" t="s">
        <v>2913</v>
      </c>
      <c r="E13994" t="s">
        <v>3245</v>
      </c>
      <c r="F13994" s="82">
        <v>1</v>
      </c>
    </row>
    <row r="13995" spans="3:6" ht="18">
      <c r="C13995" s="5" t="str">
        <f t="shared" ref="C13995:C14058" si="213">D13995&amp;LEFT(E13995,3)</f>
        <v>北海道489</v>
      </c>
      <c r="D13995" t="s">
        <v>2915</v>
      </c>
      <c r="E13995" t="s">
        <v>3245</v>
      </c>
      <c r="F13995" s="82">
        <v>1.1058909969999999</v>
      </c>
    </row>
    <row r="13996" spans="3:6" ht="18">
      <c r="C13996" s="5" t="str">
        <f t="shared" si="213"/>
        <v>青森県489</v>
      </c>
      <c r="D13996" t="s">
        <v>2916</v>
      </c>
      <c r="E13996" t="s">
        <v>3245</v>
      </c>
      <c r="F13996" s="82">
        <v>0.610472707</v>
      </c>
    </row>
    <row r="13997" spans="3:6" ht="18">
      <c r="C13997" s="5" t="str">
        <f t="shared" si="213"/>
        <v>岩手県489</v>
      </c>
      <c r="D13997" t="s">
        <v>2917</v>
      </c>
      <c r="E13997" t="s">
        <v>3245</v>
      </c>
      <c r="F13997" s="82">
        <v>0.65847521499999995</v>
      </c>
    </row>
    <row r="13998" spans="3:6" ht="18">
      <c r="C13998" s="5" t="str">
        <f t="shared" si="213"/>
        <v>宮城県489</v>
      </c>
      <c r="D13998" t="s">
        <v>2918</v>
      </c>
      <c r="E13998" t="s">
        <v>3245</v>
      </c>
      <c r="F13998" s="82">
        <v>1.2002084289999999</v>
      </c>
    </row>
    <row r="13999" spans="3:6" ht="18">
      <c r="C13999" s="5" t="str">
        <f t="shared" si="213"/>
        <v>秋田県489</v>
      </c>
      <c r="D13999" t="s">
        <v>2919</v>
      </c>
      <c r="E13999" t="s">
        <v>3245</v>
      </c>
      <c r="F13999" s="82">
        <v>0.774568535</v>
      </c>
    </row>
    <row r="14000" spans="3:6" ht="18">
      <c r="C14000" s="5" t="str">
        <f t="shared" si="213"/>
        <v>山形県489</v>
      </c>
      <c r="D14000" t="s">
        <v>2920</v>
      </c>
      <c r="E14000" t="s">
        <v>3245</v>
      </c>
      <c r="F14000" s="82">
        <v>0.58461998999999998</v>
      </c>
    </row>
    <row r="14001" spans="3:6" ht="18">
      <c r="C14001" s="5" t="str">
        <f t="shared" si="213"/>
        <v>福島県489</v>
      </c>
      <c r="D14001" t="s">
        <v>2921</v>
      </c>
      <c r="E14001" t="s">
        <v>3245</v>
      </c>
      <c r="F14001" s="82">
        <v>0.56862582299999997</v>
      </c>
    </row>
    <row r="14002" spans="3:6" ht="18">
      <c r="C14002" s="5" t="str">
        <f t="shared" si="213"/>
        <v>茨城県489</v>
      </c>
      <c r="D14002" t="s">
        <v>2922</v>
      </c>
      <c r="E14002" t="s">
        <v>3245</v>
      </c>
      <c r="F14002" s="82">
        <v>1.1252848849999999</v>
      </c>
    </row>
    <row r="14003" spans="3:6" ht="18">
      <c r="C14003" s="5" t="str">
        <f t="shared" si="213"/>
        <v>栃木県489</v>
      </c>
      <c r="D14003" t="s">
        <v>2923</v>
      </c>
      <c r="E14003" t="s">
        <v>3245</v>
      </c>
      <c r="F14003" s="82">
        <v>0.45618998399999999</v>
      </c>
    </row>
    <row r="14004" spans="3:6" ht="18">
      <c r="C14004" s="5" t="str">
        <f t="shared" si="213"/>
        <v>群馬県489</v>
      </c>
      <c r="D14004" t="s">
        <v>2924</v>
      </c>
      <c r="E14004" t="s">
        <v>3245</v>
      </c>
      <c r="F14004" s="82">
        <v>0.71231647300000001</v>
      </c>
    </row>
    <row r="14005" spans="3:6" ht="18">
      <c r="C14005" s="5" t="str">
        <f t="shared" si="213"/>
        <v>埼玉県489</v>
      </c>
      <c r="D14005" t="s">
        <v>2925</v>
      </c>
      <c r="E14005" t="s">
        <v>3245</v>
      </c>
      <c r="F14005" s="82">
        <v>0.82435483899999995</v>
      </c>
    </row>
    <row r="14006" spans="3:6" ht="18">
      <c r="C14006" s="5" t="str">
        <f t="shared" si="213"/>
        <v>千葉県489</v>
      </c>
      <c r="D14006" t="s">
        <v>2926</v>
      </c>
      <c r="E14006" t="s">
        <v>3245</v>
      </c>
      <c r="F14006" s="82">
        <v>3.0246559610000001</v>
      </c>
    </row>
    <row r="14007" spans="3:6" ht="18">
      <c r="C14007" s="5" t="str">
        <f t="shared" si="213"/>
        <v>東京都489</v>
      </c>
      <c r="D14007" t="s">
        <v>2927</v>
      </c>
      <c r="E14007" t="s">
        <v>3245</v>
      </c>
      <c r="F14007" s="82">
        <v>1.1807099130000001</v>
      </c>
    </row>
    <row r="14008" spans="3:6" ht="18">
      <c r="C14008" s="5" t="str">
        <f t="shared" si="213"/>
        <v>神奈川県489</v>
      </c>
      <c r="D14008" t="s">
        <v>2928</v>
      </c>
      <c r="E14008" t="s">
        <v>3245</v>
      </c>
      <c r="F14008" s="82">
        <v>1.1242095080000001</v>
      </c>
    </row>
    <row r="14009" spans="3:6" ht="18">
      <c r="C14009" s="5" t="str">
        <f t="shared" si="213"/>
        <v>新潟県489</v>
      </c>
      <c r="D14009" t="s">
        <v>2929</v>
      </c>
      <c r="E14009" t="s">
        <v>3245</v>
      </c>
      <c r="F14009" s="82">
        <v>0.88939364700000001</v>
      </c>
    </row>
    <row r="14010" spans="3:6" ht="18">
      <c r="C14010" s="5" t="str">
        <f t="shared" si="213"/>
        <v>富山県489</v>
      </c>
      <c r="D14010" t="s">
        <v>2930</v>
      </c>
      <c r="E14010" t="s">
        <v>3245</v>
      </c>
      <c r="F14010" s="82">
        <v>0.59382737399999996</v>
      </c>
    </row>
    <row r="14011" spans="3:6" ht="18">
      <c r="C14011" s="5" t="str">
        <f t="shared" si="213"/>
        <v>石川県489</v>
      </c>
      <c r="D14011" t="s">
        <v>2931</v>
      </c>
      <c r="E14011" t="s">
        <v>3245</v>
      </c>
      <c r="F14011" s="82">
        <v>0.41900241799999999</v>
      </c>
    </row>
    <row r="14012" spans="3:6" ht="18">
      <c r="C14012" s="5" t="str">
        <f t="shared" si="213"/>
        <v>福井県489</v>
      </c>
      <c r="D14012" t="s">
        <v>2932</v>
      </c>
      <c r="E14012" t="s">
        <v>3245</v>
      </c>
      <c r="F14012" s="82">
        <v>0.47057965000000002</v>
      </c>
    </row>
    <row r="14013" spans="3:6" ht="18">
      <c r="C14013" s="5" t="str">
        <f t="shared" si="213"/>
        <v>山梨県489</v>
      </c>
      <c r="D14013" t="s">
        <v>2933</v>
      </c>
      <c r="E14013" t="s">
        <v>3245</v>
      </c>
      <c r="F14013" s="82">
        <v>0.38108614000000002</v>
      </c>
    </row>
    <row r="14014" spans="3:6" ht="18">
      <c r="C14014" s="5" t="str">
        <f t="shared" si="213"/>
        <v>長野県489</v>
      </c>
      <c r="D14014" t="s">
        <v>2934</v>
      </c>
      <c r="E14014" t="s">
        <v>3245</v>
      </c>
      <c r="F14014" s="82">
        <v>0.56329740100000003</v>
      </c>
    </row>
    <row r="14015" spans="3:6" ht="18">
      <c r="C14015" s="5" t="str">
        <f t="shared" si="213"/>
        <v>岐阜県489</v>
      </c>
      <c r="D14015" t="s">
        <v>2935</v>
      </c>
      <c r="E14015" t="s">
        <v>3245</v>
      </c>
      <c r="F14015" s="82">
        <v>0.36998003200000001</v>
      </c>
    </row>
    <row r="14016" spans="3:6" ht="18">
      <c r="C14016" s="5" t="str">
        <f t="shared" si="213"/>
        <v>静岡県489</v>
      </c>
      <c r="D14016" t="s">
        <v>2936</v>
      </c>
      <c r="E14016" t="s">
        <v>3245</v>
      </c>
      <c r="F14016" s="82">
        <v>0.64295871500000001</v>
      </c>
    </row>
    <row r="14017" spans="3:6" ht="18">
      <c r="C14017" s="5" t="str">
        <f t="shared" si="213"/>
        <v>愛知県489</v>
      </c>
      <c r="D14017" t="s">
        <v>2937</v>
      </c>
      <c r="E14017" t="s">
        <v>3245</v>
      </c>
      <c r="F14017" s="82">
        <v>1.0624833810000001</v>
      </c>
    </row>
    <row r="14018" spans="3:6" ht="18">
      <c r="C14018" s="5" t="str">
        <f t="shared" si="213"/>
        <v>三重県489</v>
      </c>
      <c r="D14018" t="s">
        <v>2938</v>
      </c>
      <c r="E14018" t="s">
        <v>3245</v>
      </c>
      <c r="F14018" s="82">
        <v>0.62471076400000003</v>
      </c>
    </row>
    <row r="14019" spans="3:6" ht="18">
      <c r="C14019" s="5" t="str">
        <f t="shared" si="213"/>
        <v>滋賀県489</v>
      </c>
      <c r="D14019" t="s">
        <v>2939</v>
      </c>
      <c r="E14019" t="s">
        <v>3245</v>
      </c>
      <c r="F14019" s="82">
        <v>0.537317355</v>
      </c>
    </row>
    <row r="14020" spans="3:6" ht="18">
      <c r="C14020" s="5" t="str">
        <f t="shared" si="213"/>
        <v>京都府489</v>
      </c>
      <c r="D14020" t="s">
        <v>2940</v>
      </c>
      <c r="E14020" t="s">
        <v>3245</v>
      </c>
      <c r="F14020" s="82">
        <v>0.64263858399999996</v>
      </c>
    </row>
    <row r="14021" spans="3:6" ht="18">
      <c r="C14021" s="5" t="str">
        <f t="shared" si="213"/>
        <v>大阪府489</v>
      </c>
      <c r="D14021" t="s">
        <v>2941</v>
      </c>
      <c r="E14021" t="s">
        <v>3245</v>
      </c>
      <c r="F14021" s="82">
        <v>1.1736511949999999</v>
      </c>
    </row>
    <row r="14022" spans="3:6" ht="18">
      <c r="C14022" s="5" t="str">
        <f t="shared" si="213"/>
        <v>兵庫県489</v>
      </c>
      <c r="D14022" t="s">
        <v>2942</v>
      </c>
      <c r="E14022" t="s">
        <v>3245</v>
      </c>
      <c r="F14022" s="82">
        <v>0.96579551200000002</v>
      </c>
    </row>
    <row r="14023" spans="3:6" ht="18">
      <c r="C14023" s="5" t="str">
        <f t="shared" si="213"/>
        <v>奈良県489</v>
      </c>
      <c r="D14023" t="s">
        <v>2943</v>
      </c>
      <c r="E14023" t="s">
        <v>3245</v>
      </c>
      <c r="F14023" s="82">
        <v>0.331156491</v>
      </c>
    </row>
    <row r="14024" spans="3:6" ht="18">
      <c r="C14024" s="5" t="str">
        <f t="shared" si="213"/>
        <v>和歌山県489</v>
      </c>
      <c r="D14024" t="s">
        <v>2944</v>
      </c>
      <c r="E14024" t="s">
        <v>3245</v>
      </c>
      <c r="F14024" s="82">
        <v>1.557142128</v>
      </c>
    </row>
    <row r="14025" spans="3:6" ht="18">
      <c r="C14025" s="5" t="str">
        <f t="shared" si="213"/>
        <v>鳥取県489</v>
      </c>
      <c r="D14025" t="s">
        <v>2945</v>
      </c>
      <c r="E14025" t="s">
        <v>3245</v>
      </c>
      <c r="F14025" s="82">
        <v>0.33597296100000001</v>
      </c>
    </row>
    <row r="14026" spans="3:6" ht="18">
      <c r="C14026" s="5" t="str">
        <f t="shared" si="213"/>
        <v>島根県489</v>
      </c>
      <c r="D14026" t="s">
        <v>2946</v>
      </c>
      <c r="E14026" t="s">
        <v>3245</v>
      </c>
      <c r="F14026" s="82">
        <v>0.31265409999999999</v>
      </c>
    </row>
    <row r="14027" spans="3:6" ht="18">
      <c r="C14027" s="5" t="str">
        <f t="shared" si="213"/>
        <v>岡山県489</v>
      </c>
      <c r="D14027" t="s">
        <v>2947</v>
      </c>
      <c r="E14027" t="s">
        <v>3245</v>
      </c>
      <c r="F14027" s="82">
        <v>0.63777496499999997</v>
      </c>
    </row>
    <row r="14028" spans="3:6" ht="18">
      <c r="C14028" s="5" t="str">
        <f t="shared" si="213"/>
        <v>広島県489</v>
      </c>
      <c r="D14028" t="s">
        <v>2948</v>
      </c>
      <c r="E14028" t="s">
        <v>3245</v>
      </c>
      <c r="F14028" s="82">
        <v>0.59687329200000006</v>
      </c>
    </row>
    <row r="14029" spans="3:6" ht="18">
      <c r="C14029" s="5" t="str">
        <f t="shared" si="213"/>
        <v>山口県489</v>
      </c>
      <c r="D14029" t="s">
        <v>2949</v>
      </c>
      <c r="E14029" t="s">
        <v>3245</v>
      </c>
      <c r="F14029" s="82">
        <v>1.4157563040000001</v>
      </c>
    </row>
    <row r="14030" spans="3:6" ht="18">
      <c r="C14030" s="5" t="str">
        <f t="shared" si="213"/>
        <v>徳島県489</v>
      </c>
      <c r="D14030" t="s">
        <v>2950</v>
      </c>
      <c r="E14030" t="s">
        <v>3245</v>
      </c>
      <c r="F14030" s="82">
        <v>0.56908633500000005</v>
      </c>
    </row>
    <row r="14031" spans="3:6" ht="18">
      <c r="C14031" s="5" t="str">
        <f t="shared" si="213"/>
        <v>香川県489</v>
      </c>
      <c r="D14031" t="s">
        <v>2951</v>
      </c>
      <c r="E14031" t="s">
        <v>3245</v>
      </c>
      <c r="F14031" s="82">
        <v>0.621430594</v>
      </c>
    </row>
    <row r="14032" spans="3:6" ht="18">
      <c r="C14032" s="5" t="str">
        <f t="shared" si="213"/>
        <v>愛媛県489</v>
      </c>
      <c r="D14032" t="s">
        <v>2952</v>
      </c>
      <c r="E14032" t="s">
        <v>3245</v>
      </c>
      <c r="F14032" s="82">
        <v>0.94039338100000003</v>
      </c>
    </row>
    <row r="14033" spans="3:6" ht="18">
      <c r="C14033" s="5" t="str">
        <f t="shared" si="213"/>
        <v>高知県489</v>
      </c>
      <c r="D14033" t="s">
        <v>2953</v>
      </c>
      <c r="E14033" t="s">
        <v>3245</v>
      </c>
      <c r="F14033" s="82">
        <v>0.44478081800000002</v>
      </c>
    </row>
    <row r="14034" spans="3:6" ht="18">
      <c r="C14034" s="5" t="str">
        <f t="shared" si="213"/>
        <v>福岡県489</v>
      </c>
      <c r="D14034" t="s">
        <v>2954</v>
      </c>
      <c r="E14034" t="s">
        <v>3245</v>
      </c>
      <c r="F14034" s="82">
        <v>1.175083965</v>
      </c>
    </row>
    <row r="14035" spans="3:6" ht="18">
      <c r="C14035" s="5" t="str">
        <f t="shared" si="213"/>
        <v>佐賀県489</v>
      </c>
      <c r="D14035" t="s">
        <v>2955</v>
      </c>
      <c r="E14035" t="s">
        <v>3245</v>
      </c>
      <c r="F14035" s="82">
        <v>0.40998013300000002</v>
      </c>
    </row>
    <row r="14036" spans="3:6" ht="18">
      <c r="C14036" s="5" t="str">
        <f t="shared" si="213"/>
        <v>長崎県489</v>
      </c>
      <c r="D14036" t="s">
        <v>2956</v>
      </c>
      <c r="E14036" t="s">
        <v>3245</v>
      </c>
      <c r="F14036" s="82">
        <v>0.68859624900000005</v>
      </c>
    </row>
    <row r="14037" spans="3:6" ht="18">
      <c r="C14037" s="5" t="str">
        <f t="shared" si="213"/>
        <v>熊本県489</v>
      </c>
      <c r="D14037" t="s">
        <v>2957</v>
      </c>
      <c r="E14037" t="s">
        <v>3245</v>
      </c>
      <c r="F14037" s="82">
        <v>0.35098531199999999</v>
      </c>
    </row>
    <row r="14038" spans="3:6" ht="18">
      <c r="C14038" s="5" t="str">
        <f t="shared" si="213"/>
        <v>大分県489</v>
      </c>
      <c r="D14038" t="s">
        <v>2958</v>
      </c>
      <c r="E14038" t="s">
        <v>3245</v>
      </c>
      <c r="F14038" s="82">
        <v>0.697678244</v>
      </c>
    </row>
    <row r="14039" spans="3:6" ht="18">
      <c r="C14039" s="5" t="str">
        <f t="shared" si="213"/>
        <v>宮崎県489</v>
      </c>
      <c r="D14039" t="s">
        <v>2959</v>
      </c>
      <c r="E14039" t="s">
        <v>3245</v>
      </c>
      <c r="F14039" s="82">
        <v>0.48456296599999998</v>
      </c>
    </row>
    <row r="14040" spans="3:6" ht="18">
      <c r="C14040" s="5" t="str">
        <f t="shared" si="213"/>
        <v>鹿児島県489</v>
      </c>
      <c r="D14040" t="s">
        <v>2960</v>
      </c>
      <c r="E14040" t="s">
        <v>3245</v>
      </c>
      <c r="F14040" s="82">
        <v>0.486147406</v>
      </c>
    </row>
    <row r="14041" spans="3:6" ht="18">
      <c r="C14041" s="5" t="str">
        <f t="shared" si="213"/>
        <v>沖縄県489</v>
      </c>
      <c r="D14041" t="s">
        <v>2961</v>
      </c>
      <c r="E14041" t="s">
        <v>3245</v>
      </c>
      <c r="F14041" s="82">
        <v>2.126407242</v>
      </c>
    </row>
    <row r="14042" spans="3:6" ht="18">
      <c r="C14042" s="5" t="str">
        <f t="shared" si="213"/>
        <v>全国490</v>
      </c>
      <c r="D14042" t="s">
        <v>2913</v>
      </c>
      <c r="E14042" t="s">
        <v>3246</v>
      </c>
      <c r="F14042" s="82">
        <v>1</v>
      </c>
    </row>
    <row r="14043" spans="3:6" ht="18">
      <c r="C14043" s="5" t="str">
        <f t="shared" si="213"/>
        <v>北海道490</v>
      </c>
      <c r="D14043" t="s">
        <v>2915</v>
      </c>
      <c r="E14043" t="s">
        <v>3246</v>
      </c>
      <c r="F14043" s="82">
        <v>1.709504227</v>
      </c>
    </row>
    <row r="14044" spans="3:6" ht="18">
      <c r="C14044" s="5" t="str">
        <f t="shared" si="213"/>
        <v>青森県490</v>
      </c>
      <c r="D14044" t="s">
        <v>2916</v>
      </c>
      <c r="E14044" t="s">
        <v>3246</v>
      </c>
      <c r="F14044" s="82">
        <v>0</v>
      </c>
    </row>
    <row r="14045" spans="3:6" ht="18">
      <c r="C14045" s="5" t="str">
        <f t="shared" si="213"/>
        <v>岩手県490</v>
      </c>
      <c r="D14045" t="s">
        <v>2917</v>
      </c>
      <c r="E14045" t="s">
        <v>3246</v>
      </c>
      <c r="F14045" s="82">
        <v>0</v>
      </c>
    </row>
    <row r="14046" spans="3:6" ht="18">
      <c r="C14046" s="5" t="str">
        <f t="shared" si="213"/>
        <v>宮城県490</v>
      </c>
      <c r="D14046" t="s">
        <v>2918</v>
      </c>
      <c r="E14046" t="s">
        <v>3246</v>
      </c>
      <c r="F14046" s="82">
        <v>0</v>
      </c>
    </row>
    <row r="14047" spans="3:6" ht="18">
      <c r="C14047" s="5" t="str">
        <f t="shared" si="213"/>
        <v>秋田県490</v>
      </c>
      <c r="D14047" t="s">
        <v>2919</v>
      </c>
      <c r="E14047" t="s">
        <v>3246</v>
      </c>
      <c r="F14047" s="82">
        <v>0</v>
      </c>
    </row>
    <row r="14048" spans="3:6" ht="18">
      <c r="C14048" s="5" t="str">
        <f t="shared" si="213"/>
        <v>山形県490</v>
      </c>
      <c r="D14048" t="s">
        <v>2920</v>
      </c>
      <c r="E14048" t="s">
        <v>3246</v>
      </c>
      <c r="F14048" s="82">
        <v>0</v>
      </c>
    </row>
    <row r="14049" spans="3:6" ht="18">
      <c r="C14049" s="5" t="str">
        <f t="shared" si="213"/>
        <v>福島県490</v>
      </c>
      <c r="D14049" t="s">
        <v>2921</v>
      </c>
      <c r="E14049" t="s">
        <v>3246</v>
      </c>
      <c r="F14049" s="82">
        <v>0</v>
      </c>
    </row>
    <row r="14050" spans="3:6" ht="18">
      <c r="C14050" s="5" t="str">
        <f t="shared" si="213"/>
        <v>茨城県490</v>
      </c>
      <c r="D14050" t="s">
        <v>2922</v>
      </c>
      <c r="E14050" t="s">
        <v>3246</v>
      </c>
      <c r="F14050" s="82">
        <v>17.169533577999999</v>
      </c>
    </row>
    <row r="14051" spans="3:6" ht="18">
      <c r="C14051" s="5" t="str">
        <f t="shared" si="213"/>
        <v>栃木県490</v>
      </c>
      <c r="D14051" t="s">
        <v>2923</v>
      </c>
      <c r="E14051" t="s">
        <v>3246</v>
      </c>
      <c r="F14051" s="82">
        <v>0</v>
      </c>
    </row>
    <row r="14052" spans="3:6" ht="18">
      <c r="C14052" s="5" t="str">
        <f t="shared" si="213"/>
        <v>群馬県490</v>
      </c>
      <c r="D14052" t="s">
        <v>2924</v>
      </c>
      <c r="E14052" t="s">
        <v>3246</v>
      </c>
      <c r="F14052" s="82">
        <v>0</v>
      </c>
    </row>
    <row r="14053" spans="3:6" ht="18">
      <c r="C14053" s="5" t="str">
        <f t="shared" si="213"/>
        <v>埼玉県490</v>
      </c>
      <c r="D14053" t="s">
        <v>2925</v>
      </c>
      <c r="E14053" t="s">
        <v>3246</v>
      </c>
      <c r="F14053" s="82">
        <v>0.17251460399999999</v>
      </c>
    </row>
    <row r="14054" spans="3:6" ht="18">
      <c r="C14054" s="5" t="str">
        <f t="shared" si="213"/>
        <v>千葉県490</v>
      </c>
      <c r="D14054" t="s">
        <v>2926</v>
      </c>
      <c r="E14054" t="s">
        <v>3246</v>
      </c>
      <c r="F14054" s="82">
        <v>0</v>
      </c>
    </row>
    <row r="14055" spans="3:6" ht="18">
      <c r="C14055" s="5" t="str">
        <f t="shared" si="213"/>
        <v>東京都490</v>
      </c>
      <c r="D14055" t="s">
        <v>2927</v>
      </c>
      <c r="E14055" t="s">
        <v>3246</v>
      </c>
      <c r="F14055" s="82">
        <v>5.7561653999999997E-2</v>
      </c>
    </row>
    <row r="14056" spans="3:6" ht="18">
      <c r="C14056" s="5" t="str">
        <f t="shared" si="213"/>
        <v>神奈川県490</v>
      </c>
      <c r="D14056" t="s">
        <v>2928</v>
      </c>
      <c r="E14056" t="s">
        <v>3246</v>
      </c>
      <c r="F14056" s="82">
        <v>0</v>
      </c>
    </row>
    <row r="14057" spans="3:6" ht="18">
      <c r="C14057" s="5" t="str">
        <f t="shared" si="213"/>
        <v>新潟県490</v>
      </c>
      <c r="D14057" t="s">
        <v>2929</v>
      </c>
      <c r="E14057" t="s">
        <v>3246</v>
      </c>
      <c r="F14057" s="82">
        <v>0</v>
      </c>
    </row>
    <row r="14058" spans="3:6" ht="18">
      <c r="C14058" s="5" t="str">
        <f t="shared" si="213"/>
        <v>富山県490</v>
      </c>
      <c r="D14058" t="s">
        <v>2930</v>
      </c>
      <c r="E14058" t="s">
        <v>3246</v>
      </c>
      <c r="F14058" s="82">
        <v>0</v>
      </c>
    </row>
    <row r="14059" spans="3:6" ht="18">
      <c r="C14059" s="5" t="str">
        <f t="shared" ref="C14059:C14122" si="214">D14059&amp;LEFT(E14059,3)</f>
        <v>石川県490</v>
      </c>
      <c r="D14059" t="s">
        <v>2931</v>
      </c>
      <c r="E14059" t="s">
        <v>3246</v>
      </c>
      <c r="F14059" s="82">
        <v>0</v>
      </c>
    </row>
    <row r="14060" spans="3:6" ht="18">
      <c r="C14060" s="5" t="str">
        <f t="shared" si="214"/>
        <v>福井県490</v>
      </c>
      <c r="D14060" t="s">
        <v>2932</v>
      </c>
      <c r="E14060" t="s">
        <v>3246</v>
      </c>
      <c r="F14060" s="82">
        <v>0</v>
      </c>
    </row>
    <row r="14061" spans="3:6" ht="18">
      <c r="C14061" s="5" t="str">
        <f t="shared" si="214"/>
        <v>山梨県490</v>
      </c>
      <c r="D14061" t="s">
        <v>2933</v>
      </c>
      <c r="E14061" t="s">
        <v>3246</v>
      </c>
      <c r="F14061" s="82">
        <v>0</v>
      </c>
    </row>
    <row r="14062" spans="3:6" ht="18">
      <c r="C14062" s="5" t="str">
        <f t="shared" si="214"/>
        <v>長野県490</v>
      </c>
      <c r="D14062" t="s">
        <v>2934</v>
      </c>
      <c r="E14062" t="s">
        <v>3246</v>
      </c>
      <c r="F14062" s="82">
        <v>0</v>
      </c>
    </row>
    <row r="14063" spans="3:6" ht="18">
      <c r="C14063" s="5" t="str">
        <f t="shared" si="214"/>
        <v>岐阜県490</v>
      </c>
      <c r="D14063" t="s">
        <v>2935</v>
      </c>
      <c r="E14063" t="s">
        <v>3246</v>
      </c>
      <c r="F14063" s="82">
        <v>0</v>
      </c>
    </row>
    <row r="14064" spans="3:6" ht="18">
      <c r="C14064" s="5" t="str">
        <f t="shared" si="214"/>
        <v>静岡県490</v>
      </c>
      <c r="D14064" t="s">
        <v>2936</v>
      </c>
      <c r="E14064" t="s">
        <v>3246</v>
      </c>
      <c r="F14064" s="82">
        <v>0</v>
      </c>
    </row>
    <row r="14065" spans="3:6" ht="18">
      <c r="C14065" s="5" t="str">
        <f t="shared" si="214"/>
        <v>愛知県490</v>
      </c>
      <c r="D14065" t="s">
        <v>2937</v>
      </c>
      <c r="E14065" t="s">
        <v>3246</v>
      </c>
      <c r="F14065" s="82">
        <v>0</v>
      </c>
    </row>
    <row r="14066" spans="3:6" ht="18">
      <c r="C14066" s="5" t="str">
        <f t="shared" si="214"/>
        <v>三重県490</v>
      </c>
      <c r="D14066" t="s">
        <v>2938</v>
      </c>
      <c r="E14066" t="s">
        <v>3246</v>
      </c>
      <c r="F14066" s="82">
        <v>0</v>
      </c>
    </row>
    <row r="14067" spans="3:6" ht="18">
      <c r="C14067" s="5" t="str">
        <f t="shared" si="214"/>
        <v>滋賀県490</v>
      </c>
      <c r="D14067" t="s">
        <v>2939</v>
      </c>
      <c r="E14067" t="s">
        <v>3246</v>
      </c>
      <c r="F14067" s="82">
        <v>0</v>
      </c>
    </row>
    <row r="14068" spans="3:6" ht="18">
      <c r="C14068" s="5" t="str">
        <f t="shared" si="214"/>
        <v>京都府490</v>
      </c>
      <c r="D14068" t="s">
        <v>2940</v>
      </c>
      <c r="E14068" t="s">
        <v>3246</v>
      </c>
      <c r="F14068" s="82">
        <v>0</v>
      </c>
    </row>
    <row r="14069" spans="3:6" ht="18">
      <c r="C14069" s="5" t="str">
        <f t="shared" si="214"/>
        <v>大阪府490</v>
      </c>
      <c r="D14069" t="s">
        <v>2941</v>
      </c>
      <c r="E14069" t="s">
        <v>3246</v>
      </c>
      <c r="F14069" s="82">
        <v>1.6856547999999999E-2</v>
      </c>
    </row>
    <row r="14070" spans="3:6" ht="18">
      <c r="C14070" s="5" t="str">
        <f t="shared" si="214"/>
        <v>兵庫県490</v>
      </c>
      <c r="D14070" t="s">
        <v>2942</v>
      </c>
      <c r="E14070" t="s">
        <v>3246</v>
      </c>
      <c r="F14070" s="82">
        <v>11.966275076000001</v>
      </c>
    </row>
    <row r="14071" spans="3:6" ht="18">
      <c r="C14071" s="5" t="str">
        <f t="shared" si="214"/>
        <v>奈良県490</v>
      </c>
      <c r="D14071" t="s">
        <v>2943</v>
      </c>
      <c r="E14071" t="s">
        <v>3246</v>
      </c>
      <c r="F14071" s="82">
        <v>0</v>
      </c>
    </row>
    <row r="14072" spans="3:6" ht="18">
      <c r="C14072" s="5" t="str">
        <f t="shared" si="214"/>
        <v>和歌山県490</v>
      </c>
      <c r="D14072" t="s">
        <v>2944</v>
      </c>
      <c r="E14072" t="s">
        <v>3246</v>
      </c>
      <c r="F14072" s="82">
        <v>0</v>
      </c>
    </row>
    <row r="14073" spans="3:6" ht="18">
      <c r="C14073" s="5" t="str">
        <f t="shared" si="214"/>
        <v>鳥取県490</v>
      </c>
      <c r="D14073" t="s">
        <v>2945</v>
      </c>
      <c r="E14073" t="s">
        <v>3246</v>
      </c>
      <c r="F14073" s="82">
        <v>0</v>
      </c>
    </row>
    <row r="14074" spans="3:6" ht="18">
      <c r="C14074" s="5" t="str">
        <f t="shared" si="214"/>
        <v>島根県490</v>
      </c>
      <c r="D14074" t="s">
        <v>2946</v>
      </c>
      <c r="E14074" t="s">
        <v>3246</v>
      </c>
      <c r="F14074" s="82">
        <v>0</v>
      </c>
    </row>
    <row r="14075" spans="3:6" ht="18">
      <c r="C14075" s="5" t="str">
        <f t="shared" si="214"/>
        <v>岡山県490</v>
      </c>
      <c r="D14075" t="s">
        <v>2947</v>
      </c>
      <c r="E14075" t="s">
        <v>3246</v>
      </c>
      <c r="F14075" s="82">
        <v>0</v>
      </c>
    </row>
    <row r="14076" spans="3:6" ht="18">
      <c r="C14076" s="5" t="str">
        <f t="shared" si="214"/>
        <v>広島県490</v>
      </c>
      <c r="D14076" t="s">
        <v>2948</v>
      </c>
      <c r="E14076" t="s">
        <v>3246</v>
      </c>
      <c r="F14076" s="82">
        <v>0</v>
      </c>
    </row>
    <row r="14077" spans="3:6" ht="18">
      <c r="C14077" s="5" t="str">
        <f t="shared" si="214"/>
        <v>山口県490</v>
      </c>
      <c r="D14077" t="s">
        <v>2949</v>
      </c>
      <c r="E14077" t="s">
        <v>3246</v>
      </c>
      <c r="F14077" s="82">
        <v>0</v>
      </c>
    </row>
    <row r="14078" spans="3:6" ht="18">
      <c r="C14078" s="5" t="str">
        <f t="shared" si="214"/>
        <v>徳島県490</v>
      </c>
      <c r="D14078" t="s">
        <v>2950</v>
      </c>
      <c r="E14078" t="s">
        <v>3246</v>
      </c>
      <c r="F14078" s="82">
        <v>0</v>
      </c>
    </row>
    <row r="14079" spans="3:6" ht="18">
      <c r="C14079" s="5" t="str">
        <f t="shared" si="214"/>
        <v>香川県490</v>
      </c>
      <c r="D14079" t="s">
        <v>2951</v>
      </c>
      <c r="E14079" t="s">
        <v>3246</v>
      </c>
      <c r="F14079" s="82">
        <v>0</v>
      </c>
    </row>
    <row r="14080" spans="3:6" ht="18">
      <c r="C14080" s="5" t="str">
        <f t="shared" si="214"/>
        <v>愛媛県490</v>
      </c>
      <c r="D14080" t="s">
        <v>2952</v>
      </c>
      <c r="E14080" t="s">
        <v>3246</v>
      </c>
      <c r="F14080" s="82">
        <v>0</v>
      </c>
    </row>
    <row r="14081" spans="3:6" ht="18">
      <c r="C14081" s="5" t="str">
        <f t="shared" si="214"/>
        <v>高知県490</v>
      </c>
      <c r="D14081" t="s">
        <v>2953</v>
      </c>
      <c r="E14081" t="s">
        <v>3246</v>
      </c>
      <c r="F14081" s="82">
        <v>0</v>
      </c>
    </row>
    <row r="14082" spans="3:6" ht="18">
      <c r="C14082" s="5" t="str">
        <f t="shared" si="214"/>
        <v>福岡県490</v>
      </c>
      <c r="D14082" t="s">
        <v>2954</v>
      </c>
      <c r="E14082" t="s">
        <v>3246</v>
      </c>
      <c r="F14082" s="82">
        <v>0</v>
      </c>
    </row>
    <row r="14083" spans="3:6" ht="18">
      <c r="C14083" s="5" t="str">
        <f t="shared" si="214"/>
        <v>佐賀県490</v>
      </c>
      <c r="D14083" t="s">
        <v>2955</v>
      </c>
      <c r="E14083" t="s">
        <v>3246</v>
      </c>
      <c r="F14083" s="82">
        <v>0</v>
      </c>
    </row>
    <row r="14084" spans="3:6" ht="18">
      <c r="C14084" s="5" t="str">
        <f t="shared" si="214"/>
        <v>長崎県490</v>
      </c>
      <c r="D14084" t="s">
        <v>2956</v>
      </c>
      <c r="E14084" t="s">
        <v>3246</v>
      </c>
      <c r="F14084" s="82">
        <v>0</v>
      </c>
    </row>
    <row r="14085" spans="3:6" ht="18">
      <c r="C14085" s="5" t="str">
        <f t="shared" si="214"/>
        <v>熊本県490</v>
      </c>
      <c r="D14085" t="s">
        <v>2957</v>
      </c>
      <c r="E14085" t="s">
        <v>3246</v>
      </c>
      <c r="F14085" s="82">
        <v>6.6444992840000001</v>
      </c>
    </row>
    <row r="14086" spans="3:6" ht="18">
      <c r="C14086" s="5" t="str">
        <f t="shared" si="214"/>
        <v>大分県490</v>
      </c>
      <c r="D14086" t="s">
        <v>2958</v>
      </c>
      <c r="E14086" t="s">
        <v>3246</v>
      </c>
      <c r="F14086" s="82">
        <v>0</v>
      </c>
    </row>
    <row r="14087" spans="3:6" ht="18">
      <c r="C14087" s="5" t="str">
        <f t="shared" si="214"/>
        <v>宮崎県490</v>
      </c>
      <c r="D14087" t="s">
        <v>2959</v>
      </c>
      <c r="E14087" t="s">
        <v>3246</v>
      </c>
      <c r="F14087" s="82">
        <v>0</v>
      </c>
    </row>
    <row r="14088" spans="3:6" ht="18">
      <c r="C14088" s="5" t="str">
        <f t="shared" si="214"/>
        <v>鹿児島県490</v>
      </c>
      <c r="D14088" t="s">
        <v>2960</v>
      </c>
      <c r="E14088" t="s">
        <v>3246</v>
      </c>
      <c r="F14088" s="82">
        <v>0</v>
      </c>
    </row>
    <row r="14089" spans="3:6" ht="18">
      <c r="C14089" s="5" t="str">
        <f t="shared" si="214"/>
        <v>沖縄県490</v>
      </c>
      <c r="D14089" t="s">
        <v>2961</v>
      </c>
      <c r="E14089" t="s">
        <v>3246</v>
      </c>
      <c r="F14089" s="82">
        <v>0</v>
      </c>
    </row>
    <row r="14090" spans="3:6" ht="18">
      <c r="C14090" s="5" t="str">
        <f t="shared" si="214"/>
        <v>全国491</v>
      </c>
      <c r="D14090" t="s">
        <v>2913</v>
      </c>
      <c r="E14090" t="s">
        <v>3247</v>
      </c>
      <c r="F14090" s="82">
        <v>1</v>
      </c>
    </row>
    <row r="14091" spans="3:6" ht="18">
      <c r="C14091" s="5" t="str">
        <f t="shared" si="214"/>
        <v>北海道491</v>
      </c>
      <c r="D14091" t="s">
        <v>2915</v>
      </c>
      <c r="E14091" t="s">
        <v>3247</v>
      </c>
      <c r="F14091" s="82">
        <v>0.434623117</v>
      </c>
    </row>
    <row r="14092" spans="3:6" ht="18">
      <c r="C14092" s="5" t="str">
        <f t="shared" si="214"/>
        <v>青森県491</v>
      </c>
      <c r="D14092" t="s">
        <v>2916</v>
      </c>
      <c r="E14092" t="s">
        <v>3247</v>
      </c>
      <c r="F14092" s="82">
        <v>0.79731865099999999</v>
      </c>
    </row>
    <row r="14093" spans="3:6" ht="18">
      <c r="C14093" s="5" t="str">
        <f t="shared" si="214"/>
        <v>岩手県491</v>
      </c>
      <c r="D14093" t="s">
        <v>2917</v>
      </c>
      <c r="E14093" t="s">
        <v>3247</v>
      </c>
      <c r="F14093" s="82">
        <v>0.78878887099999995</v>
      </c>
    </row>
    <row r="14094" spans="3:6" ht="18">
      <c r="C14094" s="5" t="str">
        <f t="shared" si="214"/>
        <v>宮城県491</v>
      </c>
      <c r="D14094" t="s">
        <v>2918</v>
      </c>
      <c r="E14094" t="s">
        <v>3247</v>
      </c>
      <c r="F14094" s="82">
        <v>0.74579165599999997</v>
      </c>
    </row>
    <row r="14095" spans="3:6" ht="18">
      <c r="C14095" s="5" t="str">
        <f t="shared" si="214"/>
        <v>秋田県491</v>
      </c>
      <c r="D14095" t="s">
        <v>2919</v>
      </c>
      <c r="E14095" t="s">
        <v>3247</v>
      </c>
      <c r="F14095" s="82">
        <v>0</v>
      </c>
    </row>
    <row r="14096" spans="3:6" ht="18">
      <c r="C14096" s="5" t="str">
        <f t="shared" si="214"/>
        <v>山形県491</v>
      </c>
      <c r="D14096" t="s">
        <v>2920</v>
      </c>
      <c r="E14096" t="s">
        <v>3247</v>
      </c>
      <c r="F14096" s="82">
        <v>0.427610614</v>
      </c>
    </row>
    <row r="14097" spans="3:6" ht="18">
      <c r="C14097" s="5" t="str">
        <f t="shared" si="214"/>
        <v>福島県491</v>
      </c>
      <c r="D14097" t="s">
        <v>2921</v>
      </c>
      <c r="E14097" t="s">
        <v>3247</v>
      </c>
      <c r="F14097" s="82">
        <v>0.57844975899999995</v>
      </c>
    </row>
    <row r="14098" spans="3:6" ht="18">
      <c r="C14098" s="5" t="str">
        <f t="shared" si="214"/>
        <v>茨城県491</v>
      </c>
      <c r="D14098" t="s">
        <v>2922</v>
      </c>
      <c r="E14098" t="s">
        <v>3247</v>
      </c>
      <c r="F14098" s="82">
        <v>0.62086093899999995</v>
      </c>
    </row>
    <row r="14099" spans="3:6" ht="18">
      <c r="C14099" s="5" t="str">
        <f t="shared" si="214"/>
        <v>栃木県491</v>
      </c>
      <c r="D14099" t="s">
        <v>2923</v>
      </c>
      <c r="E14099" t="s">
        <v>3247</v>
      </c>
      <c r="F14099" s="82">
        <v>0.62962605500000002</v>
      </c>
    </row>
    <row r="14100" spans="3:6" ht="18">
      <c r="C14100" s="5" t="str">
        <f t="shared" si="214"/>
        <v>群馬県491</v>
      </c>
      <c r="D14100" t="s">
        <v>2924</v>
      </c>
      <c r="E14100" t="s">
        <v>3247</v>
      </c>
      <c r="F14100" s="82">
        <v>1.0580271269999999</v>
      </c>
    </row>
    <row r="14101" spans="3:6" ht="18">
      <c r="C14101" s="5" t="str">
        <f t="shared" si="214"/>
        <v>埼玉県491</v>
      </c>
      <c r="D14101" t="s">
        <v>2925</v>
      </c>
      <c r="E14101" t="s">
        <v>3247</v>
      </c>
      <c r="F14101" s="82">
        <v>1.081711842</v>
      </c>
    </row>
    <row r="14102" spans="3:6" ht="18">
      <c r="C14102" s="5" t="str">
        <f t="shared" si="214"/>
        <v>千葉県491</v>
      </c>
      <c r="D14102" t="s">
        <v>2926</v>
      </c>
      <c r="E14102" t="s">
        <v>3247</v>
      </c>
      <c r="F14102" s="82">
        <v>1.495912634</v>
      </c>
    </row>
    <row r="14103" spans="3:6" ht="18">
      <c r="C14103" s="5" t="str">
        <f t="shared" si="214"/>
        <v>東京都491</v>
      </c>
      <c r="D14103" t="s">
        <v>2927</v>
      </c>
      <c r="E14103" t="s">
        <v>3247</v>
      </c>
      <c r="F14103" s="82">
        <v>1.199913802</v>
      </c>
    </row>
    <row r="14104" spans="3:6" ht="18">
      <c r="C14104" s="5" t="str">
        <f t="shared" si="214"/>
        <v>神奈川県491</v>
      </c>
      <c r="D14104" t="s">
        <v>2928</v>
      </c>
      <c r="E14104" t="s">
        <v>3247</v>
      </c>
      <c r="F14104" s="82">
        <v>2.1087729980000001</v>
      </c>
    </row>
    <row r="14105" spans="3:6" ht="18">
      <c r="C14105" s="5" t="str">
        <f t="shared" si="214"/>
        <v>新潟県491</v>
      </c>
      <c r="D14105" t="s">
        <v>2929</v>
      </c>
      <c r="E14105" t="s">
        <v>3247</v>
      </c>
      <c r="F14105" s="82">
        <v>0.80643188700000001</v>
      </c>
    </row>
    <row r="14106" spans="3:6" ht="18">
      <c r="C14106" s="5" t="str">
        <f t="shared" si="214"/>
        <v>富山県491</v>
      </c>
      <c r="D14106" t="s">
        <v>2930</v>
      </c>
      <c r="E14106" t="s">
        <v>3247</v>
      </c>
      <c r="F14106" s="82">
        <v>0.88951108000000001</v>
      </c>
    </row>
    <row r="14107" spans="3:6" ht="18">
      <c r="C14107" s="5" t="str">
        <f t="shared" si="214"/>
        <v>石川県491</v>
      </c>
      <c r="D14107" t="s">
        <v>2931</v>
      </c>
      <c r="E14107" t="s">
        <v>3247</v>
      </c>
      <c r="F14107" s="82">
        <v>1.151082771</v>
      </c>
    </row>
    <row r="14108" spans="3:6" ht="18">
      <c r="C14108" s="5" t="str">
        <f t="shared" si="214"/>
        <v>福井県491</v>
      </c>
      <c r="D14108" t="s">
        <v>2932</v>
      </c>
      <c r="E14108" t="s">
        <v>3247</v>
      </c>
      <c r="F14108" s="82">
        <v>0.58394354999999998</v>
      </c>
    </row>
    <row r="14109" spans="3:6" ht="18">
      <c r="C14109" s="5" t="str">
        <f t="shared" si="214"/>
        <v>山梨県491</v>
      </c>
      <c r="D14109" t="s">
        <v>2933</v>
      </c>
      <c r="E14109" t="s">
        <v>3247</v>
      </c>
      <c r="F14109" s="82">
        <v>1.362867498</v>
      </c>
    </row>
    <row r="14110" spans="3:6" ht="18">
      <c r="C14110" s="5" t="str">
        <f t="shared" si="214"/>
        <v>長野県491</v>
      </c>
      <c r="D14110" t="s">
        <v>2934</v>
      </c>
      <c r="E14110" t="s">
        <v>3247</v>
      </c>
      <c r="F14110" s="82">
        <v>0.50558294299999995</v>
      </c>
    </row>
    <row r="14111" spans="3:6" ht="18">
      <c r="C14111" s="5" t="str">
        <f t="shared" si="214"/>
        <v>岐阜県491</v>
      </c>
      <c r="D14111" t="s">
        <v>2935</v>
      </c>
      <c r="E14111" t="s">
        <v>3247</v>
      </c>
      <c r="F14111" s="82">
        <v>0.85023324</v>
      </c>
    </row>
    <row r="14112" spans="3:6" ht="18">
      <c r="C14112" s="5" t="str">
        <f t="shared" si="214"/>
        <v>静岡県491</v>
      </c>
      <c r="D14112" t="s">
        <v>2936</v>
      </c>
      <c r="E14112" t="s">
        <v>3247</v>
      </c>
      <c r="F14112" s="82">
        <v>0.56276522799999995</v>
      </c>
    </row>
    <row r="14113" spans="3:6" ht="18">
      <c r="C14113" s="5" t="str">
        <f t="shared" si="214"/>
        <v>愛知県491</v>
      </c>
      <c r="D14113" t="s">
        <v>2937</v>
      </c>
      <c r="E14113" t="s">
        <v>3247</v>
      </c>
      <c r="F14113" s="82">
        <v>0.93249803099999995</v>
      </c>
    </row>
    <row r="14114" spans="3:6" ht="18">
      <c r="C14114" s="5" t="str">
        <f t="shared" si="214"/>
        <v>三重県491</v>
      </c>
      <c r="D14114" t="s">
        <v>2938</v>
      </c>
      <c r="E14114" t="s">
        <v>3247</v>
      </c>
      <c r="F14114" s="82">
        <v>0.50496593499999998</v>
      </c>
    </row>
    <row r="14115" spans="3:6" ht="18">
      <c r="C14115" s="5" t="str">
        <f t="shared" si="214"/>
        <v>滋賀県491</v>
      </c>
      <c r="D14115" t="s">
        <v>2939</v>
      </c>
      <c r="E14115" t="s">
        <v>3247</v>
      </c>
      <c r="F14115" s="82">
        <v>0.63631135900000002</v>
      </c>
    </row>
    <row r="14116" spans="3:6" ht="18">
      <c r="C14116" s="5" t="str">
        <f t="shared" si="214"/>
        <v>京都府491</v>
      </c>
      <c r="D14116" t="s">
        <v>2940</v>
      </c>
      <c r="E14116" t="s">
        <v>3247</v>
      </c>
      <c r="F14116" s="82">
        <v>0.97971253000000003</v>
      </c>
    </row>
    <row r="14117" spans="3:6" ht="18">
      <c r="C14117" s="5" t="str">
        <f t="shared" si="214"/>
        <v>大阪府491</v>
      </c>
      <c r="D14117" t="s">
        <v>2941</v>
      </c>
      <c r="E14117" t="s">
        <v>3247</v>
      </c>
      <c r="F14117" s="82">
        <v>1.3999068779999999</v>
      </c>
    </row>
    <row r="14118" spans="3:6" ht="18">
      <c r="C14118" s="5" t="str">
        <f t="shared" si="214"/>
        <v>兵庫県491</v>
      </c>
      <c r="D14118" t="s">
        <v>2942</v>
      </c>
      <c r="E14118" t="s">
        <v>3247</v>
      </c>
      <c r="F14118" s="82">
        <v>1.173467603</v>
      </c>
    </row>
    <row r="14119" spans="3:6" ht="18">
      <c r="C14119" s="5" t="str">
        <f t="shared" si="214"/>
        <v>奈良県491</v>
      </c>
      <c r="D14119" t="s">
        <v>2943</v>
      </c>
      <c r="E14119" t="s">
        <v>3247</v>
      </c>
      <c r="F14119" s="82">
        <v>0.673389075</v>
      </c>
    </row>
    <row r="14120" spans="3:6" ht="18">
      <c r="C14120" s="5" t="str">
        <f t="shared" si="214"/>
        <v>和歌山県491</v>
      </c>
      <c r="D14120" t="s">
        <v>2944</v>
      </c>
      <c r="E14120" t="s">
        <v>3247</v>
      </c>
      <c r="F14120" s="82">
        <v>0.92685907599999995</v>
      </c>
    </row>
    <row r="14121" spans="3:6" ht="18">
      <c r="C14121" s="5" t="str">
        <f t="shared" si="214"/>
        <v>鳥取県491</v>
      </c>
      <c r="D14121" t="s">
        <v>2945</v>
      </c>
      <c r="E14121" t="s">
        <v>3247</v>
      </c>
      <c r="F14121" s="82">
        <v>0.89685243000000003</v>
      </c>
    </row>
    <row r="14122" spans="3:6" ht="18">
      <c r="C14122" s="5" t="str">
        <f t="shared" si="214"/>
        <v>島根県491</v>
      </c>
      <c r="D14122" t="s">
        <v>2946</v>
      </c>
      <c r="E14122" t="s">
        <v>3247</v>
      </c>
      <c r="F14122" s="82">
        <v>1.227564788</v>
      </c>
    </row>
    <row r="14123" spans="3:6" ht="18">
      <c r="C14123" s="5" t="str">
        <f t="shared" ref="C14123:C14186" si="215">D14123&amp;LEFT(E14123,3)</f>
        <v>岡山県491</v>
      </c>
      <c r="D14123" t="s">
        <v>2947</v>
      </c>
      <c r="E14123" t="s">
        <v>3247</v>
      </c>
      <c r="F14123" s="82">
        <v>1.0392113709999999</v>
      </c>
    </row>
    <row r="14124" spans="3:6" ht="18">
      <c r="C14124" s="5" t="str">
        <f t="shared" si="215"/>
        <v>広島県491</v>
      </c>
      <c r="D14124" t="s">
        <v>2948</v>
      </c>
      <c r="E14124" t="s">
        <v>3247</v>
      </c>
      <c r="F14124" s="82">
        <v>0.41544121499999997</v>
      </c>
    </row>
    <row r="14125" spans="3:6" ht="18">
      <c r="C14125" s="5" t="str">
        <f t="shared" si="215"/>
        <v>山口県491</v>
      </c>
      <c r="D14125" t="s">
        <v>2949</v>
      </c>
      <c r="E14125" t="s">
        <v>3247</v>
      </c>
      <c r="F14125" s="82">
        <v>0.92819553899999996</v>
      </c>
    </row>
    <row r="14126" spans="3:6" ht="18">
      <c r="C14126" s="5" t="str">
        <f t="shared" si="215"/>
        <v>徳島県491</v>
      </c>
      <c r="D14126" t="s">
        <v>2950</v>
      </c>
      <c r="E14126" t="s">
        <v>3247</v>
      </c>
      <c r="F14126" s="82">
        <v>1.4910627729999999</v>
      </c>
    </row>
    <row r="14127" spans="3:6" ht="18">
      <c r="C14127" s="5" t="str">
        <f t="shared" si="215"/>
        <v>香川県491</v>
      </c>
      <c r="D14127" t="s">
        <v>2951</v>
      </c>
      <c r="E14127" t="s">
        <v>3247</v>
      </c>
      <c r="F14127" s="82">
        <v>0.64400686399999996</v>
      </c>
    </row>
    <row r="14128" spans="3:6" ht="18">
      <c r="C14128" s="5" t="str">
        <f t="shared" si="215"/>
        <v>愛媛県491</v>
      </c>
      <c r="D14128" t="s">
        <v>2952</v>
      </c>
      <c r="E14128" t="s">
        <v>3247</v>
      </c>
      <c r="F14128" s="82">
        <v>1.0061954129999999</v>
      </c>
    </row>
    <row r="14129" spans="3:6" ht="18">
      <c r="C14129" s="5" t="str">
        <f t="shared" si="215"/>
        <v>高知県491</v>
      </c>
      <c r="D14129" t="s">
        <v>2953</v>
      </c>
      <c r="E14129" t="s">
        <v>3247</v>
      </c>
      <c r="F14129" s="82">
        <v>0.71710531300000002</v>
      </c>
    </row>
    <row r="14130" spans="3:6" ht="18">
      <c r="C14130" s="5" t="str">
        <f t="shared" si="215"/>
        <v>福岡県491</v>
      </c>
      <c r="D14130" t="s">
        <v>2954</v>
      </c>
      <c r="E14130" t="s">
        <v>3247</v>
      </c>
      <c r="F14130" s="82">
        <v>0.77216659899999995</v>
      </c>
    </row>
    <row r="14131" spans="3:6" ht="18">
      <c r="C14131" s="5" t="str">
        <f t="shared" si="215"/>
        <v>佐賀県491</v>
      </c>
      <c r="D14131" t="s">
        <v>2955</v>
      </c>
      <c r="E14131" t="s">
        <v>3247</v>
      </c>
      <c r="F14131" s="82">
        <v>0.38304064999999998</v>
      </c>
    </row>
    <row r="14132" spans="3:6" ht="18">
      <c r="C14132" s="5" t="str">
        <f t="shared" si="215"/>
        <v>長崎県491</v>
      </c>
      <c r="D14132" t="s">
        <v>2956</v>
      </c>
      <c r="E14132" t="s">
        <v>3247</v>
      </c>
      <c r="F14132" s="82">
        <v>0.90226520600000004</v>
      </c>
    </row>
    <row r="14133" spans="3:6" ht="18">
      <c r="C14133" s="5" t="str">
        <f t="shared" si="215"/>
        <v>熊本県491</v>
      </c>
      <c r="D14133" t="s">
        <v>2957</v>
      </c>
      <c r="E14133" t="s">
        <v>3247</v>
      </c>
      <c r="F14133" s="82">
        <v>0.41786151300000002</v>
      </c>
    </row>
    <row r="14134" spans="3:6" ht="18">
      <c r="C14134" s="5" t="str">
        <f t="shared" si="215"/>
        <v>大分県491</v>
      </c>
      <c r="D14134" t="s">
        <v>2958</v>
      </c>
      <c r="E14134" t="s">
        <v>3247</v>
      </c>
      <c r="F14134" s="82">
        <v>0.822294741</v>
      </c>
    </row>
    <row r="14135" spans="3:6" ht="18">
      <c r="C14135" s="5" t="str">
        <f t="shared" si="215"/>
        <v>宮崎県491</v>
      </c>
      <c r="D14135" t="s">
        <v>2959</v>
      </c>
      <c r="E14135" t="s">
        <v>3247</v>
      </c>
      <c r="F14135" s="82">
        <v>1.1395351380000001</v>
      </c>
    </row>
    <row r="14136" spans="3:6" ht="18">
      <c r="C14136" s="5" t="str">
        <f t="shared" si="215"/>
        <v>鹿児島県491</v>
      </c>
      <c r="D14136" t="s">
        <v>2960</v>
      </c>
      <c r="E14136" t="s">
        <v>3247</v>
      </c>
      <c r="F14136" s="82">
        <v>0.20450415199999999</v>
      </c>
    </row>
    <row r="14137" spans="3:6" ht="18">
      <c r="C14137" s="5" t="str">
        <f t="shared" si="215"/>
        <v>沖縄県491</v>
      </c>
      <c r="D14137" t="s">
        <v>2961</v>
      </c>
      <c r="E14137" t="s">
        <v>3247</v>
      </c>
      <c r="F14137" s="82">
        <v>0.213825443</v>
      </c>
    </row>
    <row r="14138" spans="3:6" ht="18">
      <c r="C14138" s="5" t="str">
        <f t="shared" si="215"/>
        <v>全国500</v>
      </c>
      <c r="D14138" t="s">
        <v>2913</v>
      </c>
      <c r="E14138" t="s">
        <v>3248</v>
      </c>
      <c r="F14138" s="82">
        <v>1</v>
      </c>
    </row>
    <row r="14139" spans="3:6" ht="18">
      <c r="C14139" s="5" t="str">
        <f t="shared" si="215"/>
        <v>北海道500</v>
      </c>
      <c r="D14139" t="s">
        <v>2915</v>
      </c>
      <c r="E14139" t="s">
        <v>3248</v>
      </c>
      <c r="F14139" s="82">
        <v>0.82525095500000001</v>
      </c>
    </row>
    <row r="14140" spans="3:6" ht="18">
      <c r="C14140" s="5" t="str">
        <f t="shared" si="215"/>
        <v>青森県500</v>
      </c>
      <c r="D14140" t="s">
        <v>2916</v>
      </c>
      <c r="E14140" t="s">
        <v>3248</v>
      </c>
      <c r="F14140" s="82">
        <v>0</v>
      </c>
    </row>
    <row r="14141" spans="3:6" ht="18">
      <c r="C14141" s="5" t="str">
        <f t="shared" si="215"/>
        <v>岩手県500</v>
      </c>
      <c r="D14141" t="s">
        <v>2917</v>
      </c>
      <c r="E14141" t="s">
        <v>3248</v>
      </c>
      <c r="F14141" s="82">
        <v>0</v>
      </c>
    </row>
    <row r="14142" spans="3:6" ht="18">
      <c r="C14142" s="5" t="str">
        <f t="shared" si="215"/>
        <v>宮城県500</v>
      </c>
      <c r="D14142" t="s">
        <v>2918</v>
      </c>
      <c r="E14142" t="s">
        <v>3248</v>
      </c>
      <c r="F14142" s="82">
        <v>0.80691254300000004</v>
      </c>
    </row>
    <row r="14143" spans="3:6" ht="18">
      <c r="C14143" s="5" t="str">
        <f t="shared" si="215"/>
        <v>秋田県500</v>
      </c>
      <c r="D14143" t="s">
        <v>2919</v>
      </c>
      <c r="E14143" t="s">
        <v>3248</v>
      </c>
      <c r="F14143" s="82">
        <v>0</v>
      </c>
    </row>
    <row r="14144" spans="3:6" ht="18">
      <c r="C14144" s="5" t="str">
        <f t="shared" si="215"/>
        <v>山形県500</v>
      </c>
      <c r="D14144" t="s">
        <v>2920</v>
      </c>
      <c r="E14144" t="s">
        <v>3248</v>
      </c>
      <c r="F14144" s="82">
        <v>0</v>
      </c>
    </row>
    <row r="14145" spans="3:6" ht="18">
      <c r="C14145" s="5" t="str">
        <f t="shared" si="215"/>
        <v>福島県500</v>
      </c>
      <c r="D14145" t="s">
        <v>2921</v>
      </c>
      <c r="E14145" t="s">
        <v>3248</v>
      </c>
      <c r="F14145" s="82">
        <v>0</v>
      </c>
    </row>
    <row r="14146" spans="3:6" ht="18">
      <c r="C14146" s="5" t="str">
        <f t="shared" si="215"/>
        <v>茨城県500</v>
      </c>
      <c r="D14146" t="s">
        <v>2922</v>
      </c>
      <c r="E14146" t="s">
        <v>3248</v>
      </c>
      <c r="F14146" s="82">
        <v>0</v>
      </c>
    </row>
    <row r="14147" spans="3:6" ht="18">
      <c r="C14147" s="5" t="str">
        <f t="shared" si="215"/>
        <v>栃木県500</v>
      </c>
      <c r="D14147" t="s">
        <v>2923</v>
      </c>
      <c r="E14147" t="s">
        <v>3248</v>
      </c>
      <c r="F14147" s="82">
        <v>0.18491343299999999</v>
      </c>
    </row>
    <row r="14148" spans="3:6" ht="18">
      <c r="C14148" s="5" t="str">
        <f t="shared" si="215"/>
        <v>群馬県500</v>
      </c>
      <c r="D14148" t="s">
        <v>2924</v>
      </c>
      <c r="E14148" t="s">
        <v>3248</v>
      </c>
      <c r="F14148" s="82">
        <v>0</v>
      </c>
    </row>
    <row r="14149" spans="3:6" ht="18">
      <c r="C14149" s="5" t="str">
        <f t="shared" si="215"/>
        <v>埼玉県500</v>
      </c>
      <c r="D14149" t="s">
        <v>2925</v>
      </c>
      <c r="E14149" t="s">
        <v>3248</v>
      </c>
      <c r="F14149" s="82">
        <v>1.2618211029999999</v>
      </c>
    </row>
    <row r="14150" spans="3:6" ht="18">
      <c r="C14150" s="5" t="str">
        <f t="shared" si="215"/>
        <v>千葉県500</v>
      </c>
      <c r="D14150" t="s">
        <v>2926</v>
      </c>
      <c r="E14150" t="s">
        <v>3248</v>
      </c>
      <c r="F14150" s="82">
        <v>7.6856141000000003E-2</v>
      </c>
    </row>
    <row r="14151" spans="3:6" ht="18">
      <c r="C14151" s="5" t="str">
        <f t="shared" si="215"/>
        <v>東京都500</v>
      </c>
      <c r="D14151" t="s">
        <v>2927</v>
      </c>
      <c r="E14151" t="s">
        <v>3248</v>
      </c>
      <c r="F14151" s="82">
        <v>0.144350533</v>
      </c>
    </row>
    <row r="14152" spans="3:6" ht="18">
      <c r="C14152" s="5" t="str">
        <f t="shared" si="215"/>
        <v>神奈川県500</v>
      </c>
      <c r="D14152" t="s">
        <v>2928</v>
      </c>
      <c r="E14152" t="s">
        <v>3248</v>
      </c>
      <c r="F14152" s="82">
        <v>0</v>
      </c>
    </row>
    <row r="14153" spans="3:6" ht="18">
      <c r="C14153" s="5" t="str">
        <f t="shared" si="215"/>
        <v>新潟県500</v>
      </c>
      <c r="D14153" t="s">
        <v>2929</v>
      </c>
      <c r="E14153" t="s">
        <v>3248</v>
      </c>
      <c r="F14153" s="82">
        <v>0.95059888199999998</v>
      </c>
    </row>
    <row r="14154" spans="3:6" ht="18">
      <c r="C14154" s="5" t="str">
        <f t="shared" si="215"/>
        <v>富山県500</v>
      </c>
      <c r="D14154" t="s">
        <v>2930</v>
      </c>
      <c r="E14154" t="s">
        <v>3248</v>
      </c>
      <c r="F14154" s="82">
        <v>1.288217226</v>
      </c>
    </row>
    <row r="14155" spans="3:6" ht="18">
      <c r="C14155" s="5" t="str">
        <f t="shared" si="215"/>
        <v>石川県500</v>
      </c>
      <c r="D14155" t="s">
        <v>2931</v>
      </c>
      <c r="E14155" t="s">
        <v>3248</v>
      </c>
      <c r="F14155" s="82">
        <v>0</v>
      </c>
    </row>
    <row r="14156" spans="3:6" ht="18">
      <c r="C14156" s="5" t="str">
        <f t="shared" si="215"/>
        <v>福井県500</v>
      </c>
      <c r="D14156" t="s">
        <v>2932</v>
      </c>
      <c r="E14156" t="s">
        <v>3248</v>
      </c>
      <c r="F14156" s="82">
        <v>2.584476462</v>
      </c>
    </row>
    <row r="14157" spans="3:6" ht="18">
      <c r="C14157" s="5" t="str">
        <f t="shared" si="215"/>
        <v>山梨県500</v>
      </c>
      <c r="D14157" t="s">
        <v>2933</v>
      </c>
      <c r="E14157" t="s">
        <v>3248</v>
      </c>
      <c r="F14157" s="82">
        <v>0</v>
      </c>
    </row>
    <row r="14158" spans="3:6" ht="18">
      <c r="C14158" s="5" t="str">
        <f t="shared" si="215"/>
        <v>長野県500</v>
      </c>
      <c r="D14158" t="s">
        <v>2934</v>
      </c>
      <c r="E14158" t="s">
        <v>3248</v>
      </c>
      <c r="F14158" s="82">
        <v>0.35004332900000001</v>
      </c>
    </row>
    <row r="14159" spans="3:6" ht="18">
      <c r="C14159" s="5" t="str">
        <f t="shared" si="215"/>
        <v>岐阜県500</v>
      </c>
      <c r="D14159" t="s">
        <v>2935</v>
      </c>
      <c r="E14159" t="s">
        <v>3248</v>
      </c>
      <c r="F14159" s="82">
        <v>0</v>
      </c>
    </row>
    <row r="14160" spans="3:6" ht="18">
      <c r="C14160" s="5" t="str">
        <f t="shared" si="215"/>
        <v>静岡県500</v>
      </c>
      <c r="D14160" t="s">
        <v>2936</v>
      </c>
      <c r="E14160" t="s">
        <v>3248</v>
      </c>
      <c r="F14160" s="82">
        <v>1.1383215499999999</v>
      </c>
    </row>
    <row r="14161" spans="3:6" ht="18">
      <c r="C14161" s="5" t="str">
        <f t="shared" si="215"/>
        <v>愛知県500</v>
      </c>
      <c r="D14161" t="s">
        <v>2937</v>
      </c>
      <c r="E14161" t="s">
        <v>3248</v>
      </c>
      <c r="F14161" s="82">
        <v>1.5599803059999999</v>
      </c>
    </row>
    <row r="14162" spans="3:6" ht="18">
      <c r="C14162" s="5" t="str">
        <f t="shared" si="215"/>
        <v>三重県500</v>
      </c>
      <c r="D14162" t="s">
        <v>2938</v>
      </c>
      <c r="E14162" t="s">
        <v>3248</v>
      </c>
      <c r="F14162" s="82">
        <v>0</v>
      </c>
    </row>
    <row r="14163" spans="3:6" ht="18">
      <c r="C14163" s="5" t="str">
        <f t="shared" si="215"/>
        <v>滋賀県500</v>
      </c>
      <c r="D14163" t="s">
        <v>2939</v>
      </c>
      <c r="E14163" t="s">
        <v>3248</v>
      </c>
      <c r="F14163" s="82">
        <v>0</v>
      </c>
    </row>
    <row r="14164" spans="3:6" ht="18">
      <c r="C14164" s="5" t="str">
        <f t="shared" si="215"/>
        <v>京都府500</v>
      </c>
      <c r="D14164" t="s">
        <v>2940</v>
      </c>
      <c r="E14164" t="s">
        <v>3248</v>
      </c>
      <c r="F14164" s="82">
        <v>0</v>
      </c>
    </row>
    <row r="14165" spans="3:6" ht="18">
      <c r="C14165" s="5" t="str">
        <f t="shared" si="215"/>
        <v>大阪府500</v>
      </c>
      <c r="D14165" t="s">
        <v>2941</v>
      </c>
      <c r="E14165" t="s">
        <v>3248</v>
      </c>
      <c r="F14165" s="82">
        <v>5.6961647329999998</v>
      </c>
    </row>
    <row r="14166" spans="3:6" ht="18">
      <c r="C14166" s="5" t="str">
        <f t="shared" si="215"/>
        <v>兵庫県500</v>
      </c>
      <c r="D14166" t="s">
        <v>2942</v>
      </c>
      <c r="E14166" t="s">
        <v>3248</v>
      </c>
      <c r="F14166" s="82">
        <v>2.4339749240000002</v>
      </c>
    </row>
    <row r="14167" spans="3:6" ht="18">
      <c r="C14167" s="5" t="str">
        <f t="shared" si="215"/>
        <v>奈良県500</v>
      </c>
      <c r="D14167" t="s">
        <v>2943</v>
      </c>
      <c r="E14167" t="s">
        <v>3248</v>
      </c>
      <c r="F14167" s="82">
        <v>0</v>
      </c>
    </row>
    <row r="14168" spans="3:6" ht="18">
      <c r="C14168" s="5" t="str">
        <f t="shared" si="215"/>
        <v>和歌山県500</v>
      </c>
      <c r="D14168" t="s">
        <v>2944</v>
      </c>
      <c r="E14168" t="s">
        <v>3248</v>
      </c>
      <c r="F14168" s="82">
        <v>0</v>
      </c>
    </row>
    <row r="14169" spans="3:6" ht="18">
      <c r="C14169" s="5" t="str">
        <f t="shared" si="215"/>
        <v>鳥取県500</v>
      </c>
      <c r="D14169" t="s">
        <v>2945</v>
      </c>
      <c r="E14169" t="s">
        <v>3248</v>
      </c>
      <c r="F14169" s="82">
        <v>0</v>
      </c>
    </row>
    <row r="14170" spans="3:6" ht="18">
      <c r="C14170" s="5" t="str">
        <f t="shared" si="215"/>
        <v>島根県500</v>
      </c>
      <c r="D14170" t="s">
        <v>2946</v>
      </c>
      <c r="E14170" t="s">
        <v>3248</v>
      </c>
      <c r="F14170" s="82">
        <v>0</v>
      </c>
    </row>
    <row r="14171" spans="3:6" ht="18">
      <c r="C14171" s="5" t="str">
        <f t="shared" si="215"/>
        <v>岡山県500</v>
      </c>
      <c r="D14171" t="s">
        <v>2947</v>
      </c>
      <c r="E14171" t="s">
        <v>3248</v>
      </c>
      <c r="F14171" s="82">
        <v>0</v>
      </c>
    </row>
    <row r="14172" spans="3:6" ht="18">
      <c r="C14172" s="5" t="str">
        <f t="shared" si="215"/>
        <v>広島県500</v>
      </c>
      <c r="D14172" t="s">
        <v>2948</v>
      </c>
      <c r="E14172" t="s">
        <v>3248</v>
      </c>
      <c r="F14172" s="82">
        <v>0.499184497</v>
      </c>
    </row>
    <row r="14173" spans="3:6" ht="18">
      <c r="C14173" s="5" t="str">
        <f t="shared" si="215"/>
        <v>山口県500</v>
      </c>
      <c r="D14173" t="s">
        <v>2949</v>
      </c>
      <c r="E14173" t="s">
        <v>3248</v>
      </c>
      <c r="F14173" s="82">
        <v>0</v>
      </c>
    </row>
    <row r="14174" spans="3:6" ht="18">
      <c r="C14174" s="5" t="str">
        <f t="shared" si="215"/>
        <v>徳島県500</v>
      </c>
      <c r="D14174" t="s">
        <v>2950</v>
      </c>
      <c r="E14174" t="s">
        <v>3248</v>
      </c>
      <c r="F14174" s="82">
        <v>0</v>
      </c>
    </row>
    <row r="14175" spans="3:6" ht="18">
      <c r="C14175" s="5" t="str">
        <f t="shared" si="215"/>
        <v>香川県500</v>
      </c>
      <c r="D14175" t="s">
        <v>2951</v>
      </c>
      <c r="E14175" t="s">
        <v>3248</v>
      </c>
      <c r="F14175" s="82">
        <v>3.7862600940000002</v>
      </c>
    </row>
    <row r="14176" spans="3:6" ht="18">
      <c r="C14176" s="5" t="str">
        <f t="shared" si="215"/>
        <v>愛媛県500</v>
      </c>
      <c r="D14176" t="s">
        <v>2952</v>
      </c>
      <c r="E14176" t="s">
        <v>3248</v>
      </c>
      <c r="F14176" s="82">
        <v>0.860118049</v>
      </c>
    </row>
    <row r="14177" spans="3:6" ht="18">
      <c r="C14177" s="5" t="str">
        <f t="shared" si="215"/>
        <v>高知県500</v>
      </c>
      <c r="D14177" t="s">
        <v>2953</v>
      </c>
      <c r="E14177" t="s">
        <v>3248</v>
      </c>
      <c r="F14177" s="82">
        <v>0</v>
      </c>
    </row>
    <row r="14178" spans="3:6" ht="18">
      <c r="C14178" s="5" t="str">
        <f t="shared" si="215"/>
        <v>福岡県500</v>
      </c>
      <c r="D14178" t="s">
        <v>2954</v>
      </c>
      <c r="E14178" t="s">
        <v>3248</v>
      </c>
      <c r="F14178" s="82">
        <v>1.2352692839999999</v>
      </c>
    </row>
    <row r="14179" spans="3:6" ht="18">
      <c r="C14179" s="5" t="str">
        <f t="shared" si="215"/>
        <v>佐賀県500</v>
      </c>
      <c r="D14179" t="s">
        <v>2955</v>
      </c>
      <c r="E14179" t="s">
        <v>3248</v>
      </c>
      <c r="F14179" s="82">
        <v>0.45807350499999999</v>
      </c>
    </row>
    <row r="14180" spans="3:6" ht="18">
      <c r="C14180" s="5" t="str">
        <f t="shared" si="215"/>
        <v>長崎県500</v>
      </c>
      <c r="D14180" t="s">
        <v>2956</v>
      </c>
      <c r="E14180" t="s">
        <v>3248</v>
      </c>
      <c r="F14180" s="82">
        <v>0.30271840100000003</v>
      </c>
    </row>
    <row r="14181" spans="3:6" ht="18">
      <c r="C14181" s="5" t="str">
        <f t="shared" si="215"/>
        <v>熊本県500</v>
      </c>
      <c r="D14181" t="s">
        <v>2957</v>
      </c>
      <c r="E14181" t="s">
        <v>3248</v>
      </c>
      <c r="F14181" s="82">
        <v>0.23516015900000001</v>
      </c>
    </row>
    <row r="14182" spans="3:6" ht="18">
      <c r="C14182" s="5" t="str">
        <f t="shared" si="215"/>
        <v>大分県500</v>
      </c>
      <c r="D14182" t="s">
        <v>2958</v>
      </c>
      <c r="E14182" t="s">
        <v>3248</v>
      </c>
      <c r="F14182" s="82">
        <v>0</v>
      </c>
    </row>
    <row r="14183" spans="3:6" ht="18">
      <c r="C14183" s="5" t="str">
        <f t="shared" si="215"/>
        <v>宮崎県500</v>
      </c>
      <c r="D14183" t="s">
        <v>2959</v>
      </c>
      <c r="E14183" t="s">
        <v>3248</v>
      </c>
      <c r="F14183" s="82">
        <v>0</v>
      </c>
    </row>
    <row r="14184" spans="3:6" ht="18">
      <c r="C14184" s="5" t="str">
        <f t="shared" si="215"/>
        <v>鹿児島県500</v>
      </c>
      <c r="D14184" t="s">
        <v>2960</v>
      </c>
      <c r="E14184" t="s">
        <v>3248</v>
      </c>
      <c r="F14184" s="82">
        <v>0.24272512099999999</v>
      </c>
    </row>
    <row r="14185" spans="3:6" ht="18">
      <c r="C14185" s="5" t="str">
        <f t="shared" si="215"/>
        <v>沖縄県500</v>
      </c>
      <c r="D14185" t="s">
        <v>2961</v>
      </c>
      <c r="E14185" t="s">
        <v>3248</v>
      </c>
      <c r="F14185" s="82">
        <v>3.8156552640000001</v>
      </c>
    </row>
    <row r="14186" spans="3:6" ht="18">
      <c r="C14186" s="5" t="str">
        <f t="shared" si="215"/>
        <v>全国501</v>
      </c>
      <c r="D14186" t="s">
        <v>2913</v>
      </c>
      <c r="E14186" t="s">
        <v>3249</v>
      </c>
      <c r="F14186" s="82">
        <v>1</v>
      </c>
    </row>
    <row r="14187" spans="3:6" ht="18">
      <c r="C14187" s="5" t="str">
        <f t="shared" ref="C14187:C14250" si="216">D14187&amp;LEFT(E14187,3)</f>
        <v>北海道501</v>
      </c>
      <c r="D14187" t="s">
        <v>2915</v>
      </c>
      <c r="E14187" t="s">
        <v>3249</v>
      </c>
      <c r="F14187" s="82">
        <v>0.352692434</v>
      </c>
    </row>
    <row r="14188" spans="3:6" ht="18">
      <c r="C14188" s="5" t="str">
        <f t="shared" si="216"/>
        <v>青森県501</v>
      </c>
      <c r="D14188" t="s">
        <v>2916</v>
      </c>
      <c r="E14188" t="s">
        <v>3249</v>
      </c>
      <c r="F14188" s="82">
        <v>0.54778298199999997</v>
      </c>
    </row>
    <row r="14189" spans="3:6" ht="18">
      <c r="C14189" s="5" t="str">
        <f t="shared" si="216"/>
        <v>岩手県501</v>
      </c>
      <c r="D14189" t="s">
        <v>2917</v>
      </c>
      <c r="E14189" t="s">
        <v>3249</v>
      </c>
      <c r="F14189" s="82">
        <v>0.78330957099999998</v>
      </c>
    </row>
    <row r="14190" spans="3:6" ht="18">
      <c r="C14190" s="5" t="str">
        <f t="shared" si="216"/>
        <v>宮城県501</v>
      </c>
      <c r="D14190" t="s">
        <v>2918</v>
      </c>
      <c r="E14190" t="s">
        <v>3249</v>
      </c>
      <c r="F14190" s="82">
        <v>1.981714993</v>
      </c>
    </row>
    <row r="14191" spans="3:6" ht="18">
      <c r="C14191" s="5" t="str">
        <f t="shared" si="216"/>
        <v>秋田県501</v>
      </c>
      <c r="D14191" t="s">
        <v>2919</v>
      </c>
      <c r="E14191" t="s">
        <v>3249</v>
      </c>
      <c r="F14191" s="82">
        <v>0.84845613900000005</v>
      </c>
    </row>
    <row r="14192" spans="3:6" ht="18">
      <c r="C14192" s="5" t="str">
        <f t="shared" si="216"/>
        <v>山形県501</v>
      </c>
      <c r="D14192" t="s">
        <v>2920</v>
      </c>
      <c r="E14192" t="s">
        <v>3249</v>
      </c>
      <c r="F14192" s="82">
        <v>0.27233056999999999</v>
      </c>
    </row>
    <row r="14193" spans="3:6" ht="18">
      <c r="C14193" s="5" t="str">
        <f t="shared" si="216"/>
        <v>福島県501</v>
      </c>
      <c r="D14193" t="s">
        <v>2921</v>
      </c>
      <c r="E14193" t="s">
        <v>3249</v>
      </c>
      <c r="F14193" s="82">
        <v>0.53180965400000002</v>
      </c>
    </row>
    <row r="14194" spans="3:6" ht="18">
      <c r="C14194" s="5" t="str">
        <f t="shared" si="216"/>
        <v>茨城県501</v>
      </c>
      <c r="D14194" t="s">
        <v>2922</v>
      </c>
      <c r="E14194" t="s">
        <v>3249</v>
      </c>
      <c r="F14194" s="82">
        <v>0.40585710699999999</v>
      </c>
    </row>
    <row r="14195" spans="3:6" ht="18">
      <c r="C14195" s="5" t="str">
        <f t="shared" si="216"/>
        <v>栃木県501</v>
      </c>
      <c r="D14195" t="s">
        <v>2923</v>
      </c>
      <c r="E14195" t="s">
        <v>3249</v>
      </c>
      <c r="F14195" s="82">
        <v>0.25047717899999999</v>
      </c>
    </row>
    <row r="14196" spans="3:6" ht="18">
      <c r="C14196" s="5" t="str">
        <f t="shared" si="216"/>
        <v>群馬県501</v>
      </c>
      <c r="D14196" t="s">
        <v>2924</v>
      </c>
      <c r="E14196" t="s">
        <v>3249</v>
      </c>
      <c r="F14196" s="82">
        <v>0.10539069299999999</v>
      </c>
    </row>
    <row r="14197" spans="3:6" ht="18">
      <c r="C14197" s="5" t="str">
        <f t="shared" si="216"/>
        <v>埼玉県501</v>
      </c>
      <c r="D14197" t="s">
        <v>2925</v>
      </c>
      <c r="E14197" t="s">
        <v>3249</v>
      </c>
      <c r="F14197" s="82">
        <v>0.32843799200000001</v>
      </c>
    </row>
    <row r="14198" spans="3:6" ht="18">
      <c r="C14198" s="5" t="str">
        <f t="shared" si="216"/>
        <v>千葉県501</v>
      </c>
      <c r="D14198" t="s">
        <v>2926</v>
      </c>
      <c r="E14198" t="s">
        <v>3249</v>
      </c>
      <c r="F14198" s="82">
        <v>0.29054588100000001</v>
      </c>
    </row>
    <row r="14199" spans="3:6" ht="18">
      <c r="C14199" s="5" t="str">
        <f t="shared" si="216"/>
        <v>東京都501</v>
      </c>
      <c r="D14199" t="s">
        <v>2927</v>
      </c>
      <c r="E14199" t="s">
        <v>3249</v>
      </c>
      <c r="F14199" s="82">
        <v>3.9197479190000002</v>
      </c>
    </row>
    <row r="14200" spans="3:6" ht="18">
      <c r="C14200" s="5" t="str">
        <f t="shared" si="216"/>
        <v>神奈川県501</v>
      </c>
      <c r="D14200" t="s">
        <v>2928</v>
      </c>
      <c r="E14200" t="s">
        <v>3249</v>
      </c>
      <c r="F14200" s="82">
        <v>0.32183201099999997</v>
      </c>
    </row>
    <row r="14201" spans="3:6" ht="18">
      <c r="C14201" s="5" t="str">
        <f t="shared" si="216"/>
        <v>新潟県501</v>
      </c>
      <c r="D14201" t="s">
        <v>2929</v>
      </c>
      <c r="E14201" t="s">
        <v>3249</v>
      </c>
      <c r="F14201" s="82">
        <v>0.782687719</v>
      </c>
    </row>
    <row r="14202" spans="3:6" ht="18">
      <c r="C14202" s="5" t="str">
        <f t="shared" si="216"/>
        <v>富山県501</v>
      </c>
      <c r="D14202" t="s">
        <v>2930</v>
      </c>
      <c r="E14202" t="s">
        <v>3249</v>
      </c>
      <c r="F14202" s="82">
        <v>0.102645493</v>
      </c>
    </row>
    <row r="14203" spans="3:6" ht="18">
      <c r="C14203" s="5" t="str">
        <f t="shared" si="216"/>
        <v>石川県501</v>
      </c>
      <c r="D14203" t="s">
        <v>2931</v>
      </c>
      <c r="E14203" t="s">
        <v>3249</v>
      </c>
      <c r="F14203" s="82">
        <v>0.27388037500000001</v>
      </c>
    </row>
    <row r="14204" spans="3:6" ht="18">
      <c r="C14204" s="5" t="str">
        <f t="shared" si="216"/>
        <v>福井県501</v>
      </c>
      <c r="D14204" t="s">
        <v>2932</v>
      </c>
      <c r="E14204" t="s">
        <v>3249</v>
      </c>
      <c r="F14204" s="82">
        <v>0.40804999800000002</v>
      </c>
    </row>
    <row r="14205" spans="3:6" ht="18">
      <c r="C14205" s="5" t="str">
        <f t="shared" si="216"/>
        <v>山梨県501</v>
      </c>
      <c r="D14205" t="s">
        <v>2933</v>
      </c>
      <c r="E14205" t="s">
        <v>3249</v>
      </c>
      <c r="F14205" s="82">
        <v>0.24741439000000001</v>
      </c>
    </row>
    <row r="14206" spans="3:6" ht="18">
      <c r="C14206" s="5" t="str">
        <f t="shared" si="216"/>
        <v>長野県501</v>
      </c>
      <c r="D14206" t="s">
        <v>2934</v>
      </c>
      <c r="E14206" t="s">
        <v>3249</v>
      </c>
      <c r="F14206" s="82">
        <v>0.27891545899999998</v>
      </c>
    </row>
    <row r="14207" spans="3:6" ht="18">
      <c r="C14207" s="5" t="str">
        <f t="shared" si="216"/>
        <v>岐阜県501</v>
      </c>
      <c r="D14207" t="s">
        <v>2935</v>
      </c>
      <c r="E14207" t="s">
        <v>3249</v>
      </c>
      <c r="F14207" s="82">
        <v>7.3500467999999999E-2</v>
      </c>
    </row>
    <row r="14208" spans="3:6" ht="18">
      <c r="C14208" s="5" t="str">
        <f t="shared" si="216"/>
        <v>静岡県501</v>
      </c>
      <c r="D14208" t="s">
        <v>2936</v>
      </c>
      <c r="E14208" t="s">
        <v>3249</v>
      </c>
      <c r="F14208" s="82">
        <v>0.308218035</v>
      </c>
    </row>
    <row r="14209" spans="3:6" ht="18">
      <c r="C14209" s="5" t="str">
        <f t="shared" si="216"/>
        <v>愛知県501</v>
      </c>
      <c r="D14209" t="s">
        <v>2937</v>
      </c>
      <c r="E14209" t="s">
        <v>3249</v>
      </c>
      <c r="F14209" s="82">
        <v>0.49719859</v>
      </c>
    </row>
    <row r="14210" spans="3:6" ht="18">
      <c r="C14210" s="5" t="str">
        <f t="shared" si="216"/>
        <v>三重県501</v>
      </c>
      <c r="D14210" t="s">
        <v>2938</v>
      </c>
      <c r="E14210" t="s">
        <v>3249</v>
      </c>
      <c r="F14210" s="82">
        <v>0.301683337</v>
      </c>
    </row>
    <row r="14211" spans="3:6" ht="18">
      <c r="C14211" s="5" t="str">
        <f t="shared" si="216"/>
        <v>滋賀県501</v>
      </c>
      <c r="D14211" t="s">
        <v>2939</v>
      </c>
      <c r="E14211" t="s">
        <v>3249</v>
      </c>
      <c r="F14211" s="82">
        <v>9.0719260999999995E-2</v>
      </c>
    </row>
    <row r="14212" spans="3:6" ht="18">
      <c r="C14212" s="5" t="str">
        <f t="shared" si="216"/>
        <v>京都府501</v>
      </c>
      <c r="D14212" t="s">
        <v>2940</v>
      </c>
      <c r="E14212" t="s">
        <v>3249</v>
      </c>
      <c r="F14212" s="82">
        <v>0.22388063699999999</v>
      </c>
    </row>
    <row r="14213" spans="3:6" ht="18">
      <c r="C14213" s="5" t="str">
        <f t="shared" si="216"/>
        <v>大阪府501</v>
      </c>
      <c r="D14213" t="s">
        <v>2941</v>
      </c>
      <c r="E14213" t="s">
        <v>3249</v>
      </c>
      <c r="F14213" s="82">
        <v>0.70962515599999998</v>
      </c>
    </row>
    <row r="14214" spans="3:6" ht="18">
      <c r="C14214" s="5" t="str">
        <f t="shared" si="216"/>
        <v>兵庫県501</v>
      </c>
      <c r="D14214" t="s">
        <v>2942</v>
      </c>
      <c r="E14214" t="s">
        <v>3249</v>
      </c>
      <c r="F14214" s="82">
        <v>0.32519194099999998</v>
      </c>
    </row>
    <row r="14215" spans="3:6" ht="18">
      <c r="C14215" s="5" t="str">
        <f t="shared" si="216"/>
        <v>奈良県501</v>
      </c>
      <c r="D14215" t="s">
        <v>2943</v>
      </c>
      <c r="E14215" t="s">
        <v>3249</v>
      </c>
      <c r="F14215" s="82">
        <v>0.34463039299999998</v>
      </c>
    </row>
    <row r="14216" spans="3:6" ht="18">
      <c r="C14216" s="5" t="str">
        <f t="shared" si="216"/>
        <v>和歌山県501</v>
      </c>
      <c r="D14216" t="s">
        <v>2944</v>
      </c>
      <c r="E14216" t="s">
        <v>3249</v>
      </c>
      <c r="F14216" s="82">
        <v>0.17525286700000001</v>
      </c>
    </row>
    <row r="14217" spans="3:6" ht="18">
      <c r="C14217" s="5" t="str">
        <f t="shared" si="216"/>
        <v>鳥取県501</v>
      </c>
      <c r="D14217" t="s">
        <v>2945</v>
      </c>
      <c r="E14217" t="s">
        <v>3249</v>
      </c>
      <c r="F14217" s="82">
        <v>0.124717512</v>
      </c>
    </row>
    <row r="14218" spans="3:6" ht="18">
      <c r="C14218" s="5" t="str">
        <f t="shared" si="216"/>
        <v>島根県501</v>
      </c>
      <c r="D14218" t="s">
        <v>2946</v>
      </c>
      <c r="E14218" t="s">
        <v>3249</v>
      </c>
      <c r="F14218" s="82">
        <v>0.267366785</v>
      </c>
    </row>
    <row r="14219" spans="3:6" ht="18">
      <c r="C14219" s="5" t="str">
        <f t="shared" si="216"/>
        <v>岡山県501</v>
      </c>
      <c r="D14219" t="s">
        <v>2947</v>
      </c>
      <c r="E14219" t="s">
        <v>3249</v>
      </c>
      <c r="F14219" s="82">
        <v>0.36111963899999999</v>
      </c>
    </row>
    <row r="14220" spans="3:6" ht="18">
      <c r="C14220" s="5" t="str">
        <f t="shared" si="216"/>
        <v>広島県501</v>
      </c>
      <c r="D14220" t="s">
        <v>2948</v>
      </c>
      <c r="E14220" t="s">
        <v>3249</v>
      </c>
      <c r="F14220" s="82">
        <v>0.57342513699999997</v>
      </c>
    </row>
    <row r="14221" spans="3:6" ht="18">
      <c r="C14221" s="5" t="str">
        <f t="shared" si="216"/>
        <v>山口県501</v>
      </c>
      <c r="D14221" t="s">
        <v>2949</v>
      </c>
      <c r="E14221" t="s">
        <v>3249</v>
      </c>
      <c r="F14221" s="82">
        <v>0.63740318500000004</v>
      </c>
    </row>
    <row r="14222" spans="3:6" ht="18">
      <c r="C14222" s="5" t="str">
        <f t="shared" si="216"/>
        <v>徳島県501</v>
      </c>
      <c r="D14222" t="s">
        <v>2950</v>
      </c>
      <c r="E14222" t="s">
        <v>3249</v>
      </c>
      <c r="F14222" s="82">
        <v>0.27657631999999999</v>
      </c>
    </row>
    <row r="14223" spans="3:6" ht="18">
      <c r="C14223" s="5" t="str">
        <f t="shared" si="216"/>
        <v>香川県501</v>
      </c>
      <c r="D14223" t="s">
        <v>2951</v>
      </c>
      <c r="E14223" t="s">
        <v>3249</v>
      </c>
      <c r="F14223" s="82">
        <v>0.83467626299999997</v>
      </c>
    </row>
    <row r="14224" spans="3:6" ht="18">
      <c r="C14224" s="5" t="str">
        <f t="shared" si="216"/>
        <v>愛媛県501</v>
      </c>
      <c r="D14224" t="s">
        <v>2952</v>
      </c>
      <c r="E14224" t="s">
        <v>3249</v>
      </c>
      <c r="F14224" s="82">
        <v>0.23352474500000001</v>
      </c>
    </row>
    <row r="14225" spans="3:6" ht="18">
      <c r="C14225" s="5" t="str">
        <f t="shared" si="216"/>
        <v>高知県501</v>
      </c>
      <c r="D14225" t="s">
        <v>2953</v>
      </c>
      <c r="E14225" t="s">
        <v>3249</v>
      </c>
      <c r="F14225" s="82">
        <v>1.3963848720000001</v>
      </c>
    </row>
    <row r="14226" spans="3:6" ht="18">
      <c r="C14226" s="5" t="str">
        <f t="shared" si="216"/>
        <v>福岡県501</v>
      </c>
      <c r="D14226" t="s">
        <v>2954</v>
      </c>
      <c r="E14226" t="s">
        <v>3249</v>
      </c>
      <c r="F14226" s="82">
        <v>0.480553334</v>
      </c>
    </row>
    <row r="14227" spans="3:6" ht="18">
      <c r="C14227" s="5" t="str">
        <f t="shared" si="216"/>
        <v>佐賀県501</v>
      </c>
      <c r="D14227" t="s">
        <v>2955</v>
      </c>
      <c r="E14227" t="s">
        <v>3249</v>
      </c>
      <c r="F14227" s="82">
        <v>0.65698954600000004</v>
      </c>
    </row>
    <row r="14228" spans="3:6" ht="18">
      <c r="C14228" s="5" t="str">
        <f t="shared" si="216"/>
        <v>長崎県501</v>
      </c>
      <c r="D14228" t="s">
        <v>2956</v>
      </c>
      <c r="E14228" t="s">
        <v>3249</v>
      </c>
      <c r="F14228" s="82">
        <v>0.67805920099999994</v>
      </c>
    </row>
    <row r="14229" spans="3:6" ht="18">
      <c r="C14229" s="5" t="str">
        <f t="shared" si="216"/>
        <v>熊本県501</v>
      </c>
      <c r="D14229" t="s">
        <v>2957</v>
      </c>
      <c r="E14229" t="s">
        <v>3249</v>
      </c>
      <c r="F14229" s="82">
        <v>0.374752486</v>
      </c>
    </row>
    <row r="14230" spans="3:6" ht="18">
      <c r="C14230" s="5" t="str">
        <f t="shared" si="216"/>
        <v>大分県501</v>
      </c>
      <c r="D14230" t="s">
        <v>2958</v>
      </c>
      <c r="E14230" t="s">
        <v>3249</v>
      </c>
      <c r="F14230" s="82">
        <v>0.220315188</v>
      </c>
    </row>
    <row r="14231" spans="3:6" ht="18">
      <c r="C14231" s="5" t="str">
        <f t="shared" si="216"/>
        <v>宮崎県501</v>
      </c>
      <c r="D14231" t="s">
        <v>2959</v>
      </c>
      <c r="E14231" t="s">
        <v>3249</v>
      </c>
      <c r="F14231" s="82">
        <v>0.40456573800000001</v>
      </c>
    </row>
    <row r="14232" spans="3:6" ht="18">
      <c r="C14232" s="5" t="str">
        <f t="shared" si="216"/>
        <v>鹿児島県501</v>
      </c>
      <c r="D14232" t="s">
        <v>2960</v>
      </c>
      <c r="E14232" t="s">
        <v>3249</v>
      </c>
      <c r="F14232" s="82">
        <v>0.369616581</v>
      </c>
    </row>
    <row r="14233" spans="3:6" ht="18">
      <c r="C14233" s="5" t="str">
        <f t="shared" si="216"/>
        <v>沖縄県501</v>
      </c>
      <c r="D14233" t="s">
        <v>2961</v>
      </c>
      <c r="E14233" t="s">
        <v>3249</v>
      </c>
      <c r="F14233" s="82">
        <v>0.57428347999999996</v>
      </c>
    </row>
    <row r="14234" spans="3:6" ht="18">
      <c r="C14234" s="5" t="str">
        <f t="shared" si="216"/>
        <v>全国510</v>
      </c>
      <c r="D14234" t="s">
        <v>2913</v>
      </c>
      <c r="E14234" t="s">
        <v>3250</v>
      </c>
      <c r="F14234" s="82">
        <v>1</v>
      </c>
    </row>
    <row r="14235" spans="3:6" ht="18">
      <c r="C14235" s="5" t="str">
        <f t="shared" si="216"/>
        <v>北海道510</v>
      </c>
      <c r="D14235" t="s">
        <v>2915</v>
      </c>
      <c r="E14235" t="s">
        <v>3250</v>
      </c>
      <c r="F14235" s="82">
        <v>0.146345804</v>
      </c>
    </row>
    <row r="14236" spans="3:6" ht="18">
      <c r="C14236" s="5" t="str">
        <f t="shared" si="216"/>
        <v>青森県510</v>
      </c>
      <c r="D14236" t="s">
        <v>2916</v>
      </c>
      <c r="E14236" t="s">
        <v>3250</v>
      </c>
      <c r="F14236" s="82">
        <v>0</v>
      </c>
    </row>
    <row r="14237" spans="3:6" ht="18">
      <c r="C14237" s="5" t="str">
        <f t="shared" si="216"/>
        <v>岩手県510</v>
      </c>
      <c r="D14237" t="s">
        <v>2917</v>
      </c>
      <c r="E14237" t="s">
        <v>3250</v>
      </c>
      <c r="F14237" s="82">
        <v>5.4859692000000002E-2</v>
      </c>
    </row>
    <row r="14238" spans="3:6" ht="18">
      <c r="C14238" s="5" t="str">
        <f t="shared" si="216"/>
        <v>宮城県510</v>
      </c>
      <c r="D14238" t="s">
        <v>2918</v>
      </c>
      <c r="E14238" t="s">
        <v>3250</v>
      </c>
      <c r="F14238" s="82">
        <v>0.52467713100000002</v>
      </c>
    </row>
    <row r="14239" spans="3:6" ht="18">
      <c r="C14239" s="5" t="str">
        <f t="shared" si="216"/>
        <v>秋田県510</v>
      </c>
      <c r="D14239" t="s">
        <v>2919</v>
      </c>
      <c r="E14239" t="s">
        <v>3250</v>
      </c>
      <c r="F14239" s="82">
        <v>0.16251831899999999</v>
      </c>
    </row>
    <row r="14240" spans="3:6" ht="18">
      <c r="C14240" s="5" t="str">
        <f t="shared" si="216"/>
        <v>山形県510</v>
      </c>
      <c r="D14240" t="s">
        <v>2920</v>
      </c>
      <c r="E14240" t="s">
        <v>3250</v>
      </c>
      <c r="F14240" s="82">
        <v>2.0203127000000001E-2</v>
      </c>
    </row>
    <row r="14241" spans="3:6" ht="18">
      <c r="C14241" s="5" t="str">
        <f t="shared" si="216"/>
        <v>福島県510</v>
      </c>
      <c r="D14241" t="s">
        <v>2921</v>
      </c>
      <c r="E14241" t="s">
        <v>3250</v>
      </c>
      <c r="F14241" s="82">
        <v>2.3830582999999999E-2</v>
      </c>
    </row>
    <row r="14242" spans="3:6" ht="18">
      <c r="C14242" s="5" t="str">
        <f t="shared" si="216"/>
        <v>茨城県510</v>
      </c>
      <c r="D14242" t="s">
        <v>2922</v>
      </c>
      <c r="E14242" t="s">
        <v>3250</v>
      </c>
      <c r="F14242" s="82">
        <v>0.397126437</v>
      </c>
    </row>
    <row r="14243" spans="3:6" ht="18">
      <c r="C14243" s="5" t="str">
        <f t="shared" si="216"/>
        <v>栃木県510</v>
      </c>
      <c r="D14243" t="s">
        <v>2923</v>
      </c>
      <c r="E14243" t="s">
        <v>3250</v>
      </c>
      <c r="F14243" s="82">
        <v>0.131166428</v>
      </c>
    </row>
    <row r="14244" spans="3:6" ht="18">
      <c r="C14244" s="5" t="str">
        <f t="shared" si="216"/>
        <v>群馬県510</v>
      </c>
      <c r="D14244" t="s">
        <v>2924</v>
      </c>
      <c r="E14244" t="s">
        <v>3250</v>
      </c>
      <c r="F14244" s="82">
        <v>0.565065649</v>
      </c>
    </row>
    <row r="14245" spans="3:6" ht="18">
      <c r="C14245" s="5" t="str">
        <f t="shared" si="216"/>
        <v>埼玉県510</v>
      </c>
      <c r="D14245" t="s">
        <v>2925</v>
      </c>
      <c r="E14245" t="s">
        <v>3250</v>
      </c>
      <c r="F14245" s="82">
        <v>1.529060364</v>
      </c>
    </row>
    <row r="14246" spans="3:6" ht="18">
      <c r="C14246" s="5" t="str">
        <f t="shared" si="216"/>
        <v>千葉県510</v>
      </c>
      <c r="D14246" t="s">
        <v>2926</v>
      </c>
      <c r="E14246" t="s">
        <v>3250</v>
      </c>
      <c r="F14246" s="82">
        <v>0.66329147499999996</v>
      </c>
    </row>
    <row r="14247" spans="3:6" ht="18">
      <c r="C14247" s="5" t="str">
        <f t="shared" si="216"/>
        <v>東京都510</v>
      </c>
      <c r="D14247" t="s">
        <v>2927</v>
      </c>
      <c r="E14247" t="s">
        <v>3250</v>
      </c>
      <c r="F14247" s="82">
        <v>1.4388427619999999</v>
      </c>
    </row>
    <row r="14248" spans="3:6" ht="18">
      <c r="C14248" s="5" t="str">
        <f t="shared" si="216"/>
        <v>神奈川県510</v>
      </c>
      <c r="D14248" t="s">
        <v>2928</v>
      </c>
      <c r="E14248" t="s">
        <v>3250</v>
      </c>
      <c r="F14248" s="82">
        <v>0.53789062899999995</v>
      </c>
    </row>
    <row r="14249" spans="3:6" ht="18">
      <c r="C14249" s="5" t="str">
        <f t="shared" si="216"/>
        <v>新潟県510</v>
      </c>
      <c r="D14249" t="s">
        <v>2929</v>
      </c>
      <c r="E14249" t="s">
        <v>3250</v>
      </c>
      <c r="F14249" s="82">
        <v>0.32778349099999998</v>
      </c>
    </row>
    <row r="14250" spans="3:6" ht="18">
      <c r="C14250" s="5" t="str">
        <f t="shared" si="216"/>
        <v>富山県510</v>
      </c>
      <c r="D14250" t="s">
        <v>2930</v>
      </c>
      <c r="E14250" t="s">
        <v>3250</v>
      </c>
      <c r="F14250" s="82">
        <v>0.51400324200000003</v>
      </c>
    </row>
    <row r="14251" spans="3:6" ht="18">
      <c r="C14251" s="5" t="str">
        <f t="shared" ref="C14251:C14314" si="217">D14251&amp;LEFT(E14251,3)</f>
        <v>石川県510</v>
      </c>
      <c r="D14251" t="s">
        <v>2931</v>
      </c>
      <c r="E14251" t="s">
        <v>3250</v>
      </c>
      <c r="F14251" s="82">
        <v>0.92319138700000003</v>
      </c>
    </row>
    <row r="14252" spans="3:6" ht="18">
      <c r="C14252" s="5" t="str">
        <f t="shared" si="217"/>
        <v>福井県510</v>
      </c>
      <c r="D14252" t="s">
        <v>2932</v>
      </c>
      <c r="E14252" t="s">
        <v>3250</v>
      </c>
      <c r="F14252" s="82">
        <v>1.502264227</v>
      </c>
    </row>
    <row r="14253" spans="3:6" ht="18">
      <c r="C14253" s="5" t="str">
        <f t="shared" si="217"/>
        <v>山梨県510</v>
      </c>
      <c r="D14253" t="s">
        <v>2933</v>
      </c>
      <c r="E14253" t="s">
        <v>3250</v>
      </c>
      <c r="F14253" s="82">
        <v>0.18354694399999999</v>
      </c>
    </row>
    <row r="14254" spans="3:6" ht="18">
      <c r="C14254" s="5" t="str">
        <f t="shared" si="217"/>
        <v>長野県510</v>
      </c>
      <c r="D14254" t="s">
        <v>2934</v>
      </c>
      <c r="E14254" t="s">
        <v>3250</v>
      </c>
      <c r="F14254" s="82">
        <v>3.1037451000000001E-2</v>
      </c>
    </row>
    <row r="14255" spans="3:6" ht="18">
      <c r="C14255" s="5" t="str">
        <f t="shared" si="217"/>
        <v>岐阜県510</v>
      </c>
      <c r="D14255" t="s">
        <v>2935</v>
      </c>
      <c r="E14255" t="s">
        <v>3250</v>
      </c>
      <c r="F14255" s="82">
        <v>3.009895276</v>
      </c>
    </row>
    <row r="14256" spans="3:6" ht="18">
      <c r="C14256" s="5" t="str">
        <f t="shared" si="217"/>
        <v>静岡県510</v>
      </c>
      <c r="D14256" t="s">
        <v>2936</v>
      </c>
      <c r="E14256" t="s">
        <v>3250</v>
      </c>
      <c r="F14256" s="82">
        <v>0.14579077400000001</v>
      </c>
    </row>
    <row r="14257" spans="3:6" ht="18">
      <c r="C14257" s="5" t="str">
        <f t="shared" si="217"/>
        <v>愛知県510</v>
      </c>
      <c r="D14257" t="s">
        <v>2937</v>
      </c>
      <c r="E14257" t="s">
        <v>3250</v>
      </c>
      <c r="F14257" s="82">
        <v>1.577866698</v>
      </c>
    </row>
    <row r="14258" spans="3:6" ht="18">
      <c r="C14258" s="5" t="str">
        <f t="shared" si="217"/>
        <v>三重県510</v>
      </c>
      <c r="D14258" t="s">
        <v>2938</v>
      </c>
      <c r="E14258" t="s">
        <v>3250</v>
      </c>
      <c r="F14258" s="82">
        <v>0.95917254600000001</v>
      </c>
    </row>
    <row r="14259" spans="3:6" ht="18">
      <c r="C14259" s="5" t="str">
        <f t="shared" si="217"/>
        <v>滋賀県510</v>
      </c>
      <c r="D14259" t="s">
        <v>2939</v>
      </c>
      <c r="E14259" t="s">
        <v>3250</v>
      </c>
      <c r="F14259" s="82">
        <v>0.63758870000000001</v>
      </c>
    </row>
    <row r="14260" spans="3:6" ht="18">
      <c r="C14260" s="5" t="str">
        <f t="shared" si="217"/>
        <v>京都府510</v>
      </c>
      <c r="D14260" t="s">
        <v>2940</v>
      </c>
      <c r="E14260" t="s">
        <v>3250</v>
      </c>
      <c r="F14260" s="82">
        <v>0.57427100799999997</v>
      </c>
    </row>
    <row r="14261" spans="3:6" ht="18">
      <c r="C14261" s="5" t="str">
        <f t="shared" si="217"/>
        <v>大阪府510</v>
      </c>
      <c r="D14261" t="s">
        <v>2941</v>
      </c>
      <c r="E14261" t="s">
        <v>3250</v>
      </c>
      <c r="F14261" s="82">
        <v>2.2563917349999998</v>
      </c>
    </row>
    <row r="14262" spans="3:6" ht="18">
      <c r="C14262" s="5" t="str">
        <f t="shared" si="217"/>
        <v>兵庫県510</v>
      </c>
      <c r="D14262" t="s">
        <v>2942</v>
      </c>
      <c r="E14262" t="s">
        <v>3250</v>
      </c>
      <c r="F14262" s="82">
        <v>1.451842069</v>
      </c>
    </row>
    <row r="14263" spans="3:6" ht="18">
      <c r="C14263" s="5" t="str">
        <f t="shared" si="217"/>
        <v>奈良県510</v>
      </c>
      <c r="D14263" t="s">
        <v>2943</v>
      </c>
      <c r="E14263" t="s">
        <v>3250</v>
      </c>
      <c r="F14263" s="82">
        <v>1.349630184</v>
      </c>
    </row>
    <row r="14264" spans="3:6" ht="18">
      <c r="C14264" s="5" t="str">
        <f t="shared" si="217"/>
        <v>和歌山県510</v>
      </c>
      <c r="D14264" t="s">
        <v>2944</v>
      </c>
      <c r="E14264" t="s">
        <v>3250</v>
      </c>
      <c r="F14264" s="82">
        <v>1.627990947</v>
      </c>
    </row>
    <row r="14265" spans="3:6" ht="18">
      <c r="C14265" s="5" t="str">
        <f t="shared" si="217"/>
        <v>鳥取県510</v>
      </c>
      <c r="D14265" t="s">
        <v>2945</v>
      </c>
      <c r="E14265" t="s">
        <v>3250</v>
      </c>
      <c r="F14265" s="82">
        <v>0</v>
      </c>
    </row>
    <row r="14266" spans="3:6" ht="18">
      <c r="C14266" s="5" t="str">
        <f t="shared" si="217"/>
        <v>島根県510</v>
      </c>
      <c r="D14266" t="s">
        <v>2946</v>
      </c>
      <c r="E14266" t="s">
        <v>3250</v>
      </c>
      <c r="F14266" s="82">
        <v>0</v>
      </c>
    </row>
    <row r="14267" spans="3:6" ht="18">
      <c r="C14267" s="5" t="str">
        <f t="shared" si="217"/>
        <v>岡山県510</v>
      </c>
      <c r="D14267" t="s">
        <v>2947</v>
      </c>
      <c r="E14267" t="s">
        <v>3250</v>
      </c>
      <c r="F14267" s="82">
        <v>2.5164427740000002</v>
      </c>
    </row>
    <row r="14268" spans="3:6" ht="18">
      <c r="C14268" s="5" t="str">
        <f t="shared" si="217"/>
        <v>広島県510</v>
      </c>
      <c r="D14268" t="s">
        <v>2948</v>
      </c>
      <c r="E14268" t="s">
        <v>3250</v>
      </c>
      <c r="F14268" s="82">
        <v>0.25819161000000002</v>
      </c>
    </row>
    <row r="14269" spans="3:6" ht="18">
      <c r="C14269" s="5" t="str">
        <f t="shared" si="217"/>
        <v>山口県510</v>
      </c>
      <c r="D14269" t="s">
        <v>2949</v>
      </c>
      <c r="E14269" t="s">
        <v>3250</v>
      </c>
      <c r="F14269" s="82">
        <v>4.9872395999999999E-2</v>
      </c>
    </row>
    <row r="14270" spans="3:6" ht="18">
      <c r="C14270" s="5" t="str">
        <f t="shared" si="217"/>
        <v>徳島県510</v>
      </c>
      <c r="D14270" t="s">
        <v>2950</v>
      </c>
      <c r="E14270" t="s">
        <v>3250</v>
      </c>
      <c r="F14270" s="82">
        <v>0.89147617899999998</v>
      </c>
    </row>
    <row r="14271" spans="3:6" ht="18">
      <c r="C14271" s="5" t="str">
        <f t="shared" si="217"/>
        <v>香川県510</v>
      </c>
      <c r="D14271" t="s">
        <v>2951</v>
      </c>
      <c r="E14271" t="s">
        <v>3250</v>
      </c>
      <c r="F14271" s="82">
        <v>0.425242858</v>
      </c>
    </row>
    <row r="14272" spans="3:6" ht="18">
      <c r="C14272" s="5" t="str">
        <f t="shared" si="217"/>
        <v>愛媛県510</v>
      </c>
      <c r="D14272" t="s">
        <v>2952</v>
      </c>
      <c r="E14272" t="s">
        <v>3250</v>
      </c>
      <c r="F14272" s="82">
        <v>4.8809266100000004</v>
      </c>
    </row>
    <row r="14273" spans="3:6" ht="18">
      <c r="C14273" s="5" t="str">
        <f t="shared" si="217"/>
        <v>高知県510</v>
      </c>
      <c r="D14273" t="s">
        <v>2953</v>
      </c>
      <c r="E14273" t="s">
        <v>3250</v>
      </c>
      <c r="F14273" s="82">
        <v>6.8806671999999999E-2</v>
      </c>
    </row>
    <row r="14274" spans="3:6" ht="18">
      <c r="C14274" s="5" t="str">
        <f t="shared" si="217"/>
        <v>福岡県510</v>
      </c>
      <c r="D14274" t="s">
        <v>2954</v>
      </c>
      <c r="E14274" t="s">
        <v>3250</v>
      </c>
      <c r="F14274" s="82">
        <v>0.63139776299999995</v>
      </c>
    </row>
    <row r="14275" spans="3:6" ht="18">
      <c r="C14275" s="5" t="str">
        <f t="shared" si="217"/>
        <v>佐賀県510</v>
      </c>
      <c r="D14275" t="s">
        <v>2955</v>
      </c>
      <c r="E14275" t="s">
        <v>3250</v>
      </c>
      <c r="F14275" s="82">
        <v>0</v>
      </c>
    </row>
    <row r="14276" spans="3:6" ht="18">
      <c r="C14276" s="5" t="str">
        <f t="shared" si="217"/>
        <v>長崎県510</v>
      </c>
      <c r="D14276" t="s">
        <v>2956</v>
      </c>
      <c r="E14276" t="s">
        <v>3250</v>
      </c>
      <c r="F14276" s="82">
        <v>1.073650805</v>
      </c>
    </row>
    <row r="14277" spans="3:6" ht="18">
      <c r="C14277" s="5" t="str">
        <f t="shared" si="217"/>
        <v>熊本県510</v>
      </c>
      <c r="D14277" t="s">
        <v>2957</v>
      </c>
      <c r="E14277" t="s">
        <v>3250</v>
      </c>
      <c r="F14277" s="82">
        <v>0.11120561499999999</v>
      </c>
    </row>
    <row r="14278" spans="3:6" ht="18">
      <c r="C14278" s="5" t="str">
        <f t="shared" si="217"/>
        <v>大分県510</v>
      </c>
      <c r="D14278" t="s">
        <v>2958</v>
      </c>
      <c r="E14278" t="s">
        <v>3250</v>
      </c>
      <c r="F14278" s="82">
        <v>0</v>
      </c>
    </row>
    <row r="14279" spans="3:6" ht="18">
      <c r="C14279" s="5" t="str">
        <f t="shared" si="217"/>
        <v>宮崎県510</v>
      </c>
      <c r="D14279" t="s">
        <v>2959</v>
      </c>
      <c r="E14279" t="s">
        <v>3250</v>
      </c>
      <c r="F14279" s="82">
        <v>0.321569259</v>
      </c>
    </row>
    <row r="14280" spans="3:6" ht="18">
      <c r="C14280" s="5" t="str">
        <f t="shared" si="217"/>
        <v>鹿児島県510</v>
      </c>
      <c r="D14280" t="s">
        <v>2960</v>
      </c>
      <c r="E14280" t="s">
        <v>3250</v>
      </c>
      <c r="F14280" s="82">
        <v>5.7391517000000003E-2</v>
      </c>
    </row>
    <row r="14281" spans="3:6" ht="18">
      <c r="C14281" s="5" t="str">
        <f t="shared" si="217"/>
        <v>沖縄県510</v>
      </c>
      <c r="D14281" t="s">
        <v>2961</v>
      </c>
      <c r="E14281" t="s">
        <v>3250</v>
      </c>
      <c r="F14281" s="82">
        <v>3.4699942999999997E-2</v>
      </c>
    </row>
    <row r="14282" spans="3:6" ht="18">
      <c r="C14282" s="5" t="str">
        <f t="shared" si="217"/>
        <v>全国511</v>
      </c>
      <c r="D14282" t="s">
        <v>2913</v>
      </c>
      <c r="E14282" t="s">
        <v>3251</v>
      </c>
      <c r="F14282" s="82">
        <v>1</v>
      </c>
    </row>
    <row r="14283" spans="3:6" ht="18">
      <c r="C14283" s="5" t="str">
        <f t="shared" si="217"/>
        <v>北海道511</v>
      </c>
      <c r="D14283" t="s">
        <v>2915</v>
      </c>
      <c r="E14283" t="s">
        <v>3251</v>
      </c>
      <c r="F14283" s="82">
        <v>0.14292311399999999</v>
      </c>
    </row>
    <row r="14284" spans="3:6" ht="18">
      <c r="C14284" s="5" t="str">
        <f t="shared" si="217"/>
        <v>青森県511</v>
      </c>
      <c r="D14284" t="s">
        <v>2916</v>
      </c>
      <c r="E14284" t="s">
        <v>3251</v>
      </c>
      <c r="F14284" s="82">
        <v>5.5507427999999998E-2</v>
      </c>
    </row>
    <row r="14285" spans="3:6" ht="18">
      <c r="C14285" s="5" t="str">
        <f t="shared" si="217"/>
        <v>岩手県511</v>
      </c>
      <c r="D14285" t="s">
        <v>2917</v>
      </c>
      <c r="E14285" t="s">
        <v>3251</v>
      </c>
      <c r="F14285" s="82">
        <v>5.2730704000000003E-2</v>
      </c>
    </row>
    <row r="14286" spans="3:6" ht="18">
      <c r="C14286" s="5" t="str">
        <f t="shared" si="217"/>
        <v>宮城県511</v>
      </c>
      <c r="D14286" t="s">
        <v>2918</v>
      </c>
      <c r="E14286" t="s">
        <v>3251</v>
      </c>
      <c r="F14286" s="82">
        <v>0.116504977</v>
      </c>
    </row>
    <row r="14287" spans="3:6" ht="18">
      <c r="C14287" s="5" t="str">
        <f t="shared" si="217"/>
        <v>秋田県511</v>
      </c>
      <c r="D14287" t="s">
        <v>2919</v>
      </c>
      <c r="E14287" t="s">
        <v>3251</v>
      </c>
      <c r="F14287" s="82">
        <v>0.13783352400000001</v>
      </c>
    </row>
    <row r="14288" spans="3:6" ht="18">
      <c r="C14288" s="5" t="str">
        <f t="shared" si="217"/>
        <v>山形県511</v>
      </c>
      <c r="D14288" t="s">
        <v>2920</v>
      </c>
      <c r="E14288" t="s">
        <v>3251</v>
      </c>
      <c r="F14288" s="82">
        <v>0.503753954</v>
      </c>
    </row>
    <row r="14289" spans="3:6" ht="18">
      <c r="C14289" s="5" t="str">
        <f t="shared" si="217"/>
        <v>福島県511</v>
      </c>
      <c r="D14289" t="s">
        <v>2921</v>
      </c>
      <c r="E14289" t="s">
        <v>3251</v>
      </c>
      <c r="F14289" s="82">
        <v>6.2654012999999995E-2</v>
      </c>
    </row>
    <row r="14290" spans="3:6" ht="18">
      <c r="C14290" s="5" t="str">
        <f t="shared" si="217"/>
        <v>茨城県511</v>
      </c>
      <c r="D14290" t="s">
        <v>2922</v>
      </c>
      <c r="E14290" t="s">
        <v>3251</v>
      </c>
      <c r="F14290" s="82">
        <v>0.120193934</v>
      </c>
    </row>
    <row r="14291" spans="3:6" ht="18">
      <c r="C14291" s="5" t="str">
        <f t="shared" si="217"/>
        <v>栃木県511</v>
      </c>
      <c r="D14291" t="s">
        <v>2923</v>
      </c>
      <c r="E14291" t="s">
        <v>3251</v>
      </c>
      <c r="F14291" s="82">
        <v>0.24102790800000001</v>
      </c>
    </row>
    <row r="14292" spans="3:6" ht="18">
      <c r="C14292" s="5" t="str">
        <f t="shared" si="217"/>
        <v>群馬県511</v>
      </c>
      <c r="D14292" t="s">
        <v>2924</v>
      </c>
      <c r="E14292" t="s">
        <v>3251</v>
      </c>
      <c r="F14292" s="82">
        <v>0.35988077699999999</v>
      </c>
    </row>
    <row r="14293" spans="3:6" ht="18">
      <c r="C14293" s="5" t="str">
        <f t="shared" si="217"/>
        <v>埼玉県511</v>
      </c>
      <c r="D14293" t="s">
        <v>2925</v>
      </c>
      <c r="E14293" t="s">
        <v>3251</v>
      </c>
      <c r="F14293" s="82">
        <v>0.14739380499999999</v>
      </c>
    </row>
    <row r="14294" spans="3:6" ht="18">
      <c r="C14294" s="5" t="str">
        <f t="shared" si="217"/>
        <v>千葉県511</v>
      </c>
      <c r="D14294" t="s">
        <v>2926</v>
      </c>
      <c r="E14294" t="s">
        <v>3251</v>
      </c>
      <c r="F14294" s="82">
        <v>0.15566302400000001</v>
      </c>
    </row>
    <row r="14295" spans="3:6" ht="18">
      <c r="C14295" s="5" t="str">
        <f t="shared" si="217"/>
        <v>東京都511</v>
      </c>
      <c r="D14295" t="s">
        <v>2927</v>
      </c>
      <c r="E14295" t="s">
        <v>3251</v>
      </c>
      <c r="F14295" s="82">
        <v>1.754551424</v>
      </c>
    </row>
    <row r="14296" spans="3:6" ht="18">
      <c r="C14296" s="5" t="str">
        <f t="shared" si="217"/>
        <v>神奈川県511</v>
      </c>
      <c r="D14296" t="s">
        <v>2928</v>
      </c>
      <c r="E14296" t="s">
        <v>3251</v>
      </c>
      <c r="F14296" s="82">
        <v>8.2302463000000006E-2</v>
      </c>
    </row>
    <row r="14297" spans="3:6" ht="18">
      <c r="C14297" s="5" t="str">
        <f t="shared" si="217"/>
        <v>新潟県511</v>
      </c>
      <c r="D14297" t="s">
        <v>2929</v>
      </c>
      <c r="E14297" t="s">
        <v>3251</v>
      </c>
      <c r="F14297" s="82">
        <v>0.424143512</v>
      </c>
    </row>
    <row r="14298" spans="3:6" ht="18">
      <c r="C14298" s="5" t="str">
        <f t="shared" si="217"/>
        <v>富山県511</v>
      </c>
      <c r="D14298" t="s">
        <v>2930</v>
      </c>
      <c r="E14298" t="s">
        <v>3251</v>
      </c>
      <c r="F14298" s="82">
        <v>0.20666389199999999</v>
      </c>
    </row>
    <row r="14299" spans="3:6" ht="18">
      <c r="C14299" s="5" t="str">
        <f t="shared" si="217"/>
        <v>石川県511</v>
      </c>
      <c r="D14299" t="s">
        <v>2931</v>
      </c>
      <c r="E14299" t="s">
        <v>3251</v>
      </c>
      <c r="F14299" s="82">
        <v>1.0750759620000001</v>
      </c>
    </row>
    <row r="14300" spans="3:6" ht="18">
      <c r="C14300" s="5" t="str">
        <f t="shared" si="217"/>
        <v>福井県511</v>
      </c>
      <c r="D14300" t="s">
        <v>2932</v>
      </c>
      <c r="E14300" t="s">
        <v>3251</v>
      </c>
      <c r="F14300" s="82">
        <v>3.6840530920000001</v>
      </c>
    </row>
    <row r="14301" spans="3:6" ht="18">
      <c r="C14301" s="5" t="str">
        <f t="shared" si="217"/>
        <v>山梨県511</v>
      </c>
      <c r="D14301" t="s">
        <v>2933</v>
      </c>
      <c r="E14301" t="s">
        <v>3251</v>
      </c>
      <c r="F14301" s="82">
        <v>0.60488185999999999</v>
      </c>
    </row>
    <row r="14302" spans="3:6" ht="18">
      <c r="C14302" s="5" t="str">
        <f t="shared" si="217"/>
        <v>長野県511</v>
      </c>
      <c r="D14302" t="s">
        <v>2934</v>
      </c>
      <c r="E14302" t="s">
        <v>3251</v>
      </c>
      <c r="F14302" s="82">
        <v>5.2646388000000002E-2</v>
      </c>
    </row>
    <row r="14303" spans="3:6" ht="18">
      <c r="C14303" s="5" t="str">
        <f t="shared" si="217"/>
        <v>岐阜県511</v>
      </c>
      <c r="D14303" t="s">
        <v>2935</v>
      </c>
      <c r="E14303" t="s">
        <v>3251</v>
      </c>
      <c r="F14303" s="82">
        <v>1.3392553949999999</v>
      </c>
    </row>
    <row r="14304" spans="3:6" ht="18">
      <c r="C14304" s="5" t="str">
        <f t="shared" si="217"/>
        <v>静岡県511</v>
      </c>
      <c r="D14304" t="s">
        <v>2936</v>
      </c>
      <c r="E14304" t="s">
        <v>3251</v>
      </c>
      <c r="F14304" s="82">
        <v>0.26631600100000002</v>
      </c>
    </row>
    <row r="14305" spans="3:6" ht="18">
      <c r="C14305" s="5" t="str">
        <f t="shared" si="217"/>
        <v>愛知県511</v>
      </c>
      <c r="D14305" t="s">
        <v>2937</v>
      </c>
      <c r="E14305" t="s">
        <v>3251</v>
      </c>
      <c r="F14305" s="82">
        <v>1.5154744170000001</v>
      </c>
    </row>
    <row r="14306" spans="3:6" ht="18">
      <c r="C14306" s="5" t="str">
        <f t="shared" si="217"/>
        <v>三重県511</v>
      </c>
      <c r="D14306" t="s">
        <v>2938</v>
      </c>
      <c r="E14306" t="s">
        <v>3251</v>
      </c>
      <c r="F14306" s="82">
        <v>9.965185E-2</v>
      </c>
    </row>
    <row r="14307" spans="3:6" ht="18">
      <c r="C14307" s="5" t="str">
        <f t="shared" si="217"/>
        <v>滋賀県511</v>
      </c>
      <c r="D14307" t="s">
        <v>2939</v>
      </c>
      <c r="E14307" t="s">
        <v>3251</v>
      </c>
      <c r="F14307" s="82">
        <v>0.88952683300000002</v>
      </c>
    </row>
    <row r="14308" spans="3:6" ht="18">
      <c r="C14308" s="5" t="str">
        <f t="shared" si="217"/>
        <v>京都府511</v>
      </c>
      <c r="D14308" t="s">
        <v>2940</v>
      </c>
      <c r="E14308" t="s">
        <v>3251</v>
      </c>
      <c r="F14308" s="82">
        <v>4.1155334889999997</v>
      </c>
    </row>
    <row r="14309" spans="3:6" ht="18">
      <c r="C14309" s="5" t="str">
        <f t="shared" si="217"/>
        <v>大阪府511</v>
      </c>
      <c r="D14309" t="s">
        <v>2941</v>
      </c>
      <c r="E14309" t="s">
        <v>3251</v>
      </c>
      <c r="F14309" s="82">
        <v>4.1073439570000003</v>
      </c>
    </row>
    <row r="14310" spans="3:6" ht="18">
      <c r="C14310" s="5" t="str">
        <f t="shared" si="217"/>
        <v>兵庫県511</v>
      </c>
      <c r="D14310" t="s">
        <v>2942</v>
      </c>
      <c r="E14310" t="s">
        <v>3251</v>
      </c>
      <c r="F14310" s="82">
        <v>0.66853801700000004</v>
      </c>
    </row>
    <row r="14311" spans="3:6" ht="18">
      <c r="C14311" s="5" t="str">
        <f t="shared" si="217"/>
        <v>奈良県511</v>
      </c>
      <c r="D14311" t="s">
        <v>2943</v>
      </c>
      <c r="E14311" t="s">
        <v>3251</v>
      </c>
      <c r="F14311" s="82">
        <v>0.81062731499999996</v>
      </c>
    </row>
    <row r="14312" spans="3:6" ht="18">
      <c r="C14312" s="5" t="str">
        <f t="shared" si="217"/>
        <v>和歌山県511</v>
      </c>
      <c r="D14312" t="s">
        <v>2944</v>
      </c>
      <c r="E14312" t="s">
        <v>3251</v>
      </c>
      <c r="F14312" s="82">
        <v>0.50050974299999995</v>
      </c>
    </row>
    <row r="14313" spans="3:6" ht="18">
      <c r="C14313" s="5" t="str">
        <f t="shared" si="217"/>
        <v>鳥取県511</v>
      </c>
      <c r="D14313" t="s">
        <v>2945</v>
      </c>
      <c r="E14313" t="s">
        <v>3251</v>
      </c>
      <c r="F14313" s="82">
        <v>4.2373656000000003E-2</v>
      </c>
    </row>
    <row r="14314" spans="3:6" ht="18">
      <c r="C14314" s="5" t="str">
        <f t="shared" si="217"/>
        <v>島根県511</v>
      </c>
      <c r="D14314" t="s">
        <v>2946</v>
      </c>
      <c r="E14314" t="s">
        <v>3251</v>
      </c>
      <c r="F14314" s="82">
        <v>4.4859138E-2</v>
      </c>
    </row>
    <row r="14315" spans="3:6" ht="18">
      <c r="C14315" s="5" t="str">
        <f t="shared" ref="C14315:C14378" si="218">D14315&amp;LEFT(E14315,3)</f>
        <v>岡山県511</v>
      </c>
      <c r="D14315" t="s">
        <v>2947</v>
      </c>
      <c r="E14315" t="s">
        <v>3251</v>
      </c>
      <c r="F14315" s="82">
        <v>0.52213990099999996</v>
      </c>
    </row>
    <row r="14316" spans="3:6" ht="18">
      <c r="C14316" s="5" t="str">
        <f t="shared" si="218"/>
        <v>広島県511</v>
      </c>
      <c r="D14316" t="s">
        <v>2948</v>
      </c>
      <c r="E14316" t="s">
        <v>3251</v>
      </c>
      <c r="F14316" s="82">
        <v>0.52554015700000001</v>
      </c>
    </row>
    <row r="14317" spans="3:6" ht="18">
      <c r="C14317" s="5" t="str">
        <f t="shared" si="218"/>
        <v>山口県511</v>
      </c>
      <c r="D14317" t="s">
        <v>2949</v>
      </c>
      <c r="E14317" t="s">
        <v>3251</v>
      </c>
      <c r="F14317" s="82">
        <v>7.8954982000000007E-2</v>
      </c>
    </row>
    <row r="14318" spans="3:6" ht="18">
      <c r="C14318" s="5" t="str">
        <f t="shared" si="218"/>
        <v>徳島県511</v>
      </c>
      <c r="D14318" t="s">
        <v>2950</v>
      </c>
      <c r="E14318" t="s">
        <v>3251</v>
      </c>
      <c r="F14318" s="82">
        <v>0.210619634</v>
      </c>
    </row>
    <row r="14319" spans="3:6" ht="18">
      <c r="C14319" s="5" t="str">
        <f t="shared" si="218"/>
        <v>香川県511</v>
      </c>
      <c r="D14319" t="s">
        <v>2951</v>
      </c>
      <c r="E14319" t="s">
        <v>3251</v>
      </c>
      <c r="F14319" s="82">
        <v>1.6893746519999999</v>
      </c>
    </row>
    <row r="14320" spans="3:6" ht="18">
      <c r="C14320" s="5" t="str">
        <f t="shared" si="218"/>
        <v>愛媛県511</v>
      </c>
      <c r="D14320" t="s">
        <v>2952</v>
      </c>
      <c r="E14320" t="s">
        <v>3251</v>
      </c>
      <c r="F14320" s="82">
        <v>0.23859998800000001</v>
      </c>
    </row>
    <row r="14321" spans="3:6" ht="18">
      <c r="C14321" s="5" t="str">
        <f t="shared" si="218"/>
        <v>高知県511</v>
      </c>
      <c r="D14321" t="s">
        <v>2953</v>
      </c>
      <c r="E14321" t="s">
        <v>3251</v>
      </c>
      <c r="F14321" s="82">
        <v>0.169231455</v>
      </c>
    </row>
    <row r="14322" spans="3:6" ht="18">
      <c r="C14322" s="5" t="str">
        <f t="shared" si="218"/>
        <v>福岡県511</v>
      </c>
      <c r="D14322" t="s">
        <v>2954</v>
      </c>
      <c r="E14322" t="s">
        <v>3251</v>
      </c>
      <c r="F14322" s="82">
        <v>0.26884044499999998</v>
      </c>
    </row>
    <row r="14323" spans="3:6" ht="18">
      <c r="C14323" s="5" t="str">
        <f t="shared" si="218"/>
        <v>佐賀県511</v>
      </c>
      <c r="D14323" t="s">
        <v>2955</v>
      </c>
      <c r="E14323" t="s">
        <v>3251</v>
      </c>
      <c r="F14323" s="82">
        <v>0.110230539</v>
      </c>
    </row>
    <row r="14324" spans="3:6" ht="18">
      <c r="C14324" s="5" t="str">
        <f t="shared" si="218"/>
        <v>長崎県511</v>
      </c>
      <c r="D14324" t="s">
        <v>2956</v>
      </c>
      <c r="E14324" t="s">
        <v>3251</v>
      </c>
      <c r="F14324" s="82">
        <v>4.5528736E-2</v>
      </c>
    </row>
    <row r="14325" spans="3:6" ht="18">
      <c r="C14325" s="5" t="str">
        <f t="shared" si="218"/>
        <v>熊本県511</v>
      </c>
      <c r="D14325" t="s">
        <v>2957</v>
      </c>
      <c r="E14325" t="s">
        <v>3251</v>
      </c>
      <c r="F14325" s="82">
        <v>4.9515202000000001E-2</v>
      </c>
    </row>
    <row r="14326" spans="3:6" ht="18">
      <c r="C14326" s="5" t="str">
        <f t="shared" si="218"/>
        <v>大分県511</v>
      </c>
      <c r="D14326" t="s">
        <v>2958</v>
      </c>
      <c r="E14326" t="s">
        <v>3251</v>
      </c>
      <c r="F14326" s="82">
        <v>2.6974286E-2</v>
      </c>
    </row>
    <row r="14327" spans="3:6" ht="18">
      <c r="C14327" s="5" t="str">
        <f t="shared" si="218"/>
        <v>宮崎県511</v>
      </c>
      <c r="D14327" t="s">
        <v>2959</v>
      </c>
      <c r="E14327" t="s">
        <v>3251</v>
      </c>
      <c r="F14327" s="82">
        <v>4.3636212000000001E-2</v>
      </c>
    </row>
    <row r="14328" spans="3:6" ht="18">
      <c r="C14328" s="5" t="str">
        <f t="shared" si="218"/>
        <v>鹿児島県511</v>
      </c>
      <c r="D14328" t="s">
        <v>2960</v>
      </c>
      <c r="E14328" t="s">
        <v>3251</v>
      </c>
      <c r="F14328" s="82">
        <v>0.21903461499999999</v>
      </c>
    </row>
    <row r="14329" spans="3:6" ht="18">
      <c r="C14329" s="5" t="str">
        <f t="shared" si="218"/>
        <v>沖縄県511</v>
      </c>
      <c r="D14329" t="s">
        <v>2961</v>
      </c>
      <c r="E14329" t="s">
        <v>3251</v>
      </c>
      <c r="F14329" s="82">
        <v>0.14420402299999999</v>
      </c>
    </row>
    <row r="14330" spans="3:6" ht="18">
      <c r="C14330" s="5" t="str">
        <f t="shared" si="218"/>
        <v>全国512</v>
      </c>
      <c r="D14330" t="s">
        <v>2913</v>
      </c>
      <c r="E14330" t="s">
        <v>3252</v>
      </c>
      <c r="F14330" s="82">
        <v>1</v>
      </c>
    </row>
    <row r="14331" spans="3:6" ht="18">
      <c r="C14331" s="5" t="str">
        <f t="shared" si="218"/>
        <v>北海道512</v>
      </c>
      <c r="D14331" t="s">
        <v>2915</v>
      </c>
      <c r="E14331" t="s">
        <v>3252</v>
      </c>
      <c r="F14331" s="82">
        <v>0.46643818799999998</v>
      </c>
    </row>
    <row r="14332" spans="3:6" ht="18">
      <c r="C14332" s="5" t="str">
        <f t="shared" si="218"/>
        <v>青森県512</v>
      </c>
      <c r="D14332" t="s">
        <v>2916</v>
      </c>
      <c r="E14332" t="s">
        <v>3252</v>
      </c>
      <c r="F14332" s="82">
        <v>0.21859600700000001</v>
      </c>
    </row>
    <row r="14333" spans="3:6" ht="18">
      <c r="C14333" s="5" t="str">
        <f t="shared" si="218"/>
        <v>岩手県512</v>
      </c>
      <c r="D14333" t="s">
        <v>2917</v>
      </c>
      <c r="E14333" t="s">
        <v>3252</v>
      </c>
      <c r="F14333" s="82">
        <v>0.295622039</v>
      </c>
    </row>
    <row r="14334" spans="3:6" ht="18">
      <c r="C14334" s="5" t="str">
        <f t="shared" si="218"/>
        <v>宮城県512</v>
      </c>
      <c r="D14334" t="s">
        <v>2918</v>
      </c>
      <c r="E14334" t="s">
        <v>3252</v>
      </c>
      <c r="F14334" s="82">
        <v>0.40730495500000002</v>
      </c>
    </row>
    <row r="14335" spans="3:6" ht="18">
      <c r="C14335" s="5" t="str">
        <f t="shared" si="218"/>
        <v>秋田県512</v>
      </c>
      <c r="D14335" t="s">
        <v>2919</v>
      </c>
      <c r="E14335" t="s">
        <v>3252</v>
      </c>
      <c r="F14335" s="82">
        <v>0.236018062</v>
      </c>
    </row>
    <row r="14336" spans="3:6" ht="18">
      <c r="C14336" s="5" t="str">
        <f t="shared" si="218"/>
        <v>山形県512</v>
      </c>
      <c r="D14336" t="s">
        <v>2920</v>
      </c>
      <c r="E14336" t="s">
        <v>3252</v>
      </c>
      <c r="F14336" s="82">
        <v>0.31758863799999998</v>
      </c>
    </row>
    <row r="14337" spans="3:6" ht="18">
      <c r="C14337" s="5" t="str">
        <f t="shared" si="218"/>
        <v>福島県512</v>
      </c>
      <c r="D14337" t="s">
        <v>2921</v>
      </c>
      <c r="E14337" t="s">
        <v>3252</v>
      </c>
      <c r="F14337" s="82">
        <v>0.28302661299999998</v>
      </c>
    </row>
    <row r="14338" spans="3:6" ht="18">
      <c r="C14338" s="5" t="str">
        <f t="shared" si="218"/>
        <v>茨城県512</v>
      </c>
      <c r="D14338" t="s">
        <v>2922</v>
      </c>
      <c r="E14338" t="s">
        <v>3252</v>
      </c>
      <c r="F14338" s="82">
        <v>0.11893137400000001</v>
      </c>
    </row>
    <row r="14339" spans="3:6" ht="18">
      <c r="C14339" s="5" t="str">
        <f t="shared" si="218"/>
        <v>栃木県512</v>
      </c>
      <c r="D14339" t="s">
        <v>2923</v>
      </c>
      <c r="E14339" t="s">
        <v>3252</v>
      </c>
      <c r="F14339" s="82">
        <v>0.19079685199999999</v>
      </c>
    </row>
    <row r="14340" spans="3:6" ht="18">
      <c r="C14340" s="5" t="str">
        <f t="shared" si="218"/>
        <v>群馬県512</v>
      </c>
      <c r="D14340" t="s">
        <v>2924</v>
      </c>
      <c r="E14340" t="s">
        <v>3252</v>
      </c>
      <c r="F14340" s="82">
        <v>0.202492484</v>
      </c>
    </row>
    <row r="14341" spans="3:6" ht="18">
      <c r="C14341" s="5" t="str">
        <f t="shared" si="218"/>
        <v>埼玉県512</v>
      </c>
      <c r="D14341" t="s">
        <v>2925</v>
      </c>
      <c r="E14341" t="s">
        <v>3252</v>
      </c>
      <c r="F14341" s="82">
        <v>0.242639614</v>
      </c>
    </row>
    <row r="14342" spans="3:6" ht="18">
      <c r="C14342" s="5" t="str">
        <f t="shared" si="218"/>
        <v>千葉県512</v>
      </c>
      <c r="D14342" t="s">
        <v>2926</v>
      </c>
      <c r="E14342" t="s">
        <v>3252</v>
      </c>
      <c r="F14342" s="82">
        <v>0.257729826</v>
      </c>
    </row>
    <row r="14343" spans="3:6" ht="18">
      <c r="C14343" s="5" t="str">
        <f t="shared" si="218"/>
        <v>東京都512</v>
      </c>
      <c r="D14343" t="s">
        <v>2927</v>
      </c>
      <c r="E14343" t="s">
        <v>3252</v>
      </c>
      <c r="F14343" s="82">
        <v>2.5520830449999998</v>
      </c>
    </row>
    <row r="14344" spans="3:6" ht="18">
      <c r="C14344" s="5" t="str">
        <f t="shared" si="218"/>
        <v>神奈川県512</v>
      </c>
      <c r="D14344" t="s">
        <v>2928</v>
      </c>
      <c r="E14344" t="s">
        <v>3252</v>
      </c>
      <c r="F14344" s="82">
        <v>0.21723831800000001</v>
      </c>
    </row>
    <row r="14345" spans="3:6" ht="18">
      <c r="C14345" s="5" t="str">
        <f t="shared" si="218"/>
        <v>新潟県512</v>
      </c>
      <c r="D14345" t="s">
        <v>2929</v>
      </c>
      <c r="E14345" t="s">
        <v>3252</v>
      </c>
      <c r="F14345" s="82">
        <v>0.53872126399999998</v>
      </c>
    </row>
    <row r="14346" spans="3:6" ht="18">
      <c r="C14346" s="5" t="str">
        <f t="shared" si="218"/>
        <v>富山県512</v>
      </c>
      <c r="D14346" t="s">
        <v>2930</v>
      </c>
      <c r="E14346" t="s">
        <v>3252</v>
      </c>
      <c r="F14346" s="82">
        <v>0.46918657800000002</v>
      </c>
    </row>
    <row r="14347" spans="3:6" ht="18">
      <c r="C14347" s="5" t="str">
        <f t="shared" si="218"/>
        <v>石川県512</v>
      </c>
      <c r="D14347" t="s">
        <v>2931</v>
      </c>
      <c r="E14347" t="s">
        <v>3252</v>
      </c>
      <c r="F14347" s="82">
        <v>0.52031096499999996</v>
      </c>
    </row>
    <row r="14348" spans="3:6" ht="18">
      <c r="C14348" s="5" t="str">
        <f t="shared" si="218"/>
        <v>福井県512</v>
      </c>
      <c r="D14348" t="s">
        <v>2932</v>
      </c>
      <c r="E14348" t="s">
        <v>3252</v>
      </c>
      <c r="F14348" s="82">
        <v>0.565665152</v>
      </c>
    </row>
    <row r="14349" spans="3:6" ht="18">
      <c r="C14349" s="5" t="str">
        <f t="shared" si="218"/>
        <v>山梨県512</v>
      </c>
      <c r="D14349" t="s">
        <v>2933</v>
      </c>
      <c r="E14349" t="s">
        <v>3252</v>
      </c>
      <c r="F14349" s="82">
        <v>0.31206672000000002</v>
      </c>
    </row>
    <row r="14350" spans="3:6" ht="18">
      <c r="C14350" s="5" t="str">
        <f t="shared" si="218"/>
        <v>長野県512</v>
      </c>
      <c r="D14350" t="s">
        <v>2934</v>
      </c>
      <c r="E14350" t="s">
        <v>3252</v>
      </c>
      <c r="F14350" s="82">
        <v>0.20367719100000001</v>
      </c>
    </row>
    <row r="14351" spans="3:6" ht="18">
      <c r="C14351" s="5" t="str">
        <f t="shared" si="218"/>
        <v>岐阜県512</v>
      </c>
      <c r="D14351" t="s">
        <v>2935</v>
      </c>
      <c r="E14351" t="s">
        <v>3252</v>
      </c>
      <c r="F14351" s="82">
        <v>2.4021933170000001</v>
      </c>
    </row>
    <row r="14352" spans="3:6" ht="18">
      <c r="C14352" s="5" t="str">
        <f t="shared" si="218"/>
        <v>静岡県512</v>
      </c>
      <c r="D14352" t="s">
        <v>2936</v>
      </c>
      <c r="E14352" t="s">
        <v>3252</v>
      </c>
      <c r="F14352" s="82">
        <v>0.26221376400000002</v>
      </c>
    </row>
    <row r="14353" spans="3:6" ht="18">
      <c r="C14353" s="5" t="str">
        <f t="shared" si="218"/>
        <v>愛知県512</v>
      </c>
      <c r="D14353" t="s">
        <v>2937</v>
      </c>
      <c r="E14353" t="s">
        <v>3252</v>
      </c>
      <c r="F14353" s="82">
        <v>0.80836381700000004</v>
      </c>
    </row>
    <row r="14354" spans="3:6" ht="18">
      <c r="C14354" s="5" t="str">
        <f t="shared" si="218"/>
        <v>三重県512</v>
      </c>
      <c r="D14354" t="s">
        <v>2938</v>
      </c>
      <c r="E14354" t="s">
        <v>3252</v>
      </c>
      <c r="F14354" s="82">
        <v>0.11712782400000001</v>
      </c>
    </row>
    <row r="14355" spans="3:6" ht="18">
      <c r="C14355" s="5" t="str">
        <f t="shared" si="218"/>
        <v>滋賀県512</v>
      </c>
      <c r="D14355" t="s">
        <v>2939</v>
      </c>
      <c r="E14355" t="s">
        <v>3252</v>
      </c>
      <c r="F14355" s="82">
        <v>0.18654332800000001</v>
      </c>
    </row>
    <row r="14356" spans="3:6" ht="18">
      <c r="C14356" s="5" t="str">
        <f t="shared" si="218"/>
        <v>京都府512</v>
      </c>
      <c r="D14356" t="s">
        <v>2940</v>
      </c>
      <c r="E14356" t="s">
        <v>3252</v>
      </c>
      <c r="F14356" s="82">
        <v>2.3012445480000001</v>
      </c>
    </row>
    <row r="14357" spans="3:6" ht="18">
      <c r="C14357" s="5" t="str">
        <f t="shared" si="218"/>
        <v>大阪府512</v>
      </c>
      <c r="D14357" t="s">
        <v>2941</v>
      </c>
      <c r="E14357" t="s">
        <v>3252</v>
      </c>
      <c r="F14357" s="82">
        <v>2.4035237220000001</v>
      </c>
    </row>
    <row r="14358" spans="3:6" ht="18">
      <c r="C14358" s="5" t="str">
        <f t="shared" si="218"/>
        <v>兵庫県512</v>
      </c>
      <c r="D14358" t="s">
        <v>2942</v>
      </c>
      <c r="E14358" t="s">
        <v>3252</v>
      </c>
      <c r="F14358" s="82">
        <v>0.76644056000000005</v>
      </c>
    </row>
    <row r="14359" spans="3:6" ht="18">
      <c r="C14359" s="5" t="str">
        <f t="shared" si="218"/>
        <v>奈良県512</v>
      </c>
      <c r="D14359" t="s">
        <v>2943</v>
      </c>
      <c r="E14359" t="s">
        <v>3252</v>
      </c>
      <c r="F14359" s="82">
        <v>0.37632768100000002</v>
      </c>
    </row>
    <row r="14360" spans="3:6" ht="18">
      <c r="C14360" s="5" t="str">
        <f t="shared" si="218"/>
        <v>和歌山県512</v>
      </c>
      <c r="D14360" t="s">
        <v>2944</v>
      </c>
      <c r="E14360" t="s">
        <v>3252</v>
      </c>
      <c r="F14360" s="82">
        <v>0.17659855399999999</v>
      </c>
    </row>
    <row r="14361" spans="3:6" ht="18">
      <c r="C14361" s="5" t="str">
        <f t="shared" si="218"/>
        <v>鳥取県512</v>
      </c>
      <c r="D14361" t="s">
        <v>2945</v>
      </c>
      <c r="E14361" t="s">
        <v>3252</v>
      </c>
      <c r="F14361" s="82">
        <v>0.15072042499999999</v>
      </c>
    </row>
    <row r="14362" spans="3:6" ht="18">
      <c r="C14362" s="5" t="str">
        <f t="shared" si="218"/>
        <v>島根県512</v>
      </c>
      <c r="D14362" t="s">
        <v>2946</v>
      </c>
      <c r="E14362" t="s">
        <v>3252</v>
      </c>
      <c r="F14362" s="82">
        <v>0.29016081900000001</v>
      </c>
    </row>
    <row r="14363" spans="3:6" ht="18">
      <c r="C14363" s="5" t="str">
        <f t="shared" si="218"/>
        <v>岡山県512</v>
      </c>
      <c r="D14363" t="s">
        <v>2947</v>
      </c>
      <c r="E14363" t="s">
        <v>3252</v>
      </c>
      <c r="F14363" s="82">
        <v>0.818960036</v>
      </c>
    </row>
    <row r="14364" spans="3:6" ht="18">
      <c r="C14364" s="5" t="str">
        <f t="shared" si="218"/>
        <v>広島県512</v>
      </c>
      <c r="D14364" t="s">
        <v>2948</v>
      </c>
      <c r="E14364" t="s">
        <v>3252</v>
      </c>
      <c r="F14364" s="82">
        <v>1.1098818619999999</v>
      </c>
    </row>
    <row r="14365" spans="3:6" ht="18">
      <c r="C14365" s="5" t="str">
        <f t="shared" si="218"/>
        <v>山口県512</v>
      </c>
      <c r="D14365" t="s">
        <v>2949</v>
      </c>
      <c r="E14365" t="s">
        <v>3252</v>
      </c>
      <c r="F14365" s="82">
        <v>0.183836158</v>
      </c>
    </row>
    <row r="14366" spans="3:6" ht="18">
      <c r="C14366" s="5" t="str">
        <f t="shared" si="218"/>
        <v>徳島県512</v>
      </c>
      <c r="D14366" t="s">
        <v>2950</v>
      </c>
      <c r="E14366" t="s">
        <v>3252</v>
      </c>
      <c r="F14366" s="82">
        <v>0.63627352800000003</v>
      </c>
    </row>
    <row r="14367" spans="3:6" ht="18">
      <c r="C14367" s="5" t="str">
        <f t="shared" si="218"/>
        <v>香川県512</v>
      </c>
      <c r="D14367" t="s">
        <v>2951</v>
      </c>
      <c r="E14367" t="s">
        <v>3252</v>
      </c>
      <c r="F14367" s="82">
        <v>0.50165940600000003</v>
      </c>
    </row>
    <row r="14368" spans="3:6" ht="18">
      <c r="C14368" s="5" t="str">
        <f t="shared" si="218"/>
        <v>愛媛県512</v>
      </c>
      <c r="D14368" t="s">
        <v>2952</v>
      </c>
      <c r="E14368" t="s">
        <v>3252</v>
      </c>
      <c r="F14368" s="82">
        <v>0.242881664</v>
      </c>
    </row>
    <row r="14369" spans="3:6" ht="18">
      <c r="C14369" s="5" t="str">
        <f t="shared" si="218"/>
        <v>高知県512</v>
      </c>
      <c r="D14369" t="s">
        <v>2953</v>
      </c>
      <c r="E14369" t="s">
        <v>3252</v>
      </c>
      <c r="F14369" s="82">
        <v>0.197899931</v>
      </c>
    </row>
    <row r="14370" spans="3:6" ht="18">
      <c r="C14370" s="5" t="str">
        <f t="shared" si="218"/>
        <v>福岡県512</v>
      </c>
      <c r="D14370" t="s">
        <v>2954</v>
      </c>
      <c r="E14370" t="s">
        <v>3252</v>
      </c>
      <c r="F14370" s="82">
        <v>1.29161177</v>
      </c>
    </row>
    <row r="14371" spans="3:6" ht="18">
      <c r="C14371" s="5" t="str">
        <f t="shared" si="218"/>
        <v>佐賀県512</v>
      </c>
      <c r="D14371" t="s">
        <v>2955</v>
      </c>
      <c r="E14371" t="s">
        <v>3252</v>
      </c>
      <c r="F14371" s="82">
        <v>0.457877847</v>
      </c>
    </row>
    <row r="14372" spans="3:6" ht="18">
      <c r="C14372" s="5" t="str">
        <f t="shared" si="218"/>
        <v>長崎県512</v>
      </c>
      <c r="D14372" t="s">
        <v>2956</v>
      </c>
      <c r="E14372" t="s">
        <v>3252</v>
      </c>
      <c r="F14372" s="82">
        <v>0.29992702599999999</v>
      </c>
    </row>
    <row r="14373" spans="3:6" ht="18">
      <c r="C14373" s="5" t="str">
        <f t="shared" si="218"/>
        <v>熊本県512</v>
      </c>
      <c r="D14373" t="s">
        <v>2957</v>
      </c>
      <c r="E14373" t="s">
        <v>3252</v>
      </c>
      <c r="F14373" s="82">
        <v>0.33639044200000001</v>
      </c>
    </row>
    <row r="14374" spans="3:6" ht="18">
      <c r="C14374" s="5" t="str">
        <f t="shared" si="218"/>
        <v>大分県512</v>
      </c>
      <c r="D14374" t="s">
        <v>2958</v>
      </c>
      <c r="E14374" t="s">
        <v>3252</v>
      </c>
      <c r="F14374" s="82">
        <v>0.16856237299999999</v>
      </c>
    </row>
    <row r="14375" spans="3:6" ht="18">
      <c r="C14375" s="5" t="str">
        <f t="shared" si="218"/>
        <v>宮崎県512</v>
      </c>
      <c r="D14375" t="s">
        <v>2959</v>
      </c>
      <c r="E14375" t="s">
        <v>3252</v>
      </c>
      <c r="F14375" s="82">
        <v>0.11056144399999999</v>
      </c>
    </row>
    <row r="14376" spans="3:6" ht="18">
      <c r="C14376" s="5" t="str">
        <f t="shared" si="218"/>
        <v>鹿児島県512</v>
      </c>
      <c r="D14376" t="s">
        <v>2960</v>
      </c>
      <c r="E14376" t="s">
        <v>3252</v>
      </c>
      <c r="F14376" s="82">
        <v>0.19637395599999999</v>
      </c>
    </row>
    <row r="14377" spans="3:6" ht="18">
      <c r="C14377" s="5" t="str">
        <f t="shared" si="218"/>
        <v>沖縄県512</v>
      </c>
      <c r="D14377" t="s">
        <v>2961</v>
      </c>
      <c r="E14377" t="s">
        <v>3252</v>
      </c>
      <c r="F14377" s="82">
        <v>0.31575622599999997</v>
      </c>
    </row>
    <row r="14378" spans="3:6" ht="18">
      <c r="C14378" s="5" t="str">
        <f t="shared" si="218"/>
        <v>全国513</v>
      </c>
      <c r="D14378" t="s">
        <v>2913</v>
      </c>
      <c r="E14378" t="s">
        <v>3253</v>
      </c>
      <c r="F14378" s="82">
        <v>1</v>
      </c>
    </row>
    <row r="14379" spans="3:6" ht="18">
      <c r="C14379" s="5" t="str">
        <f t="shared" ref="C14379:C14442" si="219">D14379&amp;LEFT(E14379,3)</f>
        <v>北海道513</v>
      </c>
      <c r="D14379" t="s">
        <v>2915</v>
      </c>
      <c r="E14379" t="s">
        <v>3253</v>
      </c>
      <c r="F14379" s="82">
        <v>0.31119957700000001</v>
      </c>
    </row>
    <row r="14380" spans="3:6" ht="18">
      <c r="C14380" s="5" t="str">
        <f t="shared" si="219"/>
        <v>青森県513</v>
      </c>
      <c r="D14380" t="s">
        <v>2916</v>
      </c>
      <c r="E14380" t="s">
        <v>3253</v>
      </c>
      <c r="F14380" s="82">
        <v>0.25182290899999998</v>
      </c>
    </row>
    <row r="14381" spans="3:6" ht="18">
      <c r="C14381" s="5" t="str">
        <f t="shared" si="219"/>
        <v>岩手県513</v>
      </c>
      <c r="D14381" t="s">
        <v>2917</v>
      </c>
      <c r="E14381" t="s">
        <v>3253</v>
      </c>
      <c r="F14381" s="82">
        <v>0.26621518500000002</v>
      </c>
    </row>
    <row r="14382" spans="3:6" ht="18">
      <c r="C14382" s="5" t="str">
        <f t="shared" si="219"/>
        <v>宮城県513</v>
      </c>
      <c r="D14382" t="s">
        <v>2918</v>
      </c>
      <c r="E14382" t="s">
        <v>3253</v>
      </c>
      <c r="F14382" s="82">
        <v>0.37055185200000001</v>
      </c>
    </row>
    <row r="14383" spans="3:6" ht="18">
      <c r="C14383" s="5" t="str">
        <f t="shared" si="219"/>
        <v>秋田県513</v>
      </c>
      <c r="D14383" t="s">
        <v>2919</v>
      </c>
      <c r="E14383" t="s">
        <v>3253</v>
      </c>
      <c r="F14383" s="82">
        <v>0.232076694</v>
      </c>
    </row>
    <row r="14384" spans="3:6" ht="18">
      <c r="C14384" s="5" t="str">
        <f t="shared" si="219"/>
        <v>山形県513</v>
      </c>
      <c r="D14384" t="s">
        <v>2920</v>
      </c>
      <c r="E14384" t="s">
        <v>3253</v>
      </c>
      <c r="F14384" s="82">
        <v>0.31444707700000002</v>
      </c>
    </row>
    <row r="14385" spans="3:6" ht="18">
      <c r="C14385" s="5" t="str">
        <f t="shared" si="219"/>
        <v>福島県513</v>
      </c>
      <c r="D14385" t="s">
        <v>2921</v>
      </c>
      <c r="E14385" t="s">
        <v>3253</v>
      </c>
      <c r="F14385" s="82">
        <v>0.30375906000000003</v>
      </c>
    </row>
    <row r="14386" spans="3:6" ht="18">
      <c r="C14386" s="5" t="str">
        <f t="shared" si="219"/>
        <v>茨城県513</v>
      </c>
      <c r="D14386" t="s">
        <v>2922</v>
      </c>
      <c r="E14386" t="s">
        <v>3253</v>
      </c>
      <c r="F14386" s="82">
        <v>0.190674434</v>
      </c>
    </row>
    <row r="14387" spans="3:6" ht="18">
      <c r="C14387" s="5" t="str">
        <f t="shared" si="219"/>
        <v>栃木県513</v>
      </c>
      <c r="D14387" t="s">
        <v>2923</v>
      </c>
      <c r="E14387" t="s">
        <v>3253</v>
      </c>
      <c r="F14387" s="82">
        <v>0.40331568600000001</v>
      </c>
    </row>
    <row r="14388" spans="3:6" ht="18">
      <c r="C14388" s="5" t="str">
        <f t="shared" si="219"/>
        <v>群馬県513</v>
      </c>
      <c r="D14388" t="s">
        <v>2924</v>
      </c>
      <c r="E14388" t="s">
        <v>3253</v>
      </c>
      <c r="F14388" s="82">
        <v>0.34618590300000002</v>
      </c>
    </row>
    <row r="14389" spans="3:6" ht="18">
      <c r="C14389" s="5" t="str">
        <f t="shared" si="219"/>
        <v>埼玉県513</v>
      </c>
      <c r="D14389" t="s">
        <v>2925</v>
      </c>
      <c r="E14389" t="s">
        <v>3253</v>
      </c>
      <c r="F14389" s="82">
        <v>0.61423314799999995</v>
      </c>
    </row>
    <row r="14390" spans="3:6" ht="18">
      <c r="C14390" s="5" t="str">
        <f t="shared" si="219"/>
        <v>千葉県513</v>
      </c>
      <c r="D14390" t="s">
        <v>2926</v>
      </c>
      <c r="E14390" t="s">
        <v>3253</v>
      </c>
      <c r="F14390" s="82">
        <v>0.428526674</v>
      </c>
    </row>
    <row r="14391" spans="3:6" ht="18">
      <c r="C14391" s="5" t="str">
        <f t="shared" si="219"/>
        <v>東京都513</v>
      </c>
      <c r="D14391" t="s">
        <v>2927</v>
      </c>
      <c r="E14391" t="s">
        <v>3253</v>
      </c>
      <c r="F14391" s="82">
        <v>2.413921153</v>
      </c>
    </row>
    <row r="14392" spans="3:6" ht="18">
      <c r="C14392" s="5" t="str">
        <f t="shared" si="219"/>
        <v>神奈川県513</v>
      </c>
      <c r="D14392" t="s">
        <v>2928</v>
      </c>
      <c r="E14392" t="s">
        <v>3253</v>
      </c>
      <c r="F14392" s="82">
        <v>0.46148755299999999</v>
      </c>
    </row>
    <row r="14393" spans="3:6" ht="18">
      <c r="C14393" s="5" t="str">
        <f t="shared" si="219"/>
        <v>新潟県513</v>
      </c>
      <c r="D14393" t="s">
        <v>2929</v>
      </c>
      <c r="E14393" t="s">
        <v>3253</v>
      </c>
      <c r="F14393" s="82">
        <v>0.34870084099999998</v>
      </c>
    </row>
    <row r="14394" spans="3:6" ht="18">
      <c r="C14394" s="5" t="str">
        <f t="shared" si="219"/>
        <v>富山県513</v>
      </c>
      <c r="D14394" t="s">
        <v>2930</v>
      </c>
      <c r="E14394" t="s">
        <v>3253</v>
      </c>
      <c r="F14394" s="82">
        <v>0.40358048299999999</v>
      </c>
    </row>
    <row r="14395" spans="3:6" ht="18">
      <c r="C14395" s="5" t="str">
        <f t="shared" si="219"/>
        <v>石川県513</v>
      </c>
      <c r="D14395" t="s">
        <v>2931</v>
      </c>
      <c r="E14395" t="s">
        <v>3253</v>
      </c>
      <c r="F14395" s="82">
        <v>0.49785819599999998</v>
      </c>
    </row>
    <row r="14396" spans="3:6" ht="18">
      <c r="C14396" s="5" t="str">
        <f t="shared" si="219"/>
        <v>福井県513</v>
      </c>
      <c r="D14396" t="s">
        <v>2932</v>
      </c>
      <c r="E14396" t="s">
        <v>3253</v>
      </c>
      <c r="F14396" s="82">
        <v>0.77551668500000004</v>
      </c>
    </row>
    <row r="14397" spans="3:6" ht="18">
      <c r="C14397" s="5" t="str">
        <f t="shared" si="219"/>
        <v>山梨県513</v>
      </c>
      <c r="D14397" t="s">
        <v>2933</v>
      </c>
      <c r="E14397" t="s">
        <v>3253</v>
      </c>
      <c r="F14397" s="82">
        <v>0.881308223</v>
      </c>
    </row>
    <row r="14398" spans="3:6" ht="18">
      <c r="C14398" s="5" t="str">
        <f t="shared" si="219"/>
        <v>長野県513</v>
      </c>
      <c r="D14398" t="s">
        <v>2934</v>
      </c>
      <c r="E14398" t="s">
        <v>3253</v>
      </c>
      <c r="F14398" s="82">
        <v>0.55456512099999999</v>
      </c>
    </row>
    <row r="14399" spans="3:6" ht="18">
      <c r="C14399" s="5" t="str">
        <f t="shared" si="219"/>
        <v>岐阜県513</v>
      </c>
      <c r="D14399" t="s">
        <v>2935</v>
      </c>
      <c r="E14399" t="s">
        <v>3253</v>
      </c>
      <c r="F14399" s="82">
        <v>0.67747655299999998</v>
      </c>
    </row>
    <row r="14400" spans="3:6" ht="18">
      <c r="C14400" s="5" t="str">
        <f t="shared" si="219"/>
        <v>静岡県513</v>
      </c>
      <c r="D14400" t="s">
        <v>2936</v>
      </c>
      <c r="E14400" t="s">
        <v>3253</v>
      </c>
      <c r="F14400" s="82">
        <v>0.369034256</v>
      </c>
    </row>
    <row r="14401" spans="3:6" ht="18">
      <c r="C14401" s="5" t="str">
        <f t="shared" si="219"/>
        <v>愛知県513</v>
      </c>
      <c r="D14401" t="s">
        <v>2937</v>
      </c>
      <c r="E14401" t="s">
        <v>3253</v>
      </c>
      <c r="F14401" s="82">
        <v>0.92262237199999997</v>
      </c>
    </row>
    <row r="14402" spans="3:6" ht="18">
      <c r="C14402" s="5" t="str">
        <f t="shared" si="219"/>
        <v>三重県513</v>
      </c>
      <c r="D14402" t="s">
        <v>2938</v>
      </c>
      <c r="E14402" t="s">
        <v>3253</v>
      </c>
      <c r="F14402" s="82">
        <v>0.202697444</v>
      </c>
    </row>
    <row r="14403" spans="3:6" ht="18">
      <c r="C14403" s="5" t="str">
        <f t="shared" si="219"/>
        <v>滋賀県513</v>
      </c>
      <c r="D14403" t="s">
        <v>2939</v>
      </c>
      <c r="E14403" t="s">
        <v>3253</v>
      </c>
      <c r="F14403" s="82">
        <v>0.20103859900000001</v>
      </c>
    </row>
    <row r="14404" spans="3:6" ht="18">
      <c r="C14404" s="5" t="str">
        <f t="shared" si="219"/>
        <v>京都府513</v>
      </c>
      <c r="D14404" t="s">
        <v>2940</v>
      </c>
      <c r="E14404" t="s">
        <v>3253</v>
      </c>
      <c r="F14404" s="82">
        <v>1.890057428</v>
      </c>
    </row>
    <row r="14405" spans="3:6" ht="18">
      <c r="C14405" s="5" t="str">
        <f t="shared" si="219"/>
        <v>大阪府513</v>
      </c>
      <c r="D14405" t="s">
        <v>2941</v>
      </c>
      <c r="E14405" t="s">
        <v>3253</v>
      </c>
      <c r="F14405" s="82">
        <v>2.3868037850000001</v>
      </c>
    </row>
    <row r="14406" spans="3:6" ht="18">
      <c r="C14406" s="5" t="str">
        <f t="shared" si="219"/>
        <v>兵庫県513</v>
      </c>
      <c r="D14406" t="s">
        <v>2942</v>
      </c>
      <c r="E14406" t="s">
        <v>3253</v>
      </c>
      <c r="F14406" s="82">
        <v>1.1600289619999999</v>
      </c>
    </row>
    <row r="14407" spans="3:6" ht="18">
      <c r="C14407" s="5" t="str">
        <f t="shared" si="219"/>
        <v>奈良県513</v>
      </c>
      <c r="D14407" t="s">
        <v>2943</v>
      </c>
      <c r="E14407" t="s">
        <v>3253</v>
      </c>
      <c r="F14407" s="82">
        <v>1.1637025599999999</v>
      </c>
    </row>
    <row r="14408" spans="3:6" ht="18">
      <c r="C14408" s="5" t="str">
        <f t="shared" si="219"/>
        <v>和歌山県513</v>
      </c>
      <c r="D14408" t="s">
        <v>2944</v>
      </c>
      <c r="E14408" t="s">
        <v>3253</v>
      </c>
      <c r="F14408" s="82">
        <v>0.477827369</v>
      </c>
    </row>
    <row r="14409" spans="3:6" ht="18">
      <c r="C14409" s="5" t="str">
        <f t="shared" si="219"/>
        <v>鳥取県513</v>
      </c>
      <c r="D14409" t="s">
        <v>2945</v>
      </c>
      <c r="E14409" t="s">
        <v>3253</v>
      </c>
      <c r="F14409" s="82">
        <v>0.231836187</v>
      </c>
    </row>
    <row r="14410" spans="3:6" ht="18">
      <c r="C14410" s="5" t="str">
        <f t="shared" si="219"/>
        <v>島根県513</v>
      </c>
      <c r="D14410" t="s">
        <v>2946</v>
      </c>
      <c r="E14410" t="s">
        <v>3253</v>
      </c>
      <c r="F14410" s="82">
        <v>0.36593447699999998</v>
      </c>
    </row>
    <row r="14411" spans="3:6" ht="18">
      <c r="C14411" s="5" t="str">
        <f t="shared" si="219"/>
        <v>岡山県513</v>
      </c>
      <c r="D14411" t="s">
        <v>2947</v>
      </c>
      <c r="E14411" t="s">
        <v>3253</v>
      </c>
      <c r="F14411" s="82">
        <v>0.59990562800000002</v>
      </c>
    </row>
    <row r="14412" spans="3:6" ht="18">
      <c r="C14412" s="5" t="str">
        <f t="shared" si="219"/>
        <v>広島県513</v>
      </c>
      <c r="D14412" t="s">
        <v>2948</v>
      </c>
      <c r="E14412" t="s">
        <v>3253</v>
      </c>
      <c r="F14412" s="82">
        <v>0.51766254700000003</v>
      </c>
    </row>
    <row r="14413" spans="3:6" ht="18">
      <c r="C14413" s="5" t="str">
        <f t="shared" si="219"/>
        <v>山口県513</v>
      </c>
      <c r="D14413" t="s">
        <v>2949</v>
      </c>
      <c r="E14413" t="s">
        <v>3253</v>
      </c>
      <c r="F14413" s="82">
        <v>0.16729047499999999</v>
      </c>
    </row>
    <row r="14414" spans="3:6" ht="18">
      <c r="C14414" s="5" t="str">
        <f t="shared" si="219"/>
        <v>徳島県513</v>
      </c>
      <c r="D14414" t="s">
        <v>2950</v>
      </c>
      <c r="E14414" t="s">
        <v>3253</v>
      </c>
      <c r="F14414" s="82">
        <v>0.29262623399999999</v>
      </c>
    </row>
    <row r="14415" spans="3:6" ht="18">
      <c r="C14415" s="5" t="str">
        <f t="shared" si="219"/>
        <v>香川県513</v>
      </c>
      <c r="D14415" t="s">
        <v>2951</v>
      </c>
      <c r="E14415" t="s">
        <v>3253</v>
      </c>
      <c r="F14415" s="82">
        <v>0.76576336099999998</v>
      </c>
    </row>
    <row r="14416" spans="3:6" ht="18">
      <c r="C14416" s="5" t="str">
        <f t="shared" si="219"/>
        <v>愛媛県513</v>
      </c>
      <c r="D14416" t="s">
        <v>2952</v>
      </c>
      <c r="E14416" t="s">
        <v>3253</v>
      </c>
      <c r="F14416" s="82">
        <v>0.735622577</v>
      </c>
    </row>
    <row r="14417" spans="3:6" ht="18">
      <c r="C14417" s="5" t="str">
        <f t="shared" si="219"/>
        <v>高知県513</v>
      </c>
      <c r="D14417" t="s">
        <v>2953</v>
      </c>
      <c r="E14417" t="s">
        <v>3253</v>
      </c>
      <c r="F14417" s="82">
        <v>0.26773153300000002</v>
      </c>
    </row>
    <row r="14418" spans="3:6" ht="18">
      <c r="C14418" s="5" t="str">
        <f t="shared" si="219"/>
        <v>福岡県513</v>
      </c>
      <c r="D14418" t="s">
        <v>2954</v>
      </c>
      <c r="E14418" t="s">
        <v>3253</v>
      </c>
      <c r="F14418" s="82">
        <v>1.0013398330000001</v>
      </c>
    </row>
    <row r="14419" spans="3:6" ht="18">
      <c r="C14419" s="5" t="str">
        <f t="shared" si="219"/>
        <v>佐賀県513</v>
      </c>
      <c r="D14419" t="s">
        <v>2955</v>
      </c>
      <c r="E14419" t="s">
        <v>3253</v>
      </c>
      <c r="F14419" s="82">
        <v>0.239785582</v>
      </c>
    </row>
    <row r="14420" spans="3:6" ht="18">
      <c r="C14420" s="5" t="str">
        <f t="shared" si="219"/>
        <v>長崎県513</v>
      </c>
      <c r="D14420" t="s">
        <v>2956</v>
      </c>
      <c r="E14420" t="s">
        <v>3253</v>
      </c>
      <c r="F14420" s="82">
        <v>0.26170334699999998</v>
      </c>
    </row>
    <row r="14421" spans="3:6" ht="18">
      <c r="C14421" s="5" t="str">
        <f t="shared" si="219"/>
        <v>熊本県513</v>
      </c>
      <c r="D14421" t="s">
        <v>2957</v>
      </c>
      <c r="E14421" t="s">
        <v>3253</v>
      </c>
      <c r="F14421" s="82">
        <v>0.222882314</v>
      </c>
    </row>
    <row r="14422" spans="3:6" ht="18">
      <c r="C14422" s="5" t="str">
        <f t="shared" si="219"/>
        <v>大分県513</v>
      </c>
      <c r="D14422" t="s">
        <v>2958</v>
      </c>
      <c r="E14422" t="s">
        <v>3253</v>
      </c>
      <c r="F14422" s="82">
        <v>0.25871412399999999</v>
      </c>
    </row>
    <row r="14423" spans="3:6" ht="18">
      <c r="C14423" s="5" t="str">
        <f t="shared" si="219"/>
        <v>宮崎県513</v>
      </c>
      <c r="D14423" t="s">
        <v>2959</v>
      </c>
      <c r="E14423" t="s">
        <v>3253</v>
      </c>
      <c r="F14423" s="82">
        <v>0.17546240399999999</v>
      </c>
    </row>
    <row r="14424" spans="3:6" ht="18">
      <c r="C14424" s="5" t="str">
        <f t="shared" si="219"/>
        <v>鹿児島県513</v>
      </c>
      <c r="D14424" t="s">
        <v>2960</v>
      </c>
      <c r="E14424" t="s">
        <v>3253</v>
      </c>
      <c r="F14424" s="82">
        <v>0.31572031900000003</v>
      </c>
    </row>
    <row r="14425" spans="3:6" ht="18">
      <c r="C14425" s="5" t="str">
        <f t="shared" si="219"/>
        <v>沖縄県513</v>
      </c>
      <c r="D14425" t="s">
        <v>2961</v>
      </c>
      <c r="E14425" t="s">
        <v>3253</v>
      </c>
      <c r="F14425" s="82">
        <v>0.30379473800000001</v>
      </c>
    </row>
    <row r="14426" spans="3:6" ht="18">
      <c r="C14426" s="5" t="str">
        <f t="shared" si="219"/>
        <v>全国520</v>
      </c>
      <c r="D14426" t="s">
        <v>2913</v>
      </c>
      <c r="E14426" t="s">
        <v>3254</v>
      </c>
      <c r="F14426" s="82">
        <v>1</v>
      </c>
    </row>
    <row r="14427" spans="3:6" ht="18">
      <c r="C14427" s="5" t="str">
        <f t="shared" si="219"/>
        <v>北海道520</v>
      </c>
      <c r="D14427" t="s">
        <v>2915</v>
      </c>
      <c r="E14427" t="s">
        <v>3254</v>
      </c>
      <c r="F14427" s="82">
        <v>0.89209675399999999</v>
      </c>
    </row>
    <row r="14428" spans="3:6" ht="18">
      <c r="C14428" s="5" t="str">
        <f t="shared" si="219"/>
        <v>青森県520</v>
      </c>
      <c r="D14428" t="s">
        <v>2916</v>
      </c>
      <c r="E14428" t="s">
        <v>3254</v>
      </c>
      <c r="F14428" s="82">
        <v>1.2088548619999999</v>
      </c>
    </row>
    <row r="14429" spans="3:6" ht="18">
      <c r="C14429" s="5" t="str">
        <f t="shared" si="219"/>
        <v>岩手県520</v>
      </c>
      <c r="D14429" t="s">
        <v>2917</v>
      </c>
      <c r="E14429" t="s">
        <v>3254</v>
      </c>
      <c r="F14429" s="82">
        <v>1.913971101</v>
      </c>
    </row>
    <row r="14430" spans="3:6" ht="18">
      <c r="C14430" s="5" t="str">
        <f t="shared" si="219"/>
        <v>宮城県520</v>
      </c>
      <c r="D14430" t="s">
        <v>2918</v>
      </c>
      <c r="E14430" t="s">
        <v>3254</v>
      </c>
      <c r="F14430" s="82">
        <v>0.443220911</v>
      </c>
    </row>
    <row r="14431" spans="3:6" ht="18">
      <c r="C14431" s="5" t="str">
        <f t="shared" si="219"/>
        <v>秋田県520</v>
      </c>
      <c r="D14431" t="s">
        <v>2919</v>
      </c>
      <c r="E14431" t="s">
        <v>3254</v>
      </c>
      <c r="F14431" s="82">
        <v>0.770490063</v>
      </c>
    </row>
    <row r="14432" spans="3:6" ht="18">
      <c r="C14432" s="5" t="str">
        <f t="shared" si="219"/>
        <v>山形県520</v>
      </c>
      <c r="D14432" t="s">
        <v>2920</v>
      </c>
      <c r="E14432" t="s">
        <v>3254</v>
      </c>
      <c r="F14432" s="82">
        <v>0.15472456200000001</v>
      </c>
    </row>
    <row r="14433" spans="3:6" ht="18">
      <c r="C14433" s="5" t="str">
        <f t="shared" si="219"/>
        <v>福島県520</v>
      </c>
      <c r="D14433" t="s">
        <v>2921</v>
      </c>
      <c r="E14433" t="s">
        <v>3254</v>
      </c>
      <c r="F14433" s="82">
        <v>0.31025889699999998</v>
      </c>
    </row>
    <row r="14434" spans="3:6" ht="18">
      <c r="C14434" s="5" t="str">
        <f t="shared" si="219"/>
        <v>茨城県520</v>
      </c>
      <c r="D14434" t="s">
        <v>2922</v>
      </c>
      <c r="E14434" t="s">
        <v>3254</v>
      </c>
      <c r="F14434" s="82">
        <v>0.45322397800000003</v>
      </c>
    </row>
    <row r="14435" spans="3:6" ht="18">
      <c r="C14435" s="5" t="str">
        <f t="shared" si="219"/>
        <v>栃木県520</v>
      </c>
      <c r="D14435" t="s">
        <v>2923</v>
      </c>
      <c r="E14435" t="s">
        <v>3254</v>
      </c>
      <c r="F14435" s="82">
        <v>0.53016915099999995</v>
      </c>
    </row>
    <row r="14436" spans="3:6" ht="18">
      <c r="C14436" s="5" t="str">
        <f t="shared" si="219"/>
        <v>群馬県520</v>
      </c>
      <c r="D14436" t="s">
        <v>2924</v>
      </c>
      <c r="E14436" t="s">
        <v>3254</v>
      </c>
      <c r="F14436" s="82">
        <v>1.0995723509999999</v>
      </c>
    </row>
    <row r="14437" spans="3:6" ht="18">
      <c r="C14437" s="5" t="str">
        <f t="shared" si="219"/>
        <v>埼玉県520</v>
      </c>
      <c r="D14437" t="s">
        <v>2925</v>
      </c>
      <c r="E14437" t="s">
        <v>3254</v>
      </c>
      <c r="F14437" s="82">
        <v>1.243378517</v>
      </c>
    </row>
    <row r="14438" spans="3:6" ht="18">
      <c r="C14438" s="5" t="str">
        <f t="shared" si="219"/>
        <v>千葉県520</v>
      </c>
      <c r="D14438" t="s">
        <v>2926</v>
      </c>
      <c r="E14438" t="s">
        <v>3254</v>
      </c>
      <c r="F14438" s="82">
        <v>1.155128519</v>
      </c>
    </row>
    <row r="14439" spans="3:6" ht="18">
      <c r="C14439" s="5" t="str">
        <f t="shared" si="219"/>
        <v>東京都520</v>
      </c>
      <c r="D14439" t="s">
        <v>2927</v>
      </c>
      <c r="E14439" t="s">
        <v>3254</v>
      </c>
      <c r="F14439" s="82">
        <v>1.3069592059999999</v>
      </c>
    </row>
    <row r="14440" spans="3:6" ht="18">
      <c r="C14440" s="5" t="str">
        <f t="shared" si="219"/>
        <v>神奈川県520</v>
      </c>
      <c r="D14440" t="s">
        <v>2928</v>
      </c>
      <c r="E14440" t="s">
        <v>3254</v>
      </c>
      <c r="F14440" s="82">
        <v>0.72620463599999996</v>
      </c>
    </row>
    <row r="14441" spans="3:6" ht="18">
      <c r="C14441" s="5" t="str">
        <f t="shared" si="219"/>
        <v>新潟県520</v>
      </c>
      <c r="D14441" t="s">
        <v>2929</v>
      </c>
      <c r="E14441" t="s">
        <v>3254</v>
      </c>
      <c r="F14441" s="82">
        <v>2.605943157</v>
      </c>
    </row>
    <row r="14442" spans="3:6" ht="18">
      <c r="C14442" s="5" t="str">
        <f t="shared" si="219"/>
        <v>富山県520</v>
      </c>
      <c r="D14442" t="s">
        <v>2930</v>
      </c>
      <c r="E14442" t="s">
        <v>3254</v>
      </c>
      <c r="F14442" s="82">
        <v>0.43738512800000001</v>
      </c>
    </row>
    <row r="14443" spans="3:6" ht="18">
      <c r="C14443" s="5" t="str">
        <f t="shared" ref="C14443:C14506" si="220">D14443&amp;LEFT(E14443,3)</f>
        <v>石川県520</v>
      </c>
      <c r="D14443" t="s">
        <v>2931</v>
      </c>
      <c r="E14443" t="s">
        <v>3254</v>
      </c>
      <c r="F14443" s="82">
        <v>1.52281479</v>
      </c>
    </row>
    <row r="14444" spans="3:6" ht="18">
      <c r="C14444" s="5" t="str">
        <f t="shared" si="220"/>
        <v>福井県520</v>
      </c>
      <c r="D14444" t="s">
        <v>2932</v>
      </c>
      <c r="E14444" t="s">
        <v>3254</v>
      </c>
      <c r="F14444" s="82">
        <v>0.117000099</v>
      </c>
    </row>
    <row r="14445" spans="3:6" ht="18">
      <c r="C14445" s="5" t="str">
        <f t="shared" si="220"/>
        <v>山梨県520</v>
      </c>
      <c r="D14445" t="s">
        <v>2933</v>
      </c>
      <c r="E14445" t="s">
        <v>3254</v>
      </c>
      <c r="F14445" s="82">
        <v>0.64259857600000003</v>
      </c>
    </row>
    <row r="14446" spans="3:6" ht="18">
      <c r="C14446" s="5" t="str">
        <f t="shared" si="220"/>
        <v>長野県520</v>
      </c>
      <c r="D14446" t="s">
        <v>2934</v>
      </c>
      <c r="E14446" t="s">
        <v>3254</v>
      </c>
      <c r="F14446" s="82">
        <v>0.82930416900000004</v>
      </c>
    </row>
    <row r="14447" spans="3:6" ht="18">
      <c r="C14447" s="5" t="str">
        <f t="shared" si="220"/>
        <v>岐阜県520</v>
      </c>
      <c r="D14447" t="s">
        <v>2935</v>
      </c>
      <c r="E14447" t="s">
        <v>3254</v>
      </c>
      <c r="F14447" s="82">
        <v>0.38975325199999999</v>
      </c>
    </row>
    <row r="14448" spans="3:6" ht="18">
      <c r="C14448" s="5" t="str">
        <f t="shared" si="220"/>
        <v>静岡県520</v>
      </c>
      <c r="D14448" t="s">
        <v>2936</v>
      </c>
      <c r="E14448" t="s">
        <v>3254</v>
      </c>
      <c r="F14448" s="82">
        <v>0.55253959799999997</v>
      </c>
    </row>
    <row r="14449" spans="3:6" ht="18">
      <c r="C14449" s="5" t="str">
        <f t="shared" si="220"/>
        <v>愛知県520</v>
      </c>
      <c r="D14449" t="s">
        <v>2937</v>
      </c>
      <c r="E14449" t="s">
        <v>3254</v>
      </c>
      <c r="F14449" s="82">
        <v>1.043618798</v>
      </c>
    </row>
    <row r="14450" spans="3:6" ht="18">
      <c r="C14450" s="5" t="str">
        <f t="shared" si="220"/>
        <v>三重県520</v>
      </c>
      <c r="D14450" t="s">
        <v>2938</v>
      </c>
      <c r="E14450" t="s">
        <v>3254</v>
      </c>
      <c r="F14450" s="82">
        <v>5.5093284999999999E-2</v>
      </c>
    </row>
    <row r="14451" spans="3:6" ht="18">
      <c r="C14451" s="5" t="str">
        <f t="shared" si="220"/>
        <v>滋賀県520</v>
      </c>
      <c r="D14451" t="s">
        <v>2939</v>
      </c>
      <c r="E14451" t="s">
        <v>3254</v>
      </c>
      <c r="F14451" s="82">
        <v>1.2614258380000001</v>
      </c>
    </row>
    <row r="14452" spans="3:6" ht="18">
      <c r="C14452" s="5" t="str">
        <f t="shared" si="220"/>
        <v>京都府520</v>
      </c>
      <c r="D14452" t="s">
        <v>2940</v>
      </c>
      <c r="E14452" t="s">
        <v>3254</v>
      </c>
      <c r="F14452" s="82">
        <v>0.35787838999999999</v>
      </c>
    </row>
    <row r="14453" spans="3:6" ht="18">
      <c r="C14453" s="5" t="str">
        <f t="shared" si="220"/>
        <v>大阪府520</v>
      </c>
      <c r="D14453" t="s">
        <v>2941</v>
      </c>
      <c r="E14453" t="s">
        <v>3254</v>
      </c>
      <c r="F14453" s="82">
        <v>1.091749651</v>
      </c>
    </row>
    <row r="14454" spans="3:6" ht="18">
      <c r="C14454" s="5" t="str">
        <f t="shared" si="220"/>
        <v>兵庫県520</v>
      </c>
      <c r="D14454" t="s">
        <v>2942</v>
      </c>
      <c r="E14454" t="s">
        <v>3254</v>
      </c>
      <c r="F14454" s="82">
        <v>0.90375472400000001</v>
      </c>
    </row>
    <row r="14455" spans="3:6" ht="18">
      <c r="C14455" s="5" t="str">
        <f t="shared" si="220"/>
        <v>奈良県520</v>
      </c>
      <c r="D14455" t="s">
        <v>2943</v>
      </c>
      <c r="E14455" t="s">
        <v>3254</v>
      </c>
      <c r="F14455" s="82">
        <v>0.180740023</v>
      </c>
    </row>
    <row r="14456" spans="3:6" ht="18">
      <c r="C14456" s="5" t="str">
        <f t="shared" si="220"/>
        <v>和歌山県520</v>
      </c>
      <c r="D14456" t="s">
        <v>2944</v>
      </c>
      <c r="E14456" t="s">
        <v>3254</v>
      </c>
      <c r="F14456" s="82">
        <v>7.7924255999999997E-2</v>
      </c>
    </row>
    <row r="14457" spans="3:6" ht="18">
      <c r="C14457" s="5" t="str">
        <f t="shared" si="220"/>
        <v>鳥取県520</v>
      </c>
      <c r="D14457" t="s">
        <v>2945</v>
      </c>
      <c r="E14457" t="s">
        <v>3254</v>
      </c>
      <c r="F14457" s="82">
        <v>0.17005975300000001</v>
      </c>
    </row>
    <row r="14458" spans="3:6" ht="18">
      <c r="C14458" s="5" t="str">
        <f t="shared" si="220"/>
        <v>島根県520</v>
      </c>
      <c r="D14458" t="s">
        <v>2946</v>
      </c>
      <c r="E14458" t="s">
        <v>3254</v>
      </c>
      <c r="F14458" s="82">
        <v>0.25317397899999999</v>
      </c>
    </row>
    <row r="14459" spans="3:6" ht="18">
      <c r="C14459" s="5" t="str">
        <f t="shared" si="220"/>
        <v>岡山県520</v>
      </c>
      <c r="D14459" t="s">
        <v>2947</v>
      </c>
      <c r="E14459" t="s">
        <v>3254</v>
      </c>
      <c r="F14459" s="82">
        <v>0.66331677600000005</v>
      </c>
    </row>
    <row r="14460" spans="3:6" ht="18">
      <c r="C14460" s="5" t="str">
        <f t="shared" si="220"/>
        <v>広島県520</v>
      </c>
      <c r="D14460" t="s">
        <v>2948</v>
      </c>
      <c r="E14460" t="s">
        <v>3254</v>
      </c>
      <c r="F14460" s="82">
        <v>0.65911551300000004</v>
      </c>
    </row>
    <row r="14461" spans="3:6" ht="18">
      <c r="C14461" s="5" t="str">
        <f t="shared" si="220"/>
        <v>山口県520</v>
      </c>
      <c r="D14461" t="s">
        <v>2949</v>
      </c>
      <c r="E14461" t="s">
        <v>3254</v>
      </c>
      <c r="F14461" s="82">
        <v>0.39892039200000001</v>
      </c>
    </row>
    <row r="14462" spans="3:6" ht="18">
      <c r="C14462" s="5" t="str">
        <f t="shared" si="220"/>
        <v>徳島県520</v>
      </c>
      <c r="D14462" t="s">
        <v>2950</v>
      </c>
      <c r="E14462" t="s">
        <v>3254</v>
      </c>
      <c r="F14462" s="82">
        <v>0.56894352599999998</v>
      </c>
    </row>
    <row r="14463" spans="3:6" ht="18">
      <c r="C14463" s="5" t="str">
        <f t="shared" si="220"/>
        <v>香川県520</v>
      </c>
      <c r="D14463" t="s">
        <v>2951</v>
      </c>
      <c r="E14463" t="s">
        <v>3254</v>
      </c>
      <c r="F14463" s="82">
        <v>0.61705885800000004</v>
      </c>
    </row>
    <row r="14464" spans="3:6" ht="18">
      <c r="C14464" s="5" t="str">
        <f t="shared" si="220"/>
        <v>愛媛県520</v>
      </c>
      <c r="D14464" t="s">
        <v>2952</v>
      </c>
      <c r="E14464" t="s">
        <v>3254</v>
      </c>
      <c r="F14464" s="82">
        <v>0.31150261299999998</v>
      </c>
    </row>
    <row r="14465" spans="3:6" ht="18">
      <c r="C14465" s="5" t="str">
        <f t="shared" si="220"/>
        <v>高知県520</v>
      </c>
      <c r="D14465" t="s">
        <v>2953</v>
      </c>
      <c r="E14465" t="s">
        <v>3254</v>
      </c>
      <c r="F14465" s="82">
        <v>0.87825365099999997</v>
      </c>
    </row>
    <row r="14466" spans="3:6" ht="18">
      <c r="C14466" s="5" t="str">
        <f t="shared" si="220"/>
        <v>福岡県520</v>
      </c>
      <c r="D14466" t="s">
        <v>2954</v>
      </c>
      <c r="E14466" t="s">
        <v>3254</v>
      </c>
      <c r="F14466" s="82">
        <v>2.782894422</v>
      </c>
    </row>
    <row r="14467" spans="3:6" ht="18">
      <c r="C14467" s="5" t="str">
        <f t="shared" si="220"/>
        <v>佐賀県520</v>
      </c>
      <c r="D14467" t="s">
        <v>2955</v>
      </c>
      <c r="E14467" t="s">
        <v>3254</v>
      </c>
      <c r="F14467" s="82">
        <v>0.41474276100000002</v>
      </c>
    </row>
    <row r="14468" spans="3:6" ht="18">
      <c r="C14468" s="5" t="str">
        <f t="shared" si="220"/>
        <v>長崎県520</v>
      </c>
      <c r="D14468" t="s">
        <v>2956</v>
      </c>
      <c r="E14468" t="s">
        <v>3254</v>
      </c>
      <c r="F14468" s="82">
        <v>0.27408322899999998</v>
      </c>
    </row>
    <row r="14469" spans="3:6" ht="18">
      <c r="C14469" s="5" t="str">
        <f t="shared" si="220"/>
        <v>熊本県520</v>
      </c>
      <c r="D14469" t="s">
        <v>2957</v>
      </c>
      <c r="E14469" t="s">
        <v>3254</v>
      </c>
      <c r="F14469" s="82">
        <v>1.7671990909999999</v>
      </c>
    </row>
    <row r="14470" spans="3:6" ht="18">
      <c r="C14470" s="5" t="str">
        <f t="shared" si="220"/>
        <v>大分県520</v>
      </c>
      <c r="D14470" t="s">
        <v>2958</v>
      </c>
      <c r="E14470" t="s">
        <v>3254</v>
      </c>
      <c r="F14470" s="82">
        <v>0.14208717200000001</v>
      </c>
    </row>
    <row r="14471" spans="3:6" ht="18">
      <c r="C14471" s="5" t="str">
        <f t="shared" si="220"/>
        <v>宮崎県520</v>
      </c>
      <c r="D14471" t="s">
        <v>2959</v>
      </c>
      <c r="E14471" t="s">
        <v>3254</v>
      </c>
      <c r="F14471" s="82">
        <v>1.0179246200000001</v>
      </c>
    </row>
    <row r="14472" spans="3:6" ht="18">
      <c r="C14472" s="5" t="str">
        <f t="shared" si="220"/>
        <v>鹿児島県520</v>
      </c>
      <c r="D14472" t="s">
        <v>2960</v>
      </c>
      <c r="E14472" t="s">
        <v>3254</v>
      </c>
      <c r="F14472" s="82">
        <v>1.494401452</v>
      </c>
    </row>
    <row r="14473" spans="3:6" ht="18">
      <c r="C14473" s="5" t="str">
        <f t="shared" si="220"/>
        <v>沖縄県520</v>
      </c>
      <c r="D14473" t="s">
        <v>2961</v>
      </c>
      <c r="E14473" t="s">
        <v>3254</v>
      </c>
      <c r="F14473" s="82">
        <v>0.63779434099999999</v>
      </c>
    </row>
    <row r="14474" spans="3:6" ht="18">
      <c r="C14474" s="5" t="str">
        <f t="shared" si="220"/>
        <v>全国521</v>
      </c>
      <c r="D14474" t="s">
        <v>2913</v>
      </c>
      <c r="E14474" t="s">
        <v>3255</v>
      </c>
      <c r="F14474" s="82">
        <v>1</v>
      </c>
    </row>
    <row r="14475" spans="3:6" ht="18">
      <c r="C14475" s="5" t="str">
        <f t="shared" si="220"/>
        <v>北海道521</v>
      </c>
      <c r="D14475" t="s">
        <v>2915</v>
      </c>
      <c r="E14475" t="s">
        <v>3255</v>
      </c>
      <c r="F14475" s="82">
        <v>1.4586708230000001</v>
      </c>
    </row>
    <row r="14476" spans="3:6" ht="18">
      <c r="C14476" s="5" t="str">
        <f t="shared" si="220"/>
        <v>青森県521</v>
      </c>
      <c r="D14476" t="s">
        <v>2916</v>
      </c>
      <c r="E14476" t="s">
        <v>3255</v>
      </c>
      <c r="F14476" s="82">
        <v>2.39263066</v>
      </c>
    </row>
    <row r="14477" spans="3:6" ht="18">
      <c r="C14477" s="5" t="str">
        <f t="shared" si="220"/>
        <v>岩手県521</v>
      </c>
      <c r="D14477" t="s">
        <v>2917</v>
      </c>
      <c r="E14477" t="s">
        <v>3255</v>
      </c>
      <c r="F14477" s="82">
        <v>1.0045410850000001</v>
      </c>
    </row>
    <row r="14478" spans="3:6" ht="18">
      <c r="C14478" s="5" t="str">
        <f t="shared" si="220"/>
        <v>宮城県521</v>
      </c>
      <c r="D14478" t="s">
        <v>2918</v>
      </c>
      <c r="E14478" t="s">
        <v>3255</v>
      </c>
      <c r="F14478" s="82">
        <v>1.0749472280000001</v>
      </c>
    </row>
    <row r="14479" spans="3:6" ht="18">
      <c r="C14479" s="5" t="str">
        <f t="shared" si="220"/>
        <v>秋田県521</v>
      </c>
      <c r="D14479" t="s">
        <v>2919</v>
      </c>
      <c r="E14479" t="s">
        <v>3255</v>
      </c>
      <c r="F14479" s="82">
        <v>1.1449965740000001</v>
      </c>
    </row>
    <row r="14480" spans="3:6" ht="18">
      <c r="C14480" s="5" t="str">
        <f t="shared" si="220"/>
        <v>山形県521</v>
      </c>
      <c r="D14480" t="s">
        <v>2920</v>
      </c>
      <c r="E14480" t="s">
        <v>3255</v>
      </c>
      <c r="F14480" s="82">
        <v>1.3661949289999999</v>
      </c>
    </row>
    <row r="14481" spans="3:6" ht="18">
      <c r="C14481" s="5" t="str">
        <f t="shared" si="220"/>
        <v>福島県521</v>
      </c>
      <c r="D14481" t="s">
        <v>2921</v>
      </c>
      <c r="E14481" t="s">
        <v>3255</v>
      </c>
      <c r="F14481" s="82">
        <v>1.128677548</v>
      </c>
    </row>
    <row r="14482" spans="3:6" ht="18">
      <c r="C14482" s="5" t="str">
        <f t="shared" si="220"/>
        <v>茨城県521</v>
      </c>
      <c r="D14482" t="s">
        <v>2922</v>
      </c>
      <c r="E14482" t="s">
        <v>3255</v>
      </c>
      <c r="F14482" s="82">
        <v>1.0243653749999999</v>
      </c>
    </row>
    <row r="14483" spans="3:6" ht="18">
      <c r="C14483" s="5" t="str">
        <f t="shared" si="220"/>
        <v>栃木県521</v>
      </c>
      <c r="D14483" t="s">
        <v>2923</v>
      </c>
      <c r="E14483" t="s">
        <v>3255</v>
      </c>
      <c r="F14483" s="82">
        <v>0.86826266500000004</v>
      </c>
    </row>
    <row r="14484" spans="3:6" ht="18">
      <c r="C14484" s="5" t="str">
        <f t="shared" si="220"/>
        <v>群馬県521</v>
      </c>
      <c r="D14484" t="s">
        <v>2924</v>
      </c>
      <c r="E14484" t="s">
        <v>3255</v>
      </c>
      <c r="F14484" s="82">
        <v>0.89829806499999998</v>
      </c>
    </row>
    <row r="14485" spans="3:6" ht="18">
      <c r="C14485" s="5" t="str">
        <f t="shared" si="220"/>
        <v>埼玉県521</v>
      </c>
      <c r="D14485" t="s">
        <v>2925</v>
      </c>
      <c r="E14485" t="s">
        <v>3255</v>
      </c>
      <c r="F14485" s="82">
        <v>0.69171108400000003</v>
      </c>
    </row>
    <row r="14486" spans="3:6" ht="18">
      <c r="C14486" s="5" t="str">
        <f t="shared" si="220"/>
        <v>千葉県521</v>
      </c>
      <c r="D14486" t="s">
        <v>2926</v>
      </c>
      <c r="E14486" t="s">
        <v>3255</v>
      </c>
      <c r="F14486" s="82">
        <v>0.98705402900000005</v>
      </c>
    </row>
    <row r="14487" spans="3:6" ht="18">
      <c r="C14487" s="5" t="str">
        <f t="shared" si="220"/>
        <v>東京都521</v>
      </c>
      <c r="D14487" t="s">
        <v>2927</v>
      </c>
      <c r="E14487" t="s">
        <v>3255</v>
      </c>
      <c r="F14487" s="82">
        <v>0.80410026800000001</v>
      </c>
    </row>
    <row r="14488" spans="3:6" ht="18">
      <c r="C14488" s="5" t="str">
        <f t="shared" si="220"/>
        <v>神奈川県521</v>
      </c>
      <c r="D14488" t="s">
        <v>2928</v>
      </c>
      <c r="E14488" t="s">
        <v>3255</v>
      </c>
      <c r="F14488" s="82">
        <v>0.62830088100000003</v>
      </c>
    </row>
    <row r="14489" spans="3:6" ht="18">
      <c r="C14489" s="5" t="str">
        <f t="shared" si="220"/>
        <v>新潟県521</v>
      </c>
      <c r="D14489" t="s">
        <v>2929</v>
      </c>
      <c r="E14489" t="s">
        <v>3255</v>
      </c>
      <c r="F14489" s="82">
        <v>1.178798005</v>
      </c>
    </row>
    <row r="14490" spans="3:6" ht="18">
      <c r="C14490" s="5" t="str">
        <f t="shared" si="220"/>
        <v>富山県521</v>
      </c>
      <c r="D14490" t="s">
        <v>2930</v>
      </c>
      <c r="E14490" t="s">
        <v>3255</v>
      </c>
      <c r="F14490" s="82">
        <v>0.88461852699999999</v>
      </c>
    </row>
    <row r="14491" spans="3:6" ht="18">
      <c r="C14491" s="5" t="str">
        <f t="shared" si="220"/>
        <v>石川県521</v>
      </c>
      <c r="D14491" t="s">
        <v>2931</v>
      </c>
      <c r="E14491" t="s">
        <v>3255</v>
      </c>
      <c r="F14491" s="82">
        <v>1.0423250719999999</v>
      </c>
    </row>
    <row r="14492" spans="3:6" ht="18">
      <c r="C14492" s="5" t="str">
        <f t="shared" si="220"/>
        <v>福井県521</v>
      </c>
      <c r="D14492" t="s">
        <v>2932</v>
      </c>
      <c r="E14492" t="s">
        <v>3255</v>
      </c>
      <c r="F14492" s="82">
        <v>1.0233075570000001</v>
      </c>
    </row>
    <row r="14493" spans="3:6" ht="18">
      <c r="C14493" s="5" t="str">
        <f t="shared" si="220"/>
        <v>山梨県521</v>
      </c>
      <c r="D14493" t="s">
        <v>2933</v>
      </c>
      <c r="E14493" t="s">
        <v>3255</v>
      </c>
      <c r="F14493" s="82">
        <v>1.168483188</v>
      </c>
    </row>
    <row r="14494" spans="3:6" ht="18">
      <c r="C14494" s="5" t="str">
        <f t="shared" si="220"/>
        <v>長野県521</v>
      </c>
      <c r="D14494" t="s">
        <v>2934</v>
      </c>
      <c r="E14494" t="s">
        <v>3255</v>
      </c>
      <c r="F14494" s="82">
        <v>1.1498565279999999</v>
      </c>
    </row>
    <row r="14495" spans="3:6" ht="18">
      <c r="C14495" s="5" t="str">
        <f t="shared" si="220"/>
        <v>岐阜県521</v>
      </c>
      <c r="D14495" t="s">
        <v>2935</v>
      </c>
      <c r="E14495" t="s">
        <v>3255</v>
      </c>
      <c r="F14495" s="82">
        <v>0.70584084400000002</v>
      </c>
    </row>
    <row r="14496" spans="3:6" ht="18">
      <c r="C14496" s="5" t="str">
        <f t="shared" si="220"/>
        <v>静岡県521</v>
      </c>
      <c r="D14496" t="s">
        <v>2936</v>
      </c>
      <c r="E14496" t="s">
        <v>3255</v>
      </c>
      <c r="F14496" s="82">
        <v>1.0375094389999999</v>
      </c>
    </row>
    <row r="14497" spans="3:6" ht="18">
      <c r="C14497" s="5" t="str">
        <f t="shared" si="220"/>
        <v>愛知県521</v>
      </c>
      <c r="D14497" t="s">
        <v>2937</v>
      </c>
      <c r="E14497" t="s">
        <v>3255</v>
      </c>
      <c r="F14497" s="82">
        <v>0.88563327800000002</v>
      </c>
    </row>
    <row r="14498" spans="3:6" ht="18">
      <c r="C14498" s="5" t="str">
        <f t="shared" si="220"/>
        <v>三重県521</v>
      </c>
      <c r="D14498" t="s">
        <v>2938</v>
      </c>
      <c r="E14498" t="s">
        <v>3255</v>
      </c>
      <c r="F14498" s="82">
        <v>1.0368079690000001</v>
      </c>
    </row>
    <row r="14499" spans="3:6" ht="18">
      <c r="C14499" s="5" t="str">
        <f t="shared" si="220"/>
        <v>滋賀県521</v>
      </c>
      <c r="D14499" t="s">
        <v>2939</v>
      </c>
      <c r="E14499" t="s">
        <v>3255</v>
      </c>
      <c r="F14499" s="82">
        <v>0.58225105600000004</v>
      </c>
    </row>
    <row r="14500" spans="3:6" ht="18">
      <c r="C14500" s="5" t="str">
        <f t="shared" si="220"/>
        <v>京都府521</v>
      </c>
      <c r="D14500" t="s">
        <v>2940</v>
      </c>
      <c r="E14500" t="s">
        <v>3255</v>
      </c>
      <c r="F14500" s="82">
        <v>1.087191276</v>
      </c>
    </row>
    <row r="14501" spans="3:6" ht="18">
      <c r="C14501" s="5" t="str">
        <f t="shared" si="220"/>
        <v>大阪府521</v>
      </c>
      <c r="D14501" t="s">
        <v>2941</v>
      </c>
      <c r="E14501" t="s">
        <v>3255</v>
      </c>
      <c r="F14501" s="82">
        <v>0.87219251799999997</v>
      </c>
    </row>
    <row r="14502" spans="3:6" ht="18">
      <c r="C14502" s="5" t="str">
        <f t="shared" si="220"/>
        <v>兵庫県521</v>
      </c>
      <c r="D14502" t="s">
        <v>2942</v>
      </c>
      <c r="E14502" t="s">
        <v>3255</v>
      </c>
      <c r="F14502" s="82">
        <v>0.88795186299999995</v>
      </c>
    </row>
    <row r="14503" spans="3:6" ht="18">
      <c r="C14503" s="5" t="str">
        <f t="shared" si="220"/>
        <v>奈良県521</v>
      </c>
      <c r="D14503" t="s">
        <v>2943</v>
      </c>
      <c r="E14503" t="s">
        <v>3255</v>
      </c>
      <c r="F14503" s="82">
        <v>0.85327494699999995</v>
      </c>
    </row>
    <row r="14504" spans="3:6" ht="18">
      <c r="C14504" s="5" t="str">
        <f t="shared" si="220"/>
        <v>和歌山県521</v>
      </c>
      <c r="D14504" t="s">
        <v>2944</v>
      </c>
      <c r="E14504" t="s">
        <v>3255</v>
      </c>
      <c r="F14504" s="82">
        <v>1.758917732</v>
      </c>
    </row>
    <row r="14505" spans="3:6" ht="18">
      <c r="C14505" s="5" t="str">
        <f t="shared" si="220"/>
        <v>鳥取県521</v>
      </c>
      <c r="D14505" t="s">
        <v>2945</v>
      </c>
      <c r="E14505" t="s">
        <v>3255</v>
      </c>
      <c r="F14505" s="82">
        <v>1.566391646</v>
      </c>
    </row>
    <row r="14506" spans="3:6" ht="18">
      <c r="C14506" s="5" t="str">
        <f t="shared" si="220"/>
        <v>島根県521</v>
      </c>
      <c r="D14506" t="s">
        <v>2946</v>
      </c>
      <c r="E14506" t="s">
        <v>3255</v>
      </c>
      <c r="F14506" s="82">
        <v>1.1117202429999999</v>
      </c>
    </row>
    <row r="14507" spans="3:6" ht="18">
      <c r="C14507" s="5" t="str">
        <f t="shared" ref="C14507:C14570" si="221">D14507&amp;LEFT(E14507,3)</f>
        <v>岡山県521</v>
      </c>
      <c r="D14507" t="s">
        <v>2947</v>
      </c>
      <c r="E14507" t="s">
        <v>3255</v>
      </c>
      <c r="F14507" s="82">
        <v>0.99895407800000002</v>
      </c>
    </row>
    <row r="14508" spans="3:6" ht="18">
      <c r="C14508" s="5" t="str">
        <f t="shared" si="221"/>
        <v>広島県521</v>
      </c>
      <c r="D14508" t="s">
        <v>2948</v>
      </c>
      <c r="E14508" t="s">
        <v>3255</v>
      </c>
      <c r="F14508" s="82">
        <v>0.95052400800000003</v>
      </c>
    </row>
    <row r="14509" spans="3:6" ht="18">
      <c r="C14509" s="5" t="str">
        <f t="shared" si="221"/>
        <v>山口県521</v>
      </c>
      <c r="D14509" t="s">
        <v>2949</v>
      </c>
      <c r="E14509" t="s">
        <v>3255</v>
      </c>
      <c r="F14509" s="82">
        <v>1.174295082</v>
      </c>
    </row>
    <row r="14510" spans="3:6" ht="18">
      <c r="C14510" s="5" t="str">
        <f t="shared" si="221"/>
        <v>徳島県521</v>
      </c>
      <c r="D14510" t="s">
        <v>2950</v>
      </c>
      <c r="E14510" t="s">
        <v>3255</v>
      </c>
      <c r="F14510" s="82">
        <v>1.2189130539999999</v>
      </c>
    </row>
    <row r="14511" spans="3:6" ht="18">
      <c r="C14511" s="5" t="str">
        <f t="shared" si="221"/>
        <v>香川県521</v>
      </c>
      <c r="D14511" t="s">
        <v>2951</v>
      </c>
      <c r="E14511" t="s">
        <v>3255</v>
      </c>
      <c r="F14511" s="82">
        <v>1.082277409</v>
      </c>
    </row>
    <row r="14512" spans="3:6" ht="18">
      <c r="C14512" s="5" t="str">
        <f t="shared" si="221"/>
        <v>愛媛県521</v>
      </c>
      <c r="D14512" t="s">
        <v>2952</v>
      </c>
      <c r="E14512" t="s">
        <v>3255</v>
      </c>
      <c r="F14512" s="82">
        <v>1.5910508990000001</v>
      </c>
    </row>
    <row r="14513" spans="3:6" ht="18">
      <c r="C14513" s="5" t="str">
        <f t="shared" si="221"/>
        <v>高知県521</v>
      </c>
      <c r="D14513" t="s">
        <v>2953</v>
      </c>
      <c r="E14513" t="s">
        <v>3255</v>
      </c>
      <c r="F14513" s="82">
        <v>1.9440317170000001</v>
      </c>
    </row>
    <row r="14514" spans="3:6" ht="18">
      <c r="C14514" s="5" t="str">
        <f t="shared" si="221"/>
        <v>福岡県521</v>
      </c>
      <c r="D14514" t="s">
        <v>2954</v>
      </c>
      <c r="E14514" t="s">
        <v>3255</v>
      </c>
      <c r="F14514" s="82">
        <v>1.0035732449999999</v>
      </c>
    </row>
    <row r="14515" spans="3:6" ht="18">
      <c r="C14515" s="5" t="str">
        <f t="shared" si="221"/>
        <v>佐賀県521</v>
      </c>
      <c r="D14515" t="s">
        <v>2955</v>
      </c>
      <c r="E14515" t="s">
        <v>3255</v>
      </c>
      <c r="F14515" s="82">
        <v>1.286944372</v>
      </c>
    </row>
    <row r="14516" spans="3:6" ht="18">
      <c r="C14516" s="5" t="str">
        <f t="shared" si="221"/>
        <v>長崎県521</v>
      </c>
      <c r="D14516" t="s">
        <v>2956</v>
      </c>
      <c r="E14516" t="s">
        <v>3255</v>
      </c>
      <c r="F14516" s="82">
        <v>1.9253603770000001</v>
      </c>
    </row>
    <row r="14517" spans="3:6" ht="18">
      <c r="C14517" s="5" t="str">
        <f t="shared" si="221"/>
        <v>熊本県521</v>
      </c>
      <c r="D14517" t="s">
        <v>2957</v>
      </c>
      <c r="E14517" t="s">
        <v>3255</v>
      </c>
      <c r="F14517" s="82">
        <v>1.6453565800000001</v>
      </c>
    </row>
    <row r="14518" spans="3:6" ht="18">
      <c r="C14518" s="5" t="str">
        <f t="shared" si="221"/>
        <v>大分県521</v>
      </c>
      <c r="D14518" t="s">
        <v>2958</v>
      </c>
      <c r="E14518" t="s">
        <v>3255</v>
      </c>
      <c r="F14518" s="82">
        <v>1.144993948</v>
      </c>
    </row>
    <row r="14519" spans="3:6" ht="18">
      <c r="C14519" s="5" t="str">
        <f t="shared" si="221"/>
        <v>宮崎県521</v>
      </c>
      <c r="D14519" t="s">
        <v>2959</v>
      </c>
      <c r="E14519" t="s">
        <v>3255</v>
      </c>
      <c r="F14519" s="82">
        <v>1.7377190119999999</v>
      </c>
    </row>
    <row r="14520" spans="3:6" ht="18">
      <c r="C14520" s="5" t="str">
        <f t="shared" si="221"/>
        <v>鹿児島県521</v>
      </c>
      <c r="D14520" t="s">
        <v>2960</v>
      </c>
      <c r="E14520" t="s">
        <v>3255</v>
      </c>
      <c r="F14520" s="82">
        <v>1.582769946</v>
      </c>
    </row>
    <row r="14521" spans="3:6" ht="18">
      <c r="C14521" s="5" t="str">
        <f t="shared" si="221"/>
        <v>沖縄県521</v>
      </c>
      <c r="D14521" t="s">
        <v>2961</v>
      </c>
      <c r="E14521" t="s">
        <v>3255</v>
      </c>
      <c r="F14521" s="82">
        <v>1.3241526210000001</v>
      </c>
    </row>
    <row r="14522" spans="3:6" ht="18">
      <c r="C14522" s="5" t="str">
        <f t="shared" si="221"/>
        <v>全国522</v>
      </c>
      <c r="D14522" t="s">
        <v>2913</v>
      </c>
      <c r="E14522" t="s">
        <v>3256</v>
      </c>
      <c r="F14522" s="82">
        <v>1</v>
      </c>
    </row>
    <row r="14523" spans="3:6" ht="18">
      <c r="C14523" s="5" t="str">
        <f t="shared" si="221"/>
        <v>北海道522</v>
      </c>
      <c r="D14523" t="s">
        <v>2915</v>
      </c>
      <c r="E14523" t="s">
        <v>3256</v>
      </c>
      <c r="F14523" s="82">
        <v>1.0085871710000001</v>
      </c>
    </row>
    <row r="14524" spans="3:6" ht="18">
      <c r="C14524" s="5" t="str">
        <f t="shared" si="221"/>
        <v>青森県522</v>
      </c>
      <c r="D14524" t="s">
        <v>2916</v>
      </c>
      <c r="E14524" t="s">
        <v>3256</v>
      </c>
      <c r="F14524" s="82">
        <v>1.0804255300000001</v>
      </c>
    </row>
    <row r="14525" spans="3:6" ht="18">
      <c r="C14525" s="5" t="str">
        <f t="shared" si="221"/>
        <v>岩手県522</v>
      </c>
      <c r="D14525" t="s">
        <v>2917</v>
      </c>
      <c r="E14525" t="s">
        <v>3256</v>
      </c>
      <c r="F14525" s="82">
        <v>1.1599953569999999</v>
      </c>
    </row>
    <row r="14526" spans="3:6" ht="18">
      <c r="C14526" s="5" t="str">
        <f t="shared" si="221"/>
        <v>宮城県522</v>
      </c>
      <c r="D14526" t="s">
        <v>2918</v>
      </c>
      <c r="E14526" t="s">
        <v>3256</v>
      </c>
      <c r="F14526" s="82">
        <v>1.323173325</v>
      </c>
    </row>
    <row r="14527" spans="3:6" ht="18">
      <c r="C14527" s="5" t="str">
        <f t="shared" si="221"/>
        <v>秋田県522</v>
      </c>
      <c r="D14527" t="s">
        <v>2919</v>
      </c>
      <c r="E14527" t="s">
        <v>3256</v>
      </c>
      <c r="F14527" s="82">
        <v>0.81873912100000001</v>
      </c>
    </row>
    <row r="14528" spans="3:6" ht="18">
      <c r="C14528" s="5" t="str">
        <f t="shared" si="221"/>
        <v>山形県522</v>
      </c>
      <c r="D14528" t="s">
        <v>2920</v>
      </c>
      <c r="E14528" t="s">
        <v>3256</v>
      </c>
      <c r="F14528" s="82">
        <v>0.80935338999999995</v>
      </c>
    </row>
    <row r="14529" spans="3:6" ht="18">
      <c r="C14529" s="5" t="str">
        <f t="shared" si="221"/>
        <v>福島県522</v>
      </c>
      <c r="D14529" t="s">
        <v>2921</v>
      </c>
      <c r="E14529" t="s">
        <v>3256</v>
      </c>
      <c r="F14529" s="82">
        <v>0.82777470500000006</v>
      </c>
    </row>
    <row r="14530" spans="3:6" ht="18">
      <c r="C14530" s="5" t="str">
        <f t="shared" si="221"/>
        <v>茨城県522</v>
      </c>
      <c r="D14530" t="s">
        <v>2922</v>
      </c>
      <c r="E14530" t="s">
        <v>3256</v>
      </c>
      <c r="F14530" s="82">
        <v>0.65376670400000003</v>
      </c>
    </row>
    <row r="14531" spans="3:6" ht="18">
      <c r="C14531" s="5" t="str">
        <f t="shared" si="221"/>
        <v>栃木県522</v>
      </c>
      <c r="D14531" t="s">
        <v>2923</v>
      </c>
      <c r="E14531" t="s">
        <v>3256</v>
      </c>
      <c r="F14531" s="82">
        <v>0.72528719500000005</v>
      </c>
    </row>
    <row r="14532" spans="3:6" ht="18">
      <c r="C14532" s="5" t="str">
        <f t="shared" si="221"/>
        <v>群馬県522</v>
      </c>
      <c r="D14532" t="s">
        <v>2924</v>
      </c>
      <c r="E14532" t="s">
        <v>3256</v>
      </c>
      <c r="F14532" s="82">
        <v>0.8742278</v>
      </c>
    </row>
    <row r="14533" spans="3:6" ht="18">
      <c r="C14533" s="5" t="str">
        <f t="shared" si="221"/>
        <v>埼玉県522</v>
      </c>
      <c r="D14533" t="s">
        <v>2925</v>
      </c>
      <c r="E14533" t="s">
        <v>3256</v>
      </c>
      <c r="F14533" s="82">
        <v>0.79751934800000002</v>
      </c>
    </row>
    <row r="14534" spans="3:6" ht="18">
      <c r="C14534" s="5" t="str">
        <f t="shared" si="221"/>
        <v>千葉県522</v>
      </c>
      <c r="D14534" t="s">
        <v>2926</v>
      </c>
      <c r="E14534" t="s">
        <v>3256</v>
      </c>
      <c r="F14534" s="82">
        <v>0.72383411399999997</v>
      </c>
    </row>
    <row r="14535" spans="3:6" ht="18">
      <c r="C14535" s="5" t="str">
        <f t="shared" si="221"/>
        <v>東京都522</v>
      </c>
      <c r="D14535" t="s">
        <v>2927</v>
      </c>
      <c r="E14535" t="s">
        <v>3256</v>
      </c>
      <c r="F14535" s="82">
        <v>1.4207937070000001</v>
      </c>
    </row>
    <row r="14536" spans="3:6" ht="18">
      <c r="C14536" s="5" t="str">
        <f t="shared" si="221"/>
        <v>神奈川県522</v>
      </c>
      <c r="D14536" t="s">
        <v>2928</v>
      </c>
      <c r="E14536" t="s">
        <v>3256</v>
      </c>
      <c r="F14536" s="82">
        <v>0.65236333899999999</v>
      </c>
    </row>
    <row r="14537" spans="3:6" ht="18">
      <c r="C14537" s="5" t="str">
        <f t="shared" si="221"/>
        <v>新潟県522</v>
      </c>
      <c r="D14537" t="s">
        <v>2929</v>
      </c>
      <c r="E14537" t="s">
        <v>3256</v>
      </c>
      <c r="F14537" s="82">
        <v>0.868592433</v>
      </c>
    </row>
    <row r="14538" spans="3:6" ht="18">
      <c r="C14538" s="5" t="str">
        <f t="shared" si="221"/>
        <v>富山県522</v>
      </c>
      <c r="D14538" t="s">
        <v>2930</v>
      </c>
      <c r="E14538" t="s">
        <v>3256</v>
      </c>
      <c r="F14538" s="82">
        <v>0.90684780700000001</v>
      </c>
    </row>
    <row r="14539" spans="3:6" ht="18">
      <c r="C14539" s="5" t="str">
        <f t="shared" si="221"/>
        <v>石川県522</v>
      </c>
      <c r="D14539" t="s">
        <v>2931</v>
      </c>
      <c r="E14539" t="s">
        <v>3256</v>
      </c>
      <c r="F14539" s="82">
        <v>1.0478070799999999</v>
      </c>
    </row>
    <row r="14540" spans="3:6" ht="18">
      <c r="C14540" s="5" t="str">
        <f t="shared" si="221"/>
        <v>福井県522</v>
      </c>
      <c r="D14540" t="s">
        <v>2932</v>
      </c>
      <c r="E14540" t="s">
        <v>3256</v>
      </c>
      <c r="F14540" s="82">
        <v>0.76394669500000001</v>
      </c>
    </row>
    <row r="14541" spans="3:6" ht="18">
      <c r="C14541" s="5" t="str">
        <f t="shared" si="221"/>
        <v>山梨県522</v>
      </c>
      <c r="D14541" t="s">
        <v>2933</v>
      </c>
      <c r="E14541" t="s">
        <v>3256</v>
      </c>
      <c r="F14541" s="82">
        <v>0.85551179600000005</v>
      </c>
    </row>
    <row r="14542" spans="3:6" ht="18">
      <c r="C14542" s="5" t="str">
        <f t="shared" si="221"/>
        <v>長野県522</v>
      </c>
      <c r="D14542" t="s">
        <v>2934</v>
      </c>
      <c r="E14542" t="s">
        <v>3256</v>
      </c>
      <c r="F14542" s="82">
        <v>0.94611094500000004</v>
      </c>
    </row>
    <row r="14543" spans="3:6" ht="18">
      <c r="C14543" s="5" t="str">
        <f t="shared" si="221"/>
        <v>岐阜県522</v>
      </c>
      <c r="D14543" t="s">
        <v>2935</v>
      </c>
      <c r="E14543" t="s">
        <v>3256</v>
      </c>
      <c r="F14543" s="82">
        <v>0.74546449800000003</v>
      </c>
    </row>
    <row r="14544" spans="3:6" ht="18">
      <c r="C14544" s="5" t="str">
        <f t="shared" si="221"/>
        <v>静岡県522</v>
      </c>
      <c r="D14544" t="s">
        <v>2936</v>
      </c>
      <c r="E14544" t="s">
        <v>3256</v>
      </c>
      <c r="F14544" s="82">
        <v>0.88082000400000005</v>
      </c>
    </row>
    <row r="14545" spans="3:6" ht="18">
      <c r="C14545" s="5" t="str">
        <f t="shared" si="221"/>
        <v>愛知県522</v>
      </c>
      <c r="D14545" t="s">
        <v>2937</v>
      </c>
      <c r="E14545" t="s">
        <v>3256</v>
      </c>
      <c r="F14545" s="82">
        <v>0.90351439700000002</v>
      </c>
    </row>
    <row r="14546" spans="3:6" ht="18">
      <c r="C14546" s="5" t="str">
        <f t="shared" si="221"/>
        <v>三重県522</v>
      </c>
      <c r="D14546" t="s">
        <v>2938</v>
      </c>
      <c r="E14546" t="s">
        <v>3256</v>
      </c>
      <c r="F14546" s="82">
        <v>0.58737138899999997</v>
      </c>
    </row>
    <row r="14547" spans="3:6" ht="18">
      <c r="C14547" s="5" t="str">
        <f t="shared" si="221"/>
        <v>滋賀県522</v>
      </c>
      <c r="D14547" t="s">
        <v>2939</v>
      </c>
      <c r="E14547" t="s">
        <v>3256</v>
      </c>
      <c r="F14547" s="82">
        <v>0.44406748299999999</v>
      </c>
    </row>
    <row r="14548" spans="3:6" ht="18">
      <c r="C14548" s="5" t="str">
        <f t="shared" si="221"/>
        <v>京都府522</v>
      </c>
      <c r="D14548" t="s">
        <v>2940</v>
      </c>
      <c r="E14548" t="s">
        <v>3256</v>
      </c>
      <c r="F14548" s="82">
        <v>0.91370204099999996</v>
      </c>
    </row>
    <row r="14549" spans="3:6" ht="18">
      <c r="C14549" s="5" t="str">
        <f t="shared" si="221"/>
        <v>大阪府522</v>
      </c>
      <c r="D14549" t="s">
        <v>2941</v>
      </c>
      <c r="E14549" t="s">
        <v>3256</v>
      </c>
      <c r="F14549" s="82">
        <v>1.14274074</v>
      </c>
    </row>
    <row r="14550" spans="3:6" ht="18">
      <c r="C14550" s="5" t="str">
        <f t="shared" si="221"/>
        <v>兵庫県522</v>
      </c>
      <c r="D14550" t="s">
        <v>2942</v>
      </c>
      <c r="E14550" t="s">
        <v>3256</v>
      </c>
      <c r="F14550" s="82">
        <v>0.96100183100000003</v>
      </c>
    </row>
    <row r="14551" spans="3:6" ht="18">
      <c r="C14551" s="5" t="str">
        <f t="shared" si="221"/>
        <v>奈良県522</v>
      </c>
      <c r="D14551" t="s">
        <v>2943</v>
      </c>
      <c r="E14551" t="s">
        <v>3256</v>
      </c>
      <c r="F14551" s="82">
        <v>0.67724519699999997</v>
      </c>
    </row>
    <row r="14552" spans="3:6" ht="18">
      <c r="C14552" s="5" t="str">
        <f t="shared" si="221"/>
        <v>和歌山県522</v>
      </c>
      <c r="D14552" t="s">
        <v>2944</v>
      </c>
      <c r="E14552" t="s">
        <v>3256</v>
      </c>
      <c r="F14552" s="82">
        <v>0.70543463299999998</v>
      </c>
    </row>
    <row r="14553" spans="3:6" ht="18">
      <c r="C14553" s="5" t="str">
        <f t="shared" si="221"/>
        <v>鳥取県522</v>
      </c>
      <c r="D14553" t="s">
        <v>2945</v>
      </c>
      <c r="E14553" t="s">
        <v>3256</v>
      </c>
      <c r="F14553" s="82">
        <v>1.2221808810000001</v>
      </c>
    </row>
    <row r="14554" spans="3:6" ht="18">
      <c r="C14554" s="5" t="str">
        <f t="shared" si="221"/>
        <v>島根県522</v>
      </c>
      <c r="D14554" t="s">
        <v>2946</v>
      </c>
      <c r="E14554" t="s">
        <v>3256</v>
      </c>
      <c r="F14554" s="82">
        <v>0.76429076299999998</v>
      </c>
    </row>
    <row r="14555" spans="3:6" ht="18">
      <c r="C14555" s="5" t="str">
        <f t="shared" si="221"/>
        <v>岡山県522</v>
      </c>
      <c r="D14555" t="s">
        <v>2947</v>
      </c>
      <c r="E14555" t="s">
        <v>3256</v>
      </c>
      <c r="F14555" s="82">
        <v>0.83623684799999998</v>
      </c>
    </row>
    <row r="14556" spans="3:6" ht="18">
      <c r="C14556" s="5" t="str">
        <f t="shared" si="221"/>
        <v>広島県522</v>
      </c>
      <c r="D14556" t="s">
        <v>2948</v>
      </c>
      <c r="E14556" t="s">
        <v>3256</v>
      </c>
      <c r="F14556" s="82">
        <v>1.101245456</v>
      </c>
    </row>
    <row r="14557" spans="3:6" ht="18">
      <c r="C14557" s="5" t="str">
        <f t="shared" si="221"/>
        <v>山口県522</v>
      </c>
      <c r="D14557" t="s">
        <v>2949</v>
      </c>
      <c r="E14557" t="s">
        <v>3256</v>
      </c>
      <c r="F14557" s="82">
        <v>0.76423089</v>
      </c>
    </row>
    <row r="14558" spans="3:6" ht="18">
      <c r="C14558" s="5" t="str">
        <f t="shared" si="221"/>
        <v>徳島県522</v>
      </c>
      <c r="D14558" t="s">
        <v>2950</v>
      </c>
      <c r="E14558" t="s">
        <v>3256</v>
      </c>
      <c r="F14558" s="82">
        <v>0.92157422700000002</v>
      </c>
    </row>
    <row r="14559" spans="3:6" ht="18">
      <c r="C14559" s="5" t="str">
        <f t="shared" si="221"/>
        <v>香川県522</v>
      </c>
      <c r="D14559" t="s">
        <v>2951</v>
      </c>
      <c r="E14559" t="s">
        <v>3256</v>
      </c>
      <c r="F14559" s="82">
        <v>1.25241102</v>
      </c>
    </row>
    <row r="14560" spans="3:6" ht="18">
      <c r="C14560" s="5" t="str">
        <f t="shared" si="221"/>
        <v>愛媛県522</v>
      </c>
      <c r="D14560" t="s">
        <v>2952</v>
      </c>
      <c r="E14560" t="s">
        <v>3256</v>
      </c>
      <c r="F14560" s="82">
        <v>0.98087250100000001</v>
      </c>
    </row>
    <row r="14561" spans="3:6" ht="18">
      <c r="C14561" s="5" t="str">
        <f t="shared" si="221"/>
        <v>高知県522</v>
      </c>
      <c r="D14561" t="s">
        <v>2953</v>
      </c>
      <c r="E14561" t="s">
        <v>3256</v>
      </c>
      <c r="F14561" s="82">
        <v>1.048712815</v>
      </c>
    </row>
    <row r="14562" spans="3:6" ht="18">
      <c r="C14562" s="5" t="str">
        <f t="shared" si="221"/>
        <v>福岡県522</v>
      </c>
      <c r="D14562" t="s">
        <v>2954</v>
      </c>
      <c r="E14562" t="s">
        <v>3256</v>
      </c>
      <c r="F14562" s="82">
        <v>1.2554449299999999</v>
      </c>
    </row>
    <row r="14563" spans="3:6" ht="18">
      <c r="C14563" s="5" t="str">
        <f t="shared" si="221"/>
        <v>佐賀県522</v>
      </c>
      <c r="D14563" t="s">
        <v>2955</v>
      </c>
      <c r="E14563" t="s">
        <v>3256</v>
      </c>
      <c r="F14563" s="82">
        <v>1.1313434389999999</v>
      </c>
    </row>
    <row r="14564" spans="3:6" ht="18">
      <c r="C14564" s="5" t="str">
        <f t="shared" si="221"/>
        <v>長崎県522</v>
      </c>
      <c r="D14564" t="s">
        <v>2956</v>
      </c>
      <c r="E14564" t="s">
        <v>3256</v>
      </c>
      <c r="F14564" s="82">
        <v>1.026062005</v>
      </c>
    </row>
    <row r="14565" spans="3:6" ht="18">
      <c r="C14565" s="5" t="str">
        <f t="shared" si="221"/>
        <v>熊本県522</v>
      </c>
      <c r="D14565" t="s">
        <v>2957</v>
      </c>
      <c r="E14565" t="s">
        <v>3256</v>
      </c>
      <c r="F14565" s="82">
        <v>0.84589824000000002</v>
      </c>
    </row>
    <row r="14566" spans="3:6" ht="18">
      <c r="C14566" s="5" t="str">
        <f t="shared" si="221"/>
        <v>大分県522</v>
      </c>
      <c r="D14566" t="s">
        <v>2958</v>
      </c>
      <c r="E14566" t="s">
        <v>3256</v>
      </c>
      <c r="F14566" s="82">
        <v>1.0257047880000001</v>
      </c>
    </row>
    <row r="14567" spans="3:6" ht="18">
      <c r="C14567" s="5" t="str">
        <f t="shared" si="221"/>
        <v>宮崎県522</v>
      </c>
      <c r="D14567" t="s">
        <v>2959</v>
      </c>
      <c r="E14567" t="s">
        <v>3256</v>
      </c>
      <c r="F14567" s="82">
        <v>0.98038696599999997</v>
      </c>
    </row>
    <row r="14568" spans="3:6" ht="18">
      <c r="C14568" s="5" t="str">
        <f t="shared" si="221"/>
        <v>鹿児島県522</v>
      </c>
      <c r="D14568" t="s">
        <v>2960</v>
      </c>
      <c r="E14568" t="s">
        <v>3256</v>
      </c>
      <c r="F14568" s="82">
        <v>1.238221767</v>
      </c>
    </row>
    <row r="14569" spans="3:6" ht="18">
      <c r="C14569" s="5" t="str">
        <f t="shared" si="221"/>
        <v>沖縄県522</v>
      </c>
      <c r="D14569" t="s">
        <v>2961</v>
      </c>
      <c r="E14569" t="s">
        <v>3256</v>
      </c>
      <c r="F14569" s="82">
        <v>1.235678198</v>
      </c>
    </row>
    <row r="14570" spans="3:6" ht="18">
      <c r="C14570" s="5" t="str">
        <f t="shared" si="221"/>
        <v>全国530</v>
      </c>
      <c r="D14570" t="s">
        <v>2913</v>
      </c>
      <c r="E14570" t="s">
        <v>3257</v>
      </c>
      <c r="F14570" s="82">
        <v>1</v>
      </c>
    </row>
    <row r="14571" spans="3:6" ht="18">
      <c r="C14571" s="5" t="str">
        <f t="shared" ref="C14571:C14634" si="222">D14571&amp;LEFT(E14571,3)</f>
        <v>北海道530</v>
      </c>
      <c r="D14571" t="s">
        <v>2915</v>
      </c>
      <c r="E14571" t="s">
        <v>3257</v>
      </c>
      <c r="F14571" s="82">
        <v>1.5490723399999999</v>
      </c>
    </row>
    <row r="14572" spans="3:6" ht="18">
      <c r="C14572" s="5" t="str">
        <f t="shared" si="222"/>
        <v>青森県530</v>
      </c>
      <c r="D14572" t="s">
        <v>2916</v>
      </c>
      <c r="E14572" t="s">
        <v>3257</v>
      </c>
      <c r="F14572" s="82">
        <v>0.75069402500000004</v>
      </c>
    </row>
    <row r="14573" spans="3:6" ht="18">
      <c r="C14573" s="5" t="str">
        <f t="shared" si="222"/>
        <v>岩手県530</v>
      </c>
      <c r="D14573" t="s">
        <v>2917</v>
      </c>
      <c r="E14573" t="s">
        <v>3257</v>
      </c>
      <c r="F14573" s="82">
        <v>0.44475462100000002</v>
      </c>
    </row>
    <row r="14574" spans="3:6" ht="18">
      <c r="C14574" s="5" t="str">
        <f t="shared" si="222"/>
        <v>宮城県530</v>
      </c>
      <c r="D14574" t="s">
        <v>2918</v>
      </c>
      <c r="E14574" t="s">
        <v>3257</v>
      </c>
      <c r="F14574" s="82">
        <v>1.6721148020000001</v>
      </c>
    </row>
    <row r="14575" spans="3:6" ht="18">
      <c r="C14575" s="5" t="str">
        <f t="shared" si="222"/>
        <v>秋田県530</v>
      </c>
      <c r="D14575" t="s">
        <v>2919</v>
      </c>
      <c r="E14575" t="s">
        <v>3257</v>
      </c>
      <c r="F14575" s="82">
        <v>2.9206929E-2</v>
      </c>
    </row>
    <row r="14576" spans="3:6" ht="18">
      <c r="C14576" s="5" t="str">
        <f t="shared" si="222"/>
        <v>山形県530</v>
      </c>
      <c r="D14576" t="s">
        <v>2920</v>
      </c>
      <c r="E14576" t="s">
        <v>3257</v>
      </c>
      <c r="F14576" s="82">
        <v>0.12707795599999999</v>
      </c>
    </row>
    <row r="14577" spans="3:6" ht="18">
      <c r="C14577" s="5" t="str">
        <f t="shared" si="222"/>
        <v>福島県530</v>
      </c>
      <c r="D14577" t="s">
        <v>2921</v>
      </c>
      <c r="E14577" t="s">
        <v>3257</v>
      </c>
      <c r="F14577" s="82">
        <v>0.30978238400000002</v>
      </c>
    </row>
    <row r="14578" spans="3:6" ht="18">
      <c r="C14578" s="5" t="str">
        <f t="shared" si="222"/>
        <v>茨城県530</v>
      </c>
      <c r="D14578" t="s">
        <v>2922</v>
      </c>
      <c r="E14578" t="s">
        <v>3257</v>
      </c>
      <c r="F14578" s="82">
        <v>1.4269226269999999</v>
      </c>
    </row>
    <row r="14579" spans="3:6" ht="18">
      <c r="C14579" s="5" t="str">
        <f t="shared" si="222"/>
        <v>栃木県530</v>
      </c>
      <c r="D14579" t="s">
        <v>2923</v>
      </c>
      <c r="E14579" t="s">
        <v>3257</v>
      </c>
      <c r="F14579" s="82">
        <v>0.242928058</v>
      </c>
    </row>
    <row r="14580" spans="3:6" ht="18">
      <c r="C14580" s="5" t="str">
        <f t="shared" si="222"/>
        <v>群馬県530</v>
      </c>
      <c r="D14580" t="s">
        <v>2924</v>
      </c>
      <c r="E14580" t="s">
        <v>3257</v>
      </c>
      <c r="F14580" s="82">
        <v>0.45154888599999998</v>
      </c>
    </row>
    <row r="14581" spans="3:6" ht="18">
      <c r="C14581" s="5" t="str">
        <f t="shared" si="222"/>
        <v>埼玉県530</v>
      </c>
      <c r="D14581" t="s">
        <v>2925</v>
      </c>
      <c r="E14581" t="s">
        <v>3257</v>
      </c>
      <c r="F14581" s="82">
        <v>0.91330111000000003</v>
      </c>
    </row>
    <row r="14582" spans="3:6" ht="18">
      <c r="C14582" s="5" t="str">
        <f t="shared" si="222"/>
        <v>千葉県530</v>
      </c>
      <c r="D14582" t="s">
        <v>2926</v>
      </c>
      <c r="E14582" t="s">
        <v>3257</v>
      </c>
      <c r="F14582" s="82">
        <v>2.0822462380000002</v>
      </c>
    </row>
    <row r="14583" spans="3:6" ht="18">
      <c r="C14583" s="5" t="str">
        <f t="shared" si="222"/>
        <v>東京都530</v>
      </c>
      <c r="D14583" t="s">
        <v>2927</v>
      </c>
      <c r="E14583" t="s">
        <v>3257</v>
      </c>
      <c r="F14583" s="82">
        <v>1.2152101529999999</v>
      </c>
    </row>
    <row r="14584" spans="3:6" ht="18">
      <c r="C14584" s="5" t="str">
        <f t="shared" si="222"/>
        <v>神奈川県530</v>
      </c>
      <c r="D14584" t="s">
        <v>2928</v>
      </c>
      <c r="E14584" t="s">
        <v>3257</v>
      </c>
      <c r="F14584" s="82">
        <v>1.299853524</v>
      </c>
    </row>
    <row r="14585" spans="3:6" ht="18">
      <c r="C14585" s="5" t="str">
        <f t="shared" si="222"/>
        <v>新潟県530</v>
      </c>
      <c r="D14585" t="s">
        <v>2929</v>
      </c>
      <c r="E14585" t="s">
        <v>3257</v>
      </c>
      <c r="F14585" s="82">
        <v>0.71081727100000003</v>
      </c>
    </row>
    <row r="14586" spans="3:6" ht="18">
      <c r="C14586" s="5" t="str">
        <f t="shared" si="222"/>
        <v>富山県530</v>
      </c>
      <c r="D14586" t="s">
        <v>2930</v>
      </c>
      <c r="E14586" t="s">
        <v>3257</v>
      </c>
      <c r="F14586" s="82">
        <v>0.526873547</v>
      </c>
    </row>
    <row r="14587" spans="3:6" ht="18">
      <c r="C14587" s="5" t="str">
        <f t="shared" si="222"/>
        <v>石川県530</v>
      </c>
      <c r="D14587" t="s">
        <v>2931</v>
      </c>
      <c r="E14587" t="s">
        <v>3257</v>
      </c>
      <c r="F14587" s="82">
        <v>1.474055906</v>
      </c>
    </row>
    <row r="14588" spans="3:6" ht="18">
      <c r="C14588" s="5" t="str">
        <f t="shared" si="222"/>
        <v>福井県530</v>
      </c>
      <c r="D14588" t="s">
        <v>2932</v>
      </c>
      <c r="E14588" t="s">
        <v>3257</v>
      </c>
      <c r="F14588" s="82">
        <v>0.85417069099999998</v>
      </c>
    </row>
    <row r="14589" spans="3:6" ht="18">
      <c r="C14589" s="5" t="str">
        <f t="shared" si="222"/>
        <v>山梨県530</v>
      </c>
      <c r="D14589" t="s">
        <v>2933</v>
      </c>
      <c r="E14589" t="s">
        <v>3257</v>
      </c>
      <c r="F14589" s="82">
        <v>0.10995360699999999</v>
      </c>
    </row>
    <row r="14590" spans="3:6" ht="18">
      <c r="C14590" s="5" t="str">
        <f t="shared" si="222"/>
        <v>長野県530</v>
      </c>
      <c r="D14590" t="s">
        <v>2934</v>
      </c>
      <c r="E14590" t="s">
        <v>3257</v>
      </c>
      <c r="F14590" s="82">
        <v>0.42082050300000001</v>
      </c>
    </row>
    <row r="14591" spans="3:6" ht="18">
      <c r="C14591" s="5" t="str">
        <f t="shared" si="222"/>
        <v>岐阜県530</v>
      </c>
      <c r="D14591" t="s">
        <v>2935</v>
      </c>
      <c r="E14591" t="s">
        <v>3257</v>
      </c>
      <c r="F14591" s="82">
        <v>0.475593606</v>
      </c>
    </row>
    <row r="14592" spans="3:6" ht="18">
      <c r="C14592" s="5" t="str">
        <f t="shared" si="222"/>
        <v>静岡県530</v>
      </c>
      <c r="D14592" t="s">
        <v>2936</v>
      </c>
      <c r="E14592" t="s">
        <v>3257</v>
      </c>
      <c r="F14592" s="82">
        <v>0.40208064599999999</v>
      </c>
    </row>
    <row r="14593" spans="3:6" ht="18">
      <c r="C14593" s="5" t="str">
        <f t="shared" si="222"/>
        <v>愛知県530</v>
      </c>
      <c r="D14593" t="s">
        <v>2937</v>
      </c>
      <c r="E14593" t="s">
        <v>3257</v>
      </c>
      <c r="F14593" s="82">
        <v>1.428570256</v>
      </c>
    </row>
    <row r="14594" spans="3:6" ht="18">
      <c r="C14594" s="5" t="str">
        <f t="shared" si="222"/>
        <v>三重県530</v>
      </c>
      <c r="D14594" t="s">
        <v>2938</v>
      </c>
      <c r="E14594" t="s">
        <v>3257</v>
      </c>
      <c r="F14594" s="82">
        <v>0.155857897</v>
      </c>
    </row>
    <row r="14595" spans="3:6" ht="18">
      <c r="C14595" s="5" t="str">
        <f t="shared" si="222"/>
        <v>滋賀県530</v>
      </c>
      <c r="D14595" t="s">
        <v>2939</v>
      </c>
      <c r="E14595" t="s">
        <v>3257</v>
      </c>
      <c r="F14595" s="82">
        <v>7.3524769000000004E-2</v>
      </c>
    </row>
    <row r="14596" spans="3:6" ht="18">
      <c r="C14596" s="5" t="str">
        <f t="shared" si="222"/>
        <v>京都府530</v>
      </c>
      <c r="D14596" t="s">
        <v>2940</v>
      </c>
      <c r="E14596" t="s">
        <v>3257</v>
      </c>
      <c r="F14596" s="82">
        <v>1.4767412230000001</v>
      </c>
    </row>
    <row r="14597" spans="3:6" ht="18">
      <c r="C14597" s="5" t="str">
        <f t="shared" si="222"/>
        <v>大阪府530</v>
      </c>
      <c r="D14597" t="s">
        <v>2941</v>
      </c>
      <c r="E14597" t="s">
        <v>3257</v>
      </c>
      <c r="F14597" s="82">
        <v>1.356011402</v>
      </c>
    </row>
    <row r="14598" spans="3:6" ht="18">
      <c r="C14598" s="5" t="str">
        <f t="shared" si="222"/>
        <v>兵庫県530</v>
      </c>
      <c r="D14598" t="s">
        <v>2942</v>
      </c>
      <c r="E14598" t="s">
        <v>3257</v>
      </c>
      <c r="F14598" s="82">
        <v>0.59783764699999997</v>
      </c>
    </row>
    <row r="14599" spans="3:6" ht="18">
      <c r="C14599" s="5" t="str">
        <f t="shared" si="222"/>
        <v>奈良県530</v>
      </c>
      <c r="D14599" t="s">
        <v>2943</v>
      </c>
      <c r="E14599" t="s">
        <v>3257</v>
      </c>
      <c r="F14599" s="82">
        <v>0.18555613100000001</v>
      </c>
    </row>
    <row r="14600" spans="3:6" ht="18">
      <c r="C14600" s="5" t="str">
        <f t="shared" si="222"/>
        <v>和歌山県530</v>
      </c>
      <c r="D14600" t="s">
        <v>2944</v>
      </c>
      <c r="E14600" t="s">
        <v>3257</v>
      </c>
      <c r="F14600" s="82">
        <v>5.3333782000000003E-2</v>
      </c>
    </row>
    <row r="14601" spans="3:6" ht="18">
      <c r="C14601" s="5" t="str">
        <f t="shared" si="222"/>
        <v>鳥取県530</v>
      </c>
      <c r="D14601" t="s">
        <v>2945</v>
      </c>
      <c r="E14601" t="s">
        <v>3257</v>
      </c>
      <c r="F14601" s="82">
        <v>0.17459126699999999</v>
      </c>
    </row>
    <row r="14602" spans="3:6" ht="18">
      <c r="C14602" s="5" t="str">
        <f t="shared" si="222"/>
        <v>島根県530</v>
      </c>
      <c r="D14602" t="s">
        <v>2946</v>
      </c>
      <c r="E14602" t="s">
        <v>3257</v>
      </c>
      <c r="F14602" s="82">
        <v>0.526771616</v>
      </c>
    </row>
    <row r="14603" spans="3:6" ht="18">
      <c r="C14603" s="5" t="str">
        <f t="shared" si="222"/>
        <v>岡山県530</v>
      </c>
      <c r="D14603" t="s">
        <v>2947</v>
      </c>
      <c r="E14603" t="s">
        <v>3257</v>
      </c>
      <c r="F14603" s="82">
        <v>0.30429908900000002</v>
      </c>
    </row>
    <row r="14604" spans="3:6" ht="18">
      <c r="C14604" s="5" t="str">
        <f t="shared" si="222"/>
        <v>広島県530</v>
      </c>
      <c r="D14604" t="s">
        <v>2948</v>
      </c>
      <c r="E14604" t="s">
        <v>3257</v>
      </c>
      <c r="F14604" s="82">
        <v>1.5064801249999999</v>
      </c>
    </row>
    <row r="14605" spans="3:6" ht="18">
      <c r="C14605" s="5" t="str">
        <f t="shared" si="222"/>
        <v>山口県530</v>
      </c>
      <c r="D14605" t="s">
        <v>2949</v>
      </c>
      <c r="E14605" t="s">
        <v>3257</v>
      </c>
      <c r="F14605" s="82">
        <v>0.425235168</v>
      </c>
    </row>
    <row r="14606" spans="3:6" ht="18">
      <c r="C14606" s="5" t="str">
        <f t="shared" si="222"/>
        <v>徳島県530</v>
      </c>
      <c r="D14606" t="s">
        <v>2950</v>
      </c>
      <c r="E14606" t="s">
        <v>3257</v>
      </c>
      <c r="F14606" s="82">
        <v>0.24031704800000001</v>
      </c>
    </row>
    <row r="14607" spans="3:6" ht="18">
      <c r="C14607" s="5" t="str">
        <f t="shared" si="222"/>
        <v>香川県530</v>
      </c>
      <c r="D14607" t="s">
        <v>2951</v>
      </c>
      <c r="E14607" t="s">
        <v>3257</v>
      </c>
      <c r="F14607" s="82">
        <v>3.0126510020000001</v>
      </c>
    </row>
    <row r="14608" spans="3:6" ht="18">
      <c r="C14608" s="5" t="str">
        <f t="shared" si="222"/>
        <v>愛媛県530</v>
      </c>
      <c r="D14608" t="s">
        <v>2952</v>
      </c>
      <c r="E14608" t="s">
        <v>3257</v>
      </c>
      <c r="F14608" s="82">
        <v>0.53300516499999995</v>
      </c>
    </row>
    <row r="14609" spans="3:6" ht="18">
      <c r="C14609" s="5" t="str">
        <f t="shared" si="222"/>
        <v>高知県530</v>
      </c>
      <c r="D14609" t="s">
        <v>2953</v>
      </c>
      <c r="E14609" t="s">
        <v>3257</v>
      </c>
      <c r="F14609" s="82">
        <v>0.21639747000000001</v>
      </c>
    </row>
    <row r="14610" spans="3:6" ht="18">
      <c r="C14610" s="5" t="str">
        <f t="shared" si="222"/>
        <v>福岡県530</v>
      </c>
      <c r="D14610" t="s">
        <v>2954</v>
      </c>
      <c r="E14610" t="s">
        <v>3257</v>
      </c>
      <c r="F14610" s="82">
        <v>1.23557805</v>
      </c>
    </row>
    <row r="14611" spans="3:6" ht="18">
      <c r="C14611" s="5" t="str">
        <f t="shared" si="222"/>
        <v>佐賀県530</v>
      </c>
      <c r="D14611" t="s">
        <v>2955</v>
      </c>
      <c r="E14611" t="s">
        <v>3257</v>
      </c>
      <c r="F14611" s="82">
        <v>0.20438123799999999</v>
      </c>
    </row>
    <row r="14612" spans="3:6" ht="18">
      <c r="C14612" s="5" t="str">
        <f t="shared" si="222"/>
        <v>長崎県530</v>
      </c>
      <c r="D14612" t="s">
        <v>2956</v>
      </c>
      <c r="E14612" t="s">
        <v>3257</v>
      </c>
      <c r="F14612" s="82">
        <v>8.2540074000000005E-2</v>
      </c>
    </row>
    <row r="14613" spans="3:6" ht="18">
      <c r="C14613" s="5" t="str">
        <f t="shared" si="222"/>
        <v>熊本県530</v>
      </c>
      <c r="D14613" t="s">
        <v>2957</v>
      </c>
      <c r="E14613" t="s">
        <v>3257</v>
      </c>
      <c r="F14613" s="82">
        <v>0.47215230200000002</v>
      </c>
    </row>
    <row r="14614" spans="3:6" ht="18">
      <c r="C14614" s="5" t="str">
        <f t="shared" si="222"/>
        <v>大分県530</v>
      </c>
      <c r="D14614" t="s">
        <v>2958</v>
      </c>
      <c r="E14614" t="s">
        <v>3257</v>
      </c>
      <c r="F14614" s="82">
        <v>6.6684941999999997E-2</v>
      </c>
    </row>
    <row r="14615" spans="3:6" ht="18">
      <c r="C14615" s="5" t="str">
        <f t="shared" si="222"/>
        <v>宮崎県530</v>
      </c>
      <c r="D14615" t="s">
        <v>2959</v>
      </c>
      <c r="E14615" t="s">
        <v>3257</v>
      </c>
      <c r="F14615" s="82">
        <v>6.2927673000000003E-2</v>
      </c>
    </row>
    <row r="14616" spans="3:6" ht="18">
      <c r="C14616" s="5" t="str">
        <f t="shared" si="222"/>
        <v>鹿児島県530</v>
      </c>
      <c r="D14616" t="s">
        <v>2960</v>
      </c>
      <c r="E14616" t="s">
        <v>3257</v>
      </c>
      <c r="F14616" s="82">
        <v>0.33091066400000002</v>
      </c>
    </row>
    <row r="14617" spans="3:6" ht="18">
      <c r="C14617" s="5" t="str">
        <f t="shared" si="222"/>
        <v>沖縄県530</v>
      </c>
      <c r="D14617" t="s">
        <v>2961</v>
      </c>
      <c r="E14617" t="s">
        <v>3257</v>
      </c>
      <c r="F14617" s="82">
        <v>0.40014907300000002</v>
      </c>
    </row>
    <row r="14618" spans="3:6" ht="18">
      <c r="C14618" s="5" t="str">
        <f t="shared" si="222"/>
        <v>全国531</v>
      </c>
      <c r="D14618" t="s">
        <v>2913</v>
      </c>
      <c r="E14618" t="s">
        <v>3258</v>
      </c>
      <c r="F14618" s="82">
        <v>1</v>
      </c>
    </row>
    <row r="14619" spans="3:6" ht="18">
      <c r="C14619" s="5" t="str">
        <f t="shared" si="222"/>
        <v>北海道531</v>
      </c>
      <c r="D14619" t="s">
        <v>2915</v>
      </c>
      <c r="E14619" t="s">
        <v>3258</v>
      </c>
      <c r="F14619" s="82">
        <v>1.1712019410000001</v>
      </c>
    </row>
    <row r="14620" spans="3:6" ht="18">
      <c r="C14620" s="5" t="str">
        <f t="shared" si="222"/>
        <v>青森県531</v>
      </c>
      <c r="D14620" t="s">
        <v>2916</v>
      </c>
      <c r="E14620" t="s">
        <v>3258</v>
      </c>
      <c r="F14620" s="82">
        <v>1.161784851</v>
      </c>
    </row>
    <row r="14621" spans="3:6" ht="18">
      <c r="C14621" s="5" t="str">
        <f t="shared" si="222"/>
        <v>岩手県531</v>
      </c>
      <c r="D14621" t="s">
        <v>2917</v>
      </c>
      <c r="E14621" t="s">
        <v>3258</v>
      </c>
      <c r="F14621" s="82">
        <v>1.3247222910000001</v>
      </c>
    </row>
    <row r="14622" spans="3:6" ht="18">
      <c r="C14622" s="5" t="str">
        <f t="shared" si="222"/>
        <v>宮城県531</v>
      </c>
      <c r="D14622" t="s">
        <v>2918</v>
      </c>
      <c r="E14622" t="s">
        <v>3258</v>
      </c>
      <c r="F14622" s="82">
        <v>1.5922291420000001</v>
      </c>
    </row>
    <row r="14623" spans="3:6" ht="18">
      <c r="C14623" s="5" t="str">
        <f t="shared" si="222"/>
        <v>秋田県531</v>
      </c>
      <c r="D14623" t="s">
        <v>2919</v>
      </c>
      <c r="E14623" t="s">
        <v>3258</v>
      </c>
      <c r="F14623" s="82">
        <v>1.0920023800000001</v>
      </c>
    </row>
    <row r="14624" spans="3:6" ht="18">
      <c r="C14624" s="5" t="str">
        <f t="shared" si="222"/>
        <v>山形県531</v>
      </c>
      <c r="D14624" t="s">
        <v>2920</v>
      </c>
      <c r="E14624" t="s">
        <v>3258</v>
      </c>
      <c r="F14624" s="82">
        <v>1.0674771590000001</v>
      </c>
    </row>
    <row r="14625" spans="3:6" ht="18">
      <c r="C14625" s="5" t="str">
        <f t="shared" si="222"/>
        <v>福島県531</v>
      </c>
      <c r="D14625" t="s">
        <v>2921</v>
      </c>
      <c r="E14625" t="s">
        <v>3258</v>
      </c>
      <c r="F14625" s="82">
        <v>1.0347066110000001</v>
      </c>
    </row>
    <row r="14626" spans="3:6" ht="18">
      <c r="C14626" s="5" t="str">
        <f t="shared" si="222"/>
        <v>茨城県531</v>
      </c>
      <c r="D14626" t="s">
        <v>2922</v>
      </c>
      <c r="E14626" t="s">
        <v>3258</v>
      </c>
      <c r="F14626" s="82">
        <v>0.92572317199999998</v>
      </c>
    </row>
    <row r="14627" spans="3:6" ht="18">
      <c r="C14627" s="5" t="str">
        <f t="shared" si="222"/>
        <v>栃木県531</v>
      </c>
      <c r="D14627" t="s">
        <v>2923</v>
      </c>
      <c r="E14627" t="s">
        <v>3258</v>
      </c>
      <c r="F14627" s="82">
        <v>1.0685915930000001</v>
      </c>
    </row>
    <row r="14628" spans="3:6" ht="18">
      <c r="C14628" s="5" t="str">
        <f t="shared" si="222"/>
        <v>群馬県531</v>
      </c>
      <c r="D14628" t="s">
        <v>2924</v>
      </c>
      <c r="E14628" t="s">
        <v>3258</v>
      </c>
      <c r="F14628" s="82">
        <v>0.84968190099999996</v>
      </c>
    </row>
    <row r="14629" spans="3:6" ht="18">
      <c r="C14629" s="5" t="str">
        <f t="shared" si="222"/>
        <v>埼玉県531</v>
      </c>
      <c r="D14629" t="s">
        <v>2925</v>
      </c>
      <c r="E14629" t="s">
        <v>3258</v>
      </c>
      <c r="F14629" s="82">
        <v>0.97378424799999996</v>
      </c>
    </row>
    <row r="14630" spans="3:6" ht="18">
      <c r="C14630" s="5" t="str">
        <f t="shared" si="222"/>
        <v>千葉県531</v>
      </c>
      <c r="D14630" t="s">
        <v>2926</v>
      </c>
      <c r="E14630" t="s">
        <v>3258</v>
      </c>
      <c r="F14630" s="82">
        <v>0.88109470099999998</v>
      </c>
    </row>
    <row r="14631" spans="3:6" ht="18">
      <c r="C14631" s="5" t="str">
        <f t="shared" si="222"/>
        <v>東京都531</v>
      </c>
      <c r="D14631" t="s">
        <v>2927</v>
      </c>
      <c r="E14631" t="s">
        <v>3258</v>
      </c>
      <c r="F14631" s="82">
        <v>0.93510432499999996</v>
      </c>
    </row>
    <row r="14632" spans="3:6" ht="18">
      <c r="C14632" s="5" t="str">
        <f t="shared" si="222"/>
        <v>神奈川県531</v>
      </c>
      <c r="D14632" t="s">
        <v>2928</v>
      </c>
      <c r="E14632" t="s">
        <v>3258</v>
      </c>
      <c r="F14632" s="82">
        <v>0.71006524199999999</v>
      </c>
    </row>
    <row r="14633" spans="3:6" ht="18">
      <c r="C14633" s="5" t="str">
        <f t="shared" si="222"/>
        <v>新潟県531</v>
      </c>
      <c r="D14633" t="s">
        <v>2929</v>
      </c>
      <c r="E14633" t="s">
        <v>3258</v>
      </c>
      <c r="F14633" s="82">
        <v>1.2130005660000001</v>
      </c>
    </row>
    <row r="14634" spans="3:6" ht="18">
      <c r="C14634" s="5" t="str">
        <f t="shared" si="222"/>
        <v>富山県531</v>
      </c>
      <c r="D14634" t="s">
        <v>2930</v>
      </c>
      <c r="E14634" t="s">
        <v>3258</v>
      </c>
      <c r="F14634" s="82">
        <v>1.0761643190000001</v>
      </c>
    </row>
    <row r="14635" spans="3:6" ht="18">
      <c r="C14635" s="5" t="str">
        <f t="shared" ref="C14635:C14698" si="223">D14635&amp;LEFT(E14635,3)</f>
        <v>石川県531</v>
      </c>
      <c r="D14635" t="s">
        <v>2931</v>
      </c>
      <c r="E14635" t="s">
        <v>3258</v>
      </c>
      <c r="F14635" s="82">
        <v>1.13042675</v>
      </c>
    </row>
    <row r="14636" spans="3:6" ht="18">
      <c r="C14636" s="5" t="str">
        <f t="shared" si="223"/>
        <v>福井県531</v>
      </c>
      <c r="D14636" t="s">
        <v>2932</v>
      </c>
      <c r="E14636" t="s">
        <v>3258</v>
      </c>
      <c r="F14636" s="82">
        <v>1.1964857900000001</v>
      </c>
    </row>
    <row r="14637" spans="3:6" ht="18">
      <c r="C14637" s="5" t="str">
        <f t="shared" si="223"/>
        <v>山梨県531</v>
      </c>
      <c r="D14637" t="s">
        <v>2933</v>
      </c>
      <c r="E14637" t="s">
        <v>3258</v>
      </c>
      <c r="F14637" s="82">
        <v>0.96416328200000001</v>
      </c>
    </row>
    <row r="14638" spans="3:6" ht="18">
      <c r="C14638" s="5" t="str">
        <f t="shared" si="223"/>
        <v>長野県531</v>
      </c>
      <c r="D14638" t="s">
        <v>2934</v>
      </c>
      <c r="E14638" t="s">
        <v>3258</v>
      </c>
      <c r="F14638" s="82">
        <v>1.07850819</v>
      </c>
    </row>
    <row r="14639" spans="3:6" ht="18">
      <c r="C14639" s="5" t="str">
        <f t="shared" si="223"/>
        <v>岐阜県531</v>
      </c>
      <c r="D14639" t="s">
        <v>2935</v>
      </c>
      <c r="E14639" t="s">
        <v>3258</v>
      </c>
      <c r="F14639" s="82">
        <v>1.175434125</v>
      </c>
    </row>
    <row r="14640" spans="3:6" ht="18">
      <c r="C14640" s="5" t="str">
        <f t="shared" si="223"/>
        <v>静岡県531</v>
      </c>
      <c r="D14640" t="s">
        <v>2936</v>
      </c>
      <c r="E14640" t="s">
        <v>3258</v>
      </c>
      <c r="F14640" s="82">
        <v>0.90485002999999997</v>
      </c>
    </row>
    <row r="14641" spans="3:6" ht="18">
      <c r="C14641" s="5" t="str">
        <f t="shared" si="223"/>
        <v>愛知県531</v>
      </c>
      <c r="D14641" t="s">
        <v>2937</v>
      </c>
      <c r="E14641" t="s">
        <v>3258</v>
      </c>
      <c r="F14641" s="82">
        <v>0.90719048700000005</v>
      </c>
    </row>
    <row r="14642" spans="3:6" ht="18">
      <c r="C14642" s="5" t="str">
        <f t="shared" si="223"/>
        <v>三重県531</v>
      </c>
      <c r="D14642" t="s">
        <v>2938</v>
      </c>
      <c r="E14642" t="s">
        <v>3258</v>
      </c>
      <c r="F14642" s="82">
        <v>0.84853186199999997</v>
      </c>
    </row>
    <row r="14643" spans="3:6" ht="18">
      <c r="C14643" s="5" t="str">
        <f t="shared" si="223"/>
        <v>滋賀県531</v>
      </c>
      <c r="D14643" t="s">
        <v>2939</v>
      </c>
      <c r="E14643" t="s">
        <v>3258</v>
      </c>
      <c r="F14643" s="82">
        <v>0.89966571399999995</v>
      </c>
    </row>
    <row r="14644" spans="3:6" ht="18">
      <c r="C14644" s="5" t="str">
        <f t="shared" si="223"/>
        <v>京都府531</v>
      </c>
      <c r="D14644" t="s">
        <v>2940</v>
      </c>
      <c r="E14644" t="s">
        <v>3258</v>
      </c>
      <c r="F14644" s="82">
        <v>0.74116144500000003</v>
      </c>
    </row>
    <row r="14645" spans="3:6" ht="18">
      <c r="C14645" s="5" t="str">
        <f t="shared" si="223"/>
        <v>大阪府531</v>
      </c>
      <c r="D14645" t="s">
        <v>2941</v>
      </c>
      <c r="E14645" t="s">
        <v>3258</v>
      </c>
      <c r="F14645" s="82">
        <v>1.0611067350000001</v>
      </c>
    </row>
    <row r="14646" spans="3:6" ht="18">
      <c r="C14646" s="5" t="str">
        <f t="shared" si="223"/>
        <v>兵庫県531</v>
      </c>
      <c r="D14646" t="s">
        <v>2942</v>
      </c>
      <c r="E14646" t="s">
        <v>3258</v>
      </c>
      <c r="F14646" s="82">
        <v>0.72990212600000004</v>
      </c>
    </row>
    <row r="14647" spans="3:6" ht="18">
      <c r="C14647" s="5" t="str">
        <f t="shared" si="223"/>
        <v>奈良県531</v>
      </c>
      <c r="D14647" t="s">
        <v>2943</v>
      </c>
      <c r="E14647" t="s">
        <v>3258</v>
      </c>
      <c r="F14647" s="82">
        <v>0.82376603900000001</v>
      </c>
    </row>
    <row r="14648" spans="3:6" ht="18">
      <c r="C14648" s="5" t="str">
        <f t="shared" si="223"/>
        <v>和歌山県531</v>
      </c>
      <c r="D14648" t="s">
        <v>2944</v>
      </c>
      <c r="E14648" t="s">
        <v>3258</v>
      </c>
      <c r="F14648" s="82">
        <v>1.113696553</v>
      </c>
    </row>
    <row r="14649" spans="3:6" ht="18">
      <c r="C14649" s="5" t="str">
        <f t="shared" si="223"/>
        <v>鳥取県531</v>
      </c>
      <c r="D14649" t="s">
        <v>2945</v>
      </c>
      <c r="E14649" t="s">
        <v>3258</v>
      </c>
      <c r="F14649" s="82">
        <v>1.4632419619999999</v>
      </c>
    </row>
    <row r="14650" spans="3:6" ht="18">
      <c r="C14650" s="5" t="str">
        <f t="shared" si="223"/>
        <v>島根県531</v>
      </c>
      <c r="D14650" t="s">
        <v>2946</v>
      </c>
      <c r="E14650" t="s">
        <v>3258</v>
      </c>
      <c r="F14650" s="82">
        <v>1.25262535</v>
      </c>
    </row>
    <row r="14651" spans="3:6" ht="18">
      <c r="C14651" s="5" t="str">
        <f t="shared" si="223"/>
        <v>岡山県531</v>
      </c>
      <c r="D14651" t="s">
        <v>2947</v>
      </c>
      <c r="E14651" t="s">
        <v>3258</v>
      </c>
      <c r="F14651" s="82">
        <v>1.108487048</v>
      </c>
    </row>
    <row r="14652" spans="3:6" ht="18">
      <c r="C14652" s="5" t="str">
        <f t="shared" si="223"/>
        <v>広島県531</v>
      </c>
      <c r="D14652" t="s">
        <v>2948</v>
      </c>
      <c r="E14652" t="s">
        <v>3258</v>
      </c>
      <c r="F14652" s="82">
        <v>1.1498689259999999</v>
      </c>
    </row>
    <row r="14653" spans="3:6" ht="18">
      <c r="C14653" s="5" t="str">
        <f t="shared" si="223"/>
        <v>山口県531</v>
      </c>
      <c r="D14653" t="s">
        <v>2949</v>
      </c>
      <c r="E14653" t="s">
        <v>3258</v>
      </c>
      <c r="F14653" s="82">
        <v>1.038409323</v>
      </c>
    </row>
    <row r="14654" spans="3:6" ht="18">
      <c r="C14654" s="5" t="str">
        <f t="shared" si="223"/>
        <v>徳島県531</v>
      </c>
      <c r="D14654" t="s">
        <v>2950</v>
      </c>
      <c r="E14654" t="s">
        <v>3258</v>
      </c>
      <c r="F14654" s="82">
        <v>1.254693163</v>
      </c>
    </row>
    <row r="14655" spans="3:6" ht="18">
      <c r="C14655" s="5" t="str">
        <f t="shared" si="223"/>
        <v>香川県531</v>
      </c>
      <c r="D14655" t="s">
        <v>2951</v>
      </c>
      <c r="E14655" t="s">
        <v>3258</v>
      </c>
      <c r="F14655" s="82">
        <v>1.2474932569999999</v>
      </c>
    </row>
    <row r="14656" spans="3:6" ht="18">
      <c r="C14656" s="5" t="str">
        <f t="shared" si="223"/>
        <v>愛媛県531</v>
      </c>
      <c r="D14656" t="s">
        <v>2952</v>
      </c>
      <c r="E14656" t="s">
        <v>3258</v>
      </c>
      <c r="F14656" s="82">
        <v>1.009822022</v>
      </c>
    </row>
    <row r="14657" spans="3:6" ht="18">
      <c r="C14657" s="5" t="str">
        <f t="shared" si="223"/>
        <v>高知県531</v>
      </c>
      <c r="D14657" t="s">
        <v>2953</v>
      </c>
      <c r="E14657" t="s">
        <v>3258</v>
      </c>
      <c r="F14657" s="82">
        <v>1.239324512</v>
      </c>
    </row>
    <row r="14658" spans="3:6" ht="18">
      <c r="C14658" s="5" t="str">
        <f t="shared" si="223"/>
        <v>福岡県531</v>
      </c>
      <c r="D14658" t="s">
        <v>2954</v>
      </c>
      <c r="E14658" t="s">
        <v>3258</v>
      </c>
      <c r="F14658" s="82">
        <v>1.239338104</v>
      </c>
    </row>
    <row r="14659" spans="3:6" ht="18">
      <c r="C14659" s="5" t="str">
        <f t="shared" si="223"/>
        <v>佐賀県531</v>
      </c>
      <c r="D14659" t="s">
        <v>2955</v>
      </c>
      <c r="E14659" t="s">
        <v>3258</v>
      </c>
      <c r="F14659" s="82">
        <v>0.97482707700000004</v>
      </c>
    </row>
    <row r="14660" spans="3:6" ht="18">
      <c r="C14660" s="5" t="str">
        <f t="shared" si="223"/>
        <v>長崎県531</v>
      </c>
      <c r="D14660" t="s">
        <v>2956</v>
      </c>
      <c r="E14660" t="s">
        <v>3258</v>
      </c>
      <c r="F14660" s="82">
        <v>1.0119454919999999</v>
      </c>
    </row>
    <row r="14661" spans="3:6" ht="18">
      <c r="C14661" s="5" t="str">
        <f t="shared" si="223"/>
        <v>熊本県531</v>
      </c>
      <c r="D14661" t="s">
        <v>2957</v>
      </c>
      <c r="E14661" t="s">
        <v>3258</v>
      </c>
      <c r="F14661" s="82">
        <v>1.160371942</v>
      </c>
    </row>
    <row r="14662" spans="3:6" ht="18">
      <c r="C14662" s="5" t="str">
        <f t="shared" si="223"/>
        <v>大分県531</v>
      </c>
      <c r="D14662" t="s">
        <v>2958</v>
      </c>
      <c r="E14662" t="s">
        <v>3258</v>
      </c>
      <c r="F14662" s="82">
        <v>1.0625430380000001</v>
      </c>
    </row>
    <row r="14663" spans="3:6" ht="18">
      <c r="C14663" s="5" t="str">
        <f t="shared" si="223"/>
        <v>宮崎県531</v>
      </c>
      <c r="D14663" t="s">
        <v>2959</v>
      </c>
      <c r="E14663" t="s">
        <v>3258</v>
      </c>
      <c r="F14663" s="82">
        <v>1.154867361</v>
      </c>
    </row>
    <row r="14664" spans="3:6" ht="18">
      <c r="C14664" s="5" t="str">
        <f t="shared" si="223"/>
        <v>鹿児島県531</v>
      </c>
      <c r="D14664" t="s">
        <v>2960</v>
      </c>
      <c r="E14664" t="s">
        <v>3258</v>
      </c>
      <c r="F14664" s="82">
        <v>1.000921832</v>
      </c>
    </row>
    <row r="14665" spans="3:6" ht="18">
      <c r="C14665" s="5" t="str">
        <f t="shared" si="223"/>
        <v>沖縄県531</v>
      </c>
      <c r="D14665" t="s">
        <v>2961</v>
      </c>
      <c r="E14665" t="s">
        <v>3258</v>
      </c>
      <c r="F14665" s="82">
        <v>1.006718891</v>
      </c>
    </row>
    <row r="14666" spans="3:6" ht="18">
      <c r="C14666" s="5" t="str">
        <f t="shared" si="223"/>
        <v>全国532</v>
      </c>
      <c r="D14666" t="s">
        <v>2913</v>
      </c>
      <c r="E14666" t="s">
        <v>3259</v>
      </c>
      <c r="F14666" s="82">
        <v>1</v>
      </c>
    </row>
    <row r="14667" spans="3:6" ht="18">
      <c r="C14667" s="5" t="str">
        <f t="shared" si="223"/>
        <v>北海道532</v>
      </c>
      <c r="D14667" t="s">
        <v>2915</v>
      </c>
      <c r="E14667" t="s">
        <v>3259</v>
      </c>
      <c r="F14667" s="82">
        <v>0.55795156400000001</v>
      </c>
    </row>
    <row r="14668" spans="3:6" ht="18">
      <c r="C14668" s="5" t="str">
        <f t="shared" si="223"/>
        <v>青森県532</v>
      </c>
      <c r="D14668" t="s">
        <v>2916</v>
      </c>
      <c r="E14668" t="s">
        <v>3259</v>
      </c>
      <c r="F14668" s="82">
        <v>0.73006212400000003</v>
      </c>
    </row>
    <row r="14669" spans="3:6" ht="18">
      <c r="C14669" s="5" t="str">
        <f t="shared" si="223"/>
        <v>岩手県532</v>
      </c>
      <c r="D14669" t="s">
        <v>2917</v>
      </c>
      <c r="E14669" t="s">
        <v>3259</v>
      </c>
      <c r="F14669" s="82">
        <v>0.44251199499999999</v>
      </c>
    </row>
    <row r="14670" spans="3:6" ht="18">
      <c r="C14670" s="5" t="str">
        <f t="shared" si="223"/>
        <v>宮城県532</v>
      </c>
      <c r="D14670" t="s">
        <v>2918</v>
      </c>
      <c r="E14670" t="s">
        <v>3259</v>
      </c>
      <c r="F14670" s="82">
        <v>0.819533807</v>
      </c>
    </row>
    <row r="14671" spans="3:6" ht="18">
      <c r="C14671" s="5" t="str">
        <f t="shared" si="223"/>
        <v>秋田県532</v>
      </c>
      <c r="D14671" t="s">
        <v>2919</v>
      </c>
      <c r="E14671" t="s">
        <v>3259</v>
      </c>
      <c r="F14671" s="82">
        <v>0.41506492900000003</v>
      </c>
    </row>
    <row r="14672" spans="3:6" ht="18">
      <c r="C14672" s="5" t="str">
        <f t="shared" si="223"/>
        <v>山形県532</v>
      </c>
      <c r="D14672" t="s">
        <v>2920</v>
      </c>
      <c r="E14672" t="s">
        <v>3259</v>
      </c>
      <c r="F14672" s="82">
        <v>0.54113333600000002</v>
      </c>
    </row>
    <row r="14673" spans="3:6" ht="18">
      <c r="C14673" s="5" t="str">
        <f t="shared" si="223"/>
        <v>福島県532</v>
      </c>
      <c r="D14673" t="s">
        <v>2921</v>
      </c>
      <c r="E14673" t="s">
        <v>3259</v>
      </c>
      <c r="F14673" s="82">
        <v>0.46940050700000002</v>
      </c>
    </row>
    <row r="14674" spans="3:6" ht="18">
      <c r="C14674" s="5" t="str">
        <f t="shared" si="223"/>
        <v>茨城県532</v>
      </c>
      <c r="D14674" t="s">
        <v>2922</v>
      </c>
      <c r="E14674" t="s">
        <v>3259</v>
      </c>
      <c r="F14674" s="82">
        <v>0.47928008500000002</v>
      </c>
    </row>
    <row r="14675" spans="3:6" ht="18">
      <c r="C14675" s="5" t="str">
        <f t="shared" si="223"/>
        <v>栃木県532</v>
      </c>
      <c r="D14675" t="s">
        <v>2923</v>
      </c>
      <c r="E14675" t="s">
        <v>3259</v>
      </c>
      <c r="F14675" s="82">
        <v>0.50179237899999996</v>
      </c>
    </row>
    <row r="14676" spans="3:6" ht="18">
      <c r="C14676" s="5" t="str">
        <f t="shared" si="223"/>
        <v>群馬県532</v>
      </c>
      <c r="D14676" t="s">
        <v>2924</v>
      </c>
      <c r="E14676" t="s">
        <v>3259</v>
      </c>
      <c r="F14676" s="82">
        <v>0.66371461300000001</v>
      </c>
    </row>
    <row r="14677" spans="3:6" ht="18">
      <c r="C14677" s="5" t="str">
        <f t="shared" si="223"/>
        <v>埼玉県532</v>
      </c>
      <c r="D14677" t="s">
        <v>2925</v>
      </c>
      <c r="E14677" t="s">
        <v>3259</v>
      </c>
      <c r="F14677" s="82">
        <v>0.58744018200000003</v>
      </c>
    </row>
    <row r="14678" spans="3:6" ht="18">
      <c r="C14678" s="5" t="str">
        <f t="shared" si="223"/>
        <v>千葉県532</v>
      </c>
      <c r="D14678" t="s">
        <v>2926</v>
      </c>
      <c r="E14678" t="s">
        <v>3259</v>
      </c>
      <c r="F14678" s="82">
        <v>0.48732037299999997</v>
      </c>
    </row>
    <row r="14679" spans="3:6" ht="18">
      <c r="C14679" s="5" t="str">
        <f t="shared" si="223"/>
        <v>東京都532</v>
      </c>
      <c r="D14679" t="s">
        <v>2927</v>
      </c>
      <c r="E14679" t="s">
        <v>3259</v>
      </c>
      <c r="F14679" s="82">
        <v>2.2318483680000001</v>
      </c>
    </row>
    <row r="14680" spans="3:6" ht="18">
      <c r="C14680" s="5" t="str">
        <f t="shared" si="223"/>
        <v>神奈川県532</v>
      </c>
      <c r="D14680" t="s">
        <v>2928</v>
      </c>
      <c r="E14680" t="s">
        <v>3259</v>
      </c>
      <c r="F14680" s="82">
        <v>0.48329090400000002</v>
      </c>
    </row>
    <row r="14681" spans="3:6" ht="18">
      <c r="C14681" s="5" t="str">
        <f t="shared" si="223"/>
        <v>新潟県532</v>
      </c>
      <c r="D14681" t="s">
        <v>2929</v>
      </c>
      <c r="E14681" t="s">
        <v>3259</v>
      </c>
      <c r="F14681" s="82">
        <v>0.49481261199999999</v>
      </c>
    </row>
    <row r="14682" spans="3:6" ht="18">
      <c r="C14682" s="5" t="str">
        <f t="shared" si="223"/>
        <v>富山県532</v>
      </c>
      <c r="D14682" t="s">
        <v>2930</v>
      </c>
      <c r="E14682" t="s">
        <v>3259</v>
      </c>
      <c r="F14682" s="82">
        <v>0.81620986100000004</v>
      </c>
    </row>
    <row r="14683" spans="3:6" ht="18">
      <c r="C14683" s="5" t="str">
        <f t="shared" si="223"/>
        <v>石川県532</v>
      </c>
      <c r="D14683" t="s">
        <v>2931</v>
      </c>
      <c r="E14683" t="s">
        <v>3259</v>
      </c>
      <c r="F14683" s="82">
        <v>0.74247772099999998</v>
      </c>
    </row>
    <row r="14684" spans="3:6" ht="18">
      <c r="C14684" s="5" t="str">
        <f t="shared" si="223"/>
        <v>福井県532</v>
      </c>
      <c r="D14684" t="s">
        <v>2932</v>
      </c>
      <c r="E14684" t="s">
        <v>3259</v>
      </c>
      <c r="F14684" s="82">
        <v>0.82505725399999996</v>
      </c>
    </row>
    <row r="14685" spans="3:6" ht="18">
      <c r="C14685" s="5" t="str">
        <f t="shared" si="223"/>
        <v>山梨県532</v>
      </c>
      <c r="D14685" t="s">
        <v>2933</v>
      </c>
      <c r="E14685" t="s">
        <v>3259</v>
      </c>
      <c r="F14685" s="82">
        <v>0.32813980399999998</v>
      </c>
    </row>
    <row r="14686" spans="3:6" ht="18">
      <c r="C14686" s="5" t="str">
        <f t="shared" si="223"/>
        <v>長野県532</v>
      </c>
      <c r="D14686" t="s">
        <v>2934</v>
      </c>
      <c r="E14686" t="s">
        <v>3259</v>
      </c>
      <c r="F14686" s="82">
        <v>0.48320659100000002</v>
      </c>
    </row>
    <row r="14687" spans="3:6" ht="18">
      <c r="C14687" s="5" t="str">
        <f t="shared" si="223"/>
        <v>岐阜県532</v>
      </c>
      <c r="D14687" t="s">
        <v>2935</v>
      </c>
      <c r="E14687" t="s">
        <v>3259</v>
      </c>
      <c r="F14687" s="82">
        <v>0.43100933699999999</v>
      </c>
    </row>
    <row r="14688" spans="3:6" ht="18">
      <c r="C14688" s="5" t="str">
        <f t="shared" si="223"/>
        <v>静岡県532</v>
      </c>
      <c r="D14688" t="s">
        <v>2936</v>
      </c>
      <c r="E14688" t="s">
        <v>3259</v>
      </c>
      <c r="F14688" s="82">
        <v>0.73806355400000001</v>
      </c>
    </row>
    <row r="14689" spans="3:6" ht="18">
      <c r="C14689" s="5" t="str">
        <f t="shared" si="223"/>
        <v>愛知県532</v>
      </c>
      <c r="D14689" t="s">
        <v>2937</v>
      </c>
      <c r="E14689" t="s">
        <v>3259</v>
      </c>
      <c r="F14689" s="82">
        <v>1.1022268909999999</v>
      </c>
    </row>
    <row r="14690" spans="3:6" ht="18">
      <c r="C14690" s="5" t="str">
        <f t="shared" si="223"/>
        <v>三重県532</v>
      </c>
      <c r="D14690" t="s">
        <v>2938</v>
      </c>
      <c r="E14690" t="s">
        <v>3259</v>
      </c>
      <c r="F14690" s="82">
        <v>0.44515391599999998</v>
      </c>
    </row>
    <row r="14691" spans="3:6" ht="18">
      <c r="C14691" s="5" t="str">
        <f t="shared" si="223"/>
        <v>滋賀県532</v>
      </c>
      <c r="D14691" t="s">
        <v>2939</v>
      </c>
      <c r="E14691" t="s">
        <v>3259</v>
      </c>
      <c r="F14691" s="82">
        <v>0.47731731599999999</v>
      </c>
    </row>
    <row r="14692" spans="3:6" ht="18">
      <c r="C14692" s="5" t="str">
        <f t="shared" si="223"/>
        <v>京都府532</v>
      </c>
      <c r="D14692" t="s">
        <v>2940</v>
      </c>
      <c r="E14692" t="s">
        <v>3259</v>
      </c>
      <c r="F14692" s="82">
        <v>0.53975389200000001</v>
      </c>
    </row>
    <row r="14693" spans="3:6" ht="18">
      <c r="C14693" s="5" t="str">
        <f t="shared" si="223"/>
        <v>大阪府532</v>
      </c>
      <c r="D14693" t="s">
        <v>2941</v>
      </c>
      <c r="E14693" t="s">
        <v>3259</v>
      </c>
      <c r="F14693" s="82">
        <v>2.1759607879999998</v>
      </c>
    </row>
    <row r="14694" spans="3:6" ht="18">
      <c r="C14694" s="5" t="str">
        <f t="shared" si="223"/>
        <v>兵庫県532</v>
      </c>
      <c r="D14694" t="s">
        <v>2942</v>
      </c>
      <c r="E14694" t="s">
        <v>3259</v>
      </c>
      <c r="F14694" s="82">
        <v>0.57665200599999999</v>
      </c>
    </row>
    <row r="14695" spans="3:6" ht="18">
      <c r="C14695" s="5" t="str">
        <f t="shared" si="223"/>
        <v>奈良県532</v>
      </c>
      <c r="D14695" t="s">
        <v>2943</v>
      </c>
      <c r="E14695" t="s">
        <v>3259</v>
      </c>
      <c r="F14695" s="82">
        <v>0.29595296900000001</v>
      </c>
    </row>
    <row r="14696" spans="3:6" ht="18">
      <c r="C14696" s="5" t="str">
        <f t="shared" si="223"/>
        <v>和歌山県532</v>
      </c>
      <c r="D14696" t="s">
        <v>2944</v>
      </c>
      <c r="E14696" t="s">
        <v>3259</v>
      </c>
      <c r="F14696" s="82">
        <v>0.633417919</v>
      </c>
    </row>
    <row r="14697" spans="3:6" ht="18">
      <c r="C14697" s="5" t="str">
        <f t="shared" si="223"/>
        <v>鳥取県532</v>
      </c>
      <c r="D14697" t="s">
        <v>2945</v>
      </c>
      <c r="E14697" t="s">
        <v>3259</v>
      </c>
      <c r="F14697" s="82">
        <v>0.47451953899999999</v>
      </c>
    </row>
    <row r="14698" spans="3:6" ht="18">
      <c r="C14698" s="5" t="str">
        <f t="shared" si="223"/>
        <v>島根県532</v>
      </c>
      <c r="D14698" t="s">
        <v>2946</v>
      </c>
      <c r="E14698" t="s">
        <v>3259</v>
      </c>
      <c r="F14698" s="82">
        <v>0.38098628099999998</v>
      </c>
    </row>
    <row r="14699" spans="3:6" ht="18">
      <c r="C14699" s="5" t="str">
        <f t="shared" ref="C14699:C14762" si="224">D14699&amp;LEFT(E14699,3)</f>
        <v>岡山県532</v>
      </c>
      <c r="D14699" t="s">
        <v>2947</v>
      </c>
      <c r="E14699" t="s">
        <v>3259</v>
      </c>
      <c r="F14699" s="82">
        <v>0.63745767799999997</v>
      </c>
    </row>
    <row r="14700" spans="3:6" ht="18">
      <c r="C14700" s="5" t="str">
        <f t="shared" si="224"/>
        <v>広島県532</v>
      </c>
      <c r="D14700" t="s">
        <v>2948</v>
      </c>
      <c r="E14700" t="s">
        <v>3259</v>
      </c>
      <c r="F14700" s="82">
        <v>0.87065733300000003</v>
      </c>
    </row>
    <row r="14701" spans="3:6" ht="18">
      <c r="C14701" s="5" t="str">
        <f t="shared" si="224"/>
        <v>山口県532</v>
      </c>
      <c r="D14701" t="s">
        <v>2949</v>
      </c>
      <c r="E14701" t="s">
        <v>3259</v>
      </c>
      <c r="F14701" s="82">
        <v>0.673479418</v>
      </c>
    </row>
    <row r="14702" spans="3:6" ht="18">
      <c r="C14702" s="5" t="str">
        <f t="shared" si="224"/>
        <v>徳島県532</v>
      </c>
      <c r="D14702" t="s">
        <v>2950</v>
      </c>
      <c r="E14702" t="s">
        <v>3259</v>
      </c>
      <c r="F14702" s="82">
        <v>0.63424935199999999</v>
      </c>
    </row>
    <row r="14703" spans="3:6" ht="18">
      <c r="C14703" s="5" t="str">
        <f t="shared" si="224"/>
        <v>香川県532</v>
      </c>
      <c r="D14703" t="s">
        <v>2951</v>
      </c>
      <c r="E14703" t="s">
        <v>3259</v>
      </c>
      <c r="F14703" s="82">
        <v>0.92743151700000004</v>
      </c>
    </row>
    <row r="14704" spans="3:6" ht="18">
      <c r="C14704" s="5" t="str">
        <f t="shared" si="224"/>
        <v>愛媛県532</v>
      </c>
      <c r="D14704" t="s">
        <v>2952</v>
      </c>
      <c r="E14704" t="s">
        <v>3259</v>
      </c>
      <c r="F14704" s="82">
        <v>0.70173557900000005</v>
      </c>
    </row>
    <row r="14705" spans="3:6" ht="18">
      <c r="C14705" s="5" t="str">
        <f t="shared" si="224"/>
        <v>高知県532</v>
      </c>
      <c r="D14705" t="s">
        <v>2953</v>
      </c>
      <c r="E14705" t="s">
        <v>3259</v>
      </c>
      <c r="F14705" s="82">
        <v>0.53267955099999997</v>
      </c>
    </row>
    <row r="14706" spans="3:6" ht="18">
      <c r="C14706" s="5" t="str">
        <f t="shared" si="224"/>
        <v>福岡県532</v>
      </c>
      <c r="D14706" t="s">
        <v>2954</v>
      </c>
      <c r="E14706" t="s">
        <v>3259</v>
      </c>
      <c r="F14706" s="82">
        <v>0.85715415299999997</v>
      </c>
    </row>
    <row r="14707" spans="3:6" ht="18">
      <c r="C14707" s="5" t="str">
        <f t="shared" si="224"/>
        <v>佐賀県532</v>
      </c>
      <c r="D14707" t="s">
        <v>2955</v>
      </c>
      <c r="E14707" t="s">
        <v>3259</v>
      </c>
      <c r="F14707" s="82">
        <v>0.33107825699999999</v>
      </c>
    </row>
    <row r="14708" spans="3:6" ht="18">
      <c r="C14708" s="5" t="str">
        <f t="shared" si="224"/>
        <v>長崎県532</v>
      </c>
      <c r="D14708" t="s">
        <v>2956</v>
      </c>
      <c r="E14708" t="s">
        <v>3259</v>
      </c>
      <c r="F14708" s="82">
        <v>0.53355895200000003</v>
      </c>
    </row>
    <row r="14709" spans="3:6" ht="18">
      <c r="C14709" s="5" t="str">
        <f t="shared" si="224"/>
        <v>熊本県532</v>
      </c>
      <c r="D14709" t="s">
        <v>2957</v>
      </c>
      <c r="E14709" t="s">
        <v>3259</v>
      </c>
      <c r="F14709" s="82">
        <v>0.54939044699999995</v>
      </c>
    </row>
    <row r="14710" spans="3:6" ht="18">
      <c r="C14710" s="5" t="str">
        <f t="shared" si="224"/>
        <v>大分県532</v>
      </c>
      <c r="D14710" t="s">
        <v>2958</v>
      </c>
      <c r="E14710" t="s">
        <v>3259</v>
      </c>
      <c r="F14710" s="82">
        <v>0.46325916499999997</v>
      </c>
    </row>
    <row r="14711" spans="3:6" ht="18">
      <c r="C14711" s="5" t="str">
        <f t="shared" si="224"/>
        <v>宮崎県532</v>
      </c>
      <c r="D14711" t="s">
        <v>2959</v>
      </c>
      <c r="E14711" t="s">
        <v>3259</v>
      </c>
      <c r="F14711" s="82">
        <v>0.49344898700000001</v>
      </c>
    </row>
    <row r="14712" spans="3:6" ht="18">
      <c r="C14712" s="5" t="str">
        <f t="shared" si="224"/>
        <v>鹿児島県532</v>
      </c>
      <c r="D14712" t="s">
        <v>2960</v>
      </c>
      <c r="E14712" t="s">
        <v>3259</v>
      </c>
      <c r="F14712" s="82">
        <v>0.45346798900000002</v>
      </c>
    </row>
    <row r="14713" spans="3:6" ht="18">
      <c r="C14713" s="5" t="str">
        <f t="shared" si="224"/>
        <v>沖縄県532</v>
      </c>
      <c r="D14713" t="s">
        <v>2961</v>
      </c>
      <c r="E14713" t="s">
        <v>3259</v>
      </c>
      <c r="F14713" s="82">
        <v>0.36833597400000001</v>
      </c>
    </row>
    <row r="14714" spans="3:6" ht="18">
      <c r="C14714" s="5" t="str">
        <f t="shared" si="224"/>
        <v>全国533</v>
      </c>
      <c r="D14714" t="s">
        <v>2913</v>
      </c>
      <c r="E14714" t="s">
        <v>3260</v>
      </c>
      <c r="F14714" s="82">
        <v>1</v>
      </c>
    </row>
    <row r="14715" spans="3:6" ht="18">
      <c r="C14715" s="5" t="str">
        <f t="shared" si="224"/>
        <v>北海道533</v>
      </c>
      <c r="D14715" t="s">
        <v>2915</v>
      </c>
      <c r="E14715" t="s">
        <v>3260</v>
      </c>
      <c r="F14715" s="82">
        <v>1.239100689</v>
      </c>
    </row>
    <row r="14716" spans="3:6" ht="18">
      <c r="C14716" s="5" t="str">
        <f t="shared" si="224"/>
        <v>青森県533</v>
      </c>
      <c r="D14716" t="s">
        <v>2916</v>
      </c>
      <c r="E14716" t="s">
        <v>3260</v>
      </c>
      <c r="F14716" s="82">
        <v>1.1461813700000001</v>
      </c>
    </row>
    <row r="14717" spans="3:6" ht="18">
      <c r="C14717" s="5" t="str">
        <f t="shared" si="224"/>
        <v>岩手県533</v>
      </c>
      <c r="D14717" t="s">
        <v>2917</v>
      </c>
      <c r="E14717" t="s">
        <v>3260</v>
      </c>
      <c r="F14717" s="82">
        <v>1.0673439179999999</v>
      </c>
    </row>
    <row r="14718" spans="3:6" ht="18">
      <c r="C14718" s="5" t="str">
        <f t="shared" si="224"/>
        <v>宮城県533</v>
      </c>
      <c r="D14718" t="s">
        <v>2918</v>
      </c>
      <c r="E14718" t="s">
        <v>3260</v>
      </c>
      <c r="F14718" s="82">
        <v>1.4436825129999999</v>
      </c>
    </row>
    <row r="14719" spans="3:6" ht="18">
      <c r="C14719" s="5" t="str">
        <f t="shared" si="224"/>
        <v>秋田県533</v>
      </c>
      <c r="D14719" t="s">
        <v>2919</v>
      </c>
      <c r="E14719" t="s">
        <v>3260</v>
      </c>
      <c r="F14719" s="82">
        <v>0.81111993599999999</v>
      </c>
    </row>
    <row r="14720" spans="3:6" ht="18">
      <c r="C14720" s="5" t="str">
        <f t="shared" si="224"/>
        <v>山形県533</v>
      </c>
      <c r="D14720" t="s">
        <v>2920</v>
      </c>
      <c r="E14720" t="s">
        <v>3260</v>
      </c>
      <c r="F14720" s="82">
        <v>1.1079476559999999</v>
      </c>
    </row>
    <row r="14721" spans="3:6" ht="18">
      <c r="C14721" s="5" t="str">
        <f t="shared" si="224"/>
        <v>福島県533</v>
      </c>
      <c r="D14721" t="s">
        <v>2921</v>
      </c>
      <c r="E14721" t="s">
        <v>3260</v>
      </c>
      <c r="F14721" s="82">
        <v>0.79553493600000003</v>
      </c>
    </row>
    <row r="14722" spans="3:6" ht="18">
      <c r="C14722" s="5" t="str">
        <f t="shared" si="224"/>
        <v>茨城県533</v>
      </c>
      <c r="D14722" t="s">
        <v>2922</v>
      </c>
      <c r="E14722" t="s">
        <v>3260</v>
      </c>
      <c r="F14722" s="82">
        <v>0.96850339100000005</v>
      </c>
    </row>
    <row r="14723" spans="3:6" ht="18">
      <c r="C14723" s="5" t="str">
        <f t="shared" si="224"/>
        <v>栃木県533</v>
      </c>
      <c r="D14723" t="s">
        <v>2923</v>
      </c>
      <c r="E14723" t="s">
        <v>3260</v>
      </c>
      <c r="F14723" s="82">
        <v>0.87115437200000001</v>
      </c>
    </row>
    <row r="14724" spans="3:6" ht="18">
      <c r="C14724" s="5" t="str">
        <f t="shared" si="224"/>
        <v>群馬県533</v>
      </c>
      <c r="D14724" t="s">
        <v>2924</v>
      </c>
      <c r="E14724" t="s">
        <v>3260</v>
      </c>
      <c r="F14724" s="82">
        <v>0.58289655699999998</v>
      </c>
    </row>
    <row r="14725" spans="3:6" ht="18">
      <c r="C14725" s="5" t="str">
        <f t="shared" si="224"/>
        <v>埼玉県533</v>
      </c>
      <c r="D14725" t="s">
        <v>2925</v>
      </c>
      <c r="E14725" t="s">
        <v>3260</v>
      </c>
      <c r="F14725" s="82">
        <v>0.74260828800000001</v>
      </c>
    </row>
    <row r="14726" spans="3:6" ht="18">
      <c r="C14726" s="5" t="str">
        <f t="shared" si="224"/>
        <v>千葉県533</v>
      </c>
      <c r="D14726" t="s">
        <v>2926</v>
      </c>
      <c r="E14726" t="s">
        <v>3260</v>
      </c>
      <c r="F14726" s="82">
        <v>0.45670227400000002</v>
      </c>
    </row>
    <row r="14727" spans="3:6" ht="18">
      <c r="C14727" s="5" t="str">
        <f t="shared" si="224"/>
        <v>東京都533</v>
      </c>
      <c r="D14727" t="s">
        <v>2927</v>
      </c>
      <c r="E14727" t="s">
        <v>3260</v>
      </c>
      <c r="F14727" s="82">
        <v>1.5923822320000001</v>
      </c>
    </row>
    <row r="14728" spans="3:6" ht="18">
      <c r="C14728" s="5" t="str">
        <f t="shared" si="224"/>
        <v>神奈川県533</v>
      </c>
      <c r="D14728" t="s">
        <v>2928</v>
      </c>
      <c r="E14728" t="s">
        <v>3260</v>
      </c>
      <c r="F14728" s="82">
        <v>0.52112246299999998</v>
      </c>
    </row>
    <row r="14729" spans="3:6" ht="18">
      <c r="C14729" s="5" t="str">
        <f t="shared" si="224"/>
        <v>新潟県533</v>
      </c>
      <c r="D14729" t="s">
        <v>2929</v>
      </c>
      <c r="E14729" t="s">
        <v>3260</v>
      </c>
      <c r="F14729" s="82">
        <v>1.3606693409999999</v>
      </c>
    </row>
    <row r="14730" spans="3:6" ht="18">
      <c r="C14730" s="5" t="str">
        <f t="shared" si="224"/>
        <v>富山県533</v>
      </c>
      <c r="D14730" t="s">
        <v>2930</v>
      </c>
      <c r="E14730" t="s">
        <v>3260</v>
      </c>
      <c r="F14730" s="82">
        <v>1.3413790489999999</v>
      </c>
    </row>
    <row r="14731" spans="3:6" ht="18">
      <c r="C14731" s="5" t="str">
        <f t="shared" si="224"/>
        <v>石川県533</v>
      </c>
      <c r="D14731" t="s">
        <v>2931</v>
      </c>
      <c r="E14731" t="s">
        <v>3260</v>
      </c>
      <c r="F14731" s="82">
        <v>0.95423609099999995</v>
      </c>
    </row>
    <row r="14732" spans="3:6" ht="18">
      <c r="C14732" s="5" t="str">
        <f t="shared" si="224"/>
        <v>福井県533</v>
      </c>
      <c r="D14732" t="s">
        <v>2932</v>
      </c>
      <c r="E14732" t="s">
        <v>3260</v>
      </c>
      <c r="F14732" s="82">
        <v>0.72276727100000004</v>
      </c>
    </row>
    <row r="14733" spans="3:6" ht="18">
      <c r="C14733" s="5" t="str">
        <f t="shared" si="224"/>
        <v>山梨県533</v>
      </c>
      <c r="D14733" t="s">
        <v>2933</v>
      </c>
      <c r="E14733" t="s">
        <v>3260</v>
      </c>
      <c r="F14733" s="82">
        <v>0.66283140399999996</v>
      </c>
    </row>
    <row r="14734" spans="3:6" ht="18">
      <c r="C14734" s="5" t="str">
        <f t="shared" si="224"/>
        <v>長野県533</v>
      </c>
      <c r="D14734" t="s">
        <v>2934</v>
      </c>
      <c r="E14734" t="s">
        <v>3260</v>
      </c>
      <c r="F14734" s="82">
        <v>0.86365171699999999</v>
      </c>
    </row>
    <row r="14735" spans="3:6" ht="18">
      <c r="C14735" s="5" t="str">
        <f t="shared" si="224"/>
        <v>岐阜県533</v>
      </c>
      <c r="D14735" t="s">
        <v>2935</v>
      </c>
      <c r="E14735" t="s">
        <v>3260</v>
      </c>
      <c r="F14735" s="82">
        <v>0.98271930799999996</v>
      </c>
    </row>
    <row r="14736" spans="3:6" ht="18">
      <c r="C14736" s="5" t="str">
        <f t="shared" si="224"/>
        <v>静岡県533</v>
      </c>
      <c r="D14736" t="s">
        <v>2936</v>
      </c>
      <c r="E14736" t="s">
        <v>3260</v>
      </c>
      <c r="F14736" s="82">
        <v>0.98186147000000001</v>
      </c>
    </row>
    <row r="14737" spans="3:6" ht="18">
      <c r="C14737" s="5" t="str">
        <f t="shared" si="224"/>
        <v>愛知県533</v>
      </c>
      <c r="D14737" t="s">
        <v>2937</v>
      </c>
      <c r="E14737" t="s">
        <v>3260</v>
      </c>
      <c r="F14737" s="82">
        <v>0.96265373799999998</v>
      </c>
    </row>
    <row r="14738" spans="3:6" ht="18">
      <c r="C14738" s="5" t="str">
        <f t="shared" si="224"/>
        <v>三重県533</v>
      </c>
      <c r="D14738" t="s">
        <v>2938</v>
      </c>
      <c r="E14738" t="s">
        <v>3260</v>
      </c>
      <c r="F14738" s="82">
        <v>0.69880127199999997</v>
      </c>
    </row>
    <row r="14739" spans="3:6" ht="18">
      <c r="C14739" s="5" t="str">
        <f t="shared" si="224"/>
        <v>滋賀県533</v>
      </c>
      <c r="D14739" t="s">
        <v>2939</v>
      </c>
      <c r="E14739" t="s">
        <v>3260</v>
      </c>
      <c r="F14739" s="82">
        <v>0.68806775099999995</v>
      </c>
    </row>
    <row r="14740" spans="3:6" ht="18">
      <c r="C14740" s="5" t="str">
        <f t="shared" si="224"/>
        <v>京都府533</v>
      </c>
      <c r="D14740" t="s">
        <v>2940</v>
      </c>
      <c r="E14740" t="s">
        <v>3260</v>
      </c>
      <c r="F14740" s="82">
        <v>0.47519323099999999</v>
      </c>
    </row>
    <row r="14741" spans="3:6" ht="18">
      <c r="C14741" s="5" t="str">
        <f t="shared" si="224"/>
        <v>大阪府533</v>
      </c>
      <c r="D14741" t="s">
        <v>2941</v>
      </c>
      <c r="E14741" t="s">
        <v>3260</v>
      </c>
      <c r="F14741" s="82">
        <v>0.84943058699999996</v>
      </c>
    </row>
    <row r="14742" spans="3:6" ht="18">
      <c r="C14742" s="5" t="str">
        <f t="shared" si="224"/>
        <v>兵庫県533</v>
      </c>
      <c r="D14742" t="s">
        <v>2942</v>
      </c>
      <c r="E14742" t="s">
        <v>3260</v>
      </c>
      <c r="F14742" s="82">
        <v>0.64369698900000005</v>
      </c>
    </row>
    <row r="14743" spans="3:6" ht="18">
      <c r="C14743" s="5" t="str">
        <f t="shared" si="224"/>
        <v>奈良県533</v>
      </c>
      <c r="D14743" t="s">
        <v>2943</v>
      </c>
      <c r="E14743" t="s">
        <v>3260</v>
      </c>
      <c r="F14743" s="82">
        <v>0.36976473399999998</v>
      </c>
    </row>
    <row r="14744" spans="3:6" ht="18">
      <c r="C14744" s="5" t="str">
        <f t="shared" si="224"/>
        <v>和歌山県533</v>
      </c>
      <c r="D14744" t="s">
        <v>2944</v>
      </c>
      <c r="E14744" t="s">
        <v>3260</v>
      </c>
      <c r="F14744" s="82">
        <v>0.93569344200000004</v>
      </c>
    </row>
    <row r="14745" spans="3:6" ht="18">
      <c r="C14745" s="5" t="str">
        <f t="shared" si="224"/>
        <v>鳥取県533</v>
      </c>
      <c r="D14745" t="s">
        <v>2945</v>
      </c>
      <c r="E14745" t="s">
        <v>3260</v>
      </c>
      <c r="F14745" s="82">
        <v>1.073465256</v>
      </c>
    </row>
    <row r="14746" spans="3:6" ht="18">
      <c r="C14746" s="5" t="str">
        <f t="shared" si="224"/>
        <v>島根県533</v>
      </c>
      <c r="D14746" t="s">
        <v>2946</v>
      </c>
      <c r="E14746" t="s">
        <v>3260</v>
      </c>
      <c r="F14746" s="82">
        <v>0.76625787499999998</v>
      </c>
    </row>
    <row r="14747" spans="3:6" ht="18">
      <c r="C14747" s="5" t="str">
        <f t="shared" si="224"/>
        <v>岡山県533</v>
      </c>
      <c r="D14747" t="s">
        <v>2947</v>
      </c>
      <c r="E14747" t="s">
        <v>3260</v>
      </c>
      <c r="F14747" s="82">
        <v>1.028176674</v>
      </c>
    </row>
    <row r="14748" spans="3:6" ht="18">
      <c r="C14748" s="5" t="str">
        <f t="shared" si="224"/>
        <v>広島県533</v>
      </c>
      <c r="D14748" t="s">
        <v>2948</v>
      </c>
      <c r="E14748" t="s">
        <v>3260</v>
      </c>
      <c r="F14748" s="82">
        <v>0.98690947900000003</v>
      </c>
    </row>
    <row r="14749" spans="3:6" ht="18">
      <c r="C14749" s="5" t="str">
        <f t="shared" si="224"/>
        <v>山口県533</v>
      </c>
      <c r="D14749" t="s">
        <v>2949</v>
      </c>
      <c r="E14749" t="s">
        <v>3260</v>
      </c>
      <c r="F14749" s="82">
        <v>1.062456348</v>
      </c>
    </row>
    <row r="14750" spans="3:6" ht="18">
      <c r="C14750" s="5" t="str">
        <f t="shared" si="224"/>
        <v>徳島県533</v>
      </c>
      <c r="D14750" t="s">
        <v>2950</v>
      </c>
      <c r="E14750" t="s">
        <v>3260</v>
      </c>
      <c r="F14750" s="82">
        <v>0.70857373400000001</v>
      </c>
    </row>
    <row r="14751" spans="3:6" ht="18">
      <c r="C14751" s="5" t="str">
        <f t="shared" si="224"/>
        <v>香川県533</v>
      </c>
      <c r="D14751" t="s">
        <v>2951</v>
      </c>
      <c r="E14751" t="s">
        <v>3260</v>
      </c>
      <c r="F14751" s="82">
        <v>1.757448074</v>
      </c>
    </row>
    <row r="14752" spans="3:6" ht="18">
      <c r="C14752" s="5" t="str">
        <f t="shared" si="224"/>
        <v>愛媛県533</v>
      </c>
      <c r="D14752" t="s">
        <v>2952</v>
      </c>
      <c r="E14752" t="s">
        <v>3260</v>
      </c>
      <c r="F14752" s="82">
        <v>1.1571450430000001</v>
      </c>
    </row>
    <row r="14753" spans="3:6" ht="18">
      <c r="C14753" s="5" t="str">
        <f t="shared" si="224"/>
        <v>高知県533</v>
      </c>
      <c r="D14753" t="s">
        <v>2953</v>
      </c>
      <c r="E14753" t="s">
        <v>3260</v>
      </c>
      <c r="F14753" s="82">
        <v>0.88700566800000002</v>
      </c>
    </row>
    <row r="14754" spans="3:6" ht="18">
      <c r="C14754" s="5" t="str">
        <f t="shared" si="224"/>
        <v>福岡県533</v>
      </c>
      <c r="D14754" t="s">
        <v>2954</v>
      </c>
      <c r="E14754" t="s">
        <v>3260</v>
      </c>
      <c r="F14754" s="82">
        <v>1.1766766209999999</v>
      </c>
    </row>
    <row r="14755" spans="3:6" ht="18">
      <c r="C14755" s="5" t="str">
        <f t="shared" si="224"/>
        <v>佐賀県533</v>
      </c>
      <c r="D14755" t="s">
        <v>2955</v>
      </c>
      <c r="E14755" t="s">
        <v>3260</v>
      </c>
      <c r="F14755" s="82">
        <v>0.55941064600000001</v>
      </c>
    </row>
    <row r="14756" spans="3:6" ht="18">
      <c r="C14756" s="5" t="str">
        <f t="shared" si="224"/>
        <v>長崎県533</v>
      </c>
      <c r="D14756" t="s">
        <v>2956</v>
      </c>
      <c r="E14756" t="s">
        <v>3260</v>
      </c>
      <c r="F14756" s="82">
        <v>0.94826261000000001</v>
      </c>
    </row>
    <row r="14757" spans="3:6" ht="18">
      <c r="C14757" s="5" t="str">
        <f t="shared" si="224"/>
        <v>熊本県533</v>
      </c>
      <c r="D14757" t="s">
        <v>2957</v>
      </c>
      <c r="E14757" t="s">
        <v>3260</v>
      </c>
      <c r="F14757" s="82">
        <v>0.62806771299999997</v>
      </c>
    </row>
    <row r="14758" spans="3:6" ht="18">
      <c r="C14758" s="5" t="str">
        <f t="shared" si="224"/>
        <v>大分県533</v>
      </c>
      <c r="D14758" t="s">
        <v>2958</v>
      </c>
      <c r="E14758" t="s">
        <v>3260</v>
      </c>
      <c r="F14758" s="82">
        <v>1.4056493130000001</v>
      </c>
    </row>
    <row r="14759" spans="3:6" ht="18">
      <c r="C14759" s="5" t="str">
        <f t="shared" si="224"/>
        <v>宮崎県533</v>
      </c>
      <c r="D14759" t="s">
        <v>2959</v>
      </c>
      <c r="E14759" t="s">
        <v>3260</v>
      </c>
      <c r="F14759" s="82">
        <v>0.51131563199999996</v>
      </c>
    </row>
    <row r="14760" spans="3:6" ht="18">
      <c r="C14760" s="5" t="str">
        <f t="shared" si="224"/>
        <v>鹿児島県533</v>
      </c>
      <c r="D14760" t="s">
        <v>2960</v>
      </c>
      <c r="E14760" t="s">
        <v>3260</v>
      </c>
      <c r="F14760" s="82">
        <v>1.255575672</v>
      </c>
    </row>
    <row r="14761" spans="3:6" ht="18">
      <c r="C14761" s="5" t="str">
        <f t="shared" si="224"/>
        <v>沖縄県533</v>
      </c>
      <c r="D14761" t="s">
        <v>2961</v>
      </c>
      <c r="E14761" t="s">
        <v>3260</v>
      </c>
      <c r="F14761" s="82">
        <v>1.3405223289999999</v>
      </c>
    </row>
    <row r="14762" spans="3:6" ht="18">
      <c r="C14762" s="5" t="str">
        <f t="shared" si="224"/>
        <v>全国534</v>
      </c>
      <c r="D14762" t="s">
        <v>2913</v>
      </c>
      <c r="E14762" t="s">
        <v>3261</v>
      </c>
      <c r="F14762" s="82">
        <v>1</v>
      </c>
    </row>
    <row r="14763" spans="3:6" ht="18">
      <c r="C14763" s="5" t="str">
        <f t="shared" ref="C14763:C14826" si="225">D14763&amp;LEFT(E14763,3)</f>
        <v>北海道534</v>
      </c>
      <c r="D14763" t="s">
        <v>2915</v>
      </c>
      <c r="E14763" t="s">
        <v>3261</v>
      </c>
      <c r="F14763" s="82">
        <v>0.68395426400000003</v>
      </c>
    </row>
    <row r="14764" spans="3:6" ht="18">
      <c r="C14764" s="5" t="str">
        <f t="shared" si="225"/>
        <v>青森県534</v>
      </c>
      <c r="D14764" t="s">
        <v>2916</v>
      </c>
      <c r="E14764" t="s">
        <v>3261</v>
      </c>
      <c r="F14764" s="82">
        <v>0.38809960500000001</v>
      </c>
    </row>
    <row r="14765" spans="3:6" ht="18">
      <c r="C14765" s="5" t="str">
        <f t="shared" si="225"/>
        <v>岩手県534</v>
      </c>
      <c r="D14765" t="s">
        <v>2917</v>
      </c>
      <c r="E14765" t="s">
        <v>3261</v>
      </c>
      <c r="F14765" s="82">
        <v>0.43590981299999998</v>
      </c>
    </row>
    <row r="14766" spans="3:6" ht="18">
      <c r="C14766" s="5" t="str">
        <f t="shared" si="225"/>
        <v>宮城県534</v>
      </c>
      <c r="D14766" t="s">
        <v>2918</v>
      </c>
      <c r="E14766" t="s">
        <v>3261</v>
      </c>
      <c r="F14766" s="82">
        <v>1.093720671</v>
      </c>
    </row>
    <row r="14767" spans="3:6" ht="18">
      <c r="C14767" s="5" t="str">
        <f t="shared" si="225"/>
        <v>秋田県534</v>
      </c>
      <c r="D14767" t="s">
        <v>2919</v>
      </c>
      <c r="E14767" t="s">
        <v>3261</v>
      </c>
      <c r="F14767" s="82">
        <v>0.36673589000000001</v>
      </c>
    </row>
    <row r="14768" spans="3:6" ht="18">
      <c r="C14768" s="5" t="str">
        <f t="shared" si="225"/>
        <v>山形県534</v>
      </c>
      <c r="D14768" t="s">
        <v>2920</v>
      </c>
      <c r="E14768" t="s">
        <v>3261</v>
      </c>
      <c r="F14768" s="82">
        <v>0.664951022</v>
      </c>
    </row>
    <row r="14769" spans="3:6" ht="18">
      <c r="C14769" s="5" t="str">
        <f t="shared" si="225"/>
        <v>福島県534</v>
      </c>
      <c r="D14769" t="s">
        <v>2921</v>
      </c>
      <c r="E14769" t="s">
        <v>3261</v>
      </c>
      <c r="F14769" s="82">
        <v>0.54068982099999996</v>
      </c>
    </row>
    <row r="14770" spans="3:6" ht="18">
      <c r="C14770" s="5" t="str">
        <f t="shared" si="225"/>
        <v>茨城県534</v>
      </c>
      <c r="D14770" t="s">
        <v>2922</v>
      </c>
      <c r="E14770" t="s">
        <v>3261</v>
      </c>
      <c r="F14770" s="82">
        <v>0.40523155799999999</v>
      </c>
    </row>
    <row r="14771" spans="3:6" ht="18">
      <c r="C14771" s="5" t="str">
        <f t="shared" si="225"/>
        <v>栃木県534</v>
      </c>
      <c r="D14771" t="s">
        <v>2923</v>
      </c>
      <c r="E14771" t="s">
        <v>3261</v>
      </c>
      <c r="F14771" s="82">
        <v>0.51672291000000004</v>
      </c>
    </row>
    <row r="14772" spans="3:6" ht="18">
      <c r="C14772" s="5" t="str">
        <f t="shared" si="225"/>
        <v>群馬県534</v>
      </c>
      <c r="D14772" t="s">
        <v>2924</v>
      </c>
      <c r="E14772" t="s">
        <v>3261</v>
      </c>
      <c r="F14772" s="82">
        <v>0.73733688900000005</v>
      </c>
    </row>
    <row r="14773" spans="3:6" ht="18">
      <c r="C14773" s="5" t="str">
        <f t="shared" si="225"/>
        <v>埼玉県534</v>
      </c>
      <c r="D14773" t="s">
        <v>2925</v>
      </c>
      <c r="E14773" t="s">
        <v>3261</v>
      </c>
      <c r="F14773" s="82">
        <v>0.62723211199999995</v>
      </c>
    </row>
    <row r="14774" spans="3:6" ht="18">
      <c r="C14774" s="5" t="str">
        <f t="shared" si="225"/>
        <v>千葉県534</v>
      </c>
      <c r="D14774" t="s">
        <v>2926</v>
      </c>
      <c r="E14774" t="s">
        <v>3261</v>
      </c>
      <c r="F14774" s="82">
        <v>0.84132352099999996</v>
      </c>
    </row>
    <row r="14775" spans="3:6" ht="18">
      <c r="C14775" s="5" t="str">
        <f t="shared" si="225"/>
        <v>東京都534</v>
      </c>
      <c r="D14775" t="s">
        <v>2927</v>
      </c>
      <c r="E14775" t="s">
        <v>3261</v>
      </c>
      <c r="F14775" s="82">
        <v>1.97000051</v>
      </c>
    </row>
    <row r="14776" spans="3:6" ht="18">
      <c r="C14776" s="5" t="str">
        <f t="shared" si="225"/>
        <v>神奈川県534</v>
      </c>
      <c r="D14776" t="s">
        <v>2928</v>
      </c>
      <c r="E14776" t="s">
        <v>3261</v>
      </c>
      <c r="F14776" s="82">
        <v>0.397355507</v>
      </c>
    </row>
    <row r="14777" spans="3:6" ht="18">
      <c r="C14777" s="5" t="str">
        <f t="shared" si="225"/>
        <v>新潟県534</v>
      </c>
      <c r="D14777" t="s">
        <v>2929</v>
      </c>
      <c r="E14777" t="s">
        <v>3261</v>
      </c>
      <c r="F14777" s="82">
        <v>1.3297926760000001</v>
      </c>
    </row>
    <row r="14778" spans="3:6" ht="18">
      <c r="C14778" s="5" t="str">
        <f t="shared" si="225"/>
        <v>富山県534</v>
      </c>
      <c r="D14778" t="s">
        <v>2930</v>
      </c>
      <c r="E14778" t="s">
        <v>3261</v>
      </c>
      <c r="F14778" s="82">
        <v>1.05522688</v>
      </c>
    </row>
    <row r="14779" spans="3:6" ht="18">
      <c r="C14779" s="5" t="str">
        <f t="shared" si="225"/>
        <v>石川県534</v>
      </c>
      <c r="D14779" t="s">
        <v>2931</v>
      </c>
      <c r="E14779" t="s">
        <v>3261</v>
      </c>
      <c r="F14779" s="82">
        <v>0.89536343399999996</v>
      </c>
    </row>
    <row r="14780" spans="3:6" ht="18">
      <c r="C14780" s="5" t="str">
        <f t="shared" si="225"/>
        <v>福井県534</v>
      </c>
      <c r="D14780" t="s">
        <v>2932</v>
      </c>
      <c r="E14780" t="s">
        <v>3261</v>
      </c>
      <c r="F14780" s="82">
        <v>0.56015668900000004</v>
      </c>
    </row>
    <row r="14781" spans="3:6" ht="18">
      <c r="C14781" s="5" t="str">
        <f t="shared" si="225"/>
        <v>山梨県534</v>
      </c>
      <c r="D14781" t="s">
        <v>2933</v>
      </c>
      <c r="E14781" t="s">
        <v>3261</v>
      </c>
      <c r="F14781" s="82">
        <v>0.32984482100000001</v>
      </c>
    </row>
    <row r="14782" spans="3:6" ht="18">
      <c r="C14782" s="5" t="str">
        <f t="shared" si="225"/>
        <v>長野県534</v>
      </c>
      <c r="D14782" t="s">
        <v>2934</v>
      </c>
      <c r="E14782" t="s">
        <v>3261</v>
      </c>
      <c r="F14782" s="82">
        <v>0.59426647499999996</v>
      </c>
    </row>
    <row r="14783" spans="3:6" ht="18">
      <c r="C14783" s="5" t="str">
        <f t="shared" si="225"/>
        <v>岐阜県534</v>
      </c>
      <c r="D14783" t="s">
        <v>2935</v>
      </c>
      <c r="E14783" t="s">
        <v>3261</v>
      </c>
      <c r="F14783" s="82">
        <v>0.56627471699999998</v>
      </c>
    </row>
    <row r="14784" spans="3:6" ht="18">
      <c r="C14784" s="5" t="str">
        <f t="shared" si="225"/>
        <v>静岡県534</v>
      </c>
      <c r="D14784" t="s">
        <v>2936</v>
      </c>
      <c r="E14784" t="s">
        <v>3261</v>
      </c>
      <c r="F14784" s="82">
        <v>0.60326886300000004</v>
      </c>
    </row>
    <row r="14785" spans="3:6" ht="18">
      <c r="C14785" s="5" t="str">
        <f t="shared" si="225"/>
        <v>愛知県534</v>
      </c>
      <c r="D14785" t="s">
        <v>2937</v>
      </c>
      <c r="E14785" t="s">
        <v>3261</v>
      </c>
      <c r="F14785" s="82">
        <v>1.350226937</v>
      </c>
    </row>
    <row r="14786" spans="3:6" ht="18">
      <c r="C14786" s="5" t="str">
        <f t="shared" si="225"/>
        <v>三重県534</v>
      </c>
      <c r="D14786" t="s">
        <v>2938</v>
      </c>
      <c r="E14786" t="s">
        <v>3261</v>
      </c>
      <c r="F14786" s="82">
        <v>0.56541372700000003</v>
      </c>
    </row>
    <row r="14787" spans="3:6" ht="18">
      <c r="C14787" s="5" t="str">
        <f t="shared" si="225"/>
        <v>滋賀県534</v>
      </c>
      <c r="D14787" t="s">
        <v>2939</v>
      </c>
      <c r="E14787" t="s">
        <v>3261</v>
      </c>
      <c r="F14787" s="82">
        <v>0.30946658199999999</v>
      </c>
    </row>
    <row r="14788" spans="3:6" ht="18">
      <c r="C14788" s="5" t="str">
        <f t="shared" si="225"/>
        <v>京都府534</v>
      </c>
      <c r="D14788" t="s">
        <v>2940</v>
      </c>
      <c r="E14788" t="s">
        <v>3261</v>
      </c>
      <c r="F14788" s="82">
        <v>0.31288455900000001</v>
      </c>
    </row>
    <row r="14789" spans="3:6" ht="18">
      <c r="C14789" s="5" t="str">
        <f t="shared" si="225"/>
        <v>大阪府534</v>
      </c>
      <c r="D14789" t="s">
        <v>2941</v>
      </c>
      <c r="E14789" t="s">
        <v>3261</v>
      </c>
      <c r="F14789" s="82">
        <v>1.9820439489999999</v>
      </c>
    </row>
    <row r="14790" spans="3:6" ht="18">
      <c r="C14790" s="5" t="str">
        <f t="shared" si="225"/>
        <v>兵庫県534</v>
      </c>
      <c r="D14790" t="s">
        <v>2942</v>
      </c>
      <c r="E14790" t="s">
        <v>3261</v>
      </c>
      <c r="F14790" s="82">
        <v>0.58075416000000002</v>
      </c>
    </row>
    <row r="14791" spans="3:6" ht="18">
      <c r="C14791" s="5" t="str">
        <f t="shared" si="225"/>
        <v>奈良県534</v>
      </c>
      <c r="D14791" t="s">
        <v>2943</v>
      </c>
      <c r="E14791" t="s">
        <v>3261</v>
      </c>
      <c r="F14791" s="82">
        <v>0.16140058600000001</v>
      </c>
    </row>
    <row r="14792" spans="3:6" ht="18">
      <c r="C14792" s="5" t="str">
        <f t="shared" si="225"/>
        <v>和歌山県534</v>
      </c>
      <c r="D14792" t="s">
        <v>2944</v>
      </c>
      <c r="E14792" t="s">
        <v>3261</v>
      </c>
      <c r="F14792" s="82">
        <v>0.51431727599999999</v>
      </c>
    </row>
    <row r="14793" spans="3:6" ht="18">
      <c r="C14793" s="5" t="str">
        <f t="shared" si="225"/>
        <v>鳥取県534</v>
      </c>
      <c r="D14793" t="s">
        <v>2945</v>
      </c>
      <c r="E14793" t="s">
        <v>3261</v>
      </c>
      <c r="F14793" s="82">
        <v>0.38743031999999999</v>
      </c>
    </row>
    <row r="14794" spans="3:6" ht="18">
      <c r="C14794" s="5" t="str">
        <f t="shared" si="225"/>
        <v>島根県534</v>
      </c>
      <c r="D14794" t="s">
        <v>2946</v>
      </c>
      <c r="E14794" t="s">
        <v>3261</v>
      </c>
      <c r="F14794" s="82">
        <v>0.54687406900000002</v>
      </c>
    </row>
    <row r="14795" spans="3:6" ht="18">
      <c r="C14795" s="5" t="str">
        <f t="shared" si="225"/>
        <v>岡山県534</v>
      </c>
      <c r="D14795" t="s">
        <v>2947</v>
      </c>
      <c r="E14795" t="s">
        <v>3261</v>
      </c>
      <c r="F14795" s="82">
        <v>0.59767735</v>
      </c>
    </row>
    <row r="14796" spans="3:6" ht="18">
      <c r="C14796" s="5" t="str">
        <f t="shared" si="225"/>
        <v>広島県534</v>
      </c>
      <c r="D14796" t="s">
        <v>2948</v>
      </c>
      <c r="E14796" t="s">
        <v>3261</v>
      </c>
      <c r="F14796" s="82">
        <v>1.211447712</v>
      </c>
    </row>
    <row r="14797" spans="3:6" ht="18">
      <c r="C14797" s="5" t="str">
        <f t="shared" si="225"/>
        <v>山口県534</v>
      </c>
      <c r="D14797" t="s">
        <v>2949</v>
      </c>
      <c r="E14797" t="s">
        <v>3261</v>
      </c>
      <c r="F14797" s="82">
        <v>0.62641082199999998</v>
      </c>
    </row>
    <row r="14798" spans="3:6" ht="18">
      <c r="C14798" s="5" t="str">
        <f t="shared" si="225"/>
        <v>徳島県534</v>
      </c>
      <c r="D14798" t="s">
        <v>2950</v>
      </c>
      <c r="E14798" t="s">
        <v>3261</v>
      </c>
      <c r="F14798" s="82">
        <v>0.56693052799999999</v>
      </c>
    </row>
    <row r="14799" spans="3:6" ht="18">
      <c r="C14799" s="5" t="str">
        <f t="shared" si="225"/>
        <v>香川県534</v>
      </c>
      <c r="D14799" t="s">
        <v>2951</v>
      </c>
      <c r="E14799" t="s">
        <v>3261</v>
      </c>
      <c r="F14799" s="82">
        <v>1.0953160719999999</v>
      </c>
    </row>
    <row r="14800" spans="3:6" ht="18">
      <c r="C14800" s="5" t="str">
        <f t="shared" si="225"/>
        <v>愛媛県534</v>
      </c>
      <c r="D14800" t="s">
        <v>2952</v>
      </c>
      <c r="E14800" t="s">
        <v>3261</v>
      </c>
      <c r="F14800" s="82">
        <v>0.74860473100000002</v>
      </c>
    </row>
    <row r="14801" spans="3:6" ht="18">
      <c r="C14801" s="5" t="str">
        <f t="shared" si="225"/>
        <v>高知県534</v>
      </c>
      <c r="D14801" t="s">
        <v>2953</v>
      </c>
      <c r="E14801" t="s">
        <v>3261</v>
      </c>
      <c r="F14801" s="82">
        <v>0.56517510900000001</v>
      </c>
    </row>
    <row r="14802" spans="3:6" ht="18">
      <c r="C14802" s="5" t="str">
        <f t="shared" si="225"/>
        <v>福岡県534</v>
      </c>
      <c r="D14802" t="s">
        <v>2954</v>
      </c>
      <c r="E14802" t="s">
        <v>3261</v>
      </c>
      <c r="F14802" s="82">
        <v>0.89583575299999996</v>
      </c>
    </row>
    <row r="14803" spans="3:6" ht="18">
      <c r="C14803" s="5" t="str">
        <f t="shared" si="225"/>
        <v>佐賀県534</v>
      </c>
      <c r="D14803" t="s">
        <v>2955</v>
      </c>
      <c r="E14803" t="s">
        <v>3261</v>
      </c>
      <c r="F14803" s="82">
        <v>0.34528488600000001</v>
      </c>
    </row>
    <row r="14804" spans="3:6" ht="18">
      <c r="C14804" s="5" t="str">
        <f t="shared" si="225"/>
        <v>長崎県534</v>
      </c>
      <c r="D14804" t="s">
        <v>2956</v>
      </c>
      <c r="E14804" t="s">
        <v>3261</v>
      </c>
      <c r="F14804" s="82">
        <v>0.55914847099999998</v>
      </c>
    </row>
    <row r="14805" spans="3:6" ht="18">
      <c r="C14805" s="5" t="str">
        <f t="shared" si="225"/>
        <v>熊本県534</v>
      </c>
      <c r="D14805" t="s">
        <v>2957</v>
      </c>
      <c r="E14805" t="s">
        <v>3261</v>
      </c>
      <c r="F14805" s="82">
        <v>0.54375126299999998</v>
      </c>
    </row>
    <row r="14806" spans="3:6" ht="18">
      <c r="C14806" s="5" t="str">
        <f t="shared" si="225"/>
        <v>大分県534</v>
      </c>
      <c r="D14806" t="s">
        <v>2958</v>
      </c>
      <c r="E14806" t="s">
        <v>3261</v>
      </c>
      <c r="F14806" s="82">
        <v>0.50353823900000005</v>
      </c>
    </row>
    <row r="14807" spans="3:6" ht="18">
      <c r="C14807" s="5" t="str">
        <f t="shared" si="225"/>
        <v>宮崎県534</v>
      </c>
      <c r="D14807" t="s">
        <v>2959</v>
      </c>
      <c r="E14807" t="s">
        <v>3261</v>
      </c>
      <c r="F14807" s="82">
        <v>0.37065187399999999</v>
      </c>
    </row>
    <row r="14808" spans="3:6" ht="18">
      <c r="C14808" s="5" t="str">
        <f t="shared" si="225"/>
        <v>鹿児島県534</v>
      </c>
      <c r="D14808" t="s">
        <v>2960</v>
      </c>
      <c r="E14808" t="s">
        <v>3261</v>
      </c>
      <c r="F14808" s="82">
        <v>0.33295497800000001</v>
      </c>
    </row>
    <row r="14809" spans="3:6" ht="18">
      <c r="C14809" s="5" t="str">
        <f t="shared" si="225"/>
        <v>沖縄県534</v>
      </c>
      <c r="D14809" t="s">
        <v>2961</v>
      </c>
      <c r="E14809" t="s">
        <v>3261</v>
      </c>
      <c r="F14809" s="82">
        <v>0.70857332699999998</v>
      </c>
    </row>
    <row r="14810" spans="3:6" ht="18">
      <c r="C14810" s="5" t="str">
        <f t="shared" si="225"/>
        <v>全国535</v>
      </c>
      <c r="D14810" t="s">
        <v>2913</v>
      </c>
      <c r="E14810" t="s">
        <v>3262</v>
      </c>
      <c r="F14810" s="82">
        <v>1</v>
      </c>
    </row>
    <row r="14811" spans="3:6" ht="18">
      <c r="C14811" s="5" t="str">
        <f t="shared" si="225"/>
        <v>北海道535</v>
      </c>
      <c r="D14811" t="s">
        <v>2915</v>
      </c>
      <c r="E14811" t="s">
        <v>3262</v>
      </c>
      <c r="F14811" s="82">
        <v>0.35328721699999999</v>
      </c>
    </row>
    <row r="14812" spans="3:6" ht="18">
      <c r="C14812" s="5" t="str">
        <f t="shared" si="225"/>
        <v>青森県535</v>
      </c>
      <c r="D14812" t="s">
        <v>2916</v>
      </c>
      <c r="E14812" t="s">
        <v>3262</v>
      </c>
      <c r="F14812" s="82">
        <v>0.29455174000000001</v>
      </c>
    </row>
    <row r="14813" spans="3:6" ht="18">
      <c r="C14813" s="5" t="str">
        <f t="shared" si="225"/>
        <v>岩手県535</v>
      </c>
      <c r="D14813" t="s">
        <v>2917</v>
      </c>
      <c r="E14813" t="s">
        <v>3262</v>
      </c>
      <c r="F14813" s="82">
        <v>0.75290959199999996</v>
      </c>
    </row>
    <row r="14814" spans="3:6" ht="18">
      <c r="C14814" s="5" t="str">
        <f t="shared" si="225"/>
        <v>宮城県535</v>
      </c>
      <c r="D14814" t="s">
        <v>2918</v>
      </c>
      <c r="E14814" t="s">
        <v>3262</v>
      </c>
      <c r="F14814" s="82">
        <v>0.62753176099999997</v>
      </c>
    </row>
    <row r="14815" spans="3:6" ht="18">
      <c r="C14815" s="5" t="str">
        <f t="shared" si="225"/>
        <v>秋田県535</v>
      </c>
      <c r="D14815" t="s">
        <v>2919</v>
      </c>
      <c r="E14815" t="s">
        <v>3262</v>
      </c>
      <c r="F14815" s="82">
        <v>0.49077145100000003</v>
      </c>
    </row>
    <row r="14816" spans="3:6" ht="18">
      <c r="C14816" s="5" t="str">
        <f t="shared" si="225"/>
        <v>山形県535</v>
      </c>
      <c r="D14816" t="s">
        <v>2920</v>
      </c>
      <c r="E14816" t="s">
        <v>3262</v>
      </c>
      <c r="F14816" s="82">
        <v>0.39200708899999998</v>
      </c>
    </row>
    <row r="14817" spans="3:6" ht="18">
      <c r="C14817" s="5" t="str">
        <f t="shared" si="225"/>
        <v>福島県535</v>
      </c>
      <c r="D14817" t="s">
        <v>2921</v>
      </c>
      <c r="E14817" t="s">
        <v>3262</v>
      </c>
      <c r="F14817" s="82">
        <v>0.40036350199999998</v>
      </c>
    </row>
    <row r="14818" spans="3:6" ht="18">
      <c r="C14818" s="5" t="str">
        <f t="shared" si="225"/>
        <v>茨城県535</v>
      </c>
      <c r="D14818" t="s">
        <v>2922</v>
      </c>
      <c r="E14818" t="s">
        <v>3262</v>
      </c>
      <c r="F14818" s="82">
        <v>0.23339010299999999</v>
      </c>
    </row>
    <row r="14819" spans="3:6" ht="18">
      <c r="C14819" s="5" t="str">
        <f t="shared" si="225"/>
        <v>栃木県535</v>
      </c>
      <c r="D14819" t="s">
        <v>2923</v>
      </c>
      <c r="E14819" t="s">
        <v>3262</v>
      </c>
      <c r="F14819" s="82">
        <v>0.46038685699999998</v>
      </c>
    </row>
    <row r="14820" spans="3:6" ht="18">
      <c r="C14820" s="5" t="str">
        <f t="shared" si="225"/>
        <v>群馬県535</v>
      </c>
      <c r="D14820" t="s">
        <v>2924</v>
      </c>
      <c r="E14820" t="s">
        <v>3262</v>
      </c>
      <c r="F14820" s="82">
        <v>0.494470719</v>
      </c>
    </row>
    <row r="14821" spans="3:6" ht="18">
      <c r="C14821" s="5" t="str">
        <f t="shared" si="225"/>
        <v>埼玉県535</v>
      </c>
      <c r="D14821" t="s">
        <v>2925</v>
      </c>
      <c r="E14821" t="s">
        <v>3262</v>
      </c>
      <c r="F14821" s="82">
        <v>0.75892820900000002</v>
      </c>
    </row>
    <row r="14822" spans="3:6" ht="18">
      <c r="C14822" s="5" t="str">
        <f t="shared" si="225"/>
        <v>千葉県535</v>
      </c>
      <c r="D14822" t="s">
        <v>2926</v>
      </c>
      <c r="E14822" t="s">
        <v>3262</v>
      </c>
      <c r="F14822" s="82">
        <v>0.46440488299999999</v>
      </c>
    </row>
    <row r="14823" spans="3:6" ht="18">
      <c r="C14823" s="5" t="str">
        <f t="shared" si="225"/>
        <v>東京都535</v>
      </c>
      <c r="D14823" t="s">
        <v>2927</v>
      </c>
      <c r="E14823" t="s">
        <v>3262</v>
      </c>
      <c r="F14823" s="82">
        <v>2.283407634</v>
      </c>
    </row>
    <row r="14824" spans="3:6" ht="18">
      <c r="C14824" s="5" t="str">
        <f t="shared" si="225"/>
        <v>神奈川県535</v>
      </c>
      <c r="D14824" t="s">
        <v>2928</v>
      </c>
      <c r="E14824" t="s">
        <v>3262</v>
      </c>
      <c r="F14824" s="82">
        <v>0.51261353799999998</v>
      </c>
    </row>
    <row r="14825" spans="3:6" ht="18">
      <c r="C14825" s="5" t="str">
        <f t="shared" si="225"/>
        <v>新潟県535</v>
      </c>
      <c r="D14825" t="s">
        <v>2929</v>
      </c>
      <c r="E14825" t="s">
        <v>3262</v>
      </c>
      <c r="F14825" s="82">
        <v>0.388548281</v>
      </c>
    </row>
    <row r="14826" spans="3:6" ht="18">
      <c r="C14826" s="5" t="str">
        <f t="shared" si="225"/>
        <v>富山県535</v>
      </c>
      <c r="D14826" t="s">
        <v>2930</v>
      </c>
      <c r="E14826" t="s">
        <v>3262</v>
      </c>
      <c r="F14826" s="82">
        <v>1.4144682799999999</v>
      </c>
    </row>
    <row r="14827" spans="3:6" ht="18">
      <c r="C14827" s="5" t="str">
        <f t="shared" ref="C14827:C14890" si="226">D14827&amp;LEFT(E14827,3)</f>
        <v>石川県535</v>
      </c>
      <c r="D14827" t="s">
        <v>2931</v>
      </c>
      <c r="E14827" t="s">
        <v>3262</v>
      </c>
      <c r="F14827" s="82">
        <v>0.49851543999999998</v>
      </c>
    </row>
    <row r="14828" spans="3:6" ht="18">
      <c r="C14828" s="5" t="str">
        <f t="shared" si="226"/>
        <v>福井県535</v>
      </c>
      <c r="D14828" t="s">
        <v>2932</v>
      </c>
      <c r="E14828" t="s">
        <v>3262</v>
      </c>
      <c r="F14828" s="82">
        <v>0.69086465200000002</v>
      </c>
    </row>
    <row r="14829" spans="3:6" ht="18">
      <c r="C14829" s="5" t="str">
        <f t="shared" si="226"/>
        <v>山梨県535</v>
      </c>
      <c r="D14829" t="s">
        <v>2933</v>
      </c>
      <c r="E14829" t="s">
        <v>3262</v>
      </c>
      <c r="F14829" s="82">
        <v>0.43845516800000001</v>
      </c>
    </row>
    <row r="14830" spans="3:6" ht="18">
      <c r="C14830" s="5" t="str">
        <f t="shared" si="226"/>
        <v>長野県535</v>
      </c>
      <c r="D14830" t="s">
        <v>2934</v>
      </c>
      <c r="E14830" t="s">
        <v>3262</v>
      </c>
      <c r="F14830" s="82">
        <v>0.70504810699999998</v>
      </c>
    </row>
    <row r="14831" spans="3:6" ht="18">
      <c r="C14831" s="5" t="str">
        <f t="shared" si="226"/>
        <v>岐阜県535</v>
      </c>
      <c r="D14831" t="s">
        <v>2935</v>
      </c>
      <c r="E14831" t="s">
        <v>3262</v>
      </c>
      <c r="F14831" s="82">
        <v>1.173267091</v>
      </c>
    </row>
    <row r="14832" spans="3:6" ht="18">
      <c r="C14832" s="5" t="str">
        <f t="shared" si="226"/>
        <v>静岡県535</v>
      </c>
      <c r="D14832" t="s">
        <v>2936</v>
      </c>
      <c r="E14832" t="s">
        <v>3262</v>
      </c>
      <c r="F14832" s="82">
        <v>0.86244522499999998</v>
      </c>
    </row>
    <row r="14833" spans="3:6" ht="18">
      <c r="C14833" s="5" t="str">
        <f t="shared" si="226"/>
        <v>愛知県535</v>
      </c>
      <c r="D14833" t="s">
        <v>2937</v>
      </c>
      <c r="E14833" t="s">
        <v>3262</v>
      </c>
      <c r="F14833" s="82">
        <v>1.357281137</v>
      </c>
    </row>
    <row r="14834" spans="3:6" ht="18">
      <c r="C14834" s="5" t="str">
        <f t="shared" si="226"/>
        <v>三重県535</v>
      </c>
      <c r="D14834" t="s">
        <v>2938</v>
      </c>
      <c r="E14834" t="s">
        <v>3262</v>
      </c>
      <c r="F14834" s="82">
        <v>0.37260029099999997</v>
      </c>
    </row>
    <row r="14835" spans="3:6" ht="18">
      <c r="C14835" s="5" t="str">
        <f t="shared" si="226"/>
        <v>滋賀県535</v>
      </c>
      <c r="D14835" t="s">
        <v>2939</v>
      </c>
      <c r="E14835" t="s">
        <v>3262</v>
      </c>
      <c r="F14835" s="82">
        <v>0.19110164399999999</v>
      </c>
    </row>
    <row r="14836" spans="3:6" ht="18">
      <c r="C14836" s="5" t="str">
        <f t="shared" si="226"/>
        <v>京都府535</v>
      </c>
      <c r="D14836" t="s">
        <v>2940</v>
      </c>
      <c r="E14836" t="s">
        <v>3262</v>
      </c>
      <c r="F14836" s="82">
        <v>0.59550541300000004</v>
      </c>
    </row>
    <row r="14837" spans="3:6" ht="18">
      <c r="C14837" s="5" t="str">
        <f t="shared" si="226"/>
        <v>大阪府535</v>
      </c>
      <c r="D14837" t="s">
        <v>2941</v>
      </c>
      <c r="E14837" t="s">
        <v>3262</v>
      </c>
      <c r="F14837" s="82">
        <v>1.63762977</v>
      </c>
    </row>
    <row r="14838" spans="3:6" ht="18">
      <c r="C14838" s="5" t="str">
        <f t="shared" si="226"/>
        <v>兵庫県535</v>
      </c>
      <c r="D14838" t="s">
        <v>2942</v>
      </c>
      <c r="E14838" t="s">
        <v>3262</v>
      </c>
      <c r="F14838" s="82">
        <v>1.3851755610000001</v>
      </c>
    </row>
    <row r="14839" spans="3:6" ht="18">
      <c r="C14839" s="5" t="str">
        <f t="shared" si="226"/>
        <v>奈良県535</v>
      </c>
      <c r="D14839" t="s">
        <v>2943</v>
      </c>
      <c r="E14839" t="s">
        <v>3262</v>
      </c>
      <c r="F14839" s="82">
        <v>0.205924097</v>
      </c>
    </row>
    <row r="14840" spans="3:6" ht="18">
      <c r="C14840" s="5" t="str">
        <f t="shared" si="226"/>
        <v>和歌山県535</v>
      </c>
      <c r="D14840" t="s">
        <v>2944</v>
      </c>
      <c r="E14840" t="s">
        <v>3262</v>
      </c>
      <c r="F14840" s="82">
        <v>0.140446289</v>
      </c>
    </row>
    <row r="14841" spans="3:6" ht="18">
      <c r="C14841" s="5" t="str">
        <f t="shared" si="226"/>
        <v>鳥取県535</v>
      </c>
      <c r="D14841" t="s">
        <v>2945</v>
      </c>
      <c r="E14841" t="s">
        <v>3262</v>
      </c>
      <c r="F14841" s="82">
        <v>0.49916710399999997</v>
      </c>
    </row>
    <row r="14842" spans="3:6" ht="18">
      <c r="C14842" s="5" t="str">
        <f t="shared" si="226"/>
        <v>島根県535</v>
      </c>
      <c r="D14842" t="s">
        <v>2946</v>
      </c>
      <c r="E14842" t="s">
        <v>3262</v>
      </c>
      <c r="F14842" s="82">
        <v>0.380690007</v>
      </c>
    </row>
    <row r="14843" spans="3:6" ht="18">
      <c r="C14843" s="5" t="str">
        <f t="shared" si="226"/>
        <v>岡山県535</v>
      </c>
      <c r="D14843" t="s">
        <v>2947</v>
      </c>
      <c r="E14843" t="s">
        <v>3262</v>
      </c>
      <c r="F14843" s="82">
        <v>0.352656731</v>
      </c>
    </row>
    <row r="14844" spans="3:6" ht="18">
      <c r="C14844" s="5" t="str">
        <f t="shared" si="226"/>
        <v>広島県535</v>
      </c>
      <c r="D14844" t="s">
        <v>2948</v>
      </c>
      <c r="E14844" t="s">
        <v>3262</v>
      </c>
      <c r="F14844" s="82">
        <v>0.51785038500000002</v>
      </c>
    </row>
    <row r="14845" spans="3:6" ht="18">
      <c r="C14845" s="5" t="str">
        <f t="shared" si="226"/>
        <v>山口県535</v>
      </c>
      <c r="D14845" t="s">
        <v>2949</v>
      </c>
      <c r="E14845" t="s">
        <v>3262</v>
      </c>
      <c r="F14845" s="82">
        <v>0.76575887300000001</v>
      </c>
    </row>
    <row r="14846" spans="3:6" ht="18">
      <c r="C14846" s="5" t="str">
        <f t="shared" si="226"/>
        <v>徳島県535</v>
      </c>
      <c r="D14846" t="s">
        <v>2950</v>
      </c>
      <c r="E14846" t="s">
        <v>3262</v>
      </c>
      <c r="F14846" s="82">
        <v>6.5292797E-2</v>
      </c>
    </row>
    <row r="14847" spans="3:6" ht="18">
      <c r="C14847" s="5" t="str">
        <f t="shared" si="226"/>
        <v>香川県535</v>
      </c>
      <c r="D14847" t="s">
        <v>2951</v>
      </c>
      <c r="E14847" t="s">
        <v>3262</v>
      </c>
      <c r="F14847" s="82">
        <v>0.300104539</v>
      </c>
    </row>
    <row r="14848" spans="3:6" ht="18">
      <c r="C14848" s="5" t="str">
        <f t="shared" si="226"/>
        <v>愛媛県535</v>
      </c>
      <c r="D14848" t="s">
        <v>2952</v>
      </c>
      <c r="E14848" t="s">
        <v>3262</v>
      </c>
      <c r="F14848" s="82">
        <v>0.95978608600000004</v>
      </c>
    </row>
    <row r="14849" spans="3:6" ht="18">
      <c r="C14849" s="5" t="str">
        <f t="shared" si="226"/>
        <v>高知県535</v>
      </c>
      <c r="D14849" t="s">
        <v>2953</v>
      </c>
      <c r="E14849" t="s">
        <v>3262</v>
      </c>
      <c r="F14849" s="82">
        <v>0.29849252300000001</v>
      </c>
    </row>
    <row r="14850" spans="3:6" ht="18">
      <c r="C14850" s="5" t="str">
        <f t="shared" si="226"/>
        <v>福岡県535</v>
      </c>
      <c r="D14850" t="s">
        <v>2954</v>
      </c>
      <c r="E14850" t="s">
        <v>3262</v>
      </c>
      <c r="F14850" s="82">
        <v>0.779886207</v>
      </c>
    </row>
    <row r="14851" spans="3:6" ht="18">
      <c r="C14851" s="5" t="str">
        <f t="shared" si="226"/>
        <v>佐賀県535</v>
      </c>
      <c r="D14851" t="s">
        <v>2955</v>
      </c>
      <c r="E14851" t="s">
        <v>3262</v>
      </c>
      <c r="F14851" s="82">
        <v>0.40151911099999998</v>
      </c>
    </row>
    <row r="14852" spans="3:6" ht="18">
      <c r="C14852" s="5" t="str">
        <f t="shared" si="226"/>
        <v>長崎県535</v>
      </c>
      <c r="D14852" t="s">
        <v>2956</v>
      </c>
      <c r="E14852" t="s">
        <v>3262</v>
      </c>
      <c r="F14852" s="82">
        <v>0.71981715899999998</v>
      </c>
    </row>
    <row r="14853" spans="3:6" ht="18">
      <c r="C14853" s="5" t="str">
        <f t="shared" si="226"/>
        <v>熊本県535</v>
      </c>
      <c r="D14853" t="s">
        <v>2957</v>
      </c>
      <c r="E14853" t="s">
        <v>3262</v>
      </c>
      <c r="F14853" s="82">
        <v>0.495581834</v>
      </c>
    </row>
    <row r="14854" spans="3:6" ht="18">
      <c r="C14854" s="5" t="str">
        <f t="shared" si="226"/>
        <v>大分県535</v>
      </c>
      <c r="D14854" t="s">
        <v>2958</v>
      </c>
      <c r="E14854" t="s">
        <v>3262</v>
      </c>
      <c r="F14854" s="82">
        <v>0.50799876399999999</v>
      </c>
    </row>
    <row r="14855" spans="3:6" ht="18">
      <c r="C14855" s="5" t="str">
        <f t="shared" si="226"/>
        <v>宮崎県535</v>
      </c>
      <c r="D14855" t="s">
        <v>2959</v>
      </c>
      <c r="E14855" t="s">
        <v>3262</v>
      </c>
      <c r="F14855" s="82">
        <v>0.56476782699999994</v>
      </c>
    </row>
    <row r="14856" spans="3:6" ht="18">
      <c r="C14856" s="5" t="str">
        <f t="shared" si="226"/>
        <v>鹿児島県535</v>
      </c>
      <c r="D14856" t="s">
        <v>2960</v>
      </c>
      <c r="E14856" t="s">
        <v>3262</v>
      </c>
      <c r="F14856" s="82">
        <v>0.94156704899999999</v>
      </c>
    </row>
    <row r="14857" spans="3:6" ht="18">
      <c r="C14857" s="5" t="str">
        <f t="shared" si="226"/>
        <v>沖縄県535</v>
      </c>
      <c r="D14857" t="s">
        <v>2961</v>
      </c>
      <c r="E14857" t="s">
        <v>3262</v>
      </c>
      <c r="F14857" s="82">
        <v>0.21348313699999999</v>
      </c>
    </row>
    <row r="14858" spans="3:6" ht="18">
      <c r="C14858" s="5" t="str">
        <f t="shared" si="226"/>
        <v>全国536</v>
      </c>
      <c r="D14858" t="s">
        <v>2913</v>
      </c>
      <c r="E14858" t="s">
        <v>3263</v>
      </c>
      <c r="F14858" s="82">
        <v>1</v>
      </c>
    </row>
    <row r="14859" spans="3:6" ht="18">
      <c r="C14859" s="5" t="str">
        <f t="shared" si="226"/>
        <v>北海道536</v>
      </c>
      <c r="D14859" t="s">
        <v>2915</v>
      </c>
      <c r="E14859" t="s">
        <v>3263</v>
      </c>
      <c r="F14859" s="82">
        <v>1.0346154670000001</v>
      </c>
    </row>
    <row r="14860" spans="3:6" ht="18">
      <c r="C14860" s="5" t="str">
        <f t="shared" si="226"/>
        <v>青森県536</v>
      </c>
      <c r="D14860" t="s">
        <v>2916</v>
      </c>
      <c r="E14860" t="s">
        <v>3263</v>
      </c>
      <c r="F14860" s="82">
        <v>0.95012307600000001</v>
      </c>
    </row>
    <row r="14861" spans="3:6" ht="18">
      <c r="C14861" s="5" t="str">
        <f t="shared" si="226"/>
        <v>岩手県536</v>
      </c>
      <c r="D14861" t="s">
        <v>2917</v>
      </c>
      <c r="E14861" t="s">
        <v>3263</v>
      </c>
      <c r="F14861" s="82">
        <v>0.76412052699999999</v>
      </c>
    </row>
    <row r="14862" spans="3:6" ht="18">
      <c r="C14862" s="5" t="str">
        <f t="shared" si="226"/>
        <v>宮城県536</v>
      </c>
      <c r="D14862" t="s">
        <v>2918</v>
      </c>
      <c r="E14862" t="s">
        <v>3263</v>
      </c>
      <c r="F14862" s="82">
        <v>1.349529355</v>
      </c>
    </row>
    <row r="14863" spans="3:6" ht="18">
      <c r="C14863" s="5" t="str">
        <f t="shared" si="226"/>
        <v>秋田県536</v>
      </c>
      <c r="D14863" t="s">
        <v>2919</v>
      </c>
      <c r="E14863" t="s">
        <v>3263</v>
      </c>
      <c r="F14863" s="82">
        <v>1.4671956370000001</v>
      </c>
    </row>
    <row r="14864" spans="3:6" ht="18">
      <c r="C14864" s="5" t="str">
        <f t="shared" si="226"/>
        <v>山形県536</v>
      </c>
      <c r="D14864" t="s">
        <v>2920</v>
      </c>
      <c r="E14864" t="s">
        <v>3263</v>
      </c>
      <c r="F14864" s="82">
        <v>1.0973285159999999</v>
      </c>
    </row>
    <row r="14865" spans="3:6" ht="18">
      <c r="C14865" s="5" t="str">
        <f t="shared" si="226"/>
        <v>福島県536</v>
      </c>
      <c r="D14865" t="s">
        <v>2921</v>
      </c>
      <c r="E14865" t="s">
        <v>3263</v>
      </c>
      <c r="F14865" s="82">
        <v>1.0687844929999999</v>
      </c>
    </row>
    <row r="14866" spans="3:6" ht="18">
      <c r="C14866" s="5" t="str">
        <f t="shared" si="226"/>
        <v>茨城県536</v>
      </c>
      <c r="D14866" t="s">
        <v>2922</v>
      </c>
      <c r="E14866" t="s">
        <v>3263</v>
      </c>
      <c r="F14866" s="82">
        <v>1.1900156200000001</v>
      </c>
    </row>
    <row r="14867" spans="3:6" ht="18">
      <c r="C14867" s="5" t="str">
        <f t="shared" si="226"/>
        <v>栃木県536</v>
      </c>
      <c r="D14867" t="s">
        <v>2923</v>
      </c>
      <c r="E14867" t="s">
        <v>3263</v>
      </c>
      <c r="F14867" s="82">
        <v>1.1979138110000001</v>
      </c>
    </row>
    <row r="14868" spans="3:6" ht="18">
      <c r="C14868" s="5" t="str">
        <f t="shared" si="226"/>
        <v>群馬県536</v>
      </c>
      <c r="D14868" t="s">
        <v>2924</v>
      </c>
      <c r="E14868" t="s">
        <v>3263</v>
      </c>
      <c r="F14868" s="82">
        <v>1.066423522</v>
      </c>
    </row>
    <row r="14869" spans="3:6" ht="18">
      <c r="C14869" s="5" t="str">
        <f t="shared" si="226"/>
        <v>埼玉県536</v>
      </c>
      <c r="D14869" t="s">
        <v>2925</v>
      </c>
      <c r="E14869" t="s">
        <v>3263</v>
      </c>
      <c r="F14869" s="82">
        <v>1.6590091899999999</v>
      </c>
    </row>
    <row r="14870" spans="3:6" ht="18">
      <c r="C14870" s="5" t="str">
        <f t="shared" si="226"/>
        <v>千葉県536</v>
      </c>
      <c r="D14870" t="s">
        <v>2926</v>
      </c>
      <c r="E14870" t="s">
        <v>3263</v>
      </c>
      <c r="F14870" s="82">
        <v>1.0089205939999999</v>
      </c>
    </row>
    <row r="14871" spans="3:6" ht="18">
      <c r="C14871" s="5" t="str">
        <f t="shared" si="226"/>
        <v>東京都536</v>
      </c>
      <c r="D14871" t="s">
        <v>2927</v>
      </c>
      <c r="E14871" t="s">
        <v>3263</v>
      </c>
      <c r="F14871" s="82">
        <v>0.56228670199999997</v>
      </c>
    </row>
    <row r="14872" spans="3:6" ht="18">
      <c r="C14872" s="5" t="str">
        <f t="shared" si="226"/>
        <v>神奈川県536</v>
      </c>
      <c r="D14872" t="s">
        <v>2928</v>
      </c>
      <c r="E14872" t="s">
        <v>3263</v>
      </c>
      <c r="F14872" s="82">
        <v>1.084703317</v>
      </c>
    </row>
    <row r="14873" spans="3:6" ht="18">
      <c r="C14873" s="5" t="str">
        <f t="shared" si="226"/>
        <v>新潟県536</v>
      </c>
      <c r="D14873" t="s">
        <v>2929</v>
      </c>
      <c r="E14873" t="s">
        <v>3263</v>
      </c>
      <c r="F14873" s="82">
        <v>1.064405646</v>
      </c>
    </row>
    <row r="14874" spans="3:6" ht="18">
      <c r="C14874" s="5" t="str">
        <f t="shared" si="226"/>
        <v>富山県536</v>
      </c>
      <c r="D14874" t="s">
        <v>2930</v>
      </c>
      <c r="E14874" t="s">
        <v>3263</v>
      </c>
      <c r="F14874" s="82">
        <v>1.159808878</v>
      </c>
    </row>
    <row r="14875" spans="3:6" ht="18">
      <c r="C14875" s="5" t="str">
        <f t="shared" si="226"/>
        <v>石川県536</v>
      </c>
      <c r="D14875" t="s">
        <v>2931</v>
      </c>
      <c r="E14875" t="s">
        <v>3263</v>
      </c>
      <c r="F14875" s="82">
        <v>1.0046187559999999</v>
      </c>
    </row>
    <row r="14876" spans="3:6" ht="18">
      <c r="C14876" s="5" t="str">
        <f t="shared" si="226"/>
        <v>福井県536</v>
      </c>
      <c r="D14876" t="s">
        <v>2932</v>
      </c>
      <c r="E14876" t="s">
        <v>3263</v>
      </c>
      <c r="F14876" s="82">
        <v>1.160361652</v>
      </c>
    </row>
    <row r="14877" spans="3:6" ht="18">
      <c r="C14877" s="5" t="str">
        <f t="shared" si="226"/>
        <v>山梨県536</v>
      </c>
      <c r="D14877" t="s">
        <v>2933</v>
      </c>
      <c r="E14877" t="s">
        <v>3263</v>
      </c>
      <c r="F14877" s="82">
        <v>0.79422372799999996</v>
      </c>
    </row>
    <row r="14878" spans="3:6" ht="18">
      <c r="C14878" s="5" t="str">
        <f t="shared" si="226"/>
        <v>長野県536</v>
      </c>
      <c r="D14878" t="s">
        <v>2934</v>
      </c>
      <c r="E14878" t="s">
        <v>3263</v>
      </c>
      <c r="F14878" s="82">
        <v>1.0191673219999999</v>
      </c>
    </row>
    <row r="14879" spans="3:6" ht="18">
      <c r="C14879" s="5" t="str">
        <f t="shared" si="226"/>
        <v>岐阜県536</v>
      </c>
      <c r="D14879" t="s">
        <v>2935</v>
      </c>
      <c r="E14879" t="s">
        <v>3263</v>
      </c>
      <c r="F14879" s="82">
        <v>1.114833014</v>
      </c>
    </row>
    <row r="14880" spans="3:6" ht="18">
      <c r="C14880" s="5" t="str">
        <f t="shared" si="226"/>
        <v>静岡県536</v>
      </c>
      <c r="D14880" t="s">
        <v>2936</v>
      </c>
      <c r="E14880" t="s">
        <v>3263</v>
      </c>
      <c r="F14880" s="82">
        <v>1.185434535</v>
      </c>
    </row>
    <row r="14881" spans="3:6" ht="18">
      <c r="C14881" s="5" t="str">
        <f t="shared" si="226"/>
        <v>愛知県536</v>
      </c>
      <c r="D14881" t="s">
        <v>2937</v>
      </c>
      <c r="E14881" t="s">
        <v>3263</v>
      </c>
      <c r="F14881" s="82">
        <v>1.175427837</v>
      </c>
    </row>
    <row r="14882" spans="3:6" ht="18">
      <c r="C14882" s="5" t="str">
        <f t="shared" si="226"/>
        <v>三重県536</v>
      </c>
      <c r="D14882" t="s">
        <v>2938</v>
      </c>
      <c r="E14882" t="s">
        <v>3263</v>
      </c>
      <c r="F14882" s="82">
        <v>1.290050747</v>
      </c>
    </row>
    <row r="14883" spans="3:6" ht="18">
      <c r="C14883" s="5" t="str">
        <f t="shared" si="226"/>
        <v>滋賀県536</v>
      </c>
      <c r="D14883" t="s">
        <v>2939</v>
      </c>
      <c r="E14883" t="s">
        <v>3263</v>
      </c>
      <c r="F14883" s="82">
        <v>0.59363425000000003</v>
      </c>
    </row>
    <row r="14884" spans="3:6" ht="18">
      <c r="C14884" s="5" t="str">
        <f t="shared" si="226"/>
        <v>京都府536</v>
      </c>
      <c r="D14884" t="s">
        <v>2940</v>
      </c>
      <c r="E14884" t="s">
        <v>3263</v>
      </c>
      <c r="F14884" s="82">
        <v>0.70461464100000004</v>
      </c>
    </row>
    <row r="14885" spans="3:6" ht="18">
      <c r="C14885" s="5" t="str">
        <f t="shared" si="226"/>
        <v>大阪府536</v>
      </c>
      <c r="D14885" t="s">
        <v>2941</v>
      </c>
      <c r="E14885" t="s">
        <v>3263</v>
      </c>
      <c r="F14885" s="82">
        <v>1.0203319850000001</v>
      </c>
    </row>
    <row r="14886" spans="3:6" ht="18">
      <c r="C14886" s="5" t="str">
        <f t="shared" si="226"/>
        <v>兵庫県536</v>
      </c>
      <c r="D14886" t="s">
        <v>2942</v>
      </c>
      <c r="E14886" t="s">
        <v>3263</v>
      </c>
      <c r="F14886" s="82">
        <v>0.93672039399999996</v>
      </c>
    </row>
    <row r="14887" spans="3:6" ht="18">
      <c r="C14887" s="5" t="str">
        <f t="shared" si="226"/>
        <v>奈良県536</v>
      </c>
      <c r="D14887" t="s">
        <v>2943</v>
      </c>
      <c r="E14887" t="s">
        <v>3263</v>
      </c>
      <c r="F14887" s="82">
        <v>0.78896142800000002</v>
      </c>
    </row>
    <row r="14888" spans="3:6" ht="18">
      <c r="C14888" s="5" t="str">
        <f t="shared" si="226"/>
        <v>和歌山県536</v>
      </c>
      <c r="D14888" t="s">
        <v>2944</v>
      </c>
      <c r="E14888" t="s">
        <v>3263</v>
      </c>
      <c r="F14888" s="82">
        <v>1.2940692389999999</v>
      </c>
    </row>
    <row r="14889" spans="3:6" ht="18">
      <c r="C14889" s="5" t="str">
        <f t="shared" si="226"/>
        <v>鳥取県536</v>
      </c>
      <c r="D14889" t="s">
        <v>2945</v>
      </c>
      <c r="E14889" t="s">
        <v>3263</v>
      </c>
      <c r="F14889" s="82">
        <v>0.94297268999999995</v>
      </c>
    </row>
    <row r="14890" spans="3:6" ht="18">
      <c r="C14890" s="5" t="str">
        <f t="shared" si="226"/>
        <v>島根県536</v>
      </c>
      <c r="D14890" t="s">
        <v>2946</v>
      </c>
      <c r="E14890" t="s">
        <v>3263</v>
      </c>
      <c r="F14890" s="82">
        <v>0.93759802800000003</v>
      </c>
    </row>
    <row r="14891" spans="3:6" ht="18">
      <c r="C14891" s="5" t="str">
        <f t="shared" ref="C14891:C14954" si="227">D14891&amp;LEFT(E14891,3)</f>
        <v>岡山県536</v>
      </c>
      <c r="D14891" t="s">
        <v>2947</v>
      </c>
      <c r="E14891" t="s">
        <v>3263</v>
      </c>
      <c r="F14891" s="82">
        <v>1.076455599</v>
      </c>
    </row>
    <row r="14892" spans="3:6" ht="18">
      <c r="C14892" s="5" t="str">
        <f t="shared" si="227"/>
        <v>広島県536</v>
      </c>
      <c r="D14892" t="s">
        <v>2948</v>
      </c>
      <c r="E14892" t="s">
        <v>3263</v>
      </c>
      <c r="F14892" s="82">
        <v>0.89936028599999995</v>
      </c>
    </row>
    <row r="14893" spans="3:6" ht="18">
      <c r="C14893" s="5" t="str">
        <f t="shared" si="227"/>
        <v>山口県536</v>
      </c>
      <c r="D14893" t="s">
        <v>2949</v>
      </c>
      <c r="E14893" t="s">
        <v>3263</v>
      </c>
      <c r="F14893" s="82">
        <v>0.96816728200000002</v>
      </c>
    </row>
    <row r="14894" spans="3:6" ht="18">
      <c r="C14894" s="5" t="str">
        <f t="shared" si="227"/>
        <v>徳島県536</v>
      </c>
      <c r="D14894" t="s">
        <v>2950</v>
      </c>
      <c r="E14894" t="s">
        <v>3263</v>
      </c>
      <c r="F14894" s="82">
        <v>0.70793812</v>
      </c>
    </row>
    <row r="14895" spans="3:6" ht="18">
      <c r="C14895" s="5" t="str">
        <f t="shared" si="227"/>
        <v>香川県536</v>
      </c>
      <c r="D14895" t="s">
        <v>2951</v>
      </c>
      <c r="E14895" t="s">
        <v>3263</v>
      </c>
      <c r="F14895" s="82">
        <v>0.99068471999999996</v>
      </c>
    </row>
    <row r="14896" spans="3:6" ht="18">
      <c r="C14896" s="5" t="str">
        <f t="shared" si="227"/>
        <v>愛媛県536</v>
      </c>
      <c r="D14896" t="s">
        <v>2952</v>
      </c>
      <c r="E14896" t="s">
        <v>3263</v>
      </c>
      <c r="F14896" s="82">
        <v>1.0115094659999999</v>
      </c>
    </row>
    <row r="14897" spans="3:6" ht="18">
      <c r="C14897" s="5" t="str">
        <f t="shared" si="227"/>
        <v>高知県536</v>
      </c>
      <c r="D14897" t="s">
        <v>2953</v>
      </c>
      <c r="E14897" t="s">
        <v>3263</v>
      </c>
      <c r="F14897" s="82">
        <v>0.72944463800000003</v>
      </c>
    </row>
    <row r="14898" spans="3:6" ht="18">
      <c r="C14898" s="5" t="str">
        <f t="shared" si="227"/>
        <v>福岡県536</v>
      </c>
      <c r="D14898" t="s">
        <v>2954</v>
      </c>
      <c r="E14898" t="s">
        <v>3263</v>
      </c>
      <c r="F14898" s="82">
        <v>1.1312842320000001</v>
      </c>
    </row>
    <row r="14899" spans="3:6" ht="18">
      <c r="C14899" s="5" t="str">
        <f t="shared" si="227"/>
        <v>佐賀県536</v>
      </c>
      <c r="D14899" t="s">
        <v>2955</v>
      </c>
      <c r="E14899" t="s">
        <v>3263</v>
      </c>
      <c r="F14899" s="82">
        <v>1.3793705190000001</v>
      </c>
    </row>
    <row r="14900" spans="3:6" ht="18">
      <c r="C14900" s="5" t="str">
        <f t="shared" si="227"/>
        <v>長崎県536</v>
      </c>
      <c r="D14900" t="s">
        <v>2956</v>
      </c>
      <c r="E14900" t="s">
        <v>3263</v>
      </c>
      <c r="F14900" s="82">
        <v>0.76989745700000001</v>
      </c>
    </row>
    <row r="14901" spans="3:6" ht="18">
      <c r="C14901" s="5" t="str">
        <f t="shared" si="227"/>
        <v>熊本県536</v>
      </c>
      <c r="D14901" t="s">
        <v>2957</v>
      </c>
      <c r="E14901" t="s">
        <v>3263</v>
      </c>
      <c r="F14901" s="82">
        <v>1.095678852</v>
      </c>
    </row>
    <row r="14902" spans="3:6" ht="18">
      <c r="C14902" s="5" t="str">
        <f t="shared" si="227"/>
        <v>大分県536</v>
      </c>
      <c r="D14902" t="s">
        <v>2958</v>
      </c>
      <c r="E14902" t="s">
        <v>3263</v>
      </c>
      <c r="F14902" s="82">
        <v>1.167259789</v>
      </c>
    </row>
    <row r="14903" spans="3:6" ht="18">
      <c r="C14903" s="5" t="str">
        <f t="shared" si="227"/>
        <v>宮崎県536</v>
      </c>
      <c r="D14903" t="s">
        <v>2959</v>
      </c>
      <c r="E14903" t="s">
        <v>3263</v>
      </c>
      <c r="F14903" s="82">
        <v>1.2426145129999999</v>
      </c>
    </row>
    <row r="14904" spans="3:6" ht="18">
      <c r="C14904" s="5" t="str">
        <f t="shared" si="227"/>
        <v>鹿児島県536</v>
      </c>
      <c r="D14904" t="s">
        <v>2960</v>
      </c>
      <c r="E14904" t="s">
        <v>3263</v>
      </c>
      <c r="F14904" s="82">
        <v>0.85634323499999998</v>
      </c>
    </row>
    <row r="14905" spans="3:6" ht="18">
      <c r="C14905" s="5" t="str">
        <f t="shared" si="227"/>
        <v>沖縄県536</v>
      </c>
      <c r="D14905" t="s">
        <v>2961</v>
      </c>
      <c r="E14905" t="s">
        <v>3263</v>
      </c>
      <c r="F14905" s="82">
        <v>0.740511001</v>
      </c>
    </row>
    <row r="14906" spans="3:6" ht="18">
      <c r="C14906" s="5" t="str">
        <f t="shared" si="227"/>
        <v>全国540</v>
      </c>
      <c r="D14906" t="s">
        <v>2913</v>
      </c>
      <c r="E14906" t="s">
        <v>3264</v>
      </c>
      <c r="F14906" s="82">
        <v>1</v>
      </c>
    </row>
    <row r="14907" spans="3:6" ht="18">
      <c r="C14907" s="5" t="str">
        <f t="shared" si="227"/>
        <v>北海道540</v>
      </c>
      <c r="D14907" t="s">
        <v>2915</v>
      </c>
      <c r="E14907" t="s">
        <v>3264</v>
      </c>
      <c r="F14907" s="82">
        <v>0.373458344</v>
      </c>
    </row>
    <row r="14908" spans="3:6" ht="18">
      <c r="C14908" s="5" t="str">
        <f t="shared" si="227"/>
        <v>青森県540</v>
      </c>
      <c r="D14908" t="s">
        <v>2916</v>
      </c>
      <c r="E14908" t="s">
        <v>3264</v>
      </c>
      <c r="F14908" s="82">
        <v>0.16769446800000001</v>
      </c>
    </row>
    <row r="14909" spans="3:6" ht="18">
      <c r="C14909" s="5" t="str">
        <f t="shared" si="227"/>
        <v>岩手県540</v>
      </c>
      <c r="D14909" t="s">
        <v>2917</v>
      </c>
      <c r="E14909" t="s">
        <v>3264</v>
      </c>
      <c r="F14909" s="82">
        <v>0.58820550699999996</v>
      </c>
    </row>
    <row r="14910" spans="3:6" ht="18">
      <c r="C14910" s="5" t="str">
        <f t="shared" si="227"/>
        <v>宮城県540</v>
      </c>
      <c r="D14910" t="s">
        <v>2918</v>
      </c>
      <c r="E14910" t="s">
        <v>3264</v>
      </c>
      <c r="F14910" s="82">
        <v>0.91415790799999996</v>
      </c>
    </row>
    <row r="14911" spans="3:6" ht="18">
      <c r="C14911" s="5" t="str">
        <f t="shared" si="227"/>
        <v>秋田県540</v>
      </c>
      <c r="D14911" t="s">
        <v>2919</v>
      </c>
      <c r="E14911" t="s">
        <v>3264</v>
      </c>
      <c r="F14911" s="82">
        <v>0.32153662900000002</v>
      </c>
    </row>
    <row r="14912" spans="3:6" ht="18">
      <c r="C14912" s="5" t="str">
        <f t="shared" si="227"/>
        <v>山形県540</v>
      </c>
      <c r="D14912" t="s">
        <v>2920</v>
      </c>
      <c r="E14912" t="s">
        <v>3264</v>
      </c>
      <c r="F14912" s="82">
        <v>0.144411926</v>
      </c>
    </row>
    <row r="14913" spans="3:6" ht="18">
      <c r="C14913" s="5" t="str">
        <f t="shared" si="227"/>
        <v>福島県540</v>
      </c>
      <c r="D14913" t="s">
        <v>2921</v>
      </c>
      <c r="E14913" t="s">
        <v>3264</v>
      </c>
      <c r="F14913" s="82">
        <v>0.38326718700000001</v>
      </c>
    </row>
    <row r="14914" spans="3:6" ht="18">
      <c r="C14914" s="5" t="str">
        <f t="shared" si="227"/>
        <v>茨城県540</v>
      </c>
      <c r="D14914" t="s">
        <v>2922</v>
      </c>
      <c r="E14914" t="s">
        <v>3264</v>
      </c>
      <c r="F14914" s="82">
        <v>0.44354050499999997</v>
      </c>
    </row>
    <row r="14915" spans="3:6" ht="18">
      <c r="C14915" s="5" t="str">
        <f t="shared" si="227"/>
        <v>栃木県540</v>
      </c>
      <c r="D14915" t="s">
        <v>2923</v>
      </c>
      <c r="E14915" t="s">
        <v>3264</v>
      </c>
      <c r="F14915" s="82">
        <v>0.66411735800000005</v>
      </c>
    </row>
    <row r="14916" spans="3:6" ht="18">
      <c r="C14916" s="5" t="str">
        <f t="shared" si="227"/>
        <v>群馬県540</v>
      </c>
      <c r="D14916" t="s">
        <v>2924</v>
      </c>
      <c r="E14916" t="s">
        <v>3264</v>
      </c>
      <c r="F14916" s="82">
        <v>0.52393836599999999</v>
      </c>
    </row>
    <row r="14917" spans="3:6" ht="18">
      <c r="C14917" s="5" t="str">
        <f t="shared" si="227"/>
        <v>埼玉県540</v>
      </c>
      <c r="D14917" t="s">
        <v>2925</v>
      </c>
      <c r="E14917" t="s">
        <v>3264</v>
      </c>
      <c r="F14917" s="82">
        <v>1.7660830320000001</v>
      </c>
    </row>
    <row r="14918" spans="3:6" ht="18">
      <c r="C14918" s="5" t="str">
        <f t="shared" si="227"/>
        <v>千葉県540</v>
      </c>
      <c r="D14918" t="s">
        <v>2926</v>
      </c>
      <c r="E14918" t="s">
        <v>3264</v>
      </c>
      <c r="F14918" s="82">
        <v>1.1244128579999999</v>
      </c>
    </row>
    <row r="14919" spans="3:6" ht="18">
      <c r="C14919" s="5" t="str">
        <f t="shared" si="227"/>
        <v>東京都540</v>
      </c>
      <c r="D14919" t="s">
        <v>2927</v>
      </c>
      <c r="E14919" t="s">
        <v>3264</v>
      </c>
      <c r="F14919" s="82">
        <v>1.681818214</v>
      </c>
    </row>
    <row r="14920" spans="3:6" ht="18">
      <c r="C14920" s="5" t="str">
        <f t="shared" si="227"/>
        <v>神奈川県540</v>
      </c>
      <c r="D14920" t="s">
        <v>2928</v>
      </c>
      <c r="E14920" t="s">
        <v>3264</v>
      </c>
      <c r="F14920" s="82">
        <v>0.80761489900000005</v>
      </c>
    </row>
    <row r="14921" spans="3:6" ht="18">
      <c r="C14921" s="5" t="str">
        <f t="shared" si="227"/>
        <v>新潟県540</v>
      </c>
      <c r="D14921" t="s">
        <v>2929</v>
      </c>
      <c r="E14921" t="s">
        <v>3264</v>
      </c>
      <c r="F14921" s="82">
        <v>0.315886061</v>
      </c>
    </row>
    <row r="14922" spans="3:6" ht="18">
      <c r="C14922" s="5" t="str">
        <f t="shared" si="227"/>
        <v>富山県540</v>
      </c>
      <c r="D14922" t="s">
        <v>2930</v>
      </c>
      <c r="E14922" t="s">
        <v>3264</v>
      </c>
      <c r="F14922" s="82">
        <v>0.26790272199999998</v>
      </c>
    </row>
    <row r="14923" spans="3:6" ht="18">
      <c r="C14923" s="5" t="str">
        <f t="shared" si="227"/>
        <v>石川県540</v>
      </c>
      <c r="D14923" t="s">
        <v>2931</v>
      </c>
      <c r="E14923" t="s">
        <v>3264</v>
      </c>
      <c r="F14923" s="82">
        <v>0.416401401</v>
      </c>
    </row>
    <row r="14924" spans="3:6" ht="18">
      <c r="C14924" s="5" t="str">
        <f t="shared" si="227"/>
        <v>福井県540</v>
      </c>
      <c r="D14924" t="s">
        <v>2932</v>
      </c>
      <c r="E14924" t="s">
        <v>3264</v>
      </c>
      <c r="F14924" s="82">
        <v>1.2285208969999999</v>
      </c>
    </row>
    <row r="14925" spans="3:6" ht="18">
      <c r="C14925" s="5" t="str">
        <f t="shared" si="227"/>
        <v>山梨県540</v>
      </c>
      <c r="D14925" t="s">
        <v>2933</v>
      </c>
      <c r="E14925" t="s">
        <v>3264</v>
      </c>
      <c r="F14925" s="82">
        <v>5.8571129999999999E-2</v>
      </c>
    </row>
    <row r="14926" spans="3:6" ht="18">
      <c r="C14926" s="5" t="str">
        <f t="shared" si="227"/>
        <v>長野県540</v>
      </c>
      <c r="D14926" t="s">
        <v>2934</v>
      </c>
      <c r="E14926" t="s">
        <v>3264</v>
      </c>
      <c r="F14926" s="82">
        <v>3.6513743669999998</v>
      </c>
    </row>
    <row r="14927" spans="3:6" ht="18">
      <c r="C14927" s="5" t="str">
        <f t="shared" si="227"/>
        <v>岐阜県540</v>
      </c>
      <c r="D14927" t="s">
        <v>2935</v>
      </c>
      <c r="E14927" t="s">
        <v>3264</v>
      </c>
      <c r="F14927" s="82">
        <v>0.10231188300000001</v>
      </c>
    </row>
    <row r="14928" spans="3:6" ht="18">
      <c r="C14928" s="5" t="str">
        <f t="shared" si="227"/>
        <v>静岡県540</v>
      </c>
      <c r="D14928" t="s">
        <v>2936</v>
      </c>
      <c r="E14928" t="s">
        <v>3264</v>
      </c>
      <c r="F14928" s="82">
        <v>0.22921459499999999</v>
      </c>
    </row>
    <row r="14929" spans="3:6" ht="18">
      <c r="C14929" s="5" t="str">
        <f t="shared" si="227"/>
        <v>愛知県540</v>
      </c>
      <c r="D14929" t="s">
        <v>2937</v>
      </c>
      <c r="E14929" t="s">
        <v>3264</v>
      </c>
      <c r="F14929" s="82">
        <v>0.80046398299999999</v>
      </c>
    </row>
    <row r="14930" spans="3:6" ht="18">
      <c r="C14930" s="5" t="str">
        <f t="shared" si="227"/>
        <v>三重県540</v>
      </c>
      <c r="D14930" t="s">
        <v>2938</v>
      </c>
      <c r="E14930" t="s">
        <v>3264</v>
      </c>
      <c r="F14930" s="82">
        <v>0.86237688499999998</v>
      </c>
    </row>
    <row r="14931" spans="3:6" ht="18">
      <c r="C14931" s="5" t="str">
        <f t="shared" si="227"/>
        <v>滋賀県540</v>
      </c>
      <c r="D14931" t="s">
        <v>2939</v>
      </c>
      <c r="E14931" t="s">
        <v>3264</v>
      </c>
      <c r="F14931" s="82">
        <v>0.27772163</v>
      </c>
    </row>
    <row r="14932" spans="3:6" ht="18">
      <c r="C14932" s="5" t="str">
        <f t="shared" si="227"/>
        <v>京都府540</v>
      </c>
      <c r="D14932" t="s">
        <v>2940</v>
      </c>
      <c r="E14932" t="s">
        <v>3264</v>
      </c>
      <c r="F14932" s="82">
        <v>0.34899097000000001</v>
      </c>
    </row>
    <row r="14933" spans="3:6" ht="18">
      <c r="C14933" s="5" t="str">
        <f t="shared" si="227"/>
        <v>大阪府540</v>
      </c>
      <c r="D14933" t="s">
        <v>2941</v>
      </c>
      <c r="E14933" t="s">
        <v>3264</v>
      </c>
      <c r="F14933" s="82">
        <v>2.9523347019999999</v>
      </c>
    </row>
    <row r="14934" spans="3:6" ht="18">
      <c r="C14934" s="5" t="str">
        <f t="shared" si="227"/>
        <v>兵庫県540</v>
      </c>
      <c r="D14934" t="s">
        <v>2942</v>
      </c>
      <c r="E14934" t="s">
        <v>3264</v>
      </c>
      <c r="F14934" s="82">
        <v>0.74989481599999996</v>
      </c>
    </row>
    <row r="14935" spans="3:6" ht="18">
      <c r="C14935" s="5" t="str">
        <f t="shared" si="227"/>
        <v>奈良県540</v>
      </c>
      <c r="D14935" t="s">
        <v>2943</v>
      </c>
      <c r="E14935" t="s">
        <v>3264</v>
      </c>
      <c r="F14935" s="82">
        <v>4.4479708999999999E-2</v>
      </c>
    </row>
    <row r="14936" spans="3:6" ht="18">
      <c r="C14936" s="5" t="str">
        <f t="shared" si="227"/>
        <v>和歌山県540</v>
      </c>
      <c r="D14936" t="s">
        <v>2944</v>
      </c>
      <c r="E14936" t="s">
        <v>3264</v>
      </c>
      <c r="F14936" s="82">
        <v>5.1138620000000003E-2</v>
      </c>
    </row>
    <row r="14937" spans="3:6" ht="18">
      <c r="C14937" s="5" t="str">
        <f t="shared" si="227"/>
        <v>鳥取県540</v>
      </c>
      <c r="D14937" t="s">
        <v>2945</v>
      </c>
      <c r="E14937" t="s">
        <v>3264</v>
      </c>
      <c r="F14937" s="82">
        <v>0.47431494899999999</v>
      </c>
    </row>
    <row r="14938" spans="3:6" ht="18">
      <c r="C14938" s="5" t="str">
        <f t="shared" si="227"/>
        <v>島根県540</v>
      </c>
      <c r="D14938" t="s">
        <v>2946</v>
      </c>
      <c r="E14938" t="s">
        <v>3264</v>
      </c>
      <c r="F14938" s="82">
        <v>0.16245593</v>
      </c>
    </row>
    <row r="14939" spans="3:6" ht="18">
      <c r="C14939" s="5" t="str">
        <f t="shared" si="227"/>
        <v>岡山県540</v>
      </c>
      <c r="D14939" t="s">
        <v>2947</v>
      </c>
      <c r="E14939" t="s">
        <v>3264</v>
      </c>
      <c r="F14939" s="82">
        <v>0.130723325</v>
      </c>
    </row>
    <row r="14940" spans="3:6" ht="18">
      <c r="C14940" s="5" t="str">
        <f t="shared" si="227"/>
        <v>広島県540</v>
      </c>
      <c r="D14940" t="s">
        <v>2948</v>
      </c>
      <c r="E14940" t="s">
        <v>3264</v>
      </c>
      <c r="F14940" s="82">
        <v>0.56025724399999999</v>
      </c>
    </row>
    <row r="14941" spans="3:6" ht="18">
      <c r="C14941" s="5" t="str">
        <f t="shared" si="227"/>
        <v>山口県540</v>
      </c>
      <c r="D14941" t="s">
        <v>2949</v>
      </c>
      <c r="E14941" t="s">
        <v>3264</v>
      </c>
      <c r="F14941" s="82">
        <v>0.144823175</v>
      </c>
    </row>
    <row r="14942" spans="3:6" ht="18">
      <c r="C14942" s="5" t="str">
        <f t="shared" si="227"/>
        <v>徳島県540</v>
      </c>
      <c r="D14942" t="s">
        <v>2950</v>
      </c>
      <c r="E14942" t="s">
        <v>3264</v>
      </c>
      <c r="F14942" s="82">
        <v>1.4223817999999999E-2</v>
      </c>
    </row>
    <row r="14943" spans="3:6" ht="18">
      <c r="C14943" s="5" t="str">
        <f t="shared" si="227"/>
        <v>香川県540</v>
      </c>
      <c r="D14943" t="s">
        <v>2951</v>
      </c>
      <c r="E14943" t="s">
        <v>3264</v>
      </c>
      <c r="F14943" s="82">
        <v>0.279966416</v>
      </c>
    </row>
    <row r="14944" spans="3:6" ht="18">
      <c r="C14944" s="5" t="str">
        <f t="shared" si="227"/>
        <v>愛媛県540</v>
      </c>
      <c r="D14944" t="s">
        <v>2952</v>
      </c>
      <c r="E14944" t="s">
        <v>3264</v>
      </c>
      <c r="F14944" s="82">
        <v>9.8427764000000001E-2</v>
      </c>
    </row>
    <row r="14945" spans="3:6" ht="18">
      <c r="C14945" s="5" t="str">
        <f t="shared" si="227"/>
        <v>高知県540</v>
      </c>
      <c r="D14945" t="s">
        <v>2953</v>
      </c>
      <c r="E14945" t="s">
        <v>3264</v>
      </c>
      <c r="F14945" s="82">
        <v>0.25359984200000002</v>
      </c>
    </row>
    <row r="14946" spans="3:6" ht="18">
      <c r="C14946" s="5" t="str">
        <f t="shared" si="227"/>
        <v>福岡県540</v>
      </c>
      <c r="D14946" t="s">
        <v>2954</v>
      </c>
      <c r="E14946" t="s">
        <v>3264</v>
      </c>
      <c r="F14946" s="82">
        <v>0.70903002400000004</v>
      </c>
    </row>
    <row r="14947" spans="3:6" ht="18">
      <c r="C14947" s="5" t="str">
        <f t="shared" si="227"/>
        <v>佐賀県540</v>
      </c>
      <c r="D14947" t="s">
        <v>2955</v>
      </c>
      <c r="E14947" t="s">
        <v>3264</v>
      </c>
      <c r="F14947" s="82">
        <v>1.294363961</v>
      </c>
    </row>
    <row r="14948" spans="3:6" ht="18">
      <c r="C14948" s="5" t="str">
        <f t="shared" si="227"/>
        <v>長崎県540</v>
      </c>
      <c r="D14948" t="s">
        <v>2956</v>
      </c>
      <c r="E14948" t="s">
        <v>3264</v>
      </c>
      <c r="F14948" s="82">
        <v>0.21184692099999999</v>
      </c>
    </row>
    <row r="14949" spans="3:6" ht="18">
      <c r="C14949" s="5" t="str">
        <f t="shared" si="227"/>
        <v>熊本県540</v>
      </c>
      <c r="D14949" t="s">
        <v>2957</v>
      </c>
      <c r="E14949" t="s">
        <v>3264</v>
      </c>
      <c r="F14949" s="82">
        <v>7.1416579999999993E-2</v>
      </c>
    </row>
    <row r="14950" spans="3:6" ht="18">
      <c r="C14950" s="5" t="str">
        <f t="shared" si="227"/>
        <v>大分県540</v>
      </c>
      <c r="D14950" t="s">
        <v>2958</v>
      </c>
      <c r="E14950" t="s">
        <v>3264</v>
      </c>
      <c r="F14950" s="82">
        <v>0.102126806</v>
      </c>
    </row>
    <row r="14951" spans="3:6" ht="18">
      <c r="C14951" s="5" t="str">
        <f t="shared" si="227"/>
        <v>宮崎県540</v>
      </c>
      <c r="D14951" t="s">
        <v>2959</v>
      </c>
      <c r="E14951" t="s">
        <v>3264</v>
      </c>
      <c r="F14951" s="82">
        <v>0.153238442</v>
      </c>
    </row>
    <row r="14952" spans="3:6" ht="18">
      <c r="C14952" s="5" t="str">
        <f t="shared" si="227"/>
        <v>鹿児島県540</v>
      </c>
      <c r="D14952" t="s">
        <v>2960</v>
      </c>
      <c r="E14952" t="s">
        <v>3264</v>
      </c>
      <c r="F14952" s="82">
        <v>0.15704288799999999</v>
      </c>
    </row>
    <row r="14953" spans="3:6" ht="18">
      <c r="C14953" s="5" t="str">
        <f t="shared" si="227"/>
        <v>沖縄県540</v>
      </c>
      <c r="D14953" t="s">
        <v>2961</v>
      </c>
      <c r="E14953" t="s">
        <v>3264</v>
      </c>
      <c r="F14953" s="82">
        <v>8.9137628999999996E-2</v>
      </c>
    </row>
    <row r="14954" spans="3:6" ht="18">
      <c r="C14954" s="5" t="str">
        <f t="shared" si="227"/>
        <v>全国541</v>
      </c>
      <c r="D14954" t="s">
        <v>2913</v>
      </c>
      <c r="E14954" t="s">
        <v>3265</v>
      </c>
      <c r="F14954" s="82">
        <v>1</v>
      </c>
    </row>
    <row r="14955" spans="3:6" ht="18">
      <c r="C14955" s="5" t="str">
        <f t="shared" ref="C14955:C15018" si="228">D14955&amp;LEFT(E14955,3)</f>
        <v>北海道541</v>
      </c>
      <c r="D14955" t="s">
        <v>2915</v>
      </c>
      <c r="E14955" t="s">
        <v>3265</v>
      </c>
      <c r="F14955" s="82">
        <v>0.87037213499999999</v>
      </c>
    </row>
    <row r="14956" spans="3:6" ht="18">
      <c r="C14956" s="5" t="str">
        <f t="shared" si="228"/>
        <v>青森県541</v>
      </c>
      <c r="D14956" t="s">
        <v>2916</v>
      </c>
      <c r="E14956" t="s">
        <v>3265</v>
      </c>
      <c r="F14956" s="82">
        <v>0.64216296900000003</v>
      </c>
    </row>
    <row r="14957" spans="3:6" ht="18">
      <c r="C14957" s="5" t="str">
        <f t="shared" si="228"/>
        <v>岩手県541</v>
      </c>
      <c r="D14957" t="s">
        <v>2917</v>
      </c>
      <c r="E14957" t="s">
        <v>3265</v>
      </c>
      <c r="F14957" s="82">
        <v>0.71420546799999995</v>
      </c>
    </row>
    <row r="14958" spans="3:6" ht="18">
      <c r="C14958" s="5" t="str">
        <f t="shared" si="228"/>
        <v>宮城県541</v>
      </c>
      <c r="D14958" t="s">
        <v>2918</v>
      </c>
      <c r="E14958" t="s">
        <v>3265</v>
      </c>
      <c r="F14958" s="82">
        <v>1.2688462899999999</v>
      </c>
    </row>
    <row r="14959" spans="3:6" ht="18">
      <c r="C14959" s="5" t="str">
        <f t="shared" si="228"/>
        <v>秋田県541</v>
      </c>
      <c r="D14959" t="s">
        <v>2919</v>
      </c>
      <c r="E14959" t="s">
        <v>3265</v>
      </c>
      <c r="F14959" s="82">
        <v>0.74965327599999998</v>
      </c>
    </row>
    <row r="14960" spans="3:6" ht="18">
      <c r="C14960" s="5" t="str">
        <f t="shared" si="228"/>
        <v>山形県541</v>
      </c>
      <c r="D14960" t="s">
        <v>2920</v>
      </c>
      <c r="E14960" t="s">
        <v>3265</v>
      </c>
      <c r="F14960" s="82">
        <v>0.65805023799999995</v>
      </c>
    </row>
    <row r="14961" spans="3:6" ht="18">
      <c r="C14961" s="5" t="str">
        <f t="shared" si="228"/>
        <v>福島県541</v>
      </c>
      <c r="D14961" t="s">
        <v>2921</v>
      </c>
      <c r="E14961" t="s">
        <v>3265</v>
      </c>
      <c r="F14961" s="82">
        <v>0.606253245</v>
      </c>
    </row>
    <row r="14962" spans="3:6" ht="18">
      <c r="C14962" s="5" t="str">
        <f t="shared" si="228"/>
        <v>茨城県541</v>
      </c>
      <c r="D14962" t="s">
        <v>2922</v>
      </c>
      <c r="E14962" t="s">
        <v>3265</v>
      </c>
      <c r="F14962" s="82">
        <v>0.58126230099999998</v>
      </c>
    </row>
    <row r="14963" spans="3:6" ht="18">
      <c r="C14963" s="5" t="str">
        <f t="shared" si="228"/>
        <v>栃木県541</v>
      </c>
      <c r="D14963" t="s">
        <v>2923</v>
      </c>
      <c r="E14963" t="s">
        <v>3265</v>
      </c>
      <c r="F14963" s="82">
        <v>0.71822992200000002</v>
      </c>
    </row>
    <row r="14964" spans="3:6" ht="18">
      <c r="C14964" s="5" t="str">
        <f t="shared" si="228"/>
        <v>群馬県541</v>
      </c>
      <c r="D14964" t="s">
        <v>2924</v>
      </c>
      <c r="E14964" t="s">
        <v>3265</v>
      </c>
      <c r="F14964" s="82">
        <v>1.0314939299999999</v>
      </c>
    </row>
    <row r="14965" spans="3:6" ht="18">
      <c r="C14965" s="5" t="str">
        <f t="shared" si="228"/>
        <v>埼玉県541</v>
      </c>
      <c r="D14965" t="s">
        <v>2925</v>
      </c>
      <c r="E14965" t="s">
        <v>3265</v>
      </c>
      <c r="F14965" s="82">
        <v>0.83899854600000001</v>
      </c>
    </row>
    <row r="14966" spans="3:6" ht="18">
      <c r="C14966" s="5" t="str">
        <f t="shared" si="228"/>
        <v>千葉県541</v>
      </c>
      <c r="D14966" t="s">
        <v>2926</v>
      </c>
      <c r="E14966" t="s">
        <v>3265</v>
      </c>
      <c r="F14966" s="82">
        <v>0.54406609699999997</v>
      </c>
    </row>
    <row r="14967" spans="3:6" ht="18">
      <c r="C14967" s="5" t="str">
        <f t="shared" si="228"/>
        <v>東京都541</v>
      </c>
      <c r="D14967" t="s">
        <v>2927</v>
      </c>
      <c r="E14967" t="s">
        <v>3265</v>
      </c>
      <c r="F14967" s="82">
        <v>1.6058414780000001</v>
      </c>
    </row>
    <row r="14968" spans="3:6" ht="18">
      <c r="C14968" s="5" t="str">
        <f t="shared" si="228"/>
        <v>神奈川県541</v>
      </c>
      <c r="D14968" t="s">
        <v>2928</v>
      </c>
      <c r="E14968" t="s">
        <v>3265</v>
      </c>
      <c r="F14968" s="82">
        <v>0.82767073000000002</v>
      </c>
    </row>
    <row r="14969" spans="3:6" ht="18">
      <c r="C14969" s="5" t="str">
        <f t="shared" si="228"/>
        <v>新潟県541</v>
      </c>
      <c r="D14969" t="s">
        <v>2929</v>
      </c>
      <c r="E14969" t="s">
        <v>3265</v>
      </c>
      <c r="F14969" s="82">
        <v>0.87152836300000003</v>
      </c>
    </row>
    <row r="14970" spans="3:6" ht="18">
      <c r="C14970" s="5" t="str">
        <f t="shared" si="228"/>
        <v>富山県541</v>
      </c>
      <c r="D14970" t="s">
        <v>2930</v>
      </c>
      <c r="E14970" t="s">
        <v>3265</v>
      </c>
      <c r="F14970" s="82">
        <v>0.85281219100000005</v>
      </c>
    </row>
    <row r="14971" spans="3:6" ht="18">
      <c r="C14971" s="5" t="str">
        <f t="shared" si="228"/>
        <v>石川県541</v>
      </c>
      <c r="D14971" t="s">
        <v>2931</v>
      </c>
      <c r="E14971" t="s">
        <v>3265</v>
      </c>
      <c r="F14971" s="82">
        <v>1.1177199609999999</v>
      </c>
    </row>
    <row r="14972" spans="3:6" ht="18">
      <c r="C14972" s="5" t="str">
        <f t="shared" si="228"/>
        <v>福井県541</v>
      </c>
      <c r="D14972" t="s">
        <v>2932</v>
      </c>
      <c r="E14972" t="s">
        <v>3265</v>
      </c>
      <c r="F14972" s="82">
        <v>0.75511971</v>
      </c>
    </row>
    <row r="14973" spans="3:6" ht="18">
      <c r="C14973" s="5" t="str">
        <f t="shared" si="228"/>
        <v>山梨県541</v>
      </c>
      <c r="D14973" t="s">
        <v>2933</v>
      </c>
      <c r="E14973" t="s">
        <v>3265</v>
      </c>
      <c r="F14973" s="82">
        <v>0.54870580199999996</v>
      </c>
    </row>
    <row r="14974" spans="3:6" ht="18">
      <c r="C14974" s="5" t="str">
        <f t="shared" si="228"/>
        <v>長野県541</v>
      </c>
      <c r="D14974" t="s">
        <v>2934</v>
      </c>
      <c r="E14974" t="s">
        <v>3265</v>
      </c>
      <c r="F14974" s="82">
        <v>0.70642884399999994</v>
      </c>
    </row>
    <row r="14975" spans="3:6" ht="18">
      <c r="C14975" s="5" t="str">
        <f t="shared" si="228"/>
        <v>岐阜県541</v>
      </c>
      <c r="D14975" t="s">
        <v>2935</v>
      </c>
      <c r="E14975" t="s">
        <v>3265</v>
      </c>
      <c r="F14975" s="82">
        <v>0.50702294699999995</v>
      </c>
    </row>
    <row r="14976" spans="3:6" ht="18">
      <c r="C14976" s="5" t="str">
        <f t="shared" si="228"/>
        <v>静岡県541</v>
      </c>
      <c r="D14976" t="s">
        <v>2936</v>
      </c>
      <c r="E14976" t="s">
        <v>3265</v>
      </c>
      <c r="F14976" s="82">
        <v>0.83022211400000001</v>
      </c>
    </row>
    <row r="14977" spans="3:6" ht="18">
      <c r="C14977" s="5" t="str">
        <f t="shared" si="228"/>
        <v>愛知県541</v>
      </c>
      <c r="D14977" t="s">
        <v>2937</v>
      </c>
      <c r="E14977" t="s">
        <v>3265</v>
      </c>
      <c r="F14977" s="82">
        <v>1.3292276080000001</v>
      </c>
    </row>
    <row r="14978" spans="3:6" ht="18">
      <c r="C14978" s="5" t="str">
        <f t="shared" si="228"/>
        <v>三重県541</v>
      </c>
      <c r="D14978" t="s">
        <v>2938</v>
      </c>
      <c r="E14978" t="s">
        <v>3265</v>
      </c>
      <c r="F14978" s="82">
        <v>0.60700552200000002</v>
      </c>
    </row>
    <row r="14979" spans="3:6" ht="18">
      <c r="C14979" s="5" t="str">
        <f t="shared" si="228"/>
        <v>滋賀県541</v>
      </c>
      <c r="D14979" t="s">
        <v>2939</v>
      </c>
      <c r="E14979" t="s">
        <v>3265</v>
      </c>
      <c r="F14979" s="82">
        <v>0.55023992399999999</v>
      </c>
    </row>
    <row r="14980" spans="3:6" ht="18">
      <c r="C14980" s="5" t="str">
        <f t="shared" si="228"/>
        <v>京都府541</v>
      </c>
      <c r="D14980" t="s">
        <v>2940</v>
      </c>
      <c r="E14980" t="s">
        <v>3265</v>
      </c>
      <c r="F14980" s="82">
        <v>0.68265907100000001</v>
      </c>
    </row>
    <row r="14981" spans="3:6" ht="18">
      <c r="C14981" s="5" t="str">
        <f t="shared" si="228"/>
        <v>大阪府541</v>
      </c>
      <c r="D14981" t="s">
        <v>2941</v>
      </c>
      <c r="E14981" t="s">
        <v>3265</v>
      </c>
      <c r="F14981" s="82">
        <v>1.5532159109999999</v>
      </c>
    </row>
    <row r="14982" spans="3:6" ht="18">
      <c r="C14982" s="5" t="str">
        <f t="shared" si="228"/>
        <v>兵庫県541</v>
      </c>
      <c r="D14982" t="s">
        <v>2942</v>
      </c>
      <c r="E14982" t="s">
        <v>3265</v>
      </c>
      <c r="F14982" s="82">
        <v>0.87267393599999998</v>
      </c>
    </row>
    <row r="14983" spans="3:6" ht="18">
      <c r="C14983" s="5" t="str">
        <f t="shared" si="228"/>
        <v>奈良県541</v>
      </c>
      <c r="D14983" t="s">
        <v>2943</v>
      </c>
      <c r="E14983" t="s">
        <v>3265</v>
      </c>
      <c r="F14983" s="82">
        <v>0.34058195600000002</v>
      </c>
    </row>
    <row r="14984" spans="3:6" ht="18">
      <c r="C14984" s="5" t="str">
        <f t="shared" si="228"/>
        <v>和歌山県541</v>
      </c>
      <c r="D14984" t="s">
        <v>2944</v>
      </c>
      <c r="E14984" t="s">
        <v>3265</v>
      </c>
      <c r="F14984" s="82">
        <v>0.40594581800000001</v>
      </c>
    </row>
    <row r="14985" spans="3:6" ht="18">
      <c r="C14985" s="5" t="str">
        <f t="shared" si="228"/>
        <v>鳥取県541</v>
      </c>
      <c r="D14985" t="s">
        <v>2945</v>
      </c>
      <c r="E14985" t="s">
        <v>3265</v>
      </c>
      <c r="F14985" s="82">
        <v>0.68240167699999998</v>
      </c>
    </row>
    <row r="14986" spans="3:6" ht="18">
      <c r="C14986" s="5" t="str">
        <f t="shared" si="228"/>
        <v>島根県541</v>
      </c>
      <c r="D14986" t="s">
        <v>2946</v>
      </c>
      <c r="E14986" t="s">
        <v>3265</v>
      </c>
      <c r="F14986" s="82">
        <v>0.62048901599999995</v>
      </c>
    </row>
    <row r="14987" spans="3:6" ht="18">
      <c r="C14987" s="5" t="str">
        <f t="shared" si="228"/>
        <v>岡山県541</v>
      </c>
      <c r="D14987" t="s">
        <v>2947</v>
      </c>
      <c r="E14987" t="s">
        <v>3265</v>
      </c>
      <c r="F14987" s="82">
        <v>0.79484206700000004</v>
      </c>
    </row>
    <row r="14988" spans="3:6" ht="18">
      <c r="C14988" s="5" t="str">
        <f t="shared" si="228"/>
        <v>広島県541</v>
      </c>
      <c r="D14988" t="s">
        <v>2948</v>
      </c>
      <c r="E14988" t="s">
        <v>3265</v>
      </c>
      <c r="F14988" s="82">
        <v>1.0417545070000001</v>
      </c>
    </row>
    <row r="14989" spans="3:6" ht="18">
      <c r="C14989" s="5" t="str">
        <f t="shared" si="228"/>
        <v>山口県541</v>
      </c>
      <c r="D14989" t="s">
        <v>2949</v>
      </c>
      <c r="E14989" t="s">
        <v>3265</v>
      </c>
      <c r="F14989" s="82">
        <v>0.59463489800000002</v>
      </c>
    </row>
    <row r="14990" spans="3:6" ht="18">
      <c r="C14990" s="5" t="str">
        <f t="shared" si="228"/>
        <v>徳島県541</v>
      </c>
      <c r="D14990" t="s">
        <v>2950</v>
      </c>
      <c r="E14990" t="s">
        <v>3265</v>
      </c>
      <c r="F14990" s="82">
        <v>0.59286031299999997</v>
      </c>
    </row>
    <row r="14991" spans="3:6" ht="18">
      <c r="C14991" s="5" t="str">
        <f t="shared" si="228"/>
        <v>香川県541</v>
      </c>
      <c r="D14991" t="s">
        <v>2951</v>
      </c>
      <c r="E14991" t="s">
        <v>3265</v>
      </c>
      <c r="F14991" s="82">
        <v>1.1384287930000001</v>
      </c>
    </row>
    <row r="14992" spans="3:6" ht="18">
      <c r="C14992" s="5" t="str">
        <f t="shared" si="228"/>
        <v>愛媛県541</v>
      </c>
      <c r="D14992" t="s">
        <v>2952</v>
      </c>
      <c r="E14992" t="s">
        <v>3265</v>
      </c>
      <c r="F14992" s="82">
        <v>0.76677039700000005</v>
      </c>
    </row>
    <row r="14993" spans="3:6" ht="18">
      <c r="C14993" s="5" t="str">
        <f t="shared" si="228"/>
        <v>高知県541</v>
      </c>
      <c r="D14993" t="s">
        <v>2953</v>
      </c>
      <c r="E14993" t="s">
        <v>3265</v>
      </c>
      <c r="F14993" s="82">
        <v>0.53879711900000005</v>
      </c>
    </row>
    <row r="14994" spans="3:6" ht="18">
      <c r="C14994" s="5" t="str">
        <f t="shared" si="228"/>
        <v>福岡県541</v>
      </c>
      <c r="D14994" t="s">
        <v>2954</v>
      </c>
      <c r="E14994" t="s">
        <v>3265</v>
      </c>
      <c r="F14994" s="82">
        <v>1.031063879</v>
      </c>
    </row>
    <row r="14995" spans="3:6" ht="18">
      <c r="C14995" s="5" t="str">
        <f t="shared" si="228"/>
        <v>佐賀県541</v>
      </c>
      <c r="D14995" t="s">
        <v>2955</v>
      </c>
      <c r="E14995" t="s">
        <v>3265</v>
      </c>
      <c r="F14995" s="82">
        <v>0.45346407300000002</v>
      </c>
    </row>
    <row r="14996" spans="3:6" ht="18">
      <c r="C14996" s="5" t="str">
        <f t="shared" si="228"/>
        <v>長崎県541</v>
      </c>
      <c r="D14996" t="s">
        <v>2956</v>
      </c>
      <c r="E14996" t="s">
        <v>3265</v>
      </c>
      <c r="F14996" s="82">
        <v>0.58923123200000005</v>
      </c>
    </row>
    <row r="14997" spans="3:6" ht="18">
      <c r="C14997" s="5" t="str">
        <f t="shared" si="228"/>
        <v>熊本県541</v>
      </c>
      <c r="D14997" t="s">
        <v>2957</v>
      </c>
      <c r="E14997" t="s">
        <v>3265</v>
      </c>
      <c r="F14997" s="82">
        <v>0.61527035900000004</v>
      </c>
    </row>
    <row r="14998" spans="3:6" ht="18">
      <c r="C14998" s="5" t="str">
        <f t="shared" si="228"/>
        <v>大分県541</v>
      </c>
      <c r="D14998" t="s">
        <v>2958</v>
      </c>
      <c r="E14998" t="s">
        <v>3265</v>
      </c>
      <c r="F14998" s="82">
        <v>0.59247698500000001</v>
      </c>
    </row>
    <row r="14999" spans="3:6" ht="18">
      <c r="C14999" s="5" t="str">
        <f t="shared" si="228"/>
        <v>宮崎県541</v>
      </c>
      <c r="D14999" t="s">
        <v>2959</v>
      </c>
      <c r="E14999" t="s">
        <v>3265</v>
      </c>
      <c r="F14999" s="82">
        <v>0.74514075300000004</v>
      </c>
    </row>
    <row r="15000" spans="3:6" ht="18">
      <c r="C15000" s="5" t="str">
        <f t="shared" si="228"/>
        <v>鹿児島県541</v>
      </c>
      <c r="D15000" t="s">
        <v>2960</v>
      </c>
      <c r="E15000" t="s">
        <v>3265</v>
      </c>
      <c r="F15000" s="82">
        <v>0.58256809300000001</v>
      </c>
    </row>
    <row r="15001" spans="3:6" ht="18">
      <c r="C15001" s="5" t="str">
        <f t="shared" si="228"/>
        <v>沖縄県541</v>
      </c>
      <c r="D15001" t="s">
        <v>2961</v>
      </c>
      <c r="E15001" t="s">
        <v>3265</v>
      </c>
      <c r="F15001" s="82">
        <v>0.46860934300000001</v>
      </c>
    </row>
    <row r="15002" spans="3:6" ht="18">
      <c r="C15002" s="5" t="str">
        <f t="shared" si="228"/>
        <v>全国542</v>
      </c>
      <c r="D15002" t="s">
        <v>2913</v>
      </c>
      <c r="E15002" t="s">
        <v>3266</v>
      </c>
      <c r="F15002" s="82">
        <v>1</v>
      </c>
    </row>
    <row r="15003" spans="3:6" ht="18">
      <c r="C15003" s="5" t="str">
        <f t="shared" si="228"/>
        <v>北海道542</v>
      </c>
      <c r="D15003" t="s">
        <v>2915</v>
      </c>
      <c r="E15003" t="s">
        <v>3266</v>
      </c>
      <c r="F15003" s="82">
        <v>1.0766895160000001</v>
      </c>
    </row>
    <row r="15004" spans="3:6" ht="18">
      <c r="C15004" s="5" t="str">
        <f t="shared" si="228"/>
        <v>青森県542</v>
      </c>
      <c r="D15004" t="s">
        <v>2916</v>
      </c>
      <c r="E15004" t="s">
        <v>3266</v>
      </c>
      <c r="F15004" s="82">
        <v>1.0726012030000001</v>
      </c>
    </row>
    <row r="15005" spans="3:6" ht="18">
      <c r="C15005" s="5" t="str">
        <f t="shared" si="228"/>
        <v>岩手県542</v>
      </c>
      <c r="D15005" t="s">
        <v>2917</v>
      </c>
      <c r="E15005" t="s">
        <v>3266</v>
      </c>
      <c r="F15005" s="82">
        <v>1.0572552079999999</v>
      </c>
    </row>
    <row r="15006" spans="3:6" ht="18">
      <c r="C15006" s="5" t="str">
        <f t="shared" si="228"/>
        <v>宮城県542</v>
      </c>
      <c r="D15006" t="s">
        <v>2918</v>
      </c>
      <c r="E15006" t="s">
        <v>3266</v>
      </c>
      <c r="F15006" s="82">
        <v>1.170808525</v>
      </c>
    </row>
    <row r="15007" spans="3:6" ht="18">
      <c r="C15007" s="5" t="str">
        <f t="shared" si="228"/>
        <v>秋田県542</v>
      </c>
      <c r="D15007" t="s">
        <v>2919</v>
      </c>
      <c r="E15007" t="s">
        <v>3266</v>
      </c>
      <c r="F15007" s="82">
        <v>0.82754234400000004</v>
      </c>
    </row>
    <row r="15008" spans="3:6" ht="18">
      <c r="C15008" s="5" t="str">
        <f t="shared" si="228"/>
        <v>山形県542</v>
      </c>
      <c r="D15008" t="s">
        <v>2920</v>
      </c>
      <c r="E15008" t="s">
        <v>3266</v>
      </c>
      <c r="F15008" s="82">
        <v>1.2903364850000001</v>
      </c>
    </row>
    <row r="15009" spans="3:6" ht="18">
      <c r="C15009" s="5" t="str">
        <f t="shared" si="228"/>
        <v>福島県542</v>
      </c>
      <c r="D15009" t="s">
        <v>2921</v>
      </c>
      <c r="E15009" t="s">
        <v>3266</v>
      </c>
      <c r="F15009" s="82">
        <v>1.2047843789999999</v>
      </c>
    </row>
    <row r="15010" spans="3:6" ht="18">
      <c r="C15010" s="5" t="str">
        <f t="shared" si="228"/>
        <v>茨城県542</v>
      </c>
      <c r="D15010" t="s">
        <v>2922</v>
      </c>
      <c r="E15010" t="s">
        <v>3266</v>
      </c>
      <c r="F15010" s="82">
        <v>0.95138073499999998</v>
      </c>
    </row>
    <row r="15011" spans="3:6" ht="18">
      <c r="C15011" s="5" t="str">
        <f t="shared" si="228"/>
        <v>栃木県542</v>
      </c>
      <c r="D15011" t="s">
        <v>2923</v>
      </c>
      <c r="E15011" t="s">
        <v>3266</v>
      </c>
      <c r="F15011" s="82">
        <v>1.101396751</v>
      </c>
    </row>
    <row r="15012" spans="3:6" ht="18">
      <c r="C15012" s="5" t="str">
        <f t="shared" si="228"/>
        <v>群馬県542</v>
      </c>
      <c r="D15012" t="s">
        <v>2924</v>
      </c>
      <c r="E15012" t="s">
        <v>3266</v>
      </c>
      <c r="F15012" s="82">
        <v>0.88010041999999999</v>
      </c>
    </row>
    <row r="15013" spans="3:6" ht="18">
      <c r="C15013" s="5" t="str">
        <f t="shared" si="228"/>
        <v>埼玉県542</v>
      </c>
      <c r="D15013" t="s">
        <v>2925</v>
      </c>
      <c r="E15013" t="s">
        <v>3266</v>
      </c>
      <c r="F15013" s="82">
        <v>1.324536696</v>
      </c>
    </row>
    <row r="15014" spans="3:6" ht="18">
      <c r="C15014" s="5" t="str">
        <f t="shared" si="228"/>
        <v>千葉県542</v>
      </c>
      <c r="D15014" t="s">
        <v>2926</v>
      </c>
      <c r="E15014" t="s">
        <v>3266</v>
      </c>
      <c r="F15014" s="82">
        <v>0.71250871400000004</v>
      </c>
    </row>
    <row r="15015" spans="3:6" ht="18">
      <c r="C15015" s="5" t="str">
        <f t="shared" si="228"/>
        <v>東京都542</v>
      </c>
      <c r="D15015" t="s">
        <v>2927</v>
      </c>
      <c r="E15015" t="s">
        <v>3266</v>
      </c>
      <c r="F15015" s="82">
        <v>0.85752708200000005</v>
      </c>
    </row>
    <row r="15016" spans="3:6" ht="18">
      <c r="C15016" s="5" t="str">
        <f t="shared" si="228"/>
        <v>神奈川県542</v>
      </c>
      <c r="D15016" t="s">
        <v>2928</v>
      </c>
      <c r="E15016" t="s">
        <v>3266</v>
      </c>
      <c r="F15016" s="82">
        <v>0.82918362400000001</v>
      </c>
    </row>
    <row r="15017" spans="3:6" ht="18">
      <c r="C15017" s="5" t="str">
        <f t="shared" si="228"/>
        <v>新潟県542</v>
      </c>
      <c r="D15017" t="s">
        <v>2929</v>
      </c>
      <c r="E15017" t="s">
        <v>3266</v>
      </c>
      <c r="F15017" s="82">
        <v>1.0355056760000001</v>
      </c>
    </row>
    <row r="15018" spans="3:6" ht="18">
      <c r="C15018" s="5" t="str">
        <f t="shared" si="228"/>
        <v>富山県542</v>
      </c>
      <c r="D15018" t="s">
        <v>2930</v>
      </c>
      <c r="E15018" t="s">
        <v>3266</v>
      </c>
      <c r="F15018" s="82">
        <v>0.89403697299999996</v>
      </c>
    </row>
    <row r="15019" spans="3:6" ht="18">
      <c r="C15019" s="5" t="str">
        <f t="shared" ref="C15019:C15082" si="229">D15019&amp;LEFT(E15019,3)</f>
        <v>石川県542</v>
      </c>
      <c r="D15019" t="s">
        <v>2931</v>
      </c>
      <c r="E15019" t="s">
        <v>3266</v>
      </c>
      <c r="F15019" s="82">
        <v>1.0042330639999999</v>
      </c>
    </row>
    <row r="15020" spans="3:6" ht="18">
      <c r="C15020" s="5" t="str">
        <f t="shared" si="229"/>
        <v>福井県542</v>
      </c>
      <c r="D15020" t="s">
        <v>2932</v>
      </c>
      <c r="E15020" t="s">
        <v>3266</v>
      </c>
      <c r="F15020" s="82">
        <v>0.92609210600000003</v>
      </c>
    </row>
    <row r="15021" spans="3:6" ht="18">
      <c r="C15021" s="5" t="str">
        <f t="shared" si="229"/>
        <v>山梨県542</v>
      </c>
      <c r="D15021" t="s">
        <v>2933</v>
      </c>
      <c r="E15021" t="s">
        <v>3266</v>
      </c>
      <c r="F15021" s="82">
        <v>0.62257134999999997</v>
      </c>
    </row>
    <row r="15022" spans="3:6" ht="18">
      <c r="C15022" s="5" t="str">
        <f t="shared" si="229"/>
        <v>長野県542</v>
      </c>
      <c r="D15022" t="s">
        <v>2934</v>
      </c>
      <c r="E15022" t="s">
        <v>3266</v>
      </c>
      <c r="F15022" s="82">
        <v>0.92417246099999995</v>
      </c>
    </row>
    <row r="15023" spans="3:6" ht="18">
      <c r="C15023" s="5" t="str">
        <f t="shared" si="229"/>
        <v>岐阜県542</v>
      </c>
      <c r="D15023" t="s">
        <v>2935</v>
      </c>
      <c r="E15023" t="s">
        <v>3266</v>
      </c>
      <c r="F15023" s="82">
        <v>0.86659037000000005</v>
      </c>
    </row>
    <row r="15024" spans="3:6" ht="18">
      <c r="C15024" s="5" t="str">
        <f t="shared" si="229"/>
        <v>静岡県542</v>
      </c>
      <c r="D15024" t="s">
        <v>2936</v>
      </c>
      <c r="E15024" t="s">
        <v>3266</v>
      </c>
      <c r="F15024" s="82">
        <v>1.1256223160000001</v>
      </c>
    </row>
    <row r="15025" spans="3:6" ht="18">
      <c r="C15025" s="5" t="str">
        <f t="shared" si="229"/>
        <v>愛知県542</v>
      </c>
      <c r="D15025" t="s">
        <v>2937</v>
      </c>
      <c r="E15025" t="s">
        <v>3266</v>
      </c>
      <c r="F15025" s="82">
        <v>1.911880239</v>
      </c>
    </row>
    <row r="15026" spans="3:6" ht="18">
      <c r="C15026" s="5" t="str">
        <f t="shared" si="229"/>
        <v>三重県542</v>
      </c>
      <c r="D15026" t="s">
        <v>2938</v>
      </c>
      <c r="E15026" t="s">
        <v>3266</v>
      </c>
      <c r="F15026" s="82">
        <v>0.85960179000000003</v>
      </c>
    </row>
    <row r="15027" spans="3:6" ht="18">
      <c r="C15027" s="5" t="str">
        <f t="shared" si="229"/>
        <v>滋賀県542</v>
      </c>
      <c r="D15027" t="s">
        <v>2939</v>
      </c>
      <c r="E15027" t="s">
        <v>3266</v>
      </c>
      <c r="F15027" s="82">
        <v>0.79031471099999995</v>
      </c>
    </row>
    <row r="15028" spans="3:6" ht="18">
      <c r="C15028" s="5" t="str">
        <f t="shared" si="229"/>
        <v>京都府542</v>
      </c>
      <c r="D15028" t="s">
        <v>2940</v>
      </c>
      <c r="E15028" t="s">
        <v>3266</v>
      </c>
      <c r="F15028" s="82">
        <v>0.646269384</v>
      </c>
    </row>
    <row r="15029" spans="3:6" ht="18">
      <c r="C15029" s="5" t="str">
        <f t="shared" si="229"/>
        <v>大阪府542</v>
      </c>
      <c r="D15029" t="s">
        <v>2941</v>
      </c>
      <c r="E15029" t="s">
        <v>3266</v>
      </c>
      <c r="F15029" s="82">
        <v>0.85948837499999997</v>
      </c>
    </row>
    <row r="15030" spans="3:6" ht="18">
      <c r="C15030" s="5" t="str">
        <f t="shared" si="229"/>
        <v>兵庫県542</v>
      </c>
      <c r="D15030" t="s">
        <v>2942</v>
      </c>
      <c r="E15030" t="s">
        <v>3266</v>
      </c>
      <c r="F15030" s="82">
        <v>1.007142215</v>
      </c>
    </row>
    <row r="15031" spans="3:6" ht="18">
      <c r="C15031" s="5" t="str">
        <f t="shared" si="229"/>
        <v>奈良県542</v>
      </c>
      <c r="D15031" t="s">
        <v>2943</v>
      </c>
      <c r="E15031" t="s">
        <v>3266</v>
      </c>
      <c r="F15031" s="82">
        <v>0.72553558600000001</v>
      </c>
    </row>
    <row r="15032" spans="3:6" ht="18">
      <c r="C15032" s="5" t="str">
        <f t="shared" si="229"/>
        <v>和歌山県542</v>
      </c>
      <c r="D15032" t="s">
        <v>2944</v>
      </c>
      <c r="E15032" t="s">
        <v>3266</v>
      </c>
      <c r="F15032" s="82">
        <v>0.66169733500000005</v>
      </c>
    </row>
    <row r="15033" spans="3:6" ht="18">
      <c r="C15033" s="5" t="str">
        <f t="shared" si="229"/>
        <v>鳥取県542</v>
      </c>
      <c r="D15033" t="s">
        <v>2945</v>
      </c>
      <c r="E15033" t="s">
        <v>3266</v>
      </c>
      <c r="F15033" s="82">
        <v>1.388342524</v>
      </c>
    </row>
    <row r="15034" spans="3:6" ht="18">
      <c r="C15034" s="5" t="str">
        <f t="shared" si="229"/>
        <v>島根県542</v>
      </c>
      <c r="D15034" t="s">
        <v>2946</v>
      </c>
      <c r="E15034" t="s">
        <v>3266</v>
      </c>
      <c r="F15034" s="82">
        <v>1.0580859439999999</v>
      </c>
    </row>
    <row r="15035" spans="3:6" ht="18">
      <c r="C15035" s="5" t="str">
        <f t="shared" si="229"/>
        <v>岡山県542</v>
      </c>
      <c r="D15035" t="s">
        <v>2947</v>
      </c>
      <c r="E15035" t="s">
        <v>3266</v>
      </c>
      <c r="F15035" s="82">
        <v>0.879676236</v>
      </c>
    </row>
    <row r="15036" spans="3:6" ht="18">
      <c r="C15036" s="5" t="str">
        <f t="shared" si="229"/>
        <v>広島県542</v>
      </c>
      <c r="D15036" t="s">
        <v>2948</v>
      </c>
      <c r="E15036" t="s">
        <v>3266</v>
      </c>
      <c r="F15036" s="82">
        <v>1.2440914709999999</v>
      </c>
    </row>
    <row r="15037" spans="3:6" ht="18">
      <c r="C15037" s="5" t="str">
        <f t="shared" si="229"/>
        <v>山口県542</v>
      </c>
      <c r="D15037" t="s">
        <v>2949</v>
      </c>
      <c r="E15037" t="s">
        <v>3266</v>
      </c>
      <c r="F15037" s="82">
        <v>1.0351483720000001</v>
      </c>
    </row>
    <row r="15038" spans="3:6" ht="18">
      <c r="C15038" s="5" t="str">
        <f t="shared" si="229"/>
        <v>徳島県542</v>
      </c>
      <c r="D15038" t="s">
        <v>2950</v>
      </c>
      <c r="E15038" t="s">
        <v>3266</v>
      </c>
      <c r="F15038" s="82">
        <v>0.81245845100000003</v>
      </c>
    </row>
    <row r="15039" spans="3:6" ht="18">
      <c r="C15039" s="5" t="str">
        <f t="shared" si="229"/>
        <v>香川県542</v>
      </c>
      <c r="D15039" t="s">
        <v>2951</v>
      </c>
      <c r="E15039" t="s">
        <v>3266</v>
      </c>
      <c r="F15039" s="82">
        <v>0.91823193999999997</v>
      </c>
    </row>
    <row r="15040" spans="3:6" ht="18">
      <c r="C15040" s="5" t="str">
        <f t="shared" si="229"/>
        <v>愛媛県542</v>
      </c>
      <c r="D15040" t="s">
        <v>2952</v>
      </c>
      <c r="E15040" t="s">
        <v>3266</v>
      </c>
      <c r="F15040" s="82">
        <v>0.83338628599999998</v>
      </c>
    </row>
    <row r="15041" spans="3:6" ht="18">
      <c r="C15041" s="5" t="str">
        <f t="shared" si="229"/>
        <v>高知県542</v>
      </c>
      <c r="D15041" t="s">
        <v>2953</v>
      </c>
      <c r="E15041" t="s">
        <v>3266</v>
      </c>
      <c r="F15041" s="82">
        <v>1.0170542499999999</v>
      </c>
    </row>
    <row r="15042" spans="3:6" ht="18">
      <c r="C15042" s="5" t="str">
        <f t="shared" si="229"/>
        <v>福岡県542</v>
      </c>
      <c r="D15042" t="s">
        <v>2954</v>
      </c>
      <c r="E15042" t="s">
        <v>3266</v>
      </c>
      <c r="F15042" s="82">
        <v>0.91659285000000001</v>
      </c>
    </row>
    <row r="15043" spans="3:6" ht="18">
      <c r="C15043" s="5" t="str">
        <f t="shared" si="229"/>
        <v>佐賀県542</v>
      </c>
      <c r="D15043" t="s">
        <v>2955</v>
      </c>
      <c r="E15043" t="s">
        <v>3266</v>
      </c>
      <c r="F15043" s="82">
        <v>0.69096747400000003</v>
      </c>
    </row>
    <row r="15044" spans="3:6" ht="18">
      <c r="C15044" s="5" t="str">
        <f t="shared" si="229"/>
        <v>長崎県542</v>
      </c>
      <c r="D15044" t="s">
        <v>2956</v>
      </c>
      <c r="E15044" t="s">
        <v>3266</v>
      </c>
      <c r="F15044" s="82">
        <v>0.62636471699999996</v>
      </c>
    </row>
    <row r="15045" spans="3:6" ht="18">
      <c r="C15045" s="5" t="str">
        <f t="shared" si="229"/>
        <v>熊本県542</v>
      </c>
      <c r="D15045" t="s">
        <v>2957</v>
      </c>
      <c r="E15045" t="s">
        <v>3266</v>
      </c>
      <c r="F15045" s="82">
        <v>0.89994630600000003</v>
      </c>
    </row>
    <row r="15046" spans="3:6" ht="18">
      <c r="C15046" s="5" t="str">
        <f t="shared" si="229"/>
        <v>大分県542</v>
      </c>
      <c r="D15046" t="s">
        <v>2958</v>
      </c>
      <c r="E15046" t="s">
        <v>3266</v>
      </c>
      <c r="F15046" s="82">
        <v>0.74150709299999995</v>
      </c>
    </row>
    <row r="15047" spans="3:6" ht="18">
      <c r="C15047" s="5" t="str">
        <f t="shared" si="229"/>
        <v>宮崎県542</v>
      </c>
      <c r="D15047" t="s">
        <v>2959</v>
      </c>
      <c r="E15047" t="s">
        <v>3266</v>
      </c>
      <c r="F15047" s="82">
        <v>0.99867563199999998</v>
      </c>
    </row>
    <row r="15048" spans="3:6" ht="18">
      <c r="C15048" s="5" t="str">
        <f t="shared" si="229"/>
        <v>鹿児島県542</v>
      </c>
      <c r="D15048" t="s">
        <v>2960</v>
      </c>
      <c r="E15048" t="s">
        <v>3266</v>
      </c>
      <c r="F15048" s="82">
        <v>0.92597466900000003</v>
      </c>
    </row>
    <row r="15049" spans="3:6" ht="18">
      <c r="C15049" s="5" t="str">
        <f t="shared" si="229"/>
        <v>沖縄県542</v>
      </c>
      <c r="D15049" t="s">
        <v>2961</v>
      </c>
      <c r="E15049" t="s">
        <v>3266</v>
      </c>
      <c r="F15049" s="82">
        <v>0.80066676000000003</v>
      </c>
    </row>
    <row r="15050" spans="3:6" ht="18">
      <c r="C15050" s="5" t="str">
        <f t="shared" si="229"/>
        <v>全国543</v>
      </c>
      <c r="D15050" t="s">
        <v>2913</v>
      </c>
      <c r="E15050" t="s">
        <v>3267</v>
      </c>
      <c r="F15050" s="82">
        <v>1</v>
      </c>
    </row>
    <row r="15051" spans="3:6" ht="18">
      <c r="C15051" s="5" t="str">
        <f t="shared" si="229"/>
        <v>北海道543</v>
      </c>
      <c r="D15051" t="s">
        <v>2915</v>
      </c>
      <c r="E15051" t="s">
        <v>3267</v>
      </c>
      <c r="F15051" s="82">
        <v>0.45181427200000002</v>
      </c>
    </row>
    <row r="15052" spans="3:6" ht="18">
      <c r="C15052" s="5" t="str">
        <f t="shared" si="229"/>
        <v>青森県543</v>
      </c>
      <c r="D15052" t="s">
        <v>2916</v>
      </c>
      <c r="E15052" t="s">
        <v>3267</v>
      </c>
      <c r="F15052" s="82">
        <v>0.36327763600000001</v>
      </c>
    </row>
    <row r="15053" spans="3:6" ht="18">
      <c r="C15053" s="5" t="str">
        <f t="shared" si="229"/>
        <v>岩手県543</v>
      </c>
      <c r="D15053" t="s">
        <v>2917</v>
      </c>
      <c r="E15053" t="s">
        <v>3267</v>
      </c>
      <c r="F15053" s="82">
        <v>0.43457654299999998</v>
      </c>
    </row>
    <row r="15054" spans="3:6" ht="18">
      <c r="C15054" s="5" t="str">
        <f t="shared" si="229"/>
        <v>宮城県543</v>
      </c>
      <c r="D15054" t="s">
        <v>2918</v>
      </c>
      <c r="E15054" t="s">
        <v>3267</v>
      </c>
      <c r="F15054" s="82">
        <v>1.0324472229999999</v>
      </c>
    </row>
    <row r="15055" spans="3:6" ht="18">
      <c r="C15055" s="5" t="str">
        <f t="shared" si="229"/>
        <v>秋田県543</v>
      </c>
      <c r="D15055" t="s">
        <v>2919</v>
      </c>
      <c r="E15055" t="s">
        <v>3267</v>
      </c>
      <c r="F15055" s="82">
        <v>0.34565204999999999</v>
      </c>
    </row>
    <row r="15056" spans="3:6" ht="18">
      <c r="C15056" s="5" t="str">
        <f t="shared" si="229"/>
        <v>山形県543</v>
      </c>
      <c r="D15056" t="s">
        <v>2920</v>
      </c>
      <c r="E15056" t="s">
        <v>3267</v>
      </c>
      <c r="F15056" s="82">
        <v>0.39821990000000002</v>
      </c>
    </row>
    <row r="15057" spans="3:6" ht="18">
      <c r="C15057" s="5" t="str">
        <f t="shared" si="229"/>
        <v>福島県543</v>
      </c>
      <c r="D15057" t="s">
        <v>2921</v>
      </c>
      <c r="E15057" t="s">
        <v>3267</v>
      </c>
      <c r="F15057" s="82">
        <v>0.41925005500000001</v>
      </c>
    </row>
    <row r="15058" spans="3:6" ht="18">
      <c r="C15058" s="5" t="str">
        <f t="shared" si="229"/>
        <v>茨城県543</v>
      </c>
      <c r="D15058" t="s">
        <v>2922</v>
      </c>
      <c r="E15058" t="s">
        <v>3267</v>
      </c>
      <c r="F15058" s="82">
        <v>0.38969685199999998</v>
      </c>
    </row>
    <row r="15059" spans="3:6" ht="18">
      <c r="C15059" s="5" t="str">
        <f t="shared" si="229"/>
        <v>栃木県543</v>
      </c>
      <c r="D15059" t="s">
        <v>2923</v>
      </c>
      <c r="E15059" t="s">
        <v>3267</v>
      </c>
      <c r="F15059" s="82">
        <v>0.47735086900000001</v>
      </c>
    </row>
    <row r="15060" spans="3:6" ht="18">
      <c r="C15060" s="5" t="str">
        <f t="shared" si="229"/>
        <v>群馬県543</v>
      </c>
      <c r="D15060" t="s">
        <v>2924</v>
      </c>
      <c r="E15060" t="s">
        <v>3267</v>
      </c>
      <c r="F15060" s="82">
        <v>0.562931136</v>
      </c>
    </row>
    <row r="15061" spans="3:6" ht="18">
      <c r="C15061" s="5" t="str">
        <f t="shared" si="229"/>
        <v>埼玉県543</v>
      </c>
      <c r="D15061" t="s">
        <v>2925</v>
      </c>
      <c r="E15061" t="s">
        <v>3267</v>
      </c>
      <c r="F15061" s="82">
        <v>0.50643547700000002</v>
      </c>
    </row>
    <row r="15062" spans="3:6" ht="18">
      <c r="C15062" s="5" t="str">
        <f t="shared" si="229"/>
        <v>千葉県543</v>
      </c>
      <c r="D15062" t="s">
        <v>2926</v>
      </c>
      <c r="E15062" t="s">
        <v>3267</v>
      </c>
      <c r="F15062" s="82">
        <v>0.326310394</v>
      </c>
    </row>
    <row r="15063" spans="3:6" ht="18">
      <c r="C15063" s="5" t="str">
        <f t="shared" si="229"/>
        <v>東京都543</v>
      </c>
      <c r="D15063" t="s">
        <v>2927</v>
      </c>
      <c r="E15063" t="s">
        <v>3267</v>
      </c>
      <c r="F15063" s="82">
        <v>2.547217496</v>
      </c>
    </row>
    <row r="15064" spans="3:6" ht="18">
      <c r="C15064" s="5" t="str">
        <f t="shared" si="229"/>
        <v>神奈川県543</v>
      </c>
      <c r="D15064" t="s">
        <v>2928</v>
      </c>
      <c r="E15064" t="s">
        <v>3267</v>
      </c>
      <c r="F15064" s="82">
        <v>1.174411039</v>
      </c>
    </row>
    <row r="15065" spans="3:6" ht="18">
      <c r="C15065" s="5" t="str">
        <f t="shared" si="229"/>
        <v>新潟県543</v>
      </c>
      <c r="D15065" t="s">
        <v>2929</v>
      </c>
      <c r="E15065" t="s">
        <v>3267</v>
      </c>
      <c r="F15065" s="82">
        <v>0.45546888000000002</v>
      </c>
    </row>
    <row r="15066" spans="3:6" ht="18">
      <c r="C15066" s="5" t="str">
        <f t="shared" si="229"/>
        <v>富山県543</v>
      </c>
      <c r="D15066" t="s">
        <v>2930</v>
      </c>
      <c r="E15066" t="s">
        <v>3267</v>
      </c>
      <c r="F15066" s="82">
        <v>0.54050195099999998</v>
      </c>
    </row>
    <row r="15067" spans="3:6" ht="18">
      <c r="C15067" s="5" t="str">
        <f t="shared" si="229"/>
        <v>石川県543</v>
      </c>
      <c r="D15067" t="s">
        <v>2931</v>
      </c>
      <c r="E15067" t="s">
        <v>3267</v>
      </c>
      <c r="F15067" s="82">
        <v>0.87658562299999998</v>
      </c>
    </row>
    <row r="15068" spans="3:6" ht="18">
      <c r="C15068" s="5" t="str">
        <f t="shared" si="229"/>
        <v>福井県543</v>
      </c>
      <c r="D15068" t="s">
        <v>2932</v>
      </c>
      <c r="E15068" t="s">
        <v>3267</v>
      </c>
      <c r="F15068" s="82">
        <v>0.39189243600000001</v>
      </c>
    </row>
    <row r="15069" spans="3:6" ht="18">
      <c r="C15069" s="5" t="str">
        <f t="shared" si="229"/>
        <v>山梨県543</v>
      </c>
      <c r="D15069" t="s">
        <v>2933</v>
      </c>
      <c r="E15069" t="s">
        <v>3267</v>
      </c>
      <c r="F15069" s="82">
        <v>0.33282827500000001</v>
      </c>
    </row>
    <row r="15070" spans="3:6" ht="18">
      <c r="C15070" s="5" t="str">
        <f t="shared" si="229"/>
        <v>長野県543</v>
      </c>
      <c r="D15070" t="s">
        <v>2934</v>
      </c>
      <c r="E15070" t="s">
        <v>3267</v>
      </c>
      <c r="F15070" s="82">
        <v>0.57474857499999998</v>
      </c>
    </row>
    <row r="15071" spans="3:6" ht="18">
      <c r="C15071" s="5" t="str">
        <f t="shared" si="229"/>
        <v>岐阜県543</v>
      </c>
      <c r="D15071" t="s">
        <v>2935</v>
      </c>
      <c r="E15071" t="s">
        <v>3267</v>
      </c>
      <c r="F15071" s="82">
        <v>0.277611528</v>
      </c>
    </row>
    <row r="15072" spans="3:6" ht="18">
      <c r="C15072" s="5" t="str">
        <f t="shared" si="229"/>
        <v>静岡県543</v>
      </c>
      <c r="D15072" t="s">
        <v>2936</v>
      </c>
      <c r="E15072" t="s">
        <v>3267</v>
      </c>
      <c r="F15072" s="82">
        <v>0.56736236200000001</v>
      </c>
    </row>
    <row r="15073" spans="3:6" ht="18">
      <c r="C15073" s="5" t="str">
        <f t="shared" si="229"/>
        <v>愛知県543</v>
      </c>
      <c r="D15073" t="s">
        <v>2937</v>
      </c>
      <c r="E15073" t="s">
        <v>3267</v>
      </c>
      <c r="F15073" s="82">
        <v>1.124393497</v>
      </c>
    </row>
    <row r="15074" spans="3:6" ht="18">
      <c r="C15074" s="5" t="str">
        <f t="shared" si="229"/>
        <v>三重県543</v>
      </c>
      <c r="D15074" t="s">
        <v>2938</v>
      </c>
      <c r="E15074" t="s">
        <v>3267</v>
      </c>
      <c r="F15074" s="82">
        <v>0.28660786999999999</v>
      </c>
    </row>
    <row r="15075" spans="3:6" ht="18">
      <c r="C15075" s="5" t="str">
        <f t="shared" si="229"/>
        <v>滋賀県543</v>
      </c>
      <c r="D15075" t="s">
        <v>2939</v>
      </c>
      <c r="E15075" t="s">
        <v>3267</v>
      </c>
      <c r="F15075" s="82">
        <v>0.26716837700000001</v>
      </c>
    </row>
    <row r="15076" spans="3:6" ht="18">
      <c r="C15076" s="5" t="str">
        <f t="shared" si="229"/>
        <v>京都府543</v>
      </c>
      <c r="D15076" t="s">
        <v>2940</v>
      </c>
      <c r="E15076" t="s">
        <v>3267</v>
      </c>
      <c r="F15076" s="82">
        <v>0.78260252699999999</v>
      </c>
    </row>
    <row r="15077" spans="3:6" ht="18">
      <c r="C15077" s="5" t="str">
        <f t="shared" si="229"/>
        <v>大阪府543</v>
      </c>
      <c r="D15077" t="s">
        <v>2941</v>
      </c>
      <c r="E15077" t="s">
        <v>3267</v>
      </c>
      <c r="F15077" s="82">
        <v>1.616505533</v>
      </c>
    </row>
    <row r="15078" spans="3:6" ht="18">
      <c r="C15078" s="5" t="str">
        <f t="shared" si="229"/>
        <v>兵庫県543</v>
      </c>
      <c r="D15078" t="s">
        <v>2942</v>
      </c>
      <c r="E15078" t="s">
        <v>3267</v>
      </c>
      <c r="F15078" s="82">
        <v>0.38561882400000003</v>
      </c>
    </row>
    <row r="15079" spans="3:6" ht="18">
      <c r="C15079" s="5" t="str">
        <f t="shared" si="229"/>
        <v>奈良県543</v>
      </c>
      <c r="D15079" t="s">
        <v>2943</v>
      </c>
      <c r="E15079" t="s">
        <v>3267</v>
      </c>
      <c r="F15079" s="82">
        <v>0.22578394399999999</v>
      </c>
    </row>
    <row r="15080" spans="3:6" ht="18">
      <c r="C15080" s="5" t="str">
        <f t="shared" si="229"/>
        <v>和歌山県543</v>
      </c>
      <c r="D15080" t="s">
        <v>2944</v>
      </c>
      <c r="E15080" t="s">
        <v>3267</v>
      </c>
      <c r="F15080" s="82">
        <v>0.28767742400000001</v>
      </c>
    </row>
    <row r="15081" spans="3:6" ht="18">
      <c r="C15081" s="5" t="str">
        <f t="shared" si="229"/>
        <v>鳥取県543</v>
      </c>
      <c r="D15081" t="s">
        <v>2945</v>
      </c>
      <c r="E15081" t="s">
        <v>3267</v>
      </c>
      <c r="F15081" s="82">
        <v>0.30440311399999997</v>
      </c>
    </row>
    <row r="15082" spans="3:6" ht="18">
      <c r="C15082" s="5" t="str">
        <f t="shared" si="229"/>
        <v>島根県543</v>
      </c>
      <c r="D15082" t="s">
        <v>2946</v>
      </c>
      <c r="E15082" t="s">
        <v>3267</v>
      </c>
      <c r="F15082" s="82">
        <v>0.46028094000000003</v>
      </c>
    </row>
    <row r="15083" spans="3:6" ht="18">
      <c r="C15083" s="5" t="str">
        <f t="shared" ref="C15083:C15146" si="230">D15083&amp;LEFT(E15083,3)</f>
        <v>岡山県543</v>
      </c>
      <c r="D15083" t="s">
        <v>2947</v>
      </c>
      <c r="E15083" t="s">
        <v>3267</v>
      </c>
      <c r="F15083" s="82">
        <v>0.531107412</v>
      </c>
    </row>
    <row r="15084" spans="3:6" ht="18">
      <c r="C15084" s="5" t="str">
        <f t="shared" si="230"/>
        <v>広島県543</v>
      </c>
      <c r="D15084" t="s">
        <v>2948</v>
      </c>
      <c r="E15084" t="s">
        <v>3267</v>
      </c>
      <c r="F15084" s="82">
        <v>0.83293174000000003</v>
      </c>
    </row>
    <row r="15085" spans="3:6" ht="18">
      <c r="C15085" s="5" t="str">
        <f t="shared" si="230"/>
        <v>山口県543</v>
      </c>
      <c r="D15085" t="s">
        <v>2949</v>
      </c>
      <c r="E15085" t="s">
        <v>3267</v>
      </c>
      <c r="F15085" s="82">
        <v>0.36044252300000001</v>
      </c>
    </row>
    <row r="15086" spans="3:6" ht="18">
      <c r="C15086" s="5" t="str">
        <f t="shared" si="230"/>
        <v>徳島県543</v>
      </c>
      <c r="D15086" t="s">
        <v>2950</v>
      </c>
      <c r="E15086" t="s">
        <v>3267</v>
      </c>
      <c r="F15086" s="82">
        <v>0.41436841200000002</v>
      </c>
    </row>
    <row r="15087" spans="3:6" ht="18">
      <c r="C15087" s="5" t="str">
        <f t="shared" si="230"/>
        <v>香川県543</v>
      </c>
      <c r="D15087" t="s">
        <v>2951</v>
      </c>
      <c r="E15087" t="s">
        <v>3267</v>
      </c>
      <c r="F15087" s="82">
        <v>0.89450512000000004</v>
      </c>
    </row>
    <row r="15088" spans="3:6" ht="18">
      <c r="C15088" s="5" t="str">
        <f t="shared" si="230"/>
        <v>愛媛県543</v>
      </c>
      <c r="D15088" t="s">
        <v>2952</v>
      </c>
      <c r="E15088" t="s">
        <v>3267</v>
      </c>
      <c r="F15088" s="82">
        <v>0.42028960999999998</v>
      </c>
    </row>
    <row r="15089" spans="3:6" ht="18">
      <c r="C15089" s="5" t="str">
        <f t="shared" si="230"/>
        <v>高知県543</v>
      </c>
      <c r="D15089" t="s">
        <v>2953</v>
      </c>
      <c r="E15089" t="s">
        <v>3267</v>
      </c>
      <c r="F15089" s="82">
        <v>0.422260366</v>
      </c>
    </row>
    <row r="15090" spans="3:6" ht="18">
      <c r="C15090" s="5" t="str">
        <f t="shared" si="230"/>
        <v>福岡県543</v>
      </c>
      <c r="D15090" t="s">
        <v>2954</v>
      </c>
      <c r="E15090" t="s">
        <v>3267</v>
      </c>
      <c r="F15090" s="82">
        <v>0.93332680700000004</v>
      </c>
    </row>
    <row r="15091" spans="3:6" ht="18">
      <c r="C15091" s="5" t="str">
        <f t="shared" si="230"/>
        <v>佐賀県543</v>
      </c>
      <c r="D15091" t="s">
        <v>2955</v>
      </c>
      <c r="E15091" t="s">
        <v>3267</v>
      </c>
      <c r="F15091" s="82">
        <v>0.397828709</v>
      </c>
    </row>
    <row r="15092" spans="3:6" ht="18">
      <c r="C15092" s="5" t="str">
        <f t="shared" si="230"/>
        <v>長崎県543</v>
      </c>
      <c r="D15092" t="s">
        <v>2956</v>
      </c>
      <c r="E15092" t="s">
        <v>3267</v>
      </c>
      <c r="F15092" s="82">
        <v>0.32569270900000002</v>
      </c>
    </row>
    <row r="15093" spans="3:6" ht="18">
      <c r="C15093" s="5" t="str">
        <f t="shared" si="230"/>
        <v>熊本県543</v>
      </c>
      <c r="D15093" t="s">
        <v>2957</v>
      </c>
      <c r="E15093" t="s">
        <v>3267</v>
      </c>
      <c r="F15093" s="82">
        <v>0.46656712700000003</v>
      </c>
    </row>
    <row r="15094" spans="3:6" ht="18">
      <c r="C15094" s="5" t="str">
        <f t="shared" si="230"/>
        <v>大分県543</v>
      </c>
      <c r="D15094" t="s">
        <v>2958</v>
      </c>
      <c r="E15094" t="s">
        <v>3267</v>
      </c>
      <c r="F15094" s="82">
        <v>0.30817274300000003</v>
      </c>
    </row>
    <row r="15095" spans="3:6" ht="18">
      <c r="C15095" s="5" t="str">
        <f t="shared" si="230"/>
        <v>宮崎県543</v>
      </c>
      <c r="D15095" t="s">
        <v>2959</v>
      </c>
      <c r="E15095" t="s">
        <v>3267</v>
      </c>
      <c r="F15095" s="82">
        <v>0.43724394700000002</v>
      </c>
    </row>
    <row r="15096" spans="3:6" ht="18">
      <c r="C15096" s="5" t="str">
        <f t="shared" si="230"/>
        <v>鹿児島県543</v>
      </c>
      <c r="D15096" t="s">
        <v>2960</v>
      </c>
      <c r="E15096" t="s">
        <v>3267</v>
      </c>
      <c r="F15096" s="82">
        <v>0.42862498199999999</v>
      </c>
    </row>
    <row r="15097" spans="3:6" ht="18">
      <c r="C15097" s="5" t="str">
        <f t="shared" si="230"/>
        <v>沖縄県543</v>
      </c>
      <c r="D15097" t="s">
        <v>2961</v>
      </c>
      <c r="E15097" t="s">
        <v>3267</v>
      </c>
      <c r="F15097" s="82">
        <v>0.58185431200000004</v>
      </c>
    </row>
    <row r="15098" spans="3:6" ht="18">
      <c r="C15098" s="5" t="str">
        <f t="shared" si="230"/>
        <v>全国549</v>
      </c>
      <c r="D15098" t="s">
        <v>2913</v>
      </c>
      <c r="E15098" t="s">
        <v>3268</v>
      </c>
      <c r="F15098" s="82">
        <v>1</v>
      </c>
    </row>
    <row r="15099" spans="3:6" ht="18">
      <c r="C15099" s="5" t="str">
        <f t="shared" si="230"/>
        <v>北海道549</v>
      </c>
      <c r="D15099" t="s">
        <v>2915</v>
      </c>
      <c r="E15099" t="s">
        <v>3268</v>
      </c>
      <c r="F15099" s="82">
        <v>0.73289575200000001</v>
      </c>
    </row>
    <row r="15100" spans="3:6" ht="18">
      <c r="C15100" s="5" t="str">
        <f t="shared" si="230"/>
        <v>青森県549</v>
      </c>
      <c r="D15100" t="s">
        <v>2916</v>
      </c>
      <c r="E15100" t="s">
        <v>3268</v>
      </c>
      <c r="F15100" s="82">
        <v>0.60982947399999998</v>
      </c>
    </row>
    <row r="15101" spans="3:6" ht="18">
      <c r="C15101" s="5" t="str">
        <f t="shared" si="230"/>
        <v>岩手県549</v>
      </c>
      <c r="D15101" t="s">
        <v>2917</v>
      </c>
      <c r="E15101" t="s">
        <v>3268</v>
      </c>
      <c r="F15101" s="82">
        <v>0.67858216900000001</v>
      </c>
    </row>
    <row r="15102" spans="3:6" ht="18">
      <c r="C15102" s="5" t="str">
        <f t="shared" si="230"/>
        <v>宮城県549</v>
      </c>
      <c r="D15102" t="s">
        <v>2918</v>
      </c>
      <c r="E15102" t="s">
        <v>3268</v>
      </c>
      <c r="F15102" s="82">
        <v>1.3225229679999999</v>
      </c>
    </row>
    <row r="15103" spans="3:6" ht="18">
      <c r="C15103" s="5" t="str">
        <f t="shared" si="230"/>
        <v>秋田県549</v>
      </c>
      <c r="D15103" t="s">
        <v>2919</v>
      </c>
      <c r="E15103" t="s">
        <v>3268</v>
      </c>
      <c r="F15103" s="82">
        <v>0.45177263899999998</v>
      </c>
    </row>
    <row r="15104" spans="3:6" ht="18">
      <c r="C15104" s="5" t="str">
        <f t="shared" si="230"/>
        <v>山形県549</v>
      </c>
      <c r="D15104" t="s">
        <v>2920</v>
      </c>
      <c r="E15104" t="s">
        <v>3268</v>
      </c>
      <c r="F15104" s="82">
        <v>0.53382676799999995</v>
      </c>
    </row>
    <row r="15105" spans="3:6" ht="18">
      <c r="C15105" s="5" t="str">
        <f t="shared" si="230"/>
        <v>福島県549</v>
      </c>
      <c r="D15105" t="s">
        <v>2921</v>
      </c>
      <c r="E15105" t="s">
        <v>3268</v>
      </c>
      <c r="F15105" s="82">
        <v>0.64594560899999998</v>
      </c>
    </row>
    <row r="15106" spans="3:6" ht="18">
      <c r="C15106" s="5" t="str">
        <f t="shared" si="230"/>
        <v>茨城県549</v>
      </c>
      <c r="D15106" t="s">
        <v>2922</v>
      </c>
      <c r="E15106" t="s">
        <v>3268</v>
      </c>
      <c r="F15106" s="82">
        <v>0.55105977900000003</v>
      </c>
    </row>
    <row r="15107" spans="3:6" ht="18">
      <c r="C15107" s="5" t="str">
        <f t="shared" si="230"/>
        <v>栃木県549</v>
      </c>
      <c r="D15107" t="s">
        <v>2923</v>
      </c>
      <c r="E15107" t="s">
        <v>3268</v>
      </c>
      <c r="F15107" s="82">
        <v>0.55711139399999998</v>
      </c>
    </row>
    <row r="15108" spans="3:6" ht="18">
      <c r="C15108" s="5" t="str">
        <f t="shared" si="230"/>
        <v>群馬県549</v>
      </c>
      <c r="D15108" t="s">
        <v>2924</v>
      </c>
      <c r="E15108" t="s">
        <v>3268</v>
      </c>
      <c r="F15108" s="82">
        <v>0.55323215400000003</v>
      </c>
    </row>
    <row r="15109" spans="3:6" ht="18">
      <c r="C15109" s="5" t="str">
        <f t="shared" si="230"/>
        <v>埼玉県549</v>
      </c>
      <c r="D15109" t="s">
        <v>2925</v>
      </c>
      <c r="E15109" t="s">
        <v>3268</v>
      </c>
      <c r="F15109" s="82">
        <v>0.79164829400000003</v>
      </c>
    </row>
    <row r="15110" spans="3:6" ht="18">
      <c r="C15110" s="5" t="str">
        <f t="shared" si="230"/>
        <v>千葉県549</v>
      </c>
      <c r="D15110" t="s">
        <v>2926</v>
      </c>
      <c r="E15110" t="s">
        <v>3268</v>
      </c>
      <c r="F15110" s="82">
        <v>0.491024609</v>
      </c>
    </row>
    <row r="15111" spans="3:6" ht="18">
      <c r="C15111" s="5" t="str">
        <f t="shared" si="230"/>
        <v>東京都549</v>
      </c>
      <c r="D15111" t="s">
        <v>2927</v>
      </c>
      <c r="E15111" t="s">
        <v>3268</v>
      </c>
      <c r="F15111" s="82">
        <v>2.1571808099999998</v>
      </c>
    </row>
    <row r="15112" spans="3:6" ht="18">
      <c r="C15112" s="5" t="str">
        <f t="shared" si="230"/>
        <v>神奈川県549</v>
      </c>
      <c r="D15112" t="s">
        <v>2928</v>
      </c>
      <c r="E15112" t="s">
        <v>3268</v>
      </c>
      <c r="F15112" s="82">
        <v>0.77094629400000003</v>
      </c>
    </row>
    <row r="15113" spans="3:6" ht="18">
      <c r="C15113" s="5" t="str">
        <f t="shared" si="230"/>
        <v>新潟県549</v>
      </c>
      <c r="D15113" t="s">
        <v>2929</v>
      </c>
      <c r="E15113" t="s">
        <v>3268</v>
      </c>
      <c r="F15113" s="82">
        <v>0.67363455400000005</v>
      </c>
    </row>
    <row r="15114" spans="3:6" ht="18">
      <c r="C15114" s="5" t="str">
        <f t="shared" si="230"/>
        <v>富山県549</v>
      </c>
      <c r="D15114" t="s">
        <v>2930</v>
      </c>
      <c r="E15114" t="s">
        <v>3268</v>
      </c>
      <c r="F15114" s="82">
        <v>0.56020908599999997</v>
      </c>
    </row>
    <row r="15115" spans="3:6" ht="18">
      <c r="C15115" s="5" t="str">
        <f t="shared" si="230"/>
        <v>石川県549</v>
      </c>
      <c r="D15115" t="s">
        <v>2931</v>
      </c>
      <c r="E15115" t="s">
        <v>3268</v>
      </c>
      <c r="F15115" s="82">
        <v>0.89578466300000004</v>
      </c>
    </row>
    <row r="15116" spans="3:6" ht="18">
      <c r="C15116" s="5" t="str">
        <f t="shared" si="230"/>
        <v>福井県549</v>
      </c>
      <c r="D15116" t="s">
        <v>2932</v>
      </c>
      <c r="E15116" t="s">
        <v>3268</v>
      </c>
      <c r="F15116" s="82">
        <v>1.593300041</v>
      </c>
    </row>
    <row r="15117" spans="3:6" ht="18">
      <c r="C15117" s="5" t="str">
        <f t="shared" si="230"/>
        <v>山梨県549</v>
      </c>
      <c r="D15117" t="s">
        <v>2933</v>
      </c>
      <c r="E15117" t="s">
        <v>3268</v>
      </c>
      <c r="F15117" s="82">
        <v>0.40370715600000001</v>
      </c>
    </row>
    <row r="15118" spans="3:6" ht="18">
      <c r="C15118" s="5" t="str">
        <f t="shared" si="230"/>
        <v>長野県549</v>
      </c>
      <c r="D15118" t="s">
        <v>2934</v>
      </c>
      <c r="E15118" t="s">
        <v>3268</v>
      </c>
      <c r="F15118" s="82">
        <v>0.52554330999999999</v>
      </c>
    </row>
    <row r="15119" spans="3:6" ht="18">
      <c r="C15119" s="5" t="str">
        <f t="shared" si="230"/>
        <v>岐阜県549</v>
      </c>
      <c r="D15119" t="s">
        <v>2935</v>
      </c>
      <c r="E15119" t="s">
        <v>3268</v>
      </c>
      <c r="F15119" s="82">
        <v>0.43520873399999999</v>
      </c>
    </row>
    <row r="15120" spans="3:6" ht="18">
      <c r="C15120" s="5" t="str">
        <f t="shared" si="230"/>
        <v>静岡県549</v>
      </c>
      <c r="D15120" t="s">
        <v>2936</v>
      </c>
      <c r="E15120" t="s">
        <v>3268</v>
      </c>
      <c r="F15120" s="82">
        <v>0.55570527400000003</v>
      </c>
    </row>
    <row r="15121" spans="3:6" ht="18">
      <c r="C15121" s="5" t="str">
        <f t="shared" si="230"/>
        <v>愛知県549</v>
      </c>
      <c r="D15121" t="s">
        <v>2937</v>
      </c>
      <c r="E15121" t="s">
        <v>3268</v>
      </c>
      <c r="F15121" s="82">
        <v>0.92515831000000004</v>
      </c>
    </row>
    <row r="15122" spans="3:6" ht="18">
      <c r="C15122" s="5" t="str">
        <f t="shared" si="230"/>
        <v>三重県549</v>
      </c>
      <c r="D15122" t="s">
        <v>2938</v>
      </c>
      <c r="E15122" t="s">
        <v>3268</v>
      </c>
      <c r="F15122" s="82">
        <v>0.48257114000000001</v>
      </c>
    </row>
    <row r="15123" spans="3:6" ht="18">
      <c r="C15123" s="5" t="str">
        <f t="shared" si="230"/>
        <v>滋賀県549</v>
      </c>
      <c r="D15123" t="s">
        <v>2939</v>
      </c>
      <c r="E15123" t="s">
        <v>3268</v>
      </c>
      <c r="F15123" s="82">
        <v>0.64427771700000003</v>
      </c>
    </row>
    <row r="15124" spans="3:6" ht="18">
      <c r="C15124" s="5" t="str">
        <f t="shared" si="230"/>
        <v>京都府549</v>
      </c>
      <c r="D15124" t="s">
        <v>2940</v>
      </c>
      <c r="E15124" t="s">
        <v>3268</v>
      </c>
      <c r="F15124" s="82">
        <v>0.76803849400000002</v>
      </c>
    </row>
    <row r="15125" spans="3:6" ht="18">
      <c r="C15125" s="5" t="str">
        <f t="shared" si="230"/>
        <v>大阪府549</v>
      </c>
      <c r="D15125" t="s">
        <v>2941</v>
      </c>
      <c r="E15125" t="s">
        <v>3268</v>
      </c>
      <c r="F15125" s="82">
        <v>1.4552693510000001</v>
      </c>
    </row>
    <row r="15126" spans="3:6" ht="18">
      <c r="C15126" s="5" t="str">
        <f t="shared" si="230"/>
        <v>兵庫県549</v>
      </c>
      <c r="D15126" t="s">
        <v>2942</v>
      </c>
      <c r="E15126" t="s">
        <v>3268</v>
      </c>
      <c r="F15126" s="82">
        <v>0.70564437899999999</v>
      </c>
    </row>
    <row r="15127" spans="3:6" ht="18">
      <c r="C15127" s="5" t="str">
        <f t="shared" si="230"/>
        <v>奈良県549</v>
      </c>
      <c r="D15127" t="s">
        <v>2943</v>
      </c>
      <c r="E15127" t="s">
        <v>3268</v>
      </c>
      <c r="F15127" s="82">
        <v>0.42524002100000002</v>
      </c>
    </row>
    <row r="15128" spans="3:6" ht="18">
      <c r="C15128" s="5" t="str">
        <f t="shared" si="230"/>
        <v>和歌山県549</v>
      </c>
      <c r="D15128" t="s">
        <v>2944</v>
      </c>
      <c r="E15128" t="s">
        <v>3268</v>
      </c>
      <c r="F15128" s="82">
        <v>0.55576702300000003</v>
      </c>
    </row>
    <row r="15129" spans="3:6" ht="18">
      <c r="C15129" s="5" t="str">
        <f t="shared" si="230"/>
        <v>鳥取県549</v>
      </c>
      <c r="D15129" t="s">
        <v>2945</v>
      </c>
      <c r="E15129" t="s">
        <v>3268</v>
      </c>
      <c r="F15129" s="82">
        <v>0.456255354</v>
      </c>
    </row>
    <row r="15130" spans="3:6" ht="18">
      <c r="C15130" s="5" t="str">
        <f t="shared" si="230"/>
        <v>島根県549</v>
      </c>
      <c r="D15130" t="s">
        <v>2946</v>
      </c>
      <c r="E15130" t="s">
        <v>3268</v>
      </c>
      <c r="F15130" s="82">
        <v>0.534930715</v>
      </c>
    </row>
    <row r="15131" spans="3:6" ht="18">
      <c r="C15131" s="5" t="str">
        <f t="shared" si="230"/>
        <v>岡山県549</v>
      </c>
      <c r="D15131" t="s">
        <v>2947</v>
      </c>
      <c r="E15131" t="s">
        <v>3268</v>
      </c>
      <c r="F15131" s="82">
        <v>0.67886398000000003</v>
      </c>
    </row>
    <row r="15132" spans="3:6" ht="18">
      <c r="C15132" s="5" t="str">
        <f t="shared" si="230"/>
        <v>広島県549</v>
      </c>
      <c r="D15132" t="s">
        <v>2948</v>
      </c>
      <c r="E15132" t="s">
        <v>3268</v>
      </c>
      <c r="F15132" s="82">
        <v>0.93354972400000003</v>
      </c>
    </row>
    <row r="15133" spans="3:6" ht="18">
      <c r="C15133" s="5" t="str">
        <f t="shared" si="230"/>
        <v>山口県549</v>
      </c>
      <c r="D15133" t="s">
        <v>2949</v>
      </c>
      <c r="E15133" t="s">
        <v>3268</v>
      </c>
      <c r="F15133" s="82">
        <v>0.64129552099999998</v>
      </c>
    </row>
    <row r="15134" spans="3:6" ht="18">
      <c r="C15134" s="5" t="str">
        <f t="shared" si="230"/>
        <v>徳島県549</v>
      </c>
      <c r="D15134" t="s">
        <v>2950</v>
      </c>
      <c r="E15134" t="s">
        <v>3268</v>
      </c>
      <c r="F15134" s="82">
        <v>0.65866581499999999</v>
      </c>
    </row>
    <row r="15135" spans="3:6" ht="18">
      <c r="C15135" s="5" t="str">
        <f t="shared" si="230"/>
        <v>香川県549</v>
      </c>
      <c r="D15135" t="s">
        <v>2951</v>
      </c>
      <c r="E15135" t="s">
        <v>3268</v>
      </c>
      <c r="F15135" s="82">
        <v>0.770166719</v>
      </c>
    </row>
    <row r="15136" spans="3:6" ht="18">
      <c r="C15136" s="5" t="str">
        <f t="shared" si="230"/>
        <v>愛媛県549</v>
      </c>
      <c r="D15136" t="s">
        <v>2952</v>
      </c>
      <c r="E15136" t="s">
        <v>3268</v>
      </c>
      <c r="F15136" s="82">
        <v>0.53690636700000005</v>
      </c>
    </row>
    <row r="15137" spans="3:6" ht="18">
      <c r="C15137" s="5" t="str">
        <f t="shared" si="230"/>
        <v>高知県549</v>
      </c>
      <c r="D15137" t="s">
        <v>2953</v>
      </c>
      <c r="E15137" t="s">
        <v>3268</v>
      </c>
      <c r="F15137" s="82">
        <v>0.52968525799999999</v>
      </c>
    </row>
    <row r="15138" spans="3:6" ht="18">
      <c r="C15138" s="5" t="str">
        <f t="shared" si="230"/>
        <v>福岡県549</v>
      </c>
      <c r="D15138" t="s">
        <v>2954</v>
      </c>
      <c r="E15138" t="s">
        <v>3268</v>
      </c>
      <c r="F15138" s="82">
        <v>1.110584974</v>
      </c>
    </row>
    <row r="15139" spans="3:6" ht="18">
      <c r="C15139" s="5" t="str">
        <f t="shared" si="230"/>
        <v>佐賀県549</v>
      </c>
      <c r="D15139" t="s">
        <v>2955</v>
      </c>
      <c r="E15139" t="s">
        <v>3268</v>
      </c>
      <c r="F15139" s="82">
        <v>0.47975145699999999</v>
      </c>
    </row>
    <row r="15140" spans="3:6" ht="18">
      <c r="C15140" s="5" t="str">
        <f t="shared" si="230"/>
        <v>長崎県549</v>
      </c>
      <c r="D15140" t="s">
        <v>2956</v>
      </c>
      <c r="E15140" t="s">
        <v>3268</v>
      </c>
      <c r="F15140" s="82">
        <v>0.61148621299999995</v>
      </c>
    </row>
    <row r="15141" spans="3:6" ht="18">
      <c r="C15141" s="5" t="str">
        <f t="shared" si="230"/>
        <v>熊本県549</v>
      </c>
      <c r="D15141" t="s">
        <v>2957</v>
      </c>
      <c r="E15141" t="s">
        <v>3268</v>
      </c>
      <c r="F15141" s="82">
        <v>0.69568315400000003</v>
      </c>
    </row>
    <row r="15142" spans="3:6" ht="18">
      <c r="C15142" s="5" t="str">
        <f t="shared" si="230"/>
        <v>大分県549</v>
      </c>
      <c r="D15142" t="s">
        <v>2958</v>
      </c>
      <c r="E15142" t="s">
        <v>3268</v>
      </c>
      <c r="F15142" s="82">
        <v>0.59038793000000001</v>
      </c>
    </row>
    <row r="15143" spans="3:6" ht="18">
      <c r="C15143" s="5" t="str">
        <f t="shared" si="230"/>
        <v>宮崎県549</v>
      </c>
      <c r="D15143" t="s">
        <v>2959</v>
      </c>
      <c r="E15143" t="s">
        <v>3268</v>
      </c>
      <c r="F15143" s="82">
        <v>0.50131953200000001</v>
      </c>
    </row>
    <row r="15144" spans="3:6" ht="18">
      <c r="C15144" s="5" t="str">
        <f t="shared" si="230"/>
        <v>鹿児島県549</v>
      </c>
      <c r="D15144" t="s">
        <v>2960</v>
      </c>
      <c r="E15144" t="s">
        <v>3268</v>
      </c>
      <c r="F15144" s="82">
        <v>0.618631241</v>
      </c>
    </row>
    <row r="15145" spans="3:6" ht="18">
      <c r="C15145" s="5" t="str">
        <f t="shared" si="230"/>
        <v>沖縄県549</v>
      </c>
      <c r="D15145" t="s">
        <v>2961</v>
      </c>
      <c r="E15145" t="s">
        <v>3268</v>
      </c>
      <c r="F15145" s="82">
        <v>0.410461837</v>
      </c>
    </row>
    <row r="15146" spans="3:6" ht="18">
      <c r="C15146" s="5" t="str">
        <f t="shared" si="230"/>
        <v>全国550</v>
      </c>
      <c r="D15146" t="s">
        <v>2913</v>
      </c>
      <c r="E15146" t="s">
        <v>3269</v>
      </c>
      <c r="F15146" s="82">
        <v>1</v>
      </c>
    </row>
    <row r="15147" spans="3:6" ht="18">
      <c r="C15147" s="5" t="str">
        <f t="shared" ref="C15147:C15210" si="231">D15147&amp;LEFT(E15147,3)</f>
        <v>北海道550</v>
      </c>
      <c r="D15147" t="s">
        <v>2915</v>
      </c>
      <c r="E15147" t="s">
        <v>3269</v>
      </c>
      <c r="F15147" s="82">
        <v>1.2041320049999999</v>
      </c>
    </row>
    <row r="15148" spans="3:6" ht="18">
      <c r="C15148" s="5" t="str">
        <f t="shared" si="231"/>
        <v>青森県550</v>
      </c>
      <c r="D15148" t="s">
        <v>2916</v>
      </c>
      <c r="E15148" t="s">
        <v>3269</v>
      </c>
      <c r="F15148" s="82">
        <v>8.9536584000000002E-2</v>
      </c>
    </row>
    <row r="15149" spans="3:6" ht="18">
      <c r="C15149" s="5" t="str">
        <f t="shared" si="231"/>
        <v>岩手県550</v>
      </c>
      <c r="D15149" t="s">
        <v>2917</v>
      </c>
      <c r="E15149" t="s">
        <v>3269</v>
      </c>
      <c r="F15149" s="82">
        <v>0.35795061700000003</v>
      </c>
    </row>
    <row r="15150" spans="3:6" ht="18">
      <c r="C15150" s="5" t="str">
        <f t="shared" si="231"/>
        <v>宮城県550</v>
      </c>
      <c r="D15150" t="s">
        <v>2918</v>
      </c>
      <c r="E15150" t="s">
        <v>3269</v>
      </c>
      <c r="F15150" s="82">
        <v>1.9634669389999999</v>
      </c>
    </row>
    <row r="15151" spans="3:6" ht="18">
      <c r="C15151" s="5" t="str">
        <f t="shared" si="231"/>
        <v>秋田県550</v>
      </c>
      <c r="D15151" t="s">
        <v>2919</v>
      </c>
      <c r="E15151" t="s">
        <v>3269</v>
      </c>
      <c r="F15151" s="82">
        <v>6.2994401000000005E-2</v>
      </c>
    </row>
    <row r="15152" spans="3:6" ht="18">
      <c r="C15152" s="5" t="str">
        <f t="shared" si="231"/>
        <v>山形県550</v>
      </c>
      <c r="D15152" t="s">
        <v>2920</v>
      </c>
      <c r="E15152" t="s">
        <v>3269</v>
      </c>
      <c r="F15152" s="82">
        <v>0.23493054099999999</v>
      </c>
    </row>
    <row r="15153" spans="3:6" ht="18">
      <c r="C15153" s="5" t="str">
        <f t="shared" si="231"/>
        <v>福島県550</v>
      </c>
      <c r="D15153" t="s">
        <v>2921</v>
      </c>
      <c r="E15153" t="s">
        <v>3269</v>
      </c>
      <c r="F15153" s="82">
        <v>0.66506911899999999</v>
      </c>
    </row>
    <row r="15154" spans="3:6" ht="18">
      <c r="C15154" s="5" t="str">
        <f t="shared" si="231"/>
        <v>茨城県550</v>
      </c>
      <c r="D15154" t="s">
        <v>2922</v>
      </c>
      <c r="E15154" t="s">
        <v>3269</v>
      </c>
      <c r="F15154" s="82">
        <v>1.0548857599999999</v>
      </c>
    </row>
    <row r="15155" spans="3:6" ht="18">
      <c r="C15155" s="5" t="str">
        <f t="shared" si="231"/>
        <v>栃木県550</v>
      </c>
      <c r="D15155" t="s">
        <v>2923</v>
      </c>
      <c r="E15155" t="s">
        <v>3269</v>
      </c>
      <c r="F15155" s="82">
        <v>0.76262945699999996</v>
      </c>
    </row>
    <row r="15156" spans="3:6" ht="18">
      <c r="C15156" s="5" t="str">
        <f t="shared" si="231"/>
        <v>群馬県550</v>
      </c>
      <c r="D15156" t="s">
        <v>2924</v>
      </c>
      <c r="E15156" t="s">
        <v>3269</v>
      </c>
      <c r="F15156" s="82">
        <v>0.49177859899999998</v>
      </c>
    </row>
    <row r="15157" spans="3:6" ht="18">
      <c r="C15157" s="5" t="str">
        <f t="shared" si="231"/>
        <v>埼玉県550</v>
      </c>
      <c r="D15157" t="s">
        <v>2925</v>
      </c>
      <c r="E15157" t="s">
        <v>3269</v>
      </c>
      <c r="F15157" s="82">
        <v>1.5554378820000001</v>
      </c>
    </row>
    <row r="15158" spans="3:6" ht="18">
      <c r="C15158" s="5" t="str">
        <f t="shared" si="231"/>
        <v>千葉県550</v>
      </c>
      <c r="D15158" t="s">
        <v>2926</v>
      </c>
      <c r="E15158" t="s">
        <v>3269</v>
      </c>
      <c r="F15158" s="82">
        <v>0.95708549600000004</v>
      </c>
    </row>
    <row r="15159" spans="3:6" ht="18">
      <c r="C15159" s="5" t="str">
        <f t="shared" si="231"/>
        <v>東京都550</v>
      </c>
      <c r="D15159" t="s">
        <v>2927</v>
      </c>
      <c r="E15159" t="s">
        <v>3269</v>
      </c>
      <c r="F15159" s="82">
        <v>1.238840216</v>
      </c>
    </row>
    <row r="15160" spans="3:6" ht="18">
      <c r="C15160" s="5" t="str">
        <f t="shared" si="231"/>
        <v>神奈川県550</v>
      </c>
      <c r="D15160" t="s">
        <v>2928</v>
      </c>
      <c r="E15160" t="s">
        <v>3269</v>
      </c>
      <c r="F15160" s="82">
        <v>0.95326905299999998</v>
      </c>
    </row>
    <row r="15161" spans="3:6" ht="18">
      <c r="C15161" s="5" t="str">
        <f t="shared" si="231"/>
        <v>新潟県550</v>
      </c>
      <c r="D15161" t="s">
        <v>2929</v>
      </c>
      <c r="E15161" t="s">
        <v>3269</v>
      </c>
      <c r="F15161" s="82">
        <v>0.91297029699999999</v>
      </c>
    </row>
    <row r="15162" spans="3:6" ht="18">
      <c r="C15162" s="5" t="str">
        <f t="shared" si="231"/>
        <v>富山県550</v>
      </c>
      <c r="D15162" t="s">
        <v>2930</v>
      </c>
      <c r="E15162" t="s">
        <v>3269</v>
      </c>
      <c r="F15162" s="82">
        <v>0.47963964999999997</v>
      </c>
    </row>
    <row r="15163" spans="3:6" ht="18">
      <c r="C15163" s="5" t="str">
        <f t="shared" si="231"/>
        <v>石川県550</v>
      </c>
      <c r="D15163" t="s">
        <v>2931</v>
      </c>
      <c r="E15163" t="s">
        <v>3269</v>
      </c>
      <c r="F15163" s="82">
        <v>0.66063147300000002</v>
      </c>
    </row>
    <row r="15164" spans="3:6" ht="18">
      <c r="C15164" s="5" t="str">
        <f t="shared" si="231"/>
        <v>福井県550</v>
      </c>
      <c r="D15164" t="s">
        <v>2932</v>
      </c>
      <c r="E15164" t="s">
        <v>3269</v>
      </c>
      <c r="F15164" s="82">
        <v>0.25660628499999999</v>
      </c>
    </row>
    <row r="15165" spans="3:6" ht="18">
      <c r="C15165" s="5" t="str">
        <f t="shared" si="231"/>
        <v>山梨県550</v>
      </c>
      <c r="D15165" t="s">
        <v>2933</v>
      </c>
      <c r="E15165" t="s">
        <v>3269</v>
      </c>
      <c r="F15165" s="82">
        <v>0.89948104200000001</v>
      </c>
    </row>
    <row r="15166" spans="3:6" ht="18">
      <c r="C15166" s="5" t="str">
        <f t="shared" si="231"/>
        <v>長野県550</v>
      </c>
      <c r="D15166" t="s">
        <v>2934</v>
      </c>
      <c r="E15166" t="s">
        <v>3269</v>
      </c>
      <c r="F15166" s="82">
        <v>0.33886064100000002</v>
      </c>
    </row>
    <row r="15167" spans="3:6" ht="18">
      <c r="C15167" s="5" t="str">
        <f t="shared" si="231"/>
        <v>岐阜県550</v>
      </c>
      <c r="D15167" t="s">
        <v>2935</v>
      </c>
      <c r="E15167" t="s">
        <v>3269</v>
      </c>
      <c r="F15167" s="82">
        <v>0.36987074599999997</v>
      </c>
    </row>
    <row r="15168" spans="3:6" ht="18">
      <c r="C15168" s="5" t="str">
        <f t="shared" si="231"/>
        <v>静岡県550</v>
      </c>
      <c r="D15168" t="s">
        <v>2936</v>
      </c>
      <c r="E15168" t="s">
        <v>3269</v>
      </c>
      <c r="F15168" s="82">
        <v>0.431436449</v>
      </c>
    </row>
    <row r="15169" spans="3:6" ht="18">
      <c r="C15169" s="5" t="str">
        <f t="shared" si="231"/>
        <v>愛知県550</v>
      </c>
      <c r="D15169" t="s">
        <v>2937</v>
      </c>
      <c r="E15169" t="s">
        <v>3269</v>
      </c>
      <c r="F15169" s="82">
        <v>1.7667992939999999</v>
      </c>
    </row>
    <row r="15170" spans="3:6" ht="18">
      <c r="C15170" s="5" t="str">
        <f t="shared" si="231"/>
        <v>三重県550</v>
      </c>
      <c r="D15170" t="s">
        <v>2938</v>
      </c>
      <c r="E15170" t="s">
        <v>3269</v>
      </c>
      <c r="F15170" s="82">
        <v>9.0623533000000006E-2</v>
      </c>
    </row>
    <row r="15171" spans="3:6" ht="18">
      <c r="C15171" s="5" t="str">
        <f t="shared" si="231"/>
        <v>滋賀県550</v>
      </c>
      <c r="D15171" t="s">
        <v>2939</v>
      </c>
      <c r="E15171" t="s">
        <v>3269</v>
      </c>
      <c r="F15171" s="82">
        <v>0.37997529699999999</v>
      </c>
    </row>
    <row r="15172" spans="3:6" ht="18">
      <c r="C15172" s="5" t="str">
        <f t="shared" si="231"/>
        <v>京都府550</v>
      </c>
      <c r="D15172" t="s">
        <v>2940</v>
      </c>
      <c r="E15172" t="s">
        <v>3269</v>
      </c>
      <c r="F15172" s="82">
        <v>0.36662799899999998</v>
      </c>
    </row>
    <row r="15173" spans="3:6" ht="18">
      <c r="C15173" s="5" t="str">
        <f t="shared" si="231"/>
        <v>大阪府550</v>
      </c>
      <c r="D15173" t="s">
        <v>2941</v>
      </c>
      <c r="E15173" t="s">
        <v>3269</v>
      </c>
      <c r="F15173" s="82">
        <v>1.5975180879999999</v>
      </c>
    </row>
    <row r="15174" spans="3:6" ht="18">
      <c r="C15174" s="5" t="str">
        <f t="shared" si="231"/>
        <v>兵庫県550</v>
      </c>
      <c r="D15174" t="s">
        <v>2942</v>
      </c>
      <c r="E15174" t="s">
        <v>3269</v>
      </c>
      <c r="F15174" s="82">
        <v>0.428403227</v>
      </c>
    </row>
    <row r="15175" spans="3:6" ht="18">
      <c r="C15175" s="5" t="str">
        <f t="shared" si="231"/>
        <v>奈良県550</v>
      </c>
      <c r="D15175" t="s">
        <v>2943</v>
      </c>
      <c r="E15175" t="s">
        <v>3269</v>
      </c>
      <c r="F15175" s="82">
        <v>1.7880951839999999</v>
      </c>
    </row>
    <row r="15176" spans="3:6" ht="18">
      <c r="C15176" s="5" t="str">
        <f t="shared" si="231"/>
        <v>和歌山県550</v>
      </c>
      <c r="D15176" t="s">
        <v>2944</v>
      </c>
      <c r="E15176" t="s">
        <v>3269</v>
      </c>
      <c r="F15176" s="82">
        <v>0.41904490799999999</v>
      </c>
    </row>
    <row r="15177" spans="3:6" ht="18">
      <c r="C15177" s="5" t="str">
        <f t="shared" si="231"/>
        <v>鳥取県550</v>
      </c>
      <c r="D15177" t="s">
        <v>2945</v>
      </c>
      <c r="E15177" t="s">
        <v>3269</v>
      </c>
      <c r="F15177" s="82">
        <v>8.0692239999999998E-3</v>
      </c>
    </row>
    <row r="15178" spans="3:6" ht="18">
      <c r="C15178" s="5" t="str">
        <f t="shared" si="231"/>
        <v>島根県550</v>
      </c>
      <c r="D15178" t="s">
        <v>2946</v>
      </c>
      <c r="E15178" t="s">
        <v>3269</v>
      </c>
      <c r="F15178" s="82">
        <v>0</v>
      </c>
    </row>
    <row r="15179" spans="3:6" ht="18">
      <c r="C15179" s="5" t="str">
        <f t="shared" si="231"/>
        <v>岡山県550</v>
      </c>
      <c r="D15179" t="s">
        <v>2947</v>
      </c>
      <c r="E15179" t="s">
        <v>3269</v>
      </c>
      <c r="F15179" s="82">
        <v>1.0661445409999999</v>
      </c>
    </row>
    <row r="15180" spans="3:6" ht="18">
      <c r="C15180" s="5" t="str">
        <f t="shared" si="231"/>
        <v>広島県550</v>
      </c>
      <c r="D15180" t="s">
        <v>2948</v>
      </c>
      <c r="E15180" t="s">
        <v>3269</v>
      </c>
      <c r="F15180" s="82">
        <v>0.610480205</v>
      </c>
    </row>
    <row r="15181" spans="3:6" ht="18">
      <c r="C15181" s="5" t="str">
        <f t="shared" si="231"/>
        <v>山口県550</v>
      </c>
      <c r="D15181" t="s">
        <v>2949</v>
      </c>
      <c r="E15181" t="s">
        <v>3269</v>
      </c>
      <c r="F15181" s="82">
        <v>8.3768733999999997E-2</v>
      </c>
    </row>
    <row r="15182" spans="3:6" ht="18">
      <c r="C15182" s="5" t="str">
        <f t="shared" si="231"/>
        <v>徳島県550</v>
      </c>
      <c r="D15182" t="s">
        <v>2950</v>
      </c>
      <c r="E15182" t="s">
        <v>3269</v>
      </c>
      <c r="F15182" s="82">
        <v>0.95025915699999997</v>
      </c>
    </row>
    <row r="15183" spans="3:6" ht="18">
      <c r="C15183" s="5" t="str">
        <f t="shared" si="231"/>
        <v>香川県550</v>
      </c>
      <c r="D15183" t="s">
        <v>2951</v>
      </c>
      <c r="E15183" t="s">
        <v>3269</v>
      </c>
      <c r="F15183" s="82">
        <v>1.166823959</v>
      </c>
    </row>
    <row r="15184" spans="3:6" ht="18">
      <c r="C15184" s="5" t="str">
        <f t="shared" si="231"/>
        <v>愛媛県550</v>
      </c>
      <c r="D15184" t="s">
        <v>2952</v>
      </c>
      <c r="E15184" t="s">
        <v>3269</v>
      </c>
      <c r="F15184" s="82">
        <v>0.41714125299999999</v>
      </c>
    </row>
    <row r="15185" spans="3:6" ht="18">
      <c r="C15185" s="5" t="str">
        <f t="shared" si="231"/>
        <v>高知県550</v>
      </c>
      <c r="D15185" t="s">
        <v>2953</v>
      </c>
      <c r="E15185" t="s">
        <v>3269</v>
      </c>
      <c r="F15185" s="82">
        <v>0.313377668</v>
      </c>
    </row>
    <row r="15186" spans="3:6" ht="18">
      <c r="C15186" s="5" t="str">
        <f t="shared" si="231"/>
        <v>福岡県550</v>
      </c>
      <c r="D15186" t="s">
        <v>2954</v>
      </c>
      <c r="E15186" t="s">
        <v>3269</v>
      </c>
      <c r="F15186" s="82">
        <v>1.98787768</v>
      </c>
    </row>
    <row r="15187" spans="3:6" ht="18">
      <c r="C15187" s="5" t="str">
        <f t="shared" si="231"/>
        <v>佐賀県550</v>
      </c>
      <c r="D15187" t="s">
        <v>2955</v>
      </c>
      <c r="E15187" t="s">
        <v>3269</v>
      </c>
      <c r="F15187" s="82">
        <v>0.79241873399999996</v>
      </c>
    </row>
    <row r="15188" spans="3:6" ht="18">
      <c r="C15188" s="5" t="str">
        <f t="shared" si="231"/>
        <v>長崎県550</v>
      </c>
      <c r="D15188" t="s">
        <v>2956</v>
      </c>
      <c r="E15188" t="s">
        <v>3269</v>
      </c>
      <c r="F15188" s="82">
        <v>0.447374416</v>
      </c>
    </row>
    <row r="15189" spans="3:6" ht="18">
      <c r="C15189" s="5" t="str">
        <f t="shared" si="231"/>
        <v>熊本県550</v>
      </c>
      <c r="D15189" t="s">
        <v>2957</v>
      </c>
      <c r="E15189" t="s">
        <v>3269</v>
      </c>
      <c r="F15189" s="82">
        <v>0.87826173100000005</v>
      </c>
    </row>
    <row r="15190" spans="3:6" ht="18">
      <c r="C15190" s="5" t="str">
        <f t="shared" si="231"/>
        <v>大分県550</v>
      </c>
      <c r="D15190" t="s">
        <v>2958</v>
      </c>
      <c r="E15190" t="s">
        <v>3269</v>
      </c>
      <c r="F15190" s="82">
        <v>0.17336426199999999</v>
      </c>
    </row>
    <row r="15191" spans="3:6" ht="18">
      <c r="C15191" s="5" t="str">
        <f t="shared" si="231"/>
        <v>宮崎県550</v>
      </c>
      <c r="D15191" t="s">
        <v>2959</v>
      </c>
      <c r="E15191" t="s">
        <v>3269</v>
      </c>
      <c r="F15191" s="82">
        <v>0.174502715</v>
      </c>
    </row>
    <row r="15192" spans="3:6" ht="18">
      <c r="C15192" s="5" t="str">
        <f t="shared" si="231"/>
        <v>鹿児島県550</v>
      </c>
      <c r="D15192" t="s">
        <v>2960</v>
      </c>
      <c r="E15192" t="s">
        <v>3269</v>
      </c>
      <c r="F15192" s="82">
        <v>0.47550320699999998</v>
      </c>
    </row>
    <row r="15193" spans="3:6" ht="18">
      <c r="C15193" s="5" t="str">
        <f t="shared" si="231"/>
        <v>沖縄県550</v>
      </c>
      <c r="D15193" t="s">
        <v>2961</v>
      </c>
      <c r="E15193" t="s">
        <v>3269</v>
      </c>
      <c r="F15193" s="82">
        <v>2.0175282999999999E-2</v>
      </c>
    </row>
    <row r="15194" spans="3:6" ht="18">
      <c r="C15194" s="5" t="str">
        <f t="shared" si="231"/>
        <v>全国551</v>
      </c>
      <c r="D15194" t="s">
        <v>2913</v>
      </c>
      <c r="E15194" t="s">
        <v>3270</v>
      </c>
      <c r="F15194" s="82">
        <v>1</v>
      </c>
    </row>
    <row r="15195" spans="3:6" ht="18">
      <c r="C15195" s="5" t="str">
        <f t="shared" si="231"/>
        <v>北海道551</v>
      </c>
      <c r="D15195" t="s">
        <v>2915</v>
      </c>
      <c r="E15195" t="s">
        <v>3270</v>
      </c>
      <c r="F15195" s="82">
        <v>0.58754254900000003</v>
      </c>
    </row>
    <row r="15196" spans="3:6" ht="18">
      <c r="C15196" s="5" t="str">
        <f t="shared" si="231"/>
        <v>青森県551</v>
      </c>
      <c r="D15196" t="s">
        <v>2916</v>
      </c>
      <c r="E15196" t="s">
        <v>3270</v>
      </c>
      <c r="F15196" s="82">
        <v>0.62514513999999999</v>
      </c>
    </row>
    <row r="15197" spans="3:6" ht="18">
      <c r="C15197" s="5" t="str">
        <f t="shared" si="231"/>
        <v>岩手県551</v>
      </c>
      <c r="D15197" t="s">
        <v>2917</v>
      </c>
      <c r="E15197" t="s">
        <v>3270</v>
      </c>
      <c r="F15197" s="82">
        <v>0.47432685600000002</v>
      </c>
    </row>
    <row r="15198" spans="3:6" ht="18">
      <c r="C15198" s="5" t="str">
        <f t="shared" si="231"/>
        <v>宮城県551</v>
      </c>
      <c r="D15198" t="s">
        <v>2918</v>
      </c>
      <c r="E15198" t="s">
        <v>3270</v>
      </c>
      <c r="F15198" s="82">
        <v>0.95506935599999998</v>
      </c>
    </row>
    <row r="15199" spans="3:6" ht="18">
      <c r="C15199" s="5" t="str">
        <f t="shared" si="231"/>
        <v>秋田県551</v>
      </c>
      <c r="D15199" t="s">
        <v>2919</v>
      </c>
      <c r="E15199" t="s">
        <v>3270</v>
      </c>
      <c r="F15199" s="82">
        <v>0.53244412500000005</v>
      </c>
    </row>
    <row r="15200" spans="3:6" ht="18">
      <c r="C15200" s="5" t="str">
        <f t="shared" si="231"/>
        <v>山形県551</v>
      </c>
      <c r="D15200" t="s">
        <v>2920</v>
      </c>
      <c r="E15200" t="s">
        <v>3270</v>
      </c>
      <c r="F15200" s="82">
        <v>0.41007172800000002</v>
      </c>
    </row>
    <row r="15201" spans="3:6" ht="18">
      <c r="C15201" s="5" t="str">
        <f t="shared" si="231"/>
        <v>福島県551</v>
      </c>
      <c r="D15201" t="s">
        <v>2921</v>
      </c>
      <c r="E15201" t="s">
        <v>3270</v>
      </c>
      <c r="F15201" s="82">
        <v>0.92970866799999996</v>
      </c>
    </row>
    <row r="15202" spans="3:6" ht="18">
      <c r="C15202" s="5" t="str">
        <f t="shared" si="231"/>
        <v>茨城県551</v>
      </c>
      <c r="D15202" t="s">
        <v>2922</v>
      </c>
      <c r="E15202" t="s">
        <v>3270</v>
      </c>
      <c r="F15202" s="82">
        <v>0.369472087</v>
      </c>
    </row>
    <row r="15203" spans="3:6" ht="18">
      <c r="C15203" s="5" t="str">
        <f t="shared" si="231"/>
        <v>栃木県551</v>
      </c>
      <c r="D15203" t="s">
        <v>2923</v>
      </c>
      <c r="E15203" t="s">
        <v>3270</v>
      </c>
      <c r="F15203" s="82">
        <v>0.72321207899999995</v>
      </c>
    </row>
    <row r="15204" spans="3:6" ht="18">
      <c r="C15204" s="5" t="str">
        <f t="shared" si="231"/>
        <v>群馬県551</v>
      </c>
      <c r="D15204" t="s">
        <v>2924</v>
      </c>
      <c r="E15204" t="s">
        <v>3270</v>
      </c>
      <c r="F15204" s="82">
        <v>0.59806056399999996</v>
      </c>
    </row>
    <row r="15205" spans="3:6" ht="18">
      <c r="C15205" s="5" t="str">
        <f t="shared" si="231"/>
        <v>埼玉県551</v>
      </c>
      <c r="D15205" t="s">
        <v>2925</v>
      </c>
      <c r="E15205" t="s">
        <v>3270</v>
      </c>
      <c r="F15205" s="82">
        <v>0.92803268800000005</v>
      </c>
    </row>
    <row r="15206" spans="3:6" ht="18">
      <c r="C15206" s="5" t="str">
        <f t="shared" si="231"/>
        <v>千葉県551</v>
      </c>
      <c r="D15206" t="s">
        <v>2926</v>
      </c>
      <c r="E15206" t="s">
        <v>3270</v>
      </c>
      <c r="F15206" s="82">
        <v>0.50968714999999998</v>
      </c>
    </row>
    <row r="15207" spans="3:6" ht="18">
      <c r="C15207" s="5" t="str">
        <f t="shared" si="231"/>
        <v>東京都551</v>
      </c>
      <c r="D15207" t="s">
        <v>2927</v>
      </c>
      <c r="E15207" t="s">
        <v>3270</v>
      </c>
      <c r="F15207" s="82">
        <v>1.521857091</v>
      </c>
    </row>
    <row r="15208" spans="3:6" ht="18">
      <c r="C15208" s="5" t="str">
        <f t="shared" si="231"/>
        <v>神奈川県551</v>
      </c>
      <c r="D15208" t="s">
        <v>2928</v>
      </c>
      <c r="E15208" t="s">
        <v>3270</v>
      </c>
      <c r="F15208" s="82">
        <v>0.62065854499999995</v>
      </c>
    </row>
    <row r="15209" spans="3:6" ht="18">
      <c r="C15209" s="5" t="str">
        <f t="shared" si="231"/>
        <v>新潟県551</v>
      </c>
      <c r="D15209" t="s">
        <v>2929</v>
      </c>
      <c r="E15209" t="s">
        <v>3270</v>
      </c>
      <c r="F15209" s="82">
        <v>0.94798346300000003</v>
      </c>
    </row>
    <row r="15210" spans="3:6" ht="18">
      <c r="C15210" s="5" t="str">
        <f t="shared" si="231"/>
        <v>富山県551</v>
      </c>
      <c r="D15210" t="s">
        <v>2930</v>
      </c>
      <c r="E15210" t="s">
        <v>3270</v>
      </c>
      <c r="F15210" s="82">
        <v>0.79288405900000003</v>
      </c>
    </row>
    <row r="15211" spans="3:6" ht="18">
      <c r="C15211" s="5" t="str">
        <f t="shared" ref="C15211:C15274" si="232">D15211&amp;LEFT(E15211,3)</f>
        <v>石川県551</v>
      </c>
      <c r="D15211" t="s">
        <v>2931</v>
      </c>
      <c r="E15211" t="s">
        <v>3270</v>
      </c>
      <c r="F15211" s="82">
        <v>1.2467320550000001</v>
      </c>
    </row>
    <row r="15212" spans="3:6" ht="18">
      <c r="C15212" s="5" t="str">
        <f t="shared" si="232"/>
        <v>福井県551</v>
      </c>
      <c r="D15212" t="s">
        <v>2932</v>
      </c>
      <c r="E15212" t="s">
        <v>3270</v>
      </c>
      <c r="F15212" s="82">
        <v>1.421578265</v>
      </c>
    </row>
    <row r="15213" spans="3:6" ht="18">
      <c r="C15213" s="5" t="str">
        <f t="shared" si="232"/>
        <v>山梨県551</v>
      </c>
      <c r="D15213" t="s">
        <v>2933</v>
      </c>
      <c r="E15213" t="s">
        <v>3270</v>
      </c>
      <c r="F15213" s="82">
        <v>0.39674504799999999</v>
      </c>
    </row>
    <row r="15214" spans="3:6" ht="18">
      <c r="C15214" s="5" t="str">
        <f t="shared" si="232"/>
        <v>長野県551</v>
      </c>
      <c r="D15214" t="s">
        <v>2934</v>
      </c>
      <c r="E15214" t="s">
        <v>3270</v>
      </c>
      <c r="F15214" s="82">
        <v>0.61907199000000002</v>
      </c>
    </row>
    <row r="15215" spans="3:6" ht="18">
      <c r="C15215" s="5" t="str">
        <f t="shared" si="232"/>
        <v>岐阜県551</v>
      </c>
      <c r="D15215" t="s">
        <v>2935</v>
      </c>
      <c r="E15215" t="s">
        <v>3270</v>
      </c>
      <c r="F15215" s="82">
        <v>2.1330287719999999</v>
      </c>
    </row>
    <row r="15216" spans="3:6" ht="18">
      <c r="C15216" s="5" t="str">
        <f t="shared" si="232"/>
        <v>静岡県551</v>
      </c>
      <c r="D15216" t="s">
        <v>2936</v>
      </c>
      <c r="E15216" t="s">
        <v>3270</v>
      </c>
      <c r="F15216" s="82">
        <v>0.88598004100000005</v>
      </c>
    </row>
    <row r="15217" spans="3:6" ht="18">
      <c r="C15217" s="5" t="str">
        <f t="shared" si="232"/>
        <v>愛知県551</v>
      </c>
      <c r="D15217" t="s">
        <v>2937</v>
      </c>
      <c r="E15217" t="s">
        <v>3270</v>
      </c>
      <c r="F15217" s="82">
        <v>1.2246993880000001</v>
      </c>
    </row>
    <row r="15218" spans="3:6" ht="18">
      <c r="C15218" s="5" t="str">
        <f t="shared" si="232"/>
        <v>三重県551</v>
      </c>
      <c r="D15218" t="s">
        <v>2938</v>
      </c>
      <c r="E15218" t="s">
        <v>3270</v>
      </c>
      <c r="F15218" s="82">
        <v>0.67761348300000002</v>
      </c>
    </row>
    <row r="15219" spans="3:6" ht="18">
      <c r="C15219" s="5" t="str">
        <f t="shared" si="232"/>
        <v>滋賀県551</v>
      </c>
      <c r="D15219" t="s">
        <v>2939</v>
      </c>
      <c r="E15219" t="s">
        <v>3270</v>
      </c>
      <c r="F15219" s="82">
        <v>0.55463217099999995</v>
      </c>
    </row>
    <row r="15220" spans="3:6" ht="18">
      <c r="C15220" s="5" t="str">
        <f t="shared" si="232"/>
        <v>京都府551</v>
      </c>
      <c r="D15220" t="s">
        <v>2940</v>
      </c>
      <c r="E15220" t="s">
        <v>3270</v>
      </c>
      <c r="F15220" s="82">
        <v>0.99020077699999998</v>
      </c>
    </row>
    <row r="15221" spans="3:6" ht="18">
      <c r="C15221" s="5" t="str">
        <f t="shared" si="232"/>
        <v>大阪府551</v>
      </c>
      <c r="D15221" t="s">
        <v>2941</v>
      </c>
      <c r="E15221" t="s">
        <v>3270</v>
      </c>
      <c r="F15221" s="82">
        <v>1.59337358</v>
      </c>
    </row>
    <row r="15222" spans="3:6" ht="18">
      <c r="C15222" s="5" t="str">
        <f t="shared" si="232"/>
        <v>兵庫県551</v>
      </c>
      <c r="D15222" t="s">
        <v>2942</v>
      </c>
      <c r="E15222" t="s">
        <v>3270</v>
      </c>
      <c r="F15222" s="82">
        <v>0.648883188</v>
      </c>
    </row>
    <row r="15223" spans="3:6" ht="18">
      <c r="C15223" s="5" t="str">
        <f t="shared" si="232"/>
        <v>奈良県551</v>
      </c>
      <c r="D15223" t="s">
        <v>2943</v>
      </c>
      <c r="E15223" t="s">
        <v>3270</v>
      </c>
      <c r="F15223" s="82">
        <v>0.96348619300000005</v>
      </c>
    </row>
    <row r="15224" spans="3:6" ht="18">
      <c r="C15224" s="5" t="str">
        <f t="shared" si="232"/>
        <v>和歌山県551</v>
      </c>
      <c r="D15224" t="s">
        <v>2944</v>
      </c>
      <c r="E15224" t="s">
        <v>3270</v>
      </c>
      <c r="F15224" s="82">
        <v>1.3477786549999999</v>
      </c>
    </row>
    <row r="15225" spans="3:6" ht="18">
      <c r="C15225" s="5" t="str">
        <f t="shared" si="232"/>
        <v>鳥取県551</v>
      </c>
      <c r="D15225" t="s">
        <v>2945</v>
      </c>
      <c r="E15225" t="s">
        <v>3270</v>
      </c>
      <c r="F15225" s="82">
        <v>0.58168588799999998</v>
      </c>
    </row>
    <row r="15226" spans="3:6" ht="18">
      <c r="C15226" s="5" t="str">
        <f t="shared" si="232"/>
        <v>島根県551</v>
      </c>
      <c r="D15226" t="s">
        <v>2946</v>
      </c>
      <c r="E15226" t="s">
        <v>3270</v>
      </c>
      <c r="F15226" s="82">
        <v>0.68668115299999999</v>
      </c>
    </row>
    <row r="15227" spans="3:6" ht="18">
      <c r="C15227" s="5" t="str">
        <f t="shared" si="232"/>
        <v>岡山県551</v>
      </c>
      <c r="D15227" t="s">
        <v>2947</v>
      </c>
      <c r="E15227" t="s">
        <v>3270</v>
      </c>
      <c r="F15227" s="82">
        <v>0.88980401200000003</v>
      </c>
    </row>
    <row r="15228" spans="3:6" ht="18">
      <c r="C15228" s="5" t="str">
        <f t="shared" si="232"/>
        <v>広島県551</v>
      </c>
      <c r="D15228" t="s">
        <v>2948</v>
      </c>
      <c r="E15228" t="s">
        <v>3270</v>
      </c>
      <c r="F15228" s="82">
        <v>0.78405243800000002</v>
      </c>
    </row>
    <row r="15229" spans="3:6" ht="18">
      <c r="C15229" s="5" t="str">
        <f t="shared" si="232"/>
        <v>山口県551</v>
      </c>
      <c r="D15229" t="s">
        <v>2949</v>
      </c>
      <c r="E15229" t="s">
        <v>3270</v>
      </c>
      <c r="F15229" s="82">
        <v>0.465386731</v>
      </c>
    </row>
    <row r="15230" spans="3:6" ht="18">
      <c r="C15230" s="5" t="str">
        <f t="shared" si="232"/>
        <v>徳島県551</v>
      </c>
      <c r="D15230" t="s">
        <v>2950</v>
      </c>
      <c r="E15230" t="s">
        <v>3270</v>
      </c>
      <c r="F15230" s="82">
        <v>0.62273908200000005</v>
      </c>
    </row>
    <row r="15231" spans="3:6" ht="18">
      <c r="C15231" s="5" t="str">
        <f t="shared" si="232"/>
        <v>香川県551</v>
      </c>
      <c r="D15231" t="s">
        <v>2951</v>
      </c>
      <c r="E15231" t="s">
        <v>3270</v>
      </c>
      <c r="F15231" s="82">
        <v>0.80826635199999997</v>
      </c>
    </row>
    <row r="15232" spans="3:6" ht="18">
      <c r="C15232" s="5" t="str">
        <f t="shared" si="232"/>
        <v>愛媛県551</v>
      </c>
      <c r="D15232" t="s">
        <v>2952</v>
      </c>
      <c r="E15232" t="s">
        <v>3270</v>
      </c>
      <c r="F15232" s="82">
        <v>0.50928999699999999</v>
      </c>
    </row>
    <row r="15233" spans="3:6" ht="18">
      <c r="C15233" s="5" t="str">
        <f t="shared" si="232"/>
        <v>高知県551</v>
      </c>
      <c r="D15233" t="s">
        <v>2953</v>
      </c>
      <c r="E15233" t="s">
        <v>3270</v>
      </c>
      <c r="F15233" s="82">
        <v>0.44618623099999999</v>
      </c>
    </row>
    <row r="15234" spans="3:6" ht="18">
      <c r="C15234" s="5" t="str">
        <f t="shared" si="232"/>
        <v>福岡県551</v>
      </c>
      <c r="D15234" t="s">
        <v>2954</v>
      </c>
      <c r="E15234" t="s">
        <v>3270</v>
      </c>
      <c r="F15234" s="82">
        <v>1.497945641</v>
      </c>
    </row>
    <row r="15235" spans="3:6" ht="18">
      <c r="C15235" s="5" t="str">
        <f t="shared" si="232"/>
        <v>佐賀県551</v>
      </c>
      <c r="D15235" t="s">
        <v>2955</v>
      </c>
      <c r="E15235" t="s">
        <v>3270</v>
      </c>
      <c r="F15235" s="82">
        <v>1.2876421790000001</v>
      </c>
    </row>
    <row r="15236" spans="3:6" ht="18">
      <c r="C15236" s="5" t="str">
        <f t="shared" si="232"/>
        <v>長崎県551</v>
      </c>
      <c r="D15236" t="s">
        <v>2956</v>
      </c>
      <c r="E15236" t="s">
        <v>3270</v>
      </c>
      <c r="F15236" s="82">
        <v>0.89810942199999999</v>
      </c>
    </row>
    <row r="15237" spans="3:6" ht="18">
      <c r="C15237" s="5" t="str">
        <f t="shared" si="232"/>
        <v>熊本県551</v>
      </c>
      <c r="D15237" t="s">
        <v>2957</v>
      </c>
      <c r="E15237" t="s">
        <v>3270</v>
      </c>
      <c r="F15237" s="82">
        <v>0.55696874100000004</v>
      </c>
    </row>
    <row r="15238" spans="3:6" ht="18">
      <c r="C15238" s="5" t="str">
        <f t="shared" si="232"/>
        <v>大分県551</v>
      </c>
      <c r="D15238" t="s">
        <v>2958</v>
      </c>
      <c r="E15238" t="s">
        <v>3270</v>
      </c>
      <c r="F15238" s="82">
        <v>0.65604293599999997</v>
      </c>
    </row>
    <row r="15239" spans="3:6" ht="18">
      <c r="C15239" s="5" t="str">
        <f t="shared" si="232"/>
        <v>宮崎県551</v>
      </c>
      <c r="D15239" t="s">
        <v>2959</v>
      </c>
      <c r="E15239" t="s">
        <v>3270</v>
      </c>
      <c r="F15239" s="82">
        <v>0.47017236299999998</v>
      </c>
    </row>
    <row r="15240" spans="3:6" ht="18">
      <c r="C15240" s="5" t="str">
        <f t="shared" si="232"/>
        <v>鹿児島県551</v>
      </c>
      <c r="D15240" t="s">
        <v>2960</v>
      </c>
      <c r="E15240" t="s">
        <v>3270</v>
      </c>
      <c r="F15240" s="82">
        <v>0.51285890899999997</v>
      </c>
    </row>
    <row r="15241" spans="3:6" ht="18">
      <c r="C15241" s="5" t="str">
        <f t="shared" si="232"/>
        <v>沖縄県551</v>
      </c>
      <c r="D15241" t="s">
        <v>2961</v>
      </c>
      <c r="E15241" t="s">
        <v>3270</v>
      </c>
      <c r="F15241" s="82">
        <v>0.83329281799999999</v>
      </c>
    </row>
    <row r="15242" spans="3:6" ht="18">
      <c r="C15242" s="5" t="str">
        <f t="shared" si="232"/>
        <v>全国552</v>
      </c>
      <c r="D15242" t="s">
        <v>2913</v>
      </c>
      <c r="E15242" t="s">
        <v>3271</v>
      </c>
      <c r="F15242" s="82">
        <v>1</v>
      </c>
    </row>
    <row r="15243" spans="3:6" ht="18">
      <c r="C15243" s="5" t="str">
        <f t="shared" si="232"/>
        <v>北海道552</v>
      </c>
      <c r="D15243" t="s">
        <v>2915</v>
      </c>
      <c r="E15243" t="s">
        <v>3271</v>
      </c>
      <c r="F15243" s="82">
        <v>0.97194238600000005</v>
      </c>
    </row>
    <row r="15244" spans="3:6" ht="18">
      <c r="C15244" s="5" t="str">
        <f t="shared" si="232"/>
        <v>青森県552</v>
      </c>
      <c r="D15244" t="s">
        <v>2916</v>
      </c>
      <c r="E15244" t="s">
        <v>3271</v>
      </c>
      <c r="F15244" s="82">
        <v>0.81162044700000002</v>
      </c>
    </row>
    <row r="15245" spans="3:6" ht="18">
      <c r="C15245" s="5" t="str">
        <f t="shared" si="232"/>
        <v>岩手県552</v>
      </c>
      <c r="D15245" t="s">
        <v>2917</v>
      </c>
      <c r="E15245" t="s">
        <v>3271</v>
      </c>
      <c r="F15245" s="82">
        <v>0.83169227999999995</v>
      </c>
    </row>
    <row r="15246" spans="3:6" ht="18">
      <c r="C15246" s="5" t="str">
        <f t="shared" si="232"/>
        <v>宮城県552</v>
      </c>
      <c r="D15246" t="s">
        <v>2918</v>
      </c>
      <c r="E15246" t="s">
        <v>3271</v>
      </c>
      <c r="F15246" s="82">
        <v>1.1858531059999999</v>
      </c>
    </row>
    <row r="15247" spans="3:6" ht="18">
      <c r="C15247" s="5" t="str">
        <f t="shared" si="232"/>
        <v>秋田県552</v>
      </c>
      <c r="D15247" t="s">
        <v>2919</v>
      </c>
      <c r="E15247" t="s">
        <v>3271</v>
      </c>
      <c r="F15247" s="82">
        <v>0.724869498</v>
      </c>
    </row>
    <row r="15248" spans="3:6" ht="18">
      <c r="C15248" s="5" t="str">
        <f t="shared" si="232"/>
        <v>山形県552</v>
      </c>
      <c r="D15248" t="s">
        <v>2920</v>
      </c>
      <c r="E15248" t="s">
        <v>3271</v>
      </c>
      <c r="F15248" s="82">
        <v>0.63830615599999996</v>
      </c>
    </row>
    <row r="15249" spans="3:6" ht="18">
      <c r="C15249" s="5" t="str">
        <f t="shared" si="232"/>
        <v>福島県552</v>
      </c>
      <c r="D15249" t="s">
        <v>2921</v>
      </c>
      <c r="E15249" t="s">
        <v>3271</v>
      </c>
      <c r="F15249" s="82">
        <v>0.58700602599999996</v>
      </c>
    </row>
    <row r="15250" spans="3:6" ht="18">
      <c r="C15250" s="5" t="str">
        <f t="shared" si="232"/>
        <v>茨城県552</v>
      </c>
      <c r="D15250" t="s">
        <v>2922</v>
      </c>
      <c r="E15250" t="s">
        <v>3271</v>
      </c>
      <c r="F15250" s="82">
        <v>0.50640772899999997</v>
      </c>
    </row>
    <row r="15251" spans="3:6" ht="18">
      <c r="C15251" s="5" t="str">
        <f t="shared" si="232"/>
        <v>栃木県552</v>
      </c>
      <c r="D15251" t="s">
        <v>2923</v>
      </c>
      <c r="E15251" t="s">
        <v>3271</v>
      </c>
      <c r="F15251" s="82">
        <v>0.57312837299999997</v>
      </c>
    </row>
    <row r="15252" spans="3:6" ht="18">
      <c r="C15252" s="5" t="str">
        <f t="shared" si="232"/>
        <v>群馬県552</v>
      </c>
      <c r="D15252" t="s">
        <v>2924</v>
      </c>
      <c r="E15252" t="s">
        <v>3271</v>
      </c>
      <c r="F15252" s="82">
        <v>0.73391046000000004</v>
      </c>
    </row>
    <row r="15253" spans="3:6" ht="18">
      <c r="C15253" s="5" t="str">
        <f t="shared" si="232"/>
        <v>埼玉県552</v>
      </c>
      <c r="D15253" t="s">
        <v>2925</v>
      </c>
      <c r="E15253" t="s">
        <v>3271</v>
      </c>
      <c r="F15253" s="82">
        <v>0.68271149900000005</v>
      </c>
    </row>
    <row r="15254" spans="3:6" ht="18">
      <c r="C15254" s="5" t="str">
        <f t="shared" si="232"/>
        <v>千葉県552</v>
      </c>
      <c r="D15254" t="s">
        <v>2926</v>
      </c>
      <c r="E15254" t="s">
        <v>3271</v>
      </c>
      <c r="F15254" s="82">
        <v>0.69972927699999998</v>
      </c>
    </row>
    <row r="15255" spans="3:6" ht="18">
      <c r="C15255" s="5" t="str">
        <f t="shared" si="232"/>
        <v>東京都552</v>
      </c>
      <c r="D15255" t="s">
        <v>2927</v>
      </c>
      <c r="E15255" t="s">
        <v>3271</v>
      </c>
      <c r="F15255" s="82">
        <v>1.744891491</v>
      </c>
    </row>
    <row r="15256" spans="3:6" ht="18">
      <c r="C15256" s="5" t="str">
        <f t="shared" si="232"/>
        <v>神奈川県552</v>
      </c>
      <c r="D15256" t="s">
        <v>2928</v>
      </c>
      <c r="E15256" t="s">
        <v>3271</v>
      </c>
      <c r="F15256" s="82">
        <v>0.75098019400000005</v>
      </c>
    </row>
    <row r="15257" spans="3:6" ht="18">
      <c r="C15257" s="5" t="str">
        <f t="shared" si="232"/>
        <v>新潟県552</v>
      </c>
      <c r="D15257" t="s">
        <v>2929</v>
      </c>
      <c r="E15257" t="s">
        <v>3271</v>
      </c>
      <c r="F15257" s="82">
        <v>0.67993473299999996</v>
      </c>
    </row>
    <row r="15258" spans="3:6" ht="18">
      <c r="C15258" s="5" t="str">
        <f t="shared" si="232"/>
        <v>富山県552</v>
      </c>
      <c r="D15258" t="s">
        <v>2930</v>
      </c>
      <c r="E15258" t="s">
        <v>3271</v>
      </c>
      <c r="F15258" s="82">
        <v>0.61779102900000005</v>
      </c>
    </row>
    <row r="15259" spans="3:6" ht="18">
      <c r="C15259" s="5" t="str">
        <f t="shared" si="232"/>
        <v>石川県552</v>
      </c>
      <c r="D15259" t="s">
        <v>2931</v>
      </c>
      <c r="E15259" t="s">
        <v>3271</v>
      </c>
      <c r="F15259" s="82">
        <v>1.291598953</v>
      </c>
    </row>
    <row r="15260" spans="3:6" ht="18">
      <c r="C15260" s="5" t="str">
        <f t="shared" si="232"/>
        <v>福井県552</v>
      </c>
      <c r="D15260" t="s">
        <v>2932</v>
      </c>
      <c r="E15260" t="s">
        <v>3271</v>
      </c>
      <c r="F15260" s="82">
        <v>0.52064496699999996</v>
      </c>
    </row>
    <row r="15261" spans="3:6" ht="18">
      <c r="C15261" s="5" t="str">
        <f t="shared" si="232"/>
        <v>山梨県552</v>
      </c>
      <c r="D15261" t="s">
        <v>2933</v>
      </c>
      <c r="E15261" t="s">
        <v>3271</v>
      </c>
      <c r="F15261" s="82">
        <v>0.60996432499999997</v>
      </c>
    </row>
    <row r="15262" spans="3:6" ht="18">
      <c r="C15262" s="5" t="str">
        <f t="shared" si="232"/>
        <v>長野県552</v>
      </c>
      <c r="D15262" t="s">
        <v>2934</v>
      </c>
      <c r="E15262" t="s">
        <v>3271</v>
      </c>
      <c r="F15262" s="82">
        <v>0.63002046899999997</v>
      </c>
    </row>
    <row r="15263" spans="3:6" ht="18">
      <c r="C15263" s="5" t="str">
        <f t="shared" si="232"/>
        <v>岐阜県552</v>
      </c>
      <c r="D15263" t="s">
        <v>2935</v>
      </c>
      <c r="E15263" t="s">
        <v>3271</v>
      </c>
      <c r="F15263" s="82">
        <v>0.609620414</v>
      </c>
    </row>
    <row r="15264" spans="3:6" ht="18">
      <c r="C15264" s="5" t="str">
        <f t="shared" si="232"/>
        <v>静岡県552</v>
      </c>
      <c r="D15264" t="s">
        <v>2936</v>
      </c>
      <c r="E15264" t="s">
        <v>3271</v>
      </c>
      <c r="F15264" s="82">
        <v>0.60736296000000001</v>
      </c>
    </row>
    <row r="15265" spans="3:6" ht="18">
      <c r="C15265" s="5" t="str">
        <f t="shared" si="232"/>
        <v>愛知県552</v>
      </c>
      <c r="D15265" t="s">
        <v>2937</v>
      </c>
      <c r="E15265" t="s">
        <v>3271</v>
      </c>
      <c r="F15265" s="82">
        <v>0.86523973700000001</v>
      </c>
    </row>
    <row r="15266" spans="3:6" ht="18">
      <c r="C15266" s="5" t="str">
        <f t="shared" si="232"/>
        <v>三重県552</v>
      </c>
      <c r="D15266" t="s">
        <v>2938</v>
      </c>
      <c r="E15266" t="s">
        <v>3271</v>
      </c>
      <c r="F15266" s="82">
        <v>0.51893110200000003</v>
      </c>
    </row>
    <row r="15267" spans="3:6" ht="18">
      <c r="C15267" s="5" t="str">
        <f t="shared" si="232"/>
        <v>滋賀県552</v>
      </c>
      <c r="D15267" t="s">
        <v>2939</v>
      </c>
      <c r="E15267" t="s">
        <v>3271</v>
      </c>
      <c r="F15267" s="82">
        <v>0.374065007</v>
      </c>
    </row>
    <row r="15268" spans="3:6" ht="18">
      <c r="C15268" s="5" t="str">
        <f t="shared" si="232"/>
        <v>京都府552</v>
      </c>
      <c r="D15268" t="s">
        <v>2940</v>
      </c>
      <c r="E15268" t="s">
        <v>3271</v>
      </c>
      <c r="F15268" s="82">
        <v>0.875390051</v>
      </c>
    </row>
    <row r="15269" spans="3:6" ht="18">
      <c r="C15269" s="5" t="str">
        <f t="shared" si="232"/>
        <v>大阪府552</v>
      </c>
      <c r="D15269" t="s">
        <v>2941</v>
      </c>
      <c r="E15269" t="s">
        <v>3271</v>
      </c>
      <c r="F15269" s="82">
        <v>1.462434365</v>
      </c>
    </row>
    <row r="15270" spans="3:6" ht="18">
      <c r="C15270" s="5" t="str">
        <f t="shared" si="232"/>
        <v>兵庫県552</v>
      </c>
      <c r="D15270" t="s">
        <v>2942</v>
      </c>
      <c r="E15270" t="s">
        <v>3271</v>
      </c>
      <c r="F15270" s="82">
        <v>0.87329849500000001</v>
      </c>
    </row>
    <row r="15271" spans="3:6" ht="18">
      <c r="C15271" s="5" t="str">
        <f t="shared" si="232"/>
        <v>奈良県552</v>
      </c>
      <c r="D15271" t="s">
        <v>2943</v>
      </c>
      <c r="E15271" t="s">
        <v>3271</v>
      </c>
      <c r="F15271" s="82">
        <v>0.61489834399999999</v>
      </c>
    </row>
    <row r="15272" spans="3:6" ht="18">
      <c r="C15272" s="5" t="str">
        <f t="shared" si="232"/>
        <v>和歌山県552</v>
      </c>
      <c r="D15272" t="s">
        <v>2944</v>
      </c>
      <c r="E15272" t="s">
        <v>3271</v>
      </c>
      <c r="F15272" s="82">
        <v>0.78234207600000005</v>
      </c>
    </row>
    <row r="15273" spans="3:6" ht="18">
      <c r="C15273" s="5" t="str">
        <f t="shared" si="232"/>
        <v>鳥取県552</v>
      </c>
      <c r="D15273" t="s">
        <v>2945</v>
      </c>
      <c r="E15273" t="s">
        <v>3271</v>
      </c>
      <c r="F15273" s="82">
        <v>0.999582741</v>
      </c>
    </row>
    <row r="15274" spans="3:6" ht="18">
      <c r="C15274" s="5" t="str">
        <f t="shared" si="232"/>
        <v>島根県552</v>
      </c>
      <c r="D15274" t="s">
        <v>2946</v>
      </c>
      <c r="E15274" t="s">
        <v>3271</v>
      </c>
      <c r="F15274" s="82">
        <v>0.67843220599999998</v>
      </c>
    </row>
    <row r="15275" spans="3:6" ht="18">
      <c r="C15275" s="5" t="str">
        <f t="shared" ref="C15275:C15338" si="233">D15275&amp;LEFT(E15275,3)</f>
        <v>岡山県552</v>
      </c>
      <c r="D15275" t="s">
        <v>2947</v>
      </c>
      <c r="E15275" t="s">
        <v>3271</v>
      </c>
      <c r="F15275" s="82">
        <v>0.91826547700000005</v>
      </c>
    </row>
    <row r="15276" spans="3:6" ht="18">
      <c r="C15276" s="5" t="str">
        <f t="shared" si="233"/>
        <v>広島県552</v>
      </c>
      <c r="D15276" t="s">
        <v>2948</v>
      </c>
      <c r="E15276" t="s">
        <v>3271</v>
      </c>
      <c r="F15276" s="82">
        <v>1.1243688650000001</v>
      </c>
    </row>
    <row r="15277" spans="3:6" ht="18">
      <c r="C15277" s="5" t="str">
        <f t="shared" si="233"/>
        <v>山口県552</v>
      </c>
      <c r="D15277" t="s">
        <v>2949</v>
      </c>
      <c r="E15277" t="s">
        <v>3271</v>
      </c>
      <c r="F15277" s="82">
        <v>0.763829859</v>
      </c>
    </row>
    <row r="15278" spans="3:6" ht="18">
      <c r="C15278" s="5" t="str">
        <f t="shared" si="233"/>
        <v>徳島県552</v>
      </c>
      <c r="D15278" t="s">
        <v>2950</v>
      </c>
      <c r="E15278" t="s">
        <v>3271</v>
      </c>
      <c r="F15278" s="82">
        <v>0.796425139</v>
      </c>
    </row>
    <row r="15279" spans="3:6" ht="18">
      <c r="C15279" s="5" t="str">
        <f t="shared" si="233"/>
        <v>香川県552</v>
      </c>
      <c r="D15279" t="s">
        <v>2951</v>
      </c>
      <c r="E15279" t="s">
        <v>3271</v>
      </c>
      <c r="F15279" s="82">
        <v>1.1939710299999999</v>
      </c>
    </row>
    <row r="15280" spans="3:6" ht="18">
      <c r="C15280" s="5" t="str">
        <f t="shared" si="233"/>
        <v>愛媛県552</v>
      </c>
      <c r="D15280" t="s">
        <v>2952</v>
      </c>
      <c r="E15280" t="s">
        <v>3271</v>
      </c>
      <c r="F15280" s="82">
        <v>0.98813724000000003</v>
      </c>
    </row>
    <row r="15281" spans="3:6" ht="18">
      <c r="C15281" s="5" t="str">
        <f t="shared" si="233"/>
        <v>高知県552</v>
      </c>
      <c r="D15281" t="s">
        <v>2953</v>
      </c>
      <c r="E15281" t="s">
        <v>3271</v>
      </c>
      <c r="F15281" s="82">
        <v>0.89842002600000004</v>
      </c>
    </row>
    <row r="15282" spans="3:6" ht="18">
      <c r="C15282" s="5" t="str">
        <f t="shared" si="233"/>
        <v>福岡県552</v>
      </c>
      <c r="D15282" t="s">
        <v>2954</v>
      </c>
      <c r="E15282" t="s">
        <v>3271</v>
      </c>
      <c r="F15282" s="82">
        <v>1.2143804220000001</v>
      </c>
    </row>
    <row r="15283" spans="3:6" ht="18">
      <c r="C15283" s="5" t="str">
        <f t="shared" si="233"/>
        <v>佐賀県552</v>
      </c>
      <c r="D15283" t="s">
        <v>2955</v>
      </c>
      <c r="E15283" t="s">
        <v>3271</v>
      </c>
      <c r="F15283" s="82">
        <v>0.60111926999999998</v>
      </c>
    </row>
    <row r="15284" spans="3:6" ht="18">
      <c r="C15284" s="5" t="str">
        <f t="shared" si="233"/>
        <v>長崎県552</v>
      </c>
      <c r="D15284" t="s">
        <v>2956</v>
      </c>
      <c r="E15284" t="s">
        <v>3271</v>
      </c>
      <c r="F15284" s="82">
        <v>0.84019618200000001</v>
      </c>
    </row>
    <row r="15285" spans="3:6" ht="18">
      <c r="C15285" s="5" t="str">
        <f t="shared" si="233"/>
        <v>熊本県552</v>
      </c>
      <c r="D15285" t="s">
        <v>2957</v>
      </c>
      <c r="E15285" t="s">
        <v>3271</v>
      </c>
      <c r="F15285" s="82">
        <v>0.750370961</v>
      </c>
    </row>
    <row r="15286" spans="3:6" ht="18">
      <c r="C15286" s="5" t="str">
        <f t="shared" si="233"/>
        <v>大分県552</v>
      </c>
      <c r="D15286" t="s">
        <v>2958</v>
      </c>
      <c r="E15286" t="s">
        <v>3271</v>
      </c>
      <c r="F15286" s="82">
        <v>0.81478568699999998</v>
      </c>
    </row>
    <row r="15287" spans="3:6" ht="18">
      <c r="C15287" s="5" t="str">
        <f t="shared" si="233"/>
        <v>宮崎県552</v>
      </c>
      <c r="D15287" t="s">
        <v>2959</v>
      </c>
      <c r="E15287" t="s">
        <v>3271</v>
      </c>
      <c r="F15287" s="82">
        <v>0.76722938399999996</v>
      </c>
    </row>
    <row r="15288" spans="3:6" ht="18">
      <c r="C15288" s="5" t="str">
        <f t="shared" si="233"/>
        <v>鹿児島県552</v>
      </c>
      <c r="D15288" t="s">
        <v>2960</v>
      </c>
      <c r="E15288" t="s">
        <v>3271</v>
      </c>
      <c r="F15288" s="82">
        <v>0.73626584399999995</v>
      </c>
    </row>
    <row r="15289" spans="3:6" ht="18">
      <c r="C15289" s="5" t="str">
        <f t="shared" si="233"/>
        <v>沖縄県552</v>
      </c>
      <c r="D15289" t="s">
        <v>2961</v>
      </c>
      <c r="E15289" t="s">
        <v>3271</v>
      </c>
      <c r="F15289" s="82">
        <v>0.81529041999999996</v>
      </c>
    </row>
    <row r="15290" spans="3:6" ht="18">
      <c r="C15290" s="5" t="str">
        <f t="shared" si="233"/>
        <v>全国553</v>
      </c>
      <c r="D15290" t="s">
        <v>2913</v>
      </c>
      <c r="E15290" t="s">
        <v>3272</v>
      </c>
      <c r="F15290" s="82">
        <v>1</v>
      </c>
    </row>
    <row r="15291" spans="3:6" ht="18">
      <c r="C15291" s="5" t="str">
        <f t="shared" si="233"/>
        <v>北海道553</v>
      </c>
      <c r="D15291" t="s">
        <v>2915</v>
      </c>
      <c r="E15291" t="s">
        <v>3272</v>
      </c>
      <c r="F15291" s="82">
        <v>0.84025551799999998</v>
      </c>
    </row>
    <row r="15292" spans="3:6" ht="18">
      <c r="C15292" s="5" t="str">
        <f t="shared" si="233"/>
        <v>青森県553</v>
      </c>
      <c r="D15292" t="s">
        <v>2916</v>
      </c>
      <c r="E15292" t="s">
        <v>3272</v>
      </c>
      <c r="F15292" s="82">
        <v>0.37216764099999999</v>
      </c>
    </row>
    <row r="15293" spans="3:6" ht="18">
      <c r="C15293" s="5" t="str">
        <f t="shared" si="233"/>
        <v>岩手県553</v>
      </c>
      <c r="D15293" t="s">
        <v>2917</v>
      </c>
      <c r="E15293" t="s">
        <v>3272</v>
      </c>
      <c r="F15293" s="82">
        <v>0.42131397599999998</v>
      </c>
    </row>
    <row r="15294" spans="3:6" ht="18">
      <c r="C15294" s="5" t="str">
        <f t="shared" si="233"/>
        <v>宮城県553</v>
      </c>
      <c r="D15294" t="s">
        <v>2918</v>
      </c>
      <c r="E15294" t="s">
        <v>3272</v>
      </c>
      <c r="F15294" s="82">
        <v>1.0044139940000001</v>
      </c>
    </row>
    <row r="15295" spans="3:6" ht="18">
      <c r="C15295" s="5" t="str">
        <f t="shared" si="233"/>
        <v>秋田県553</v>
      </c>
      <c r="D15295" t="s">
        <v>2919</v>
      </c>
      <c r="E15295" t="s">
        <v>3272</v>
      </c>
      <c r="F15295" s="82">
        <v>0.36657941599999999</v>
      </c>
    </row>
    <row r="15296" spans="3:6" ht="18">
      <c r="C15296" s="5" t="str">
        <f t="shared" si="233"/>
        <v>山形県553</v>
      </c>
      <c r="D15296" t="s">
        <v>2920</v>
      </c>
      <c r="E15296" t="s">
        <v>3272</v>
      </c>
      <c r="F15296" s="82">
        <v>0.50778622299999998</v>
      </c>
    </row>
    <row r="15297" spans="3:6" ht="18">
      <c r="C15297" s="5" t="str">
        <f t="shared" si="233"/>
        <v>福島県553</v>
      </c>
      <c r="D15297" t="s">
        <v>2921</v>
      </c>
      <c r="E15297" t="s">
        <v>3272</v>
      </c>
      <c r="F15297" s="82">
        <v>0.46361717600000002</v>
      </c>
    </row>
    <row r="15298" spans="3:6" ht="18">
      <c r="C15298" s="5" t="str">
        <f t="shared" si="233"/>
        <v>茨城県553</v>
      </c>
      <c r="D15298" t="s">
        <v>2922</v>
      </c>
      <c r="E15298" t="s">
        <v>3272</v>
      </c>
      <c r="F15298" s="82">
        <v>0.40899117899999998</v>
      </c>
    </row>
    <row r="15299" spans="3:6" ht="18">
      <c r="C15299" s="5" t="str">
        <f t="shared" si="233"/>
        <v>栃木県553</v>
      </c>
      <c r="D15299" t="s">
        <v>2923</v>
      </c>
      <c r="E15299" t="s">
        <v>3272</v>
      </c>
      <c r="F15299" s="82">
        <v>0.61813918999999995</v>
      </c>
    </row>
    <row r="15300" spans="3:6" ht="18">
      <c r="C15300" s="5" t="str">
        <f t="shared" si="233"/>
        <v>群馬県553</v>
      </c>
      <c r="D15300" t="s">
        <v>2924</v>
      </c>
      <c r="E15300" t="s">
        <v>3272</v>
      </c>
      <c r="F15300" s="82">
        <v>0.396800979</v>
      </c>
    </row>
    <row r="15301" spans="3:6" ht="18">
      <c r="C15301" s="5" t="str">
        <f t="shared" si="233"/>
        <v>埼玉県553</v>
      </c>
      <c r="D15301" t="s">
        <v>2925</v>
      </c>
      <c r="E15301" t="s">
        <v>3272</v>
      </c>
      <c r="F15301" s="82">
        <v>0.66275651300000005</v>
      </c>
    </row>
    <row r="15302" spans="3:6" ht="18">
      <c r="C15302" s="5" t="str">
        <f t="shared" si="233"/>
        <v>千葉県553</v>
      </c>
      <c r="D15302" t="s">
        <v>2926</v>
      </c>
      <c r="E15302" t="s">
        <v>3272</v>
      </c>
      <c r="F15302" s="82">
        <v>0.35134236000000002</v>
      </c>
    </row>
    <row r="15303" spans="3:6" ht="18">
      <c r="C15303" s="5" t="str">
        <f t="shared" si="233"/>
        <v>東京都553</v>
      </c>
      <c r="D15303" t="s">
        <v>2927</v>
      </c>
      <c r="E15303" t="s">
        <v>3272</v>
      </c>
      <c r="F15303" s="82">
        <v>2.3472427659999999</v>
      </c>
    </row>
    <row r="15304" spans="3:6" ht="18">
      <c r="C15304" s="5" t="str">
        <f t="shared" si="233"/>
        <v>神奈川県553</v>
      </c>
      <c r="D15304" t="s">
        <v>2928</v>
      </c>
      <c r="E15304" t="s">
        <v>3272</v>
      </c>
      <c r="F15304" s="82">
        <v>0.38707804000000001</v>
      </c>
    </row>
    <row r="15305" spans="3:6" ht="18">
      <c r="C15305" s="5" t="str">
        <f t="shared" si="233"/>
        <v>新潟県553</v>
      </c>
      <c r="D15305" t="s">
        <v>2929</v>
      </c>
      <c r="E15305" t="s">
        <v>3272</v>
      </c>
      <c r="F15305" s="82">
        <v>0.49265164299999997</v>
      </c>
    </row>
    <row r="15306" spans="3:6" ht="18">
      <c r="C15306" s="5" t="str">
        <f t="shared" si="233"/>
        <v>富山県553</v>
      </c>
      <c r="D15306" t="s">
        <v>2930</v>
      </c>
      <c r="E15306" t="s">
        <v>3272</v>
      </c>
      <c r="F15306" s="82">
        <v>0.49228301099999999</v>
      </c>
    </row>
    <row r="15307" spans="3:6" ht="18">
      <c r="C15307" s="5" t="str">
        <f t="shared" si="233"/>
        <v>石川県553</v>
      </c>
      <c r="D15307" t="s">
        <v>2931</v>
      </c>
      <c r="E15307" t="s">
        <v>3272</v>
      </c>
      <c r="F15307" s="82">
        <v>0.79948060099999996</v>
      </c>
    </row>
    <row r="15308" spans="3:6" ht="18">
      <c r="C15308" s="5" t="str">
        <f t="shared" si="233"/>
        <v>福井県553</v>
      </c>
      <c r="D15308" t="s">
        <v>2932</v>
      </c>
      <c r="E15308" t="s">
        <v>3272</v>
      </c>
      <c r="F15308" s="82">
        <v>0.77739411000000003</v>
      </c>
    </row>
    <row r="15309" spans="3:6" ht="18">
      <c r="C15309" s="5" t="str">
        <f t="shared" si="233"/>
        <v>山梨県553</v>
      </c>
      <c r="D15309" t="s">
        <v>2933</v>
      </c>
      <c r="E15309" t="s">
        <v>3272</v>
      </c>
      <c r="F15309" s="82">
        <v>0.60834413700000001</v>
      </c>
    </row>
    <row r="15310" spans="3:6" ht="18">
      <c r="C15310" s="5" t="str">
        <f t="shared" si="233"/>
        <v>長野県553</v>
      </c>
      <c r="D15310" t="s">
        <v>2934</v>
      </c>
      <c r="E15310" t="s">
        <v>3272</v>
      </c>
      <c r="F15310" s="82">
        <v>0.68091761799999995</v>
      </c>
    </row>
    <row r="15311" spans="3:6" ht="18">
      <c r="C15311" s="5" t="str">
        <f t="shared" si="233"/>
        <v>岐阜県553</v>
      </c>
      <c r="D15311" t="s">
        <v>2935</v>
      </c>
      <c r="E15311" t="s">
        <v>3272</v>
      </c>
      <c r="F15311" s="82">
        <v>1.022593447</v>
      </c>
    </row>
    <row r="15312" spans="3:6" ht="18">
      <c r="C15312" s="5" t="str">
        <f t="shared" si="233"/>
        <v>静岡県553</v>
      </c>
      <c r="D15312" t="s">
        <v>2936</v>
      </c>
      <c r="E15312" t="s">
        <v>3272</v>
      </c>
      <c r="F15312" s="82">
        <v>0.68028264000000005</v>
      </c>
    </row>
    <row r="15313" spans="3:6" ht="18">
      <c r="C15313" s="5" t="str">
        <f t="shared" si="233"/>
        <v>愛知県553</v>
      </c>
      <c r="D15313" t="s">
        <v>2937</v>
      </c>
      <c r="E15313" t="s">
        <v>3272</v>
      </c>
      <c r="F15313" s="82">
        <v>0.86686207199999998</v>
      </c>
    </row>
    <row r="15314" spans="3:6" ht="18">
      <c r="C15314" s="5" t="str">
        <f t="shared" si="233"/>
        <v>三重県553</v>
      </c>
      <c r="D15314" t="s">
        <v>2938</v>
      </c>
      <c r="E15314" t="s">
        <v>3272</v>
      </c>
      <c r="F15314" s="82">
        <v>0.43850073699999997</v>
      </c>
    </row>
    <row r="15315" spans="3:6" ht="18">
      <c r="C15315" s="5" t="str">
        <f t="shared" si="233"/>
        <v>滋賀県553</v>
      </c>
      <c r="D15315" t="s">
        <v>2939</v>
      </c>
      <c r="E15315" t="s">
        <v>3272</v>
      </c>
      <c r="F15315" s="82">
        <v>0.363391511</v>
      </c>
    </row>
    <row r="15316" spans="3:6" ht="18">
      <c r="C15316" s="5" t="str">
        <f t="shared" si="233"/>
        <v>京都府553</v>
      </c>
      <c r="D15316" t="s">
        <v>2940</v>
      </c>
      <c r="E15316" t="s">
        <v>3272</v>
      </c>
      <c r="F15316" s="82">
        <v>0.94496983800000001</v>
      </c>
    </row>
    <row r="15317" spans="3:6" ht="18">
      <c r="C15317" s="5" t="str">
        <f t="shared" si="233"/>
        <v>大阪府553</v>
      </c>
      <c r="D15317" t="s">
        <v>2941</v>
      </c>
      <c r="E15317" t="s">
        <v>3272</v>
      </c>
      <c r="F15317" s="82">
        <v>1.779302911</v>
      </c>
    </row>
    <row r="15318" spans="3:6" ht="18">
      <c r="C15318" s="5" t="str">
        <f t="shared" si="233"/>
        <v>兵庫県553</v>
      </c>
      <c r="D15318" t="s">
        <v>2942</v>
      </c>
      <c r="E15318" t="s">
        <v>3272</v>
      </c>
      <c r="F15318" s="82">
        <v>0.49698045000000002</v>
      </c>
    </row>
    <row r="15319" spans="3:6" ht="18">
      <c r="C15319" s="5" t="str">
        <f t="shared" si="233"/>
        <v>奈良県553</v>
      </c>
      <c r="D15319" t="s">
        <v>2943</v>
      </c>
      <c r="E15319" t="s">
        <v>3272</v>
      </c>
      <c r="F15319" s="82">
        <v>0.31369336799999997</v>
      </c>
    </row>
    <row r="15320" spans="3:6" ht="18">
      <c r="C15320" s="5" t="str">
        <f t="shared" si="233"/>
        <v>和歌山県553</v>
      </c>
      <c r="D15320" t="s">
        <v>2944</v>
      </c>
      <c r="E15320" t="s">
        <v>3272</v>
      </c>
      <c r="F15320" s="82">
        <v>0.64344196399999998</v>
      </c>
    </row>
    <row r="15321" spans="3:6" ht="18">
      <c r="C15321" s="5" t="str">
        <f t="shared" si="233"/>
        <v>鳥取県553</v>
      </c>
      <c r="D15321" t="s">
        <v>2945</v>
      </c>
      <c r="E15321" t="s">
        <v>3272</v>
      </c>
      <c r="F15321" s="82">
        <v>0.66074837099999995</v>
      </c>
    </row>
    <row r="15322" spans="3:6" ht="18">
      <c r="C15322" s="5" t="str">
        <f t="shared" si="233"/>
        <v>島根県553</v>
      </c>
      <c r="D15322" t="s">
        <v>2946</v>
      </c>
      <c r="E15322" t="s">
        <v>3272</v>
      </c>
      <c r="F15322" s="82">
        <v>0.57789090700000001</v>
      </c>
    </row>
    <row r="15323" spans="3:6" ht="18">
      <c r="C15323" s="5" t="str">
        <f t="shared" si="233"/>
        <v>岡山県553</v>
      </c>
      <c r="D15323" t="s">
        <v>2947</v>
      </c>
      <c r="E15323" t="s">
        <v>3272</v>
      </c>
      <c r="F15323" s="82">
        <v>0.67321615999999995</v>
      </c>
    </row>
    <row r="15324" spans="3:6" ht="18">
      <c r="C15324" s="5" t="str">
        <f t="shared" si="233"/>
        <v>広島県553</v>
      </c>
      <c r="D15324" t="s">
        <v>2948</v>
      </c>
      <c r="E15324" t="s">
        <v>3272</v>
      </c>
      <c r="F15324" s="82">
        <v>0.93656519800000004</v>
      </c>
    </row>
    <row r="15325" spans="3:6" ht="18">
      <c r="C15325" s="5" t="str">
        <f t="shared" si="233"/>
        <v>山口県553</v>
      </c>
      <c r="D15325" t="s">
        <v>2949</v>
      </c>
      <c r="E15325" t="s">
        <v>3272</v>
      </c>
      <c r="F15325" s="82">
        <v>0.63210422899999996</v>
      </c>
    </row>
    <row r="15326" spans="3:6" ht="18">
      <c r="C15326" s="5" t="str">
        <f t="shared" si="233"/>
        <v>徳島県553</v>
      </c>
      <c r="D15326" t="s">
        <v>2950</v>
      </c>
      <c r="E15326" t="s">
        <v>3272</v>
      </c>
      <c r="F15326" s="82">
        <v>0.84639555399999999</v>
      </c>
    </row>
    <row r="15327" spans="3:6" ht="18">
      <c r="C15327" s="5" t="str">
        <f t="shared" si="233"/>
        <v>香川県553</v>
      </c>
      <c r="D15327" t="s">
        <v>2951</v>
      </c>
      <c r="E15327" t="s">
        <v>3272</v>
      </c>
      <c r="F15327" s="82">
        <v>0.85641597400000002</v>
      </c>
    </row>
    <row r="15328" spans="3:6" ht="18">
      <c r="C15328" s="5" t="str">
        <f t="shared" si="233"/>
        <v>愛媛県553</v>
      </c>
      <c r="D15328" t="s">
        <v>2952</v>
      </c>
      <c r="E15328" t="s">
        <v>3272</v>
      </c>
      <c r="F15328" s="82">
        <v>1.249219072</v>
      </c>
    </row>
    <row r="15329" spans="3:6" ht="18">
      <c r="C15329" s="5" t="str">
        <f t="shared" si="233"/>
        <v>高知県553</v>
      </c>
      <c r="D15329" t="s">
        <v>2953</v>
      </c>
      <c r="E15329" t="s">
        <v>3272</v>
      </c>
      <c r="F15329" s="82">
        <v>0.67069279900000001</v>
      </c>
    </row>
    <row r="15330" spans="3:6" ht="18">
      <c r="C15330" s="5" t="str">
        <f t="shared" si="233"/>
        <v>福岡県553</v>
      </c>
      <c r="D15330" t="s">
        <v>2954</v>
      </c>
      <c r="E15330" t="s">
        <v>3272</v>
      </c>
      <c r="F15330" s="82">
        <v>0.94427167400000001</v>
      </c>
    </row>
    <row r="15331" spans="3:6" ht="18">
      <c r="C15331" s="5" t="str">
        <f t="shared" si="233"/>
        <v>佐賀県553</v>
      </c>
      <c r="D15331" t="s">
        <v>2955</v>
      </c>
      <c r="E15331" t="s">
        <v>3272</v>
      </c>
      <c r="F15331" s="82">
        <v>0.47770522599999998</v>
      </c>
    </row>
    <row r="15332" spans="3:6" ht="18">
      <c r="C15332" s="5" t="str">
        <f t="shared" si="233"/>
        <v>長崎県553</v>
      </c>
      <c r="D15332" t="s">
        <v>2956</v>
      </c>
      <c r="E15332" t="s">
        <v>3272</v>
      </c>
      <c r="F15332" s="82">
        <v>0.42524727699999998</v>
      </c>
    </row>
    <row r="15333" spans="3:6" ht="18">
      <c r="C15333" s="5" t="str">
        <f t="shared" si="233"/>
        <v>熊本県553</v>
      </c>
      <c r="D15333" t="s">
        <v>2957</v>
      </c>
      <c r="E15333" t="s">
        <v>3272</v>
      </c>
      <c r="F15333" s="82">
        <v>0.53414950400000005</v>
      </c>
    </row>
    <row r="15334" spans="3:6" ht="18">
      <c r="C15334" s="5" t="str">
        <f t="shared" si="233"/>
        <v>大分県553</v>
      </c>
      <c r="D15334" t="s">
        <v>2958</v>
      </c>
      <c r="E15334" t="s">
        <v>3272</v>
      </c>
      <c r="F15334" s="82">
        <v>0.35069475100000003</v>
      </c>
    </row>
    <row r="15335" spans="3:6" ht="18">
      <c r="C15335" s="5" t="str">
        <f t="shared" si="233"/>
        <v>宮崎県553</v>
      </c>
      <c r="D15335" t="s">
        <v>2959</v>
      </c>
      <c r="E15335" t="s">
        <v>3272</v>
      </c>
      <c r="F15335" s="82">
        <v>0.619991073</v>
      </c>
    </row>
    <row r="15336" spans="3:6" ht="18">
      <c r="C15336" s="5" t="str">
        <f t="shared" si="233"/>
        <v>鹿児島県553</v>
      </c>
      <c r="D15336" t="s">
        <v>2960</v>
      </c>
      <c r="E15336" t="s">
        <v>3272</v>
      </c>
      <c r="F15336" s="82">
        <v>0.50394358399999994</v>
      </c>
    </row>
    <row r="15337" spans="3:6" ht="18">
      <c r="C15337" s="5" t="str">
        <f t="shared" si="233"/>
        <v>沖縄県553</v>
      </c>
      <c r="D15337" t="s">
        <v>2961</v>
      </c>
      <c r="E15337" t="s">
        <v>3272</v>
      </c>
      <c r="F15337" s="82">
        <v>0.55627501599999996</v>
      </c>
    </row>
    <row r="15338" spans="3:6" ht="18">
      <c r="C15338" s="5" t="str">
        <f t="shared" si="233"/>
        <v>全国559</v>
      </c>
      <c r="D15338" t="s">
        <v>2913</v>
      </c>
      <c r="E15338" t="s">
        <v>3273</v>
      </c>
      <c r="F15338" s="82">
        <v>1</v>
      </c>
    </row>
    <row r="15339" spans="3:6" ht="18">
      <c r="C15339" s="5" t="str">
        <f t="shared" ref="C15339:C15402" si="234">D15339&amp;LEFT(E15339,3)</f>
        <v>北海道559</v>
      </c>
      <c r="D15339" t="s">
        <v>2915</v>
      </c>
      <c r="E15339" t="s">
        <v>3273</v>
      </c>
      <c r="F15339" s="82">
        <v>0.86736544900000001</v>
      </c>
    </row>
    <row r="15340" spans="3:6" ht="18">
      <c r="C15340" s="5" t="str">
        <f t="shared" si="234"/>
        <v>青森県559</v>
      </c>
      <c r="D15340" t="s">
        <v>2916</v>
      </c>
      <c r="E15340" t="s">
        <v>3273</v>
      </c>
      <c r="F15340" s="82">
        <v>0.62352955399999999</v>
      </c>
    </row>
    <row r="15341" spans="3:6" ht="18">
      <c r="C15341" s="5" t="str">
        <f t="shared" si="234"/>
        <v>岩手県559</v>
      </c>
      <c r="D15341" t="s">
        <v>2917</v>
      </c>
      <c r="E15341" t="s">
        <v>3273</v>
      </c>
      <c r="F15341" s="82">
        <v>0.63526879300000005</v>
      </c>
    </row>
    <row r="15342" spans="3:6" ht="18">
      <c r="C15342" s="5" t="str">
        <f t="shared" si="234"/>
        <v>宮城県559</v>
      </c>
      <c r="D15342" t="s">
        <v>2918</v>
      </c>
      <c r="E15342" t="s">
        <v>3273</v>
      </c>
      <c r="F15342" s="82">
        <v>0.97818810199999995</v>
      </c>
    </row>
    <row r="15343" spans="3:6" ht="18">
      <c r="C15343" s="5" t="str">
        <f t="shared" si="234"/>
        <v>秋田県559</v>
      </c>
      <c r="D15343" t="s">
        <v>2919</v>
      </c>
      <c r="E15343" t="s">
        <v>3273</v>
      </c>
      <c r="F15343" s="82">
        <v>0.49710618400000001</v>
      </c>
    </row>
    <row r="15344" spans="3:6" ht="18">
      <c r="C15344" s="5" t="str">
        <f t="shared" si="234"/>
        <v>山形県559</v>
      </c>
      <c r="D15344" t="s">
        <v>2920</v>
      </c>
      <c r="E15344" t="s">
        <v>3273</v>
      </c>
      <c r="F15344" s="82">
        <v>0.78170066400000005</v>
      </c>
    </row>
    <row r="15345" spans="3:6" ht="18">
      <c r="C15345" s="5" t="str">
        <f t="shared" si="234"/>
        <v>福島県559</v>
      </c>
      <c r="D15345" t="s">
        <v>2921</v>
      </c>
      <c r="E15345" t="s">
        <v>3273</v>
      </c>
      <c r="F15345" s="82">
        <v>0.578408547</v>
      </c>
    </row>
    <row r="15346" spans="3:6" ht="18">
      <c r="C15346" s="5" t="str">
        <f t="shared" si="234"/>
        <v>茨城県559</v>
      </c>
      <c r="D15346" t="s">
        <v>2922</v>
      </c>
      <c r="E15346" t="s">
        <v>3273</v>
      </c>
      <c r="F15346" s="82">
        <v>0.66979681199999996</v>
      </c>
    </row>
    <row r="15347" spans="3:6" ht="18">
      <c r="C15347" s="5" t="str">
        <f t="shared" si="234"/>
        <v>栃木県559</v>
      </c>
      <c r="D15347" t="s">
        <v>2923</v>
      </c>
      <c r="E15347" t="s">
        <v>3273</v>
      </c>
      <c r="F15347" s="82">
        <v>0.74158042000000002</v>
      </c>
    </row>
    <row r="15348" spans="3:6" ht="18">
      <c r="C15348" s="5" t="str">
        <f t="shared" si="234"/>
        <v>群馬県559</v>
      </c>
      <c r="D15348" t="s">
        <v>2924</v>
      </c>
      <c r="E15348" t="s">
        <v>3273</v>
      </c>
      <c r="F15348" s="82">
        <v>0.67771129100000005</v>
      </c>
    </row>
    <row r="15349" spans="3:6" ht="18">
      <c r="C15349" s="5" t="str">
        <f t="shared" si="234"/>
        <v>埼玉県559</v>
      </c>
      <c r="D15349" t="s">
        <v>2925</v>
      </c>
      <c r="E15349" t="s">
        <v>3273</v>
      </c>
      <c r="F15349" s="82">
        <v>0.98083271699999997</v>
      </c>
    </row>
    <row r="15350" spans="3:6" ht="18">
      <c r="C15350" s="5" t="str">
        <f t="shared" si="234"/>
        <v>千葉県559</v>
      </c>
      <c r="D15350" t="s">
        <v>2926</v>
      </c>
      <c r="E15350" t="s">
        <v>3273</v>
      </c>
      <c r="F15350" s="82">
        <v>0.71352213499999995</v>
      </c>
    </row>
    <row r="15351" spans="3:6" ht="18">
      <c r="C15351" s="5" t="str">
        <f t="shared" si="234"/>
        <v>東京都559</v>
      </c>
      <c r="D15351" t="s">
        <v>2927</v>
      </c>
      <c r="E15351" t="s">
        <v>3273</v>
      </c>
      <c r="F15351" s="82">
        <v>1.786640633</v>
      </c>
    </row>
    <row r="15352" spans="3:6" ht="18">
      <c r="C15352" s="5" t="str">
        <f t="shared" si="234"/>
        <v>神奈川県559</v>
      </c>
      <c r="D15352" t="s">
        <v>2928</v>
      </c>
      <c r="E15352" t="s">
        <v>3273</v>
      </c>
      <c r="F15352" s="82">
        <v>0.61265125099999995</v>
      </c>
    </row>
    <row r="15353" spans="3:6" ht="18">
      <c r="C15353" s="5" t="str">
        <f t="shared" si="234"/>
        <v>新潟県559</v>
      </c>
      <c r="D15353" t="s">
        <v>2929</v>
      </c>
      <c r="E15353" t="s">
        <v>3273</v>
      </c>
      <c r="F15353" s="82">
        <v>1.369845352</v>
      </c>
    </row>
    <row r="15354" spans="3:6" ht="18">
      <c r="C15354" s="5" t="str">
        <f t="shared" si="234"/>
        <v>富山県559</v>
      </c>
      <c r="D15354" t="s">
        <v>2930</v>
      </c>
      <c r="E15354" t="s">
        <v>3273</v>
      </c>
      <c r="F15354" s="82">
        <v>0.60392203600000005</v>
      </c>
    </row>
    <row r="15355" spans="3:6" ht="18">
      <c r="C15355" s="5" t="str">
        <f t="shared" si="234"/>
        <v>石川県559</v>
      </c>
      <c r="D15355" t="s">
        <v>2931</v>
      </c>
      <c r="E15355" t="s">
        <v>3273</v>
      </c>
      <c r="F15355" s="82">
        <v>0.66846075400000005</v>
      </c>
    </row>
    <row r="15356" spans="3:6" ht="18">
      <c r="C15356" s="5" t="str">
        <f t="shared" si="234"/>
        <v>福井県559</v>
      </c>
      <c r="D15356" t="s">
        <v>2932</v>
      </c>
      <c r="E15356" t="s">
        <v>3273</v>
      </c>
      <c r="F15356" s="82">
        <v>0.51453405699999999</v>
      </c>
    </row>
    <row r="15357" spans="3:6" ht="18">
      <c r="C15357" s="5" t="str">
        <f t="shared" si="234"/>
        <v>山梨県559</v>
      </c>
      <c r="D15357" t="s">
        <v>2933</v>
      </c>
      <c r="E15357" t="s">
        <v>3273</v>
      </c>
      <c r="F15357" s="82">
        <v>1.1372713940000001</v>
      </c>
    </row>
    <row r="15358" spans="3:6" ht="18">
      <c r="C15358" s="5" t="str">
        <f t="shared" si="234"/>
        <v>長野県559</v>
      </c>
      <c r="D15358" t="s">
        <v>2934</v>
      </c>
      <c r="E15358" t="s">
        <v>3273</v>
      </c>
      <c r="F15358" s="82">
        <v>0.58892209399999995</v>
      </c>
    </row>
    <row r="15359" spans="3:6" ht="18">
      <c r="C15359" s="5" t="str">
        <f t="shared" si="234"/>
        <v>岐阜県559</v>
      </c>
      <c r="D15359" t="s">
        <v>2935</v>
      </c>
      <c r="E15359" t="s">
        <v>3273</v>
      </c>
      <c r="F15359" s="82">
        <v>0.68964378299999995</v>
      </c>
    </row>
    <row r="15360" spans="3:6" ht="18">
      <c r="C15360" s="5" t="str">
        <f t="shared" si="234"/>
        <v>静岡県559</v>
      </c>
      <c r="D15360" t="s">
        <v>2936</v>
      </c>
      <c r="E15360" t="s">
        <v>3273</v>
      </c>
      <c r="F15360" s="82">
        <v>0.63763083600000003</v>
      </c>
    </row>
    <row r="15361" spans="3:6" ht="18">
      <c r="C15361" s="5" t="str">
        <f t="shared" si="234"/>
        <v>愛知県559</v>
      </c>
      <c r="D15361" t="s">
        <v>2937</v>
      </c>
      <c r="E15361" t="s">
        <v>3273</v>
      </c>
      <c r="F15361" s="82">
        <v>0.99416919100000001</v>
      </c>
    </row>
    <row r="15362" spans="3:6" ht="18">
      <c r="C15362" s="5" t="str">
        <f t="shared" si="234"/>
        <v>三重県559</v>
      </c>
      <c r="D15362" t="s">
        <v>2938</v>
      </c>
      <c r="E15362" t="s">
        <v>3273</v>
      </c>
      <c r="F15362" s="82">
        <v>0.57222021000000001</v>
      </c>
    </row>
    <row r="15363" spans="3:6" ht="18">
      <c r="C15363" s="5" t="str">
        <f t="shared" si="234"/>
        <v>滋賀県559</v>
      </c>
      <c r="D15363" t="s">
        <v>2939</v>
      </c>
      <c r="E15363" t="s">
        <v>3273</v>
      </c>
      <c r="F15363" s="82">
        <v>0.42679203900000001</v>
      </c>
    </row>
    <row r="15364" spans="3:6" ht="18">
      <c r="C15364" s="5" t="str">
        <f t="shared" si="234"/>
        <v>京都府559</v>
      </c>
      <c r="D15364" t="s">
        <v>2940</v>
      </c>
      <c r="E15364" t="s">
        <v>3273</v>
      </c>
      <c r="F15364" s="82">
        <v>0.773860769</v>
      </c>
    </row>
    <row r="15365" spans="3:6" ht="18">
      <c r="C15365" s="5" t="str">
        <f t="shared" si="234"/>
        <v>大阪府559</v>
      </c>
      <c r="D15365" t="s">
        <v>2941</v>
      </c>
      <c r="E15365" t="s">
        <v>3273</v>
      </c>
      <c r="F15365" s="82">
        <v>1.6186550150000001</v>
      </c>
    </row>
    <row r="15366" spans="3:6" ht="18">
      <c r="C15366" s="5" t="str">
        <f t="shared" si="234"/>
        <v>兵庫県559</v>
      </c>
      <c r="D15366" t="s">
        <v>2942</v>
      </c>
      <c r="E15366" t="s">
        <v>3273</v>
      </c>
      <c r="F15366" s="82">
        <v>0.82422460200000003</v>
      </c>
    </row>
    <row r="15367" spans="3:6" ht="18">
      <c r="C15367" s="5" t="str">
        <f t="shared" si="234"/>
        <v>奈良県559</v>
      </c>
      <c r="D15367" t="s">
        <v>2943</v>
      </c>
      <c r="E15367" t="s">
        <v>3273</v>
      </c>
      <c r="F15367" s="82">
        <v>0.59503762199999999</v>
      </c>
    </row>
    <row r="15368" spans="3:6" ht="18">
      <c r="C15368" s="5" t="str">
        <f t="shared" si="234"/>
        <v>和歌山県559</v>
      </c>
      <c r="D15368" t="s">
        <v>2944</v>
      </c>
      <c r="E15368" t="s">
        <v>3273</v>
      </c>
      <c r="F15368" s="82">
        <v>0.83870690199999998</v>
      </c>
    </row>
    <row r="15369" spans="3:6" ht="18">
      <c r="C15369" s="5" t="str">
        <f t="shared" si="234"/>
        <v>鳥取県559</v>
      </c>
      <c r="D15369" t="s">
        <v>2945</v>
      </c>
      <c r="E15369" t="s">
        <v>3273</v>
      </c>
      <c r="F15369" s="82">
        <v>0.57039272500000004</v>
      </c>
    </row>
    <row r="15370" spans="3:6" ht="18">
      <c r="C15370" s="5" t="str">
        <f t="shared" si="234"/>
        <v>島根県559</v>
      </c>
      <c r="D15370" t="s">
        <v>2946</v>
      </c>
      <c r="E15370" t="s">
        <v>3273</v>
      </c>
      <c r="F15370" s="82">
        <v>0.54768919800000004</v>
      </c>
    </row>
    <row r="15371" spans="3:6" ht="18">
      <c r="C15371" s="5" t="str">
        <f t="shared" si="234"/>
        <v>岡山県559</v>
      </c>
      <c r="D15371" t="s">
        <v>2947</v>
      </c>
      <c r="E15371" t="s">
        <v>3273</v>
      </c>
      <c r="F15371" s="82">
        <v>0.81112547899999998</v>
      </c>
    </row>
    <row r="15372" spans="3:6" ht="18">
      <c r="C15372" s="5" t="str">
        <f t="shared" si="234"/>
        <v>広島県559</v>
      </c>
      <c r="D15372" t="s">
        <v>2948</v>
      </c>
      <c r="E15372" t="s">
        <v>3273</v>
      </c>
      <c r="F15372" s="82">
        <v>0.79413323899999999</v>
      </c>
    </row>
    <row r="15373" spans="3:6" ht="18">
      <c r="C15373" s="5" t="str">
        <f t="shared" si="234"/>
        <v>山口県559</v>
      </c>
      <c r="D15373" t="s">
        <v>2949</v>
      </c>
      <c r="E15373" t="s">
        <v>3273</v>
      </c>
      <c r="F15373" s="82">
        <v>0.55405024599999997</v>
      </c>
    </row>
    <row r="15374" spans="3:6" ht="18">
      <c r="C15374" s="5" t="str">
        <f t="shared" si="234"/>
        <v>徳島県559</v>
      </c>
      <c r="D15374" t="s">
        <v>2950</v>
      </c>
      <c r="E15374" t="s">
        <v>3273</v>
      </c>
      <c r="F15374" s="82">
        <v>0.73658221400000001</v>
      </c>
    </row>
    <row r="15375" spans="3:6" ht="18">
      <c r="C15375" s="5" t="str">
        <f t="shared" si="234"/>
        <v>香川県559</v>
      </c>
      <c r="D15375" t="s">
        <v>2951</v>
      </c>
      <c r="E15375" t="s">
        <v>3273</v>
      </c>
      <c r="F15375" s="82">
        <v>0.79181500299999996</v>
      </c>
    </row>
    <row r="15376" spans="3:6" ht="18">
      <c r="C15376" s="5" t="str">
        <f t="shared" si="234"/>
        <v>愛媛県559</v>
      </c>
      <c r="D15376" t="s">
        <v>2952</v>
      </c>
      <c r="E15376" t="s">
        <v>3273</v>
      </c>
      <c r="F15376" s="82">
        <v>0.852411629</v>
      </c>
    </row>
    <row r="15377" spans="3:6" ht="18">
      <c r="C15377" s="5" t="str">
        <f t="shared" si="234"/>
        <v>高知県559</v>
      </c>
      <c r="D15377" t="s">
        <v>2953</v>
      </c>
      <c r="E15377" t="s">
        <v>3273</v>
      </c>
      <c r="F15377" s="82">
        <v>0.83579393599999996</v>
      </c>
    </row>
    <row r="15378" spans="3:6" ht="18">
      <c r="C15378" s="5" t="str">
        <f t="shared" si="234"/>
        <v>福岡県559</v>
      </c>
      <c r="D15378" t="s">
        <v>2954</v>
      </c>
      <c r="E15378" t="s">
        <v>3273</v>
      </c>
      <c r="F15378" s="82">
        <v>1.0411829930000001</v>
      </c>
    </row>
    <row r="15379" spans="3:6" ht="18">
      <c r="C15379" s="5" t="str">
        <f t="shared" si="234"/>
        <v>佐賀県559</v>
      </c>
      <c r="D15379" t="s">
        <v>2955</v>
      </c>
      <c r="E15379" t="s">
        <v>3273</v>
      </c>
      <c r="F15379" s="82">
        <v>0.68437379700000001</v>
      </c>
    </row>
    <row r="15380" spans="3:6" ht="18">
      <c r="C15380" s="5" t="str">
        <f t="shared" si="234"/>
        <v>長崎県559</v>
      </c>
      <c r="D15380" t="s">
        <v>2956</v>
      </c>
      <c r="E15380" t="s">
        <v>3273</v>
      </c>
      <c r="F15380" s="82">
        <v>0.63971764499999995</v>
      </c>
    </row>
    <row r="15381" spans="3:6" ht="18">
      <c r="C15381" s="5" t="str">
        <f t="shared" si="234"/>
        <v>熊本県559</v>
      </c>
      <c r="D15381" t="s">
        <v>2957</v>
      </c>
      <c r="E15381" t="s">
        <v>3273</v>
      </c>
      <c r="F15381" s="82">
        <v>0.64050038899999995</v>
      </c>
    </row>
    <row r="15382" spans="3:6" ht="18">
      <c r="C15382" s="5" t="str">
        <f t="shared" si="234"/>
        <v>大分県559</v>
      </c>
      <c r="D15382" t="s">
        <v>2958</v>
      </c>
      <c r="E15382" t="s">
        <v>3273</v>
      </c>
      <c r="F15382" s="82">
        <v>0.52279520899999998</v>
      </c>
    </row>
    <row r="15383" spans="3:6" ht="18">
      <c r="C15383" s="5" t="str">
        <f t="shared" si="234"/>
        <v>宮崎県559</v>
      </c>
      <c r="D15383" t="s">
        <v>2959</v>
      </c>
      <c r="E15383" t="s">
        <v>3273</v>
      </c>
      <c r="F15383" s="82">
        <v>0.68072028299999998</v>
      </c>
    </row>
    <row r="15384" spans="3:6" ht="18">
      <c r="C15384" s="5" t="str">
        <f t="shared" si="234"/>
        <v>鹿児島県559</v>
      </c>
      <c r="D15384" t="s">
        <v>2960</v>
      </c>
      <c r="E15384" t="s">
        <v>3273</v>
      </c>
      <c r="F15384" s="82">
        <v>0.62315692899999997</v>
      </c>
    </row>
    <row r="15385" spans="3:6" ht="18">
      <c r="C15385" s="5" t="str">
        <f t="shared" si="234"/>
        <v>沖縄県559</v>
      </c>
      <c r="D15385" t="s">
        <v>2961</v>
      </c>
      <c r="E15385" t="s">
        <v>3273</v>
      </c>
      <c r="F15385" s="82">
        <v>0.56096860400000004</v>
      </c>
    </row>
    <row r="15386" spans="3:6" ht="18">
      <c r="C15386" s="5" t="str">
        <f t="shared" si="234"/>
        <v>全国560</v>
      </c>
      <c r="D15386" t="s">
        <v>2913</v>
      </c>
      <c r="E15386" t="s">
        <v>3274</v>
      </c>
      <c r="F15386" s="82">
        <v>1</v>
      </c>
    </row>
    <row r="15387" spans="3:6" ht="18">
      <c r="C15387" s="5" t="str">
        <f t="shared" si="234"/>
        <v>北海道560</v>
      </c>
      <c r="D15387" t="s">
        <v>2915</v>
      </c>
      <c r="E15387" t="s">
        <v>3274</v>
      </c>
      <c r="F15387" s="82">
        <v>0.25393486100000001</v>
      </c>
    </row>
    <row r="15388" spans="3:6" ht="18">
      <c r="C15388" s="5" t="str">
        <f t="shared" si="234"/>
        <v>青森県560</v>
      </c>
      <c r="D15388" t="s">
        <v>2916</v>
      </c>
      <c r="E15388" t="s">
        <v>3274</v>
      </c>
      <c r="F15388" s="82">
        <v>0.16209392</v>
      </c>
    </row>
    <row r="15389" spans="3:6" ht="18">
      <c r="C15389" s="5" t="str">
        <f t="shared" si="234"/>
        <v>岩手県560</v>
      </c>
      <c r="D15389" t="s">
        <v>2917</v>
      </c>
      <c r="E15389" t="s">
        <v>3274</v>
      </c>
      <c r="F15389" s="82">
        <v>0.73143005299999997</v>
      </c>
    </row>
    <row r="15390" spans="3:6" ht="18">
      <c r="C15390" s="5" t="str">
        <f t="shared" si="234"/>
        <v>宮城県560</v>
      </c>
      <c r="D15390" t="s">
        <v>2918</v>
      </c>
      <c r="E15390" t="s">
        <v>3274</v>
      </c>
      <c r="F15390" s="82">
        <v>7.2296792999999998E-2</v>
      </c>
    </row>
    <row r="15391" spans="3:6" ht="18">
      <c r="C15391" s="5" t="str">
        <f t="shared" si="234"/>
        <v>秋田県560</v>
      </c>
      <c r="D15391" t="s">
        <v>2919</v>
      </c>
      <c r="E15391" t="s">
        <v>3274</v>
      </c>
      <c r="F15391" s="82">
        <v>0.17595186400000001</v>
      </c>
    </row>
    <row r="15392" spans="3:6" ht="18">
      <c r="C15392" s="5" t="str">
        <f t="shared" si="234"/>
        <v>山形県560</v>
      </c>
      <c r="D15392" t="s">
        <v>2920</v>
      </c>
      <c r="E15392" t="s">
        <v>3274</v>
      </c>
      <c r="F15392" s="82">
        <v>0</v>
      </c>
    </row>
    <row r="15393" spans="3:6" ht="18">
      <c r="C15393" s="5" t="str">
        <f t="shared" si="234"/>
        <v>福島県560</v>
      </c>
      <c r="D15393" t="s">
        <v>2921</v>
      </c>
      <c r="E15393" t="s">
        <v>3274</v>
      </c>
      <c r="F15393" s="82">
        <v>0</v>
      </c>
    </row>
    <row r="15394" spans="3:6" ht="18">
      <c r="C15394" s="5" t="str">
        <f t="shared" si="234"/>
        <v>茨城県560</v>
      </c>
      <c r="D15394" t="s">
        <v>2922</v>
      </c>
      <c r="E15394" t="s">
        <v>3274</v>
      </c>
      <c r="F15394" s="82">
        <v>0</v>
      </c>
    </row>
    <row r="15395" spans="3:6" ht="18">
      <c r="C15395" s="5" t="str">
        <f t="shared" si="234"/>
        <v>栃木県560</v>
      </c>
      <c r="D15395" t="s">
        <v>2923</v>
      </c>
      <c r="E15395" t="s">
        <v>3274</v>
      </c>
      <c r="F15395" s="82">
        <v>0.53844877199999996</v>
      </c>
    </row>
    <row r="15396" spans="3:6" ht="18">
      <c r="C15396" s="5" t="str">
        <f t="shared" si="234"/>
        <v>群馬県560</v>
      </c>
      <c r="D15396" t="s">
        <v>2924</v>
      </c>
      <c r="E15396" t="s">
        <v>3274</v>
      </c>
      <c r="F15396" s="82">
        <v>2.2264953799999998</v>
      </c>
    </row>
    <row r="15397" spans="3:6" ht="18">
      <c r="C15397" s="5" t="str">
        <f t="shared" si="234"/>
        <v>埼玉県560</v>
      </c>
      <c r="D15397" t="s">
        <v>2925</v>
      </c>
      <c r="E15397" t="s">
        <v>3274</v>
      </c>
      <c r="F15397" s="82">
        <v>0.164872095</v>
      </c>
    </row>
    <row r="15398" spans="3:6" ht="18">
      <c r="C15398" s="5" t="str">
        <f t="shared" si="234"/>
        <v>千葉県560</v>
      </c>
      <c r="D15398" t="s">
        <v>2926</v>
      </c>
      <c r="E15398" t="s">
        <v>3274</v>
      </c>
      <c r="F15398" s="82">
        <v>4.4721169359999999</v>
      </c>
    </row>
    <row r="15399" spans="3:6" ht="18">
      <c r="C15399" s="5" t="str">
        <f t="shared" si="234"/>
        <v>東京都560</v>
      </c>
      <c r="D15399" t="s">
        <v>2927</v>
      </c>
      <c r="E15399" t="s">
        <v>3274</v>
      </c>
      <c r="F15399" s="82">
        <v>0.58065343000000003</v>
      </c>
    </row>
    <row r="15400" spans="3:6" ht="18">
      <c r="C15400" s="5" t="str">
        <f t="shared" si="234"/>
        <v>神奈川県560</v>
      </c>
      <c r="D15400" t="s">
        <v>2928</v>
      </c>
      <c r="E15400" t="s">
        <v>3274</v>
      </c>
      <c r="F15400" s="82">
        <v>0.82649949</v>
      </c>
    </row>
    <row r="15401" spans="3:6" ht="18">
      <c r="C15401" s="5" t="str">
        <f t="shared" si="234"/>
        <v>新潟県560</v>
      </c>
      <c r="D15401" t="s">
        <v>2929</v>
      </c>
      <c r="E15401" t="s">
        <v>3274</v>
      </c>
      <c r="F15401" s="82">
        <v>3.9430849999999998E-3</v>
      </c>
    </row>
    <row r="15402" spans="3:6" ht="18">
      <c r="C15402" s="5" t="str">
        <f t="shared" si="234"/>
        <v>富山県560</v>
      </c>
      <c r="D15402" t="s">
        <v>2930</v>
      </c>
      <c r="E15402" t="s">
        <v>3274</v>
      </c>
      <c r="F15402" s="82">
        <v>0</v>
      </c>
    </row>
    <row r="15403" spans="3:6" ht="18">
      <c r="C15403" s="5" t="str">
        <f t="shared" ref="C15403:C15466" si="235">D15403&amp;LEFT(E15403,3)</f>
        <v>石川県560</v>
      </c>
      <c r="D15403" t="s">
        <v>2931</v>
      </c>
      <c r="E15403" t="s">
        <v>3274</v>
      </c>
      <c r="F15403" s="82">
        <v>0.88203839799999995</v>
      </c>
    </row>
    <row r="15404" spans="3:6" ht="18">
      <c r="C15404" s="5" t="str">
        <f t="shared" si="235"/>
        <v>福井県560</v>
      </c>
      <c r="D15404" t="s">
        <v>2932</v>
      </c>
      <c r="E15404" t="s">
        <v>3274</v>
      </c>
      <c r="F15404" s="82">
        <v>0</v>
      </c>
    </row>
    <row r="15405" spans="3:6" ht="18">
      <c r="C15405" s="5" t="str">
        <f t="shared" si="235"/>
        <v>山梨県560</v>
      </c>
      <c r="D15405" t="s">
        <v>2933</v>
      </c>
      <c r="E15405" t="s">
        <v>3274</v>
      </c>
      <c r="F15405" s="82">
        <v>0</v>
      </c>
    </row>
    <row r="15406" spans="3:6" ht="18">
      <c r="C15406" s="5" t="str">
        <f t="shared" si="235"/>
        <v>長野県560</v>
      </c>
      <c r="D15406" t="s">
        <v>2934</v>
      </c>
      <c r="E15406" t="s">
        <v>3274</v>
      </c>
      <c r="F15406" s="82">
        <v>0.16988165499999999</v>
      </c>
    </row>
    <row r="15407" spans="3:6" ht="18">
      <c r="C15407" s="5" t="str">
        <f t="shared" si="235"/>
        <v>岐阜県560</v>
      </c>
      <c r="D15407" t="s">
        <v>2935</v>
      </c>
      <c r="E15407" t="s">
        <v>3274</v>
      </c>
      <c r="F15407" s="82">
        <v>0.105605667</v>
      </c>
    </row>
    <row r="15408" spans="3:6" ht="18">
      <c r="C15408" s="5" t="str">
        <f t="shared" si="235"/>
        <v>静岡県560</v>
      </c>
      <c r="D15408" t="s">
        <v>2936</v>
      </c>
      <c r="E15408" t="s">
        <v>3274</v>
      </c>
      <c r="F15408" s="82">
        <v>0.14637451500000001</v>
      </c>
    </row>
    <row r="15409" spans="3:6" ht="18">
      <c r="C15409" s="5" t="str">
        <f t="shared" si="235"/>
        <v>愛知県560</v>
      </c>
      <c r="D15409" t="s">
        <v>2937</v>
      </c>
      <c r="E15409" t="s">
        <v>3274</v>
      </c>
      <c r="F15409" s="82">
        <v>1.949867536</v>
      </c>
    </row>
    <row r="15410" spans="3:6" ht="18">
      <c r="C15410" s="5" t="str">
        <f t="shared" si="235"/>
        <v>三重県560</v>
      </c>
      <c r="D15410" t="s">
        <v>2938</v>
      </c>
      <c r="E15410" t="s">
        <v>3274</v>
      </c>
      <c r="F15410" s="82">
        <v>1.0096104E-2</v>
      </c>
    </row>
    <row r="15411" spans="3:6" ht="18">
      <c r="C15411" s="5" t="str">
        <f t="shared" si="235"/>
        <v>滋賀県560</v>
      </c>
      <c r="D15411" t="s">
        <v>2939</v>
      </c>
      <c r="E15411" t="s">
        <v>3274</v>
      </c>
      <c r="F15411" s="82">
        <v>0</v>
      </c>
    </row>
    <row r="15412" spans="3:6" ht="18">
      <c r="C15412" s="5" t="str">
        <f t="shared" si="235"/>
        <v>京都府560</v>
      </c>
      <c r="D15412" t="s">
        <v>2940</v>
      </c>
      <c r="E15412" t="s">
        <v>3274</v>
      </c>
      <c r="F15412" s="82">
        <v>0.13511658500000001</v>
      </c>
    </row>
    <row r="15413" spans="3:6" ht="18">
      <c r="C15413" s="5" t="str">
        <f t="shared" si="235"/>
        <v>大阪府560</v>
      </c>
      <c r="D15413" t="s">
        <v>2941</v>
      </c>
      <c r="E15413" t="s">
        <v>3274</v>
      </c>
      <c r="F15413" s="82">
        <v>2.5950573690000001</v>
      </c>
    </row>
    <row r="15414" spans="3:6" ht="18">
      <c r="C15414" s="5" t="str">
        <f t="shared" si="235"/>
        <v>兵庫県560</v>
      </c>
      <c r="D15414" t="s">
        <v>2942</v>
      </c>
      <c r="E15414" t="s">
        <v>3274</v>
      </c>
      <c r="F15414" s="82">
        <v>9.1783000000000003E-3</v>
      </c>
    </row>
    <row r="15415" spans="3:6" ht="18">
      <c r="C15415" s="5" t="str">
        <f t="shared" si="235"/>
        <v>奈良県560</v>
      </c>
      <c r="D15415" t="s">
        <v>2943</v>
      </c>
      <c r="E15415" t="s">
        <v>3274</v>
      </c>
      <c r="F15415" s="82">
        <v>0.111784935</v>
      </c>
    </row>
    <row r="15416" spans="3:6" ht="18">
      <c r="C15416" s="5" t="str">
        <f t="shared" si="235"/>
        <v>和歌山県560</v>
      </c>
      <c r="D15416" t="s">
        <v>2944</v>
      </c>
      <c r="E15416" t="s">
        <v>3274</v>
      </c>
      <c r="F15416" s="82">
        <v>0.13922988</v>
      </c>
    </row>
    <row r="15417" spans="3:6" ht="18">
      <c r="C15417" s="5" t="str">
        <f t="shared" si="235"/>
        <v>鳥取県560</v>
      </c>
      <c r="D15417" t="s">
        <v>2945</v>
      </c>
      <c r="E15417" t="s">
        <v>3274</v>
      </c>
      <c r="F15417" s="82">
        <v>0</v>
      </c>
    </row>
    <row r="15418" spans="3:6" ht="18">
      <c r="C15418" s="5" t="str">
        <f t="shared" si="235"/>
        <v>島根県560</v>
      </c>
      <c r="D15418" t="s">
        <v>2946</v>
      </c>
      <c r="E15418" t="s">
        <v>3274</v>
      </c>
      <c r="F15418" s="82">
        <v>0.65417410200000004</v>
      </c>
    </row>
    <row r="15419" spans="3:6" ht="18">
      <c r="C15419" s="5" t="str">
        <f t="shared" si="235"/>
        <v>岡山県560</v>
      </c>
      <c r="D15419" t="s">
        <v>2947</v>
      </c>
      <c r="E15419" t="s">
        <v>3274</v>
      </c>
      <c r="F15419" s="82">
        <v>1.6065094440000001</v>
      </c>
    </row>
    <row r="15420" spans="3:6" ht="18">
      <c r="C15420" s="5" t="str">
        <f t="shared" si="235"/>
        <v>広島県560</v>
      </c>
      <c r="D15420" t="s">
        <v>2948</v>
      </c>
      <c r="E15420" t="s">
        <v>3274</v>
      </c>
      <c r="F15420" s="82">
        <v>2.5686011620000002</v>
      </c>
    </row>
    <row r="15421" spans="3:6" ht="18">
      <c r="C15421" s="5" t="str">
        <f t="shared" si="235"/>
        <v>山口県560</v>
      </c>
      <c r="D15421" t="s">
        <v>2949</v>
      </c>
      <c r="E15421" t="s">
        <v>3274</v>
      </c>
      <c r="F15421" s="82">
        <v>0</v>
      </c>
    </row>
    <row r="15422" spans="3:6" ht="18">
      <c r="C15422" s="5" t="str">
        <f t="shared" si="235"/>
        <v>徳島県560</v>
      </c>
      <c r="D15422" t="s">
        <v>2950</v>
      </c>
      <c r="E15422" t="s">
        <v>3274</v>
      </c>
      <c r="F15422" s="82">
        <v>0</v>
      </c>
    </row>
    <row r="15423" spans="3:6" ht="18">
      <c r="C15423" s="5" t="str">
        <f t="shared" si="235"/>
        <v>香川県560</v>
      </c>
      <c r="D15423" t="s">
        <v>2951</v>
      </c>
      <c r="E15423" t="s">
        <v>3274</v>
      </c>
      <c r="F15423" s="82">
        <v>0</v>
      </c>
    </row>
    <row r="15424" spans="3:6" ht="18">
      <c r="C15424" s="5" t="str">
        <f t="shared" si="235"/>
        <v>愛媛県560</v>
      </c>
      <c r="D15424" t="s">
        <v>2952</v>
      </c>
      <c r="E15424" t="s">
        <v>3274</v>
      </c>
      <c r="F15424" s="82">
        <v>0</v>
      </c>
    </row>
    <row r="15425" spans="3:6" ht="18">
      <c r="C15425" s="5" t="str">
        <f t="shared" si="235"/>
        <v>高知県560</v>
      </c>
      <c r="D15425" t="s">
        <v>2953</v>
      </c>
      <c r="E15425" t="s">
        <v>3274</v>
      </c>
      <c r="F15425" s="82">
        <v>0.26072948400000001</v>
      </c>
    </row>
    <row r="15426" spans="3:6" ht="18">
      <c r="C15426" s="5" t="str">
        <f t="shared" si="235"/>
        <v>福岡県560</v>
      </c>
      <c r="D15426" t="s">
        <v>2954</v>
      </c>
      <c r="E15426" t="s">
        <v>3274</v>
      </c>
      <c r="F15426" s="82">
        <v>1.1592065279999999</v>
      </c>
    </row>
    <row r="15427" spans="3:6" ht="18">
      <c r="C15427" s="5" t="str">
        <f t="shared" si="235"/>
        <v>佐賀県560</v>
      </c>
      <c r="D15427" t="s">
        <v>2955</v>
      </c>
      <c r="E15427" t="s">
        <v>3274</v>
      </c>
      <c r="F15427" s="82">
        <v>4.5602140840000001</v>
      </c>
    </row>
    <row r="15428" spans="3:6" ht="18">
      <c r="C15428" s="5" t="str">
        <f t="shared" si="235"/>
        <v>長崎県560</v>
      </c>
      <c r="D15428" t="s">
        <v>2956</v>
      </c>
      <c r="E15428" t="s">
        <v>3274</v>
      </c>
      <c r="F15428" s="82">
        <v>0.39177095200000001</v>
      </c>
    </row>
    <row r="15429" spans="3:6" ht="18">
      <c r="C15429" s="5" t="str">
        <f t="shared" si="235"/>
        <v>熊本県560</v>
      </c>
      <c r="D15429" t="s">
        <v>2957</v>
      </c>
      <c r="E15429" t="s">
        <v>3274</v>
      </c>
      <c r="F15429" s="82">
        <v>0</v>
      </c>
    </row>
    <row r="15430" spans="3:6" ht="18">
      <c r="C15430" s="5" t="str">
        <f t="shared" si="235"/>
        <v>大分県560</v>
      </c>
      <c r="D15430" t="s">
        <v>2958</v>
      </c>
      <c r="E15430" t="s">
        <v>3274</v>
      </c>
      <c r="F15430" s="82">
        <v>0</v>
      </c>
    </row>
    <row r="15431" spans="3:6" ht="18">
      <c r="C15431" s="5" t="str">
        <f t="shared" si="235"/>
        <v>宮崎県560</v>
      </c>
      <c r="D15431" t="s">
        <v>2959</v>
      </c>
      <c r="E15431" t="s">
        <v>3274</v>
      </c>
      <c r="F15431" s="82">
        <v>0</v>
      </c>
    </row>
    <row r="15432" spans="3:6" ht="18">
      <c r="C15432" s="5" t="str">
        <f t="shared" si="235"/>
        <v>鹿児島県560</v>
      </c>
      <c r="D15432" t="s">
        <v>2960</v>
      </c>
      <c r="E15432" t="s">
        <v>3274</v>
      </c>
      <c r="F15432" s="82">
        <v>1.177984036</v>
      </c>
    </row>
    <row r="15433" spans="3:6" ht="18">
      <c r="C15433" s="5" t="str">
        <f t="shared" si="235"/>
        <v>沖縄県560</v>
      </c>
      <c r="D15433" t="s">
        <v>2961</v>
      </c>
      <c r="E15433" t="s">
        <v>3274</v>
      </c>
      <c r="F15433" s="82">
        <v>9.2991713259999997</v>
      </c>
    </row>
    <row r="15434" spans="3:6" ht="18">
      <c r="C15434" s="5" t="str">
        <f t="shared" si="235"/>
        <v>全国561</v>
      </c>
      <c r="D15434" t="s">
        <v>2913</v>
      </c>
      <c r="E15434" t="s">
        <v>3275</v>
      </c>
      <c r="F15434" s="82">
        <v>1</v>
      </c>
    </row>
    <row r="15435" spans="3:6" ht="18">
      <c r="C15435" s="5" t="str">
        <f t="shared" si="235"/>
        <v>北海道561</v>
      </c>
      <c r="D15435" t="s">
        <v>2915</v>
      </c>
      <c r="E15435" t="s">
        <v>3275</v>
      </c>
      <c r="F15435" s="82">
        <v>1.4156777469999999</v>
      </c>
    </row>
    <row r="15436" spans="3:6" ht="18">
      <c r="C15436" s="5" t="str">
        <f t="shared" si="235"/>
        <v>青森県561</v>
      </c>
      <c r="D15436" t="s">
        <v>2916</v>
      </c>
      <c r="E15436" t="s">
        <v>3275</v>
      </c>
      <c r="F15436" s="82">
        <v>1.033699897</v>
      </c>
    </row>
    <row r="15437" spans="3:6" ht="18">
      <c r="C15437" s="5" t="str">
        <f t="shared" si="235"/>
        <v>岩手県561</v>
      </c>
      <c r="D15437" t="s">
        <v>2917</v>
      </c>
      <c r="E15437" t="s">
        <v>3275</v>
      </c>
      <c r="F15437" s="82">
        <v>0.64757892500000003</v>
      </c>
    </row>
    <row r="15438" spans="3:6" ht="18">
      <c r="C15438" s="5" t="str">
        <f t="shared" si="235"/>
        <v>宮城県561</v>
      </c>
      <c r="D15438" t="s">
        <v>2918</v>
      </c>
      <c r="E15438" t="s">
        <v>3275</v>
      </c>
      <c r="F15438" s="82">
        <v>1.059980446</v>
      </c>
    </row>
    <row r="15439" spans="3:6" ht="18">
      <c r="C15439" s="5" t="str">
        <f t="shared" si="235"/>
        <v>秋田県561</v>
      </c>
      <c r="D15439" t="s">
        <v>2919</v>
      </c>
      <c r="E15439" t="s">
        <v>3275</v>
      </c>
      <c r="F15439" s="82">
        <v>1.132739712</v>
      </c>
    </row>
    <row r="15440" spans="3:6" ht="18">
      <c r="C15440" s="5" t="str">
        <f t="shared" si="235"/>
        <v>山形県561</v>
      </c>
      <c r="D15440" t="s">
        <v>2920</v>
      </c>
      <c r="E15440" t="s">
        <v>3275</v>
      </c>
      <c r="F15440" s="82">
        <v>0.79332435499999998</v>
      </c>
    </row>
    <row r="15441" spans="3:6" ht="18">
      <c r="C15441" s="5" t="str">
        <f t="shared" si="235"/>
        <v>福島県561</v>
      </c>
      <c r="D15441" t="s">
        <v>2921</v>
      </c>
      <c r="E15441" t="s">
        <v>3275</v>
      </c>
      <c r="F15441" s="82">
        <v>0.84097223099999996</v>
      </c>
    </row>
    <row r="15442" spans="3:6" ht="18">
      <c r="C15442" s="5" t="str">
        <f t="shared" si="235"/>
        <v>茨城県561</v>
      </c>
      <c r="D15442" t="s">
        <v>2922</v>
      </c>
      <c r="E15442" t="s">
        <v>3275</v>
      </c>
      <c r="F15442" s="82">
        <v>0.78504445700000003</v>
      </c>
    </row>
    <row r="15443" spans="3:6" ht="18">
      <c r="C15443" s="5" t="str">
        <f t="shared" si="235"/>
        <v>栃木県561</v>
      </c>
      <c r="D15443" t="s">
        <v>2923</v>
      </c>
      <c r="E15443" t="s">
        <v>3275</v>
      </c>
      <c r="F15443" s="82">
        <v>0.82572184999999998</v>
      </c>
    </row>
    <row r="15444" spans="3:6" ht="18">
      <c r="C15444" s="5" t="str">
        <f t="shared" si="235"/>
        <v>群馬県561</v>
      </c>
      <c r="D15444" t="s">
        <v>2924</v>
      </c>
      <c r="E15444" t="s">
        <v>3275</v>
      </c>
      <c r="F15444" s="82">
        <v>0.49427816699999999</v>
      </c>
    </row>
    <row r="15445" spans="3:6" ht="18">
      <c r="C15445" s="5" t="str">
        <f t="shared" si="235"/>
        <v>埼玉県561</v>
      </c>
      <c r="D15445" t="s">
        <v>2925</v>
      </c>
      <c r="E15445" t="s">
        <v>3275</v>
      </c>
      <c r="F15445" s="82">
        <v>1.251703054</v>
      </c>
    </row>
    <row r="15446" spans="3:6" ht="18">
      <c r="C15446" s="5" t="str">
        <f t="shared" si="235"/>
        <v>千葉県561</v>
      </c>
      <c r="D15446" t="s">
        <v>2926</v>
      </c>
      <c r="E15446" t="s">
        <v>3275</v>
      </c>
      <c r="F15446" s="82">
        <v>1.482417329</v>
      </c>
    </row>
    <row r="15447" spans="3:6" ht="18">
      <c r="C15447" s="5" t="str">
        <f t="shared" si="235"/>
        <v>東京都561</v>
      </c>
      <c r="D15447" t="s">
        <v>2927</v>
      </c>
      <c r="E15447" t="s">
        <v>3275</v>
      </c>
      <c r="F15447" s="82">
        <v>0.83601863600000004</v>
      </c>
    </row>
    <row r="15448" spans="3:6" ht="18">
      <c r="C15448" s="5" t="str">
        <f t="shared" si="235"/>
        <v>神奈川県561</v>
      </c>
      <c r="D15448" t="s">
        <v>2928</v>
      </c>
      <c r="E15448" t="s">
        <v>3275</v>
      </c>
      <c r="F15448" s="82">
        <v>1.1374436130000001</v>
      </c>
    </row>
    <row r="15449" spans="3:6" ht="18">
      <c r="C15449" s="5" t="str">
        <f t="shared" si="235"/>
        <v>新潟県561</v>
      </c>
      <c r="D15449" t="s">
        <v>2929</v>
      </c>
      <c r="E15449" t="s">
        <v>3275</v>
      </c>
      <c r="F15449" s="82">
        <v>0.80753079000000005</v>
      </c>
    </row>
    <row r="15450" spans="3:6" ht="18">
      <c r="C15450" s="5" t="str">
        <f t="shared" si="235"/>
        <v>富山県561</v>
      </c>
      <c r="D15450" t="s">
        <v>2930</v>
      </c>
      <c r="E15450" t="s">
        <v>3275</v>
      </c>
      <c r="F15450" s="82">
        <v>0.586371376</v>
      </c>
    </row>
    <row r="15451" spans="3:6" ht="18">
      <c r="C15451" s="5" t="str">
        <f t="shared" si="235"/>
        <v>石川県561</v>
      </c>
      <c r="D15451" t="s">
        <v>2931</v>
      </c>
      <c r="E15451" t="s">
        <v>3275</v>
      </c>
      <c r="F15451" s="82">
        <v>1.192107888</v>
      </c>
    </row>
    <row r="15452" spans="3:6" ht="18">
      <c r="C15452" s="5" t="str">
        <f t="shared" si="235"/>
        <v>福井県561</v>
      </c>
      <c r="D15452" t="s">
        <v>2932</v>
      </c>
      <c r="E15452" t="s">
        <v>3275</v>
      </c>
      <c r="F15452" s="82">
        <v>0.94739680500000001</v>
      </c>
    </row>
    <row r="15453" spans="3:6" ht="18">
      <c r="C15453" s="5" t="str">
        <f t="shared" si="235"/>
        <v>山梨県561</v>
      </c>
      <c r="D15453" t="s">
        <v>2933</v>
      </c>
      <c r="E15453" t="s">
        <v>3275</v>
      </c>
      <c r="F15453" s="82">
        <v>0.70518828700000002</v>
      </c>
    </row>
    <row r="15454" spans="3:6" ht="18">
      <c r="C15454" s="5" t="str">
        <f t="shared" si="235"/>
        <v>長野県561</v>
      </c>
      <c r="D15454" t="s">
        <v>2934</v>
      </c>
      <c r="E15454" t="s">
        <v>3275</v>
      </c>
      <c r="F15454" s="82">
        <v>0.67757454399999995</v>
      </c>
    </row>
    <row r="15455" spans="3:6" ht="18">
      <c r="C15455" s="5" t="str">
        <f t="shared" si="235"/>
        <v>岐阜県561</v>
      </c>
      <c r="D15455" t="s">
        <v>2935</v>
      </c>
      <c r="E15455" t="s">
        <v>3275</v>
      </c>
      <c r="F15455" s="82">
        <v>0.81499493899999997</v>
      </c>
    </row>
    <row r="15456" spans="3:6" ht="18">
      <c r="C15456" s="5" t="str">
        <f t="shared" si="235"/>
        <v>静岡県561</v>
      </c>
      <c r="D15456" t="s">
        <v>2936</v>
      </c>
      <c r="E15456" t="s">
        <v>3275</v>
      </c>
      <c r="F15456" s="82">
        <v>0.56640299199999999</v>
      </c>
    </row>
    <row r="15457" spans="3:6" ht="18">
      <c r="C15457" s="5" t="str">
        <f t="shared" si="235"/>
        <v>愛知県561</v>
      </c>
      <c r="D15457" t="s">
        <v>2937</v>
      </c>
      <c r="E15457" t="s">
        <v>3275</v>
      </c>
      <c r="F15457" s="82">
        <v>0.98463405199999998</v>
      </c>
    </row>
    <row r="15458" spans="3:6" ht="18">
      <c r="C15458" s="5" t="str">
        <f t="shared" si="235"/>
        <v>三重県561</v>
      </c>
      <c r="D15458" t="s">
        <v>2938</v>
      </c>
      <c r="E15458" t="s">
        <v>3275</v>
      </c>
      <c r="F15458" s="82">
        <v>0.84706500399999995</v>
      </c>
    </row>
    <row r="15459" spans="3:6" ht="18">
      <c r="C15459" s="5" t="str">
        <f t="shared" si="235"/>
        <v>滋賀県561</v>
      </c>
      <c r="D15459" t="s">
        <v>2939</v>
      </c>
      <c r="E15459" t="s">
        <v>3275</v>
      </c>
      <c r="F15459" s="82">
        <v>1.5180664189999999</v>
      </c>
    </row>
    <row r="15460" spans="3:6" ht="18">
      <c r="C15460" s="5" t="str">
        <f t="shared" si="235"/>
        <v>京都府561</v>
      </c>
      <c r="D15460" t="s">
        <v>2940</v>
      </c>
      <c r="E15460" t="s">
        <v>3275</v>
      </c>
      <c r="F15460" s="82">
        <v>1.402285585</v>
      </c>
    </row>
    <row r="15461" spans="3:6" ht="18">
      <c r="C15461" s="5" t="str">
        <f t="shared" si="235"/>
        <v>大阪府561</v>
      </c>
      <c r="D15461" t="s">
        <v>2941</v>
      </c>
      <c r="E15461" t="s">
        <v>3275</v>
      </c>
      <c r="F15461" s="82">
        <v>1.074634066</v>
      </c>
    </row>
    <row r="15462" spans="3:6" ht="18">
      <c r="C15462" s="5" t="str">
        <f t="shared" si="235"/>
        <v>兵庫県561</v>
      </c>
      <c r="D15462" t="s">
        <v>2942</v>
      </c>
      <c r="E15462" t="s">
        <v>3275</v>
      </c>
      <c r="F15462" s="82">
        <v>1.2461405940000001</v>
      </c>
    </row>
    <row r="15463" spans="3:6" ht="18">
      <c r="C15463" s="5" t="str">
        <f t="shared" si="235"/>
        <v>奈良県561</v>
      </c>
      <c r="D15463" t="s">
        <v>2943</v>
      </c>
      <c r="E15463" t="s">
        <v>3275</v>
      </c>
      <c r="F15463" s="82">
        <v>1.5273028280000001</v>
      </c>
    </row>
    <row r="15464" spans="3:6" ht="18">
      <c r="C15464" s="5" t="str">
        <f t="shared" si="235"/>
        <v>和歌山県561</v>
      </c>
      <c r="D15464" t="s">
        <v>2944</v>
      </c>
      <c r="E15464" t="s">
        <v>3275</v>
      </c>
      <c r="F15464" s="82">
        <v>0.84170998600000002</v>
      </c>
    </row>
    <row r="15465" spans="3:6" ht="18">
      <c r="C15465" s="5" t="str">
        <f t="shared" si="235"/>
        <v>鳥取県561</v>
      </c>
      <c r="D15465" t="s">
        <v>2945</v>
      </c>
      <c r="E15465" t="s">
        <v>3275</v>
      </c>
      <c r="F15465" s="82">
        <v>1.132200275</v>
      </c>
    </row>
    <row r="15466" spans="3:6" ht="18">
      <c r="C15466" s="5" t="str">
        <f t="shared" si="235"/>
        <v>島根県561</v>
      </c>
      <c r="D15466" t="s">
        <v>2946</v>
      </c>
      <c r="E15466" t="s">
        <v>3275</v>
      </c>
      <c r="F15466" s="82">
        <v>0.85531947100000005</v>
      </c>
    </row>
    <row r="15467" spans="3:6" ht="18">
      <c r="C15467" s="5" t="str">
        <f t="shared" ref="C15467:C15530" si="236">D15467&amp;LEFT(E15467,3)</f>
        <v>岡山県561</v>
      </c>
      <c r="D15467" t="s">
        <v>2947</v>
      </c>
      <c r="E15467" t="s">
        <v>3275</v>
      </c>
      <c r="F15467" s="82">
        <v>1.033329304</v>
      </c>
    </row>
    <row r="15468" spans="3:6" ht="18">
      <c r="C15468" s="5" t="str">
        <f t="shared" si="236"/>
        <v>広島県561</v>
      </c>
      <c r="D15468" t="s">
        <v>2948</v>
      </c>
      <c r="E15468" t="s">
        <v>3275</v>
      </c>
      <c r="F15468" s="82">
        <v>1.2080263330000001</v>
      </c>
    </row>
    <row r="15469" spans="3:6" ht="18">
      <c r="C15469" s="5" t="str">
        <f t="shared" si="236"/>
        <v>山口県561</v>
      </c>
      <c r="D15469" t="s">
        <v>2949</v>
      </c>
      <c r="E15469" t="s">
        <v>3275</v>
      </c>
      <c r="F15469" s="82">
        <v>0.90763949899999996</v>
      </c>
    </row>
    <row r="15470" spans="3:6" ht="18">
      <c r="C15470" s="5" t="str">
        <f t="shared" si="236"/>
        <v>徳島県561</v>
      </c>
      <c r="D15470" t="s">
        <v>2950</v>
      </c>
      <c r="E15470" t="s">
        <v>3275</v>
      </c>
      <c r="F15470" s="82">
        <v>0.46399646</v>
      </c>
    </row>
    <row r="15471" spans="3:6" ht="18">
      <c r="C15471" s="5" t="str">
        <f t="shared" si="236"/>
        <v>香川県561</v>
      </c>
      <c r="D15471" t="s">
        <v>2951</v>
      </c>
      <c r="E15471" t="s">
        <v>3275</v>
      </c>
      <c r="F15471" s="82">
        <v>0.71300835900000004</v>
      </c>
    </row>
    <row r="15472" spans="3:6" ht="18">
      <c r="C15472" s="5" t="str">
        <f t="shared" si="236"/>
        <v>愛媛県561</v>
      </c>
      <c r="D15472" t="s">
        <v>2952</v>
      </c>
      <c r="E15472" t="s">
        <v>3275</v>
      </c>
      <c r="F15472" s="82">
        <v>0.85639791499999995</v>
      </c>
    </row>
    <row r="15473" spans="3:6" ht="18">
      <c r="C15473" s="5" t="str">
        <f t="shared" si="236"/>
        <v>高知県561</v>
      </c>
      <c r="D15473" t="s">
        <v>2953</v>
      </c>
      <c r="E15473" t="s">
        <v>3275</v>
      </c>
      <c r="F15473" s="82">
        <v>0.51288096999999999</v>
      </c>
    </row>
    <row r="15474" spans="3:6" ht="18">
      <c r="C15474" s="5" t="str">
        <f t="shared" si="236"/>
        <v>福岡県561</v>
      </c>
      <c r="D15474" t="s">
        <v>2954</v>
      </c>
      <c r="E15474" t="s">
        <v>3275</v>
      </c>
      <c r="F15474" s="82">
        <v>0.92737778500000001</v>
      </c>
    </row>
    <row r="15475" spans="3:6" ht="18">
      <c r="C15475" s="5" t="str">
        <f t="shared" si="236"/>
        <v>佐賀県561</v>
      </c>
      <c r="D15475" t="s">
        <v>2955</v>
      </c>
      <c r="E15475" t="s">
        <v>3275</v>
      </c>
      <c r="F15475" s="82">
        <v>0.73584792700000001</v>
      </c>
    </row>
    <row r="15476" spans="3:6" ht="18">
      <c r="C15476" s="5" t="str">
        <f t="shared" si="236"/>
        <v>長崎県561</v>
      </c>
      <c r="D15476" t="s">
        <v>2956</v>
      </c>
      <c r="E15476" t="s">
        <v>3275</v>
      </c>
      <c r="F15476" s="82">
        <v>0.66297403899999996</v>
      </c>
    </row>
    <row r="15477" spans="3:6" ht="18">
      <c r="C15477" s="5" t="str">
        <f t="shared" si="236"/>
        <v>熊本県561</v>
      </c>
      <c r="D15477" t="s">
        <v>2957</v>
      </c>
      <c r="E15477" t="s">
        <v>3275</v>
      </c>
      <c r="F15477" s="82">
        <v>0.93755088399999997</v>
      </c>
    </row>
    <row r="15478" spans="3:6" ht="18">
      <c r="C15478" s="5" t="str">
        <f t="shared" si="236"/>
        <v>大分県561</v>
      </c>
      <c r="D15478" t="s">
        <v>2958</v>
      </c>
      <c r="E15478" t="s">
        <v>3275</v>
      </c>
      <c r="F15478" s="82">
        <v>1.0310748279999999</v>
      </c>
    </row>
    <row r="15479" spans="3:6" ht="18">
      <c r="C15479" s="5" t="str">
        <f t="shared" si="236"/>
        <v>宮崎県561</v>
      </c>
      <c r="D15479" t="s">
        <v>2959</v>
      </c>
      <c r="E15479" t="s">
        <v>3275</v>
      </c>
      <c r="F15479" s="82">
        <v>0.63843434700000001</v>
      </c>
    </row>
    <row r="15480" spans="3:6" ht="18">
      <c r="C15480" s="5" t="str">
        <f t="shared" si="236"/>
        <v>鹿児島県561</v>
      </c>
      <c r="D15480" t="s">
        <v>2960</v>
      </c>
      <c r="E15480" t="s">
        <v>3275</v>
      </c>
      <c r="F15480" s="82">
        <v>0.94473071799999997</v>
      </c>
    </row>
    <row r="15481" spans="3:6" ht="18">
      <c r="C15481" s="5" t="str">
        <f t="shared" si="236"/>
        <v>沖縄県561</v>
      </c>
      <c r="D15481" t="s">
        <v>2961</v>
      </c>
      <c r="E15481" t="s">
        <v>3275</v>
      </c>
      <c r="F15481" s="82">
        <v>1.9476723330000001</v>
      </c>
    </row>
    <row r="15482" spans="3:6" ht="18">
      <c r="C15482" s="5" t="str">
        <f t="shared" si="236"/>
        <v>全国569</v>
      </c>
      <c r="D15482" t="s">
        <v>2913</v>
      </c>
      <c r="E15482" t="s">
        <v>3276</v>
      </c>
      <c r="F15482" s="82">
        <v>1</v>
      </c>
    </row>
    <row r="15483" spans="3:6" ht="18">
      <c r="C15483" s="5" t="str">
        <f t="shared" si="236"/>
        <v>北海道569</v>
      </c>
      <c r="D15483" t="s">
        <v>2915</v>
      </c>
      <c r="E15483" t="s">
        <v>3276</v>
      </c>
      <c r="F15483" s="82">
        <v>0.63413342900000003</v>
      </c>
    </row>
    <row r="15484" spans="3:6" ht="18">
      <c r="C15484" s="5" t="str">
        <f t="shared" si="236"/>
        <v>青森県569</v>
      </c>
      <c r="D15484" t="s">
        <v>2916</v>
      </c>
      <c r="E15484" t="s">
        <v>3276</v>
      </c>
      <c r="F15484" s="82">
        <v>0.70971467300000002</v>
      </c>
    </row>
    <row r="15485" spans="3:6" ht="18">
      <c r="C15485" s="5" t="str">
        <f t="shared" si="236"/>
        <v>岩手県569</v>
      </c>
      <c r="D15485" t="s">
        <v>2917</v>
      </c>
      <c r="E15485" t="s">
        <v>3276</v>
      </c>
      <c r="F15485" s="82">
        <v>1.4213110330000001</v>
      </c>
    </row>
    <row r="15486" spans="3:6" ht="18">
      <c r="C15486" s="5" t="str">
        <f t="shared" si="236"/>
        <v>宮城県569</v>
      </c>
      <c r="D15486" t="s">
        <v>2918</v>
      </c>
      <c r="E15486" t="s">
        <v>3276</v>
      </c>
      <c r="F15486" s="82">
        <v>1.929691558</v>
      </c>
    </row>
    <row r="15487" spans="3:6" ht="18">
      <c r="C15487" s="5" t="str">
        <f t="shared" si="236"/>
        <v>秋田県569</v>
      </c>
      <c r="D15487" t="s">
        <v>2919</v>
      </c>
      <c r="E15487" t="s">
        <v>3276</v>
      </c>
      <c r="F15487" s="82">
        <v>0.86755688900000005</v>
      </c>
    </row>
    <row r="15488" spans="3:6" ht="18">
      <c r="C15488" s="5" t="str">
        <f t="shared" si="236"/>
        <v>山形県569</v>
      </c>
      <c r="D15488" t="s">
        <v>2920</v>
      </c>
      <c r="E15488" t="s">
        <v>3276</v>
      </c>
      <c r="F15488" s="82">
        <v>1.4998135889999999</v>
      </c>
    </row>
    <row r="15489" spans="3:6" ht="18">
      <c r="C15489" s="5" t="str">
        <f t="shared" si="236"/>
        <v>福島県569</v>
      </c>
      <c r="D15489" t="s">
        <v>2921</v>
      </c>
      <c r="E15489" t="s">
        <v>3276</v>
      </c>
      <c r="F15489" s="82">
        <v>0.80737628800000005</v>
      </c>
    </row>
    <row r="15490" spans="3:6" ht="18">
      <c r="C15490" s="5" t="str">
        <f t="shared" si="236"/>
        <v>茨城県569</v>
      </c>
      <c r="D15490" t="s">
        <v>2922</v>
      </c>
      <c r="E15490" t="s">
        <v>3276</v>
      </c>
      <c r="F15490" s="82">
        <v>0.539269479</v>
      </c>
    </row>
    <row r="15491" spans="3:6" ht="18">
      <c r="C15491" s="5" t="str">
        <f t="shared" si="236"/>
        <v>栃木県569</v>
      </c>
      <c r="D15491" t="s">
        <v>2923</v>
      </c>
      <c r="E15491" t="s">
        <v>3276</v>
      </c>
      <c r="F15491" s="82">
        <v>0.68619003599999995</v>
      </c>
    </row>
    <row r="15492" spans="3:6" ht="18">
      <c r="C15492" s="5" t="str">
        <f t="shared" si="236"/>
        <v>群馬県569</v>
      </c>
      <c r="D15492" t="s">
        <v>2924</v>
      </c>
      <c r="E15492" t="s">
        <v>3276</v>
      </c>
      <c r="F15492" s="82">
        <v>0.96677818800000004</v>
      </c>
    </row>
    <row r="15493" spans="3:6" ht="18">
      <c r="C15493" s="5" t="str">
        <f t="shared" si="236"/>
        <v>埼玉県569</v>
      </c>
      <c r="D15493" t="s">
        <v>2925</v>
      </c>
      <c r="E15493" t="s">
        <v>3276</v>
      </c>
      <c r="F15493" s="82">
        <v>1.393588184</v>
      </c>
    </row>
    <row r="15494" spans="3:6" ht="18">
      <c r="C15494" s="5" t="str">
        <f t="shared" si="236"/>
        <v>千葉県569</v>
      </c>
      <c r="D15494" t="s">
        <v>2926</v>
      </c>
      <c r="E15494" t="s">
        <v>3276</v>
      </c>
      <c r="F15494" s="82">
        <v>1.0615900039999999</v>
      </c>
    </row>
    <row r="15495" spans="3:6" ht="18">
      <c r="C15495" s="5" t="str">
        <f t="shared" si="236"/>
        <v>東京都569</v>
      </c>
      <c r="D15495" t="s">
        <v>2927</v>
      </c>
      <c r="E15495" t="s">
        <v>3276</v>
      </c>
      <c r="F15495" s="82">
        <v>0.915096621</v>
      </c>
    </row>
    <row r="15496" spans="3:6" ht="18">
      <c r="C15496" s="5" t="str">
        <f t="shared" si="236"/>
        <v>神奈川県569</v>
      </c>
      <c r="D15496" t="s">
        <v>2928</v>
      </c>
      <c r="E15496" t="s">
        <v>3276</v>
      </c>
      <c r="F15496" s="82">
        <v>1.290243091</v>
      </c>
    </row>
    <row r="15497" spans="3:6" ht="18">
      <c r="C15497" s="5" t="str">
        <f t="shared" si="236"/>
        <v>新潟県569</v>
      </c>
      <c r="D15497" t="s">
        <v>2929</v>
      </c>
      <c r="E15497" t="s">
        <v>3276</v>
      </c>
      <c r="F15497" s="82">
        <v>0.45260899900000001</v>
      </c>
    </row>
    <row r="15498" spans="3:6" ht="18">
      <c r="C15498" s="5" t="str">
        <f t="shared" si="236"/>
        <v>富山県569</v>
      </c>
      <c r="D15498" t="s">
        <v>2930</v>
      </c>
      <c r="E15498" t="s">
        <v>3276</v>
      </c>
      <c r="F15498" s="82">
        <v>1.0623130949999999</v>
      </c>
    </row>
    <row r="15499" spans="3:6" ht="18">
      <c r="C15499" s="5" t="str">
        <f t="shared" si="236"/>
        <v>石川県569</v>
      </c>
      <c r="D15499" t="s">
        <v>2931</v>
      </c>
      <c r="E15499" t="s">
        <v>3276</v>
      </c>
      <c r="F15499" s="82">
        <v>0.38035512599999999</v>
      </c>
    </row>
    <row r="15500" spans="3:6" ht="18">
      <c r="C15500" s="5" t="str">
        <f t="shared" si="236"/>
        <v>福井県569</v>
      </c>
      <c r="D15500" t="s">
        <v>2932</v>
      </c>
      <c r="E15500" t="s">
        <v>3276</v>
      </c>
      <c r="F15500" s="82">
        <v>1.6872458669999999</v>
      </c>
    </row>
    <row r="15501" spans="3:6" ht="18">
      <c r="C15501" s="5" t="str">
        <f t="shared" si="236"/>
        <v>山梨県569</v>
      </c>
      <c r="D15501" t="s">
        <v>2933</v>
      </c>
      <c r="E15501" t="s">
        <v>3276</v>
      </c>
      <c r="F15501" s="82">
        <v>1.7505976190000001</v>
      </c>
    </row>
    <row r="15502" spans="3:6" ht="18">
      <c r="C15502" s="5" t="str">
        <f t="shared" si="236"/>
        <v>長野県569</v>
      </c>
      <c r="D15502" t="s">
        <v>2934</v>
      </c>
      <c r="E15502" t="s">
        <v>3276</v>
      </c>
      <c r="F15502" s="82">
        <v>0.67010145799999998</v>
      </c>
    </row>
    <row r="15503" spans="3:6" ht="18">
      <c r="C15503" s="5" t="str">
        <f t="shared" si="236"/>
        <v>岐阜県569</v>
      </c>
      <c r="D15503" t="s">
        <v>2935</v>
      </c>
      <c r="E15503" t="s">
        <v>3276</v>
      </c>
      <c r="F15503" s="82">
        <v>0.65744600600000003</v>
      </c>
    </row>
    <row r="15504" spans="3:6" ht="18">
      <c r="C15504" s="5" t="str">
        <f t="shared" si="236"/>
        <v>静岡県569</v>
      </c>
      <c r="D15504" t="s">
        <v>2936</v>
      </c>
      <c r="E15504" t="s">
        <v>3276</v>
      </c>
      <c r="F15504" s="82">
        <v>1.0420725230000001</v>
      </c>
    </row>
    <row r="15505" spans="3:6" ht="18">
      <c r="C15505" s="5" t="str">
        <f t="shared" si="236"/>
        <v>愛知県569</v>
      </c>
      <c r="D15505" t="s">
        <v>2937</v>
      </c>
      <c r="E15505" t="s">
        <v>3276</v>
      </c>
      <c r="F15505" s="82">
        <v>0.63810481299999999</v>
      </c>
    </row>
    <row r="15506" spans="3:6" ht="18">
      <c r="C15506" s="5" t="str">
        <f t="shared" si="236"/>
        <v>三重県569</v>
      </c>
      <c r="D15506" t="s">
        <v>2938</v>
      </c>
      <c r="E15506" t="s">
        <v>3276</v>
      </c>
      <c r="F15506" s="82">
        <v>0.65112694599999998</v>
      </c>
    </row>
    <row r="15507" spans="3:6" ht="18">
      <c r="C15507" s="5" t="str">
        <f t="shared" si="236"/>
        <v>滋賀県569</v>
      </c>
      <c r="D15507" t="s">
        <v>2939</v>
      </c>
      <c r="E15507" t="s">
        <v>3276</v>
      </c>
      <c r="F15507" s="82">
        <v>1.405679479</v>
      </c>
    </row>
    <row r="15508" spans="3:6" ht="18">
      <c r="C15508" s="5" t="str">
        <f t="shared" si="236"/>
        <v>京都府569</v>
      </c>
      <c r="D15508" t="s">
        <v>2940</v>
      </c>
      <c r="E15508" t="s">
        <v>3276</v>
      </c>
      <c r="F15508" s="82">
        <v>1.043499097</v>
      </c>
    </row>
    <row r="15509" spans="3:6" ht="18">
      <c r="C15509" s="5" t="str">
        <f t="shared" si="236"/>
        <v>大阪府569</v>
      </c>
      <c r="D15509" t="s">
        <v>2941</v>
      </c>
      <c r="E15509" t="s">
        <v>3276</v>
      </c>
      <c r="F15509" s="82">
        <v>0.63726943199999997</v>
      </c>
    </row>
    <row r="15510" spans="3:6" ht="18">
      <c r="C15510" s="5" t="str">
        <f t="shared" si="236"/>
        <v>兵庫県569</v>
      </c>
      <c r="D15510" t="s">
        <v>2942</v>
      </c>
      <c r="E15510" t="s">
        <v>3276</v>
      </c>
      <c r="F15510" s="82">
        <v>1.0513635649999999</v>
      </c>
    </row>
    <row r="15511" spans="3:6" ht="18">
      <c r="C15511" s="5" t="str">
        <f t="shared" si="236"/>
        <v>奈良県569</v>
      </c>
      <c r="D15511" t="s">
        <v>2943</v>
      </c>
      <c r="E15511" t="s">
        <v>3276</v>
      </c>
      <c r="F15511" s="82">
        <v>0.59526606599999998</v>
      </c>
    </row>
    <row r="15512" spans="3:6" ht="18">
      <c r="C15512" s="5" t="str">
        <f t="shared" si="236"/>
        <v>和歌山県569</v>
      </c>
      <c r="D15512" t="s">
        <v>2944</v>
      </c>
      <c r="E15512" t="s">
        <v>3276</v>
      </c>
      <c r="F15512" s="82">
        <v>0.63368646900000003</v>
      </c>
    </row>
    <row r="15513" spans="3:6" ht="18">
      <c r="C15513" s="5" t="str">
        <f t="shared" si="236"/>
        <v>鳥取県569</v>
      </c>
      <c r="D15513" t="s">
        <v>2945</v>
      </c>
      <c r="E15513" t="s">
        <v>3276</v>
      </c>
      <c r="F15513" s="82">
        <v>1.182413629</v>
      </c>
    </row>
    <row r="15514" spans="3:6" ht="18">
      <c r="C15514" s="5" t="str">
        <f t="shared" si="236"/>
        <v>島根県569</v>
      </c>
      <c r="D15514" t="s">
        <v>2946</v>
      </c>
      <c r="E15514" t="s">
        <v>3276</v>
      </c>
      <c r="F15514" s="82">
        <v>4.4800176699999996</v>
      </c>
    </row>
    <row r="15515" spans="3:6" ht="18">
      <c r="C15515" s="5" t="str">
        <f t="shared" si="236"/>
        <v>岡山県569</v>
      </c>
      <c r="D15515" t="s">
        <v>2947</v>
      </c>
      <c r="E15515" t="s">
        <v>3276</v>
      </c>
      <c r="F15515" s="82">
        <v>1.07882933</v>
      </c>
    </row>
    <row r="15516" spans="3:6" ht="18">
      <c r="C15516" s="5" t="str">
        <f t="shared" si="236"/>
        <v>広島県569</v>
      </c>
      <c r="D15516" t="s">
        <v>2948</v>
      </c>
      <c r="E15516" t="s">
        <v>3276</v>
      </c>
      <c r="F15516" s="82">
        <v>1.062195217</v>
      </c>
    </row>
    <row r="15517" spans="3:6" ht="18">
      <c r="C15517" s="5" t="str">
        <f t="shared" si="236"/>
        <v>山口県569</v>
      </c>
      <c r="D15517" t="s">
        <v>2949</v>
      </c>
      <c r="E15517" t="s">
        <v>3276</v>
      </c>
      <c r="F15517" s="82">
        <v>1.615124497</v>
      </c>
    </row>
    <row r="15518" spans="3:6" ht="18">
      <c r="C15518" s="5" t="str">
        <f t="shared" si="236"/>
        <v>徳島県569</v>
      </c>
      <c r="D15518" t="s">
        <v>2950</v>
      </c>
      <c r="E15518" t="s">
        <v>3276</v>
      </c>
      <c r="F15518" s="82">
        <v>0.49175164700000001</v>
      </c>
    </row>
    <row r="15519" spans="3:6" ht="18">
      <c r="C15519" s="5" t="str">
        <f t="shared" si="236"/>
        <v>香川県569</v>
      </c>
      <c r="D15519" t="s">
        <v>2951</v>
      </c>
      <c r="E15519" t="s">
        <v>3276</v>
      </c>
      <c r="F15519" s="82">
        <v>0.99244363800000002</v>
      </c>
    </row>
    <row r="15520" spans="3:6" ht="18">
      <c r="C15520" s="5" t="str">
        <f t="shared" si="236"/>
        <v>愛媛県569</v>
      </c>
      <c r="D15520" t="s">
        <v>2952</v>
      </c>
      <c r="E15520" t="s">
        <v>3276</v>
      </c>
      <c r="F15520" s="82">
        <v>1.832322614</v>
      </c>
    </row>
    <row r="15521" spans="3:6" ht="18">
      <c r="C15521" s="5" t="str">
        <f t="shared" si="236"/>
        <v>高知県569</v>
      </c>
      <c r="D15521" t="s">
        <v>2953</v>
      </c>
      <c r="E15521" t="s">
        <v>3276</v>
      </c>
      <c r="F15521" s="82">
        <v>1.765510068</v>
      </c>
    </row>
    <row r="15522" spans="3:6" ht="18">
      <c r="C15522" s="5" t="str">
        <f t="shared" si="236"/>
        <v>福岡県569</v>
      </c>
      <c r="D15522" t="s">
        <v>2954</v>
      </c>
      <c r="E15522" t="s">
        <v>3276</v>
      </c>
      <c r="F15522" s="82">
        <v>0.70192702900000004</v>
      </c>
    </row>
    <row r="15523" spans="3:6" ht="18">
      <c r="C15523" s="5" t="str">
        <f t="shared" si="236"/>
        <v>佐賀県569</v>
      </c>
      <c r="D15523" t="s">
        <v>2955</v>
      </c>
      <c r="E15523" t="s">
        <v>3276</v>
      </c>
      <c r="F15523" s="82">
        <v>1.0657802430000001</v>
      </c>
    </row>
    <row r="15524" spans="3:6" ht="18">
      <c r="C15524" s="5" t="str">
        <f t="shared" si="236"/>
        <v>長崎県569</v>
      </c>
      <c r="D15524" t="s">
        <v>2956</v>
      </c>
      <c r="E15524" t="s">
        <v>3276</v>
      </c>
      <c r="F15524" s="82">
        <v>1.203588391</v>
      </c>
    </row>
    <row r="15525" spans="3:6" ht="18">
      <c r="C15525" s="5" t="str">
        <f t="shared" si="236"/>
        <v>熊本県569</v>
      </c>
      <c r="D15525" t="s">
        <v>2957</v>
      </c>
      <c r="E15525" t="s">
        <v>3276</v>
      </c>
      <c r="F15525" s="82">
        <v>1.30897379</v>
      </c>
    </row>
    <row r="15526" spans="3:6" ht="18">
      <c r="C15526" s="5" t="str">
        <f t="shared" si="236"/>
        <v>大分県569</v>
      </c>
      <c r="D15526" t="s">
        <v>2958</v>
      </c>
      <c r="E15526" t="s">
        <v>3276</v>
      </c>
      <c r="F15526" s="82">
        <v>0.91116635400000001</v>
      </c>
    </row>
    <row r="15527" spans="3:6" ht="18">
      <c r="C15527" s="5" t="str">
        <f t="shared" si="236"/>
        <v>宮崎県569</v>
      </c>
      <c r="D15527" t="s">
        <v>2959</v>
      </c>
      <c r="E15527" t="s">
        <v>3276</v>
      </c>
      <c r="F15527" s="82">
        <v>2.0828130749999998</v>
      </c>
    </row>
    <row r="15528" spans="3:6" ht="18">
      <c r="C15528" s="5" t="str">
        <f t="shared" si="236"/>
        <v>鹿児島県569</v>
      </c>
      <c r="D15528" t="s">
        <v>2960</v>
      </c>
      <c r="E15528" t="s">
        <v>3276</v>
      </c>
      <c r="F15528" s="82">
        <v>2.5377479200000002</v>
      </c>
    </row>
    <row r="15529" spans="3:6" ht="18">
      <c r="C15529" s="5" t="str">
        <f t="shared" si="236"/>
        <v>沖縄県569</v>
      </c>
      <c r="D15529" t="s">
        <v>2961</v>
      </c>
      <c r="E15529" t="s">
        <v>3276</v>
      </c>
      <c r="F15529" s="82">
        <v>1.0200305670000001</v>
      </c>
    </row>
    <row r="15530" spans="3:6" ht="18">
      <c r="C15530" s="5" t="str">
        <f t="shared" si="236"/>
        <v>全国570</v>
      </c>
      <c r="D15530" t="s">
        <v>2913</v>
      </c>
      <c r="E15530" t="s">
        <v>3277</v>
      </c>
      <c r="F15530" s="82">
        <v>1</v>
      </c>
    </row>
    <row r="15531" spans="3:6" ht="18">
      <c r="C15531" s="5" t="str">
        <f t="shared" ref="C15531:C15594" si="237">D15531&amp;LEFT(E15531,3)</f>
        <v>北海道570</v>
      </c>
      <c r="D15531" t="s">
        <v>2915</v>
      </c>
      <c r="E15531" t="s">
        <v>3277</v>
      </c>
      <c r="F15531" s="82">
        <v>0.45026485799999999</v>
      </c>
    </row>
    <row r="15532" spans="3:6" ht="18">
      <c r="C15532" s="5" t="str">
        <f t="shared" si="237"/>
        <v>青森県570</v>
      </c>
      <c r="D15532" t="s">
        <v>2916</v>
      </c>
      <c r="E15532" t="s">
        <v>3277</v>
      </c>
      <c r="F15532" s="82">
        <v>1.5348970999999999E-2</v>
      </c>
    </row>
    <row r="15533" spans="3:6" ht="18">
      <c r="C15533" s="5" t="str">
        <f t="shared" si="237"/>
        <v>岩手県570</v>
      </c>
      <c r="D15533" t="s">
        <v>2917</v>
      </c>
      <c r="E15533" t="s">
        <v>3277</v>
      </c>
      <c r="F15533" s="82">
        <v>6.3184975000000004E-2</v>
      </c>
    </row>
    <row r="15534" spans="3:6" ht="18">
      <c r="C15534" s="5" t="str">
        <f t="shared" si="237"/>
        <v>宮城県570</v>
      </c>
      <c r="D15534" t="s">
        <v>2918</v>
      </c>
      <c r="E15534" t="s">
        <v>3277</v>
      </c>
      <c r="F15534" s="82">
        <v>1.0852044620000001</v>
      </c>
    </row>
    <row r="15535" spans="3:6" ht="18">
      <c r="C15535" s="5" t="str">
        <f t="shared" si="237"/>
        <v>秋田県570</v>
      </c>
      <c r="D15535" t="s">
        <v>2919</v>
      </c>
      <c r="E15535" t="s">
        <v>3277</v>
      </c>
      <c r="F15535" s="82">
        <v>0.16044123099999999</v>
      </c>
    </row>
    <row r="15536" spans="3:6" ht="18">
      <c r="C15536" s="5" t="str">
        <f t="shared" si="237"/>
        <v>山形県570</v>
      </c>
      <c r="D15536" t="s">
        <v>2920</v>
      </c>
      <c r="E15536" t="s">
        <v>3277</v>
      </c>
      <c r="F15536" s="82">
        <v>0.102025928</v>
      </c>
    </row>
    <row r="15537" spans="3:6" ht="18">
      <c r="C15537" s="5" t="str">
        <f t="shared" si="237"/>
        <v>福島県570</v>
      </c>
      <c r="D15537" t="s">
        <v>2921</v>
      </c>
      <c r="E15537" t="s">
        <v>3277</v>
      </c>
      <c r="F15537" s="82">
        <v>0.74423635799999999</v>
      </c>
    </row>
    <row r="15538" spans="3:6" ht="18">
      <c r="C15538" s="5" t="str">
        <f t="shared" si="237"/>
        <v>茨城県570</v>
      </c>
      <c r="D15538" t="s">
        <v>2922</v>
      </c>
      <c r="E15538" t="s">
        <v>3277</v>
      </c>
      <c r="F15538" s="82">
        <v>0.18626853099999999</v>
      </c>
    </row>
    <row r="15539" spans="3:6" ht="18">
      <c r="C15539" s="5" t="str">
        <f t="shared" si="237"/>
        <v>栃木県570</v>
      </c>
      <c r="D15539" t="s">
        <v>2923</v>
      </c>
      <c r="E15539" t="s">
        <v>3277</v>
      </c>
      <c r="F15539" s="82">
        <v>0.25856504200000002</v>
      </c>
    </row>
    <row r="15540" spans="3:6" ht="18">
      <c r="C15540" s="5" t="str">
        <f t="shared" si="237"/>
        <v>群馬県570</v>
      </c>
      <c r="D15540" t="s">
        <v>2924</v>
      </c>
      <c r="E15540" t="s">
        <v>3277</v>
      </c>
      <c r="F15540" s="82">
        <v>0.53557857799999997</v>
      </c>
    </row>
    <row r="15541" spans="3:6" ht="18">
      <c r="C15541" s="5" t="str">
        <f t="shared" si="237"/>
        <v>埼玉県570</v>
      </c>
      <c r="D15541" t="s">
        <v>2925</v>
      </c>
      <c r="E15541" t="s">
        <v>3277</v>
      </c>
      <c r="F15541" s="82">
        <v>0.478769263</v>
      </c>
    </row>
    <row r="15542" spans="3:6" ht="18">
      <c r="C15542" s="5" t="str">
        <f t="shared" si="237"/>
        <v>千葉県570</v>
      </c>
      <c r="D15542" t="s">
        <v>2926</v>
      </c>
      <c r="E15542" t="s">
        <v>3277</v>
      </c>
      <c r="F15542" s="82">
        <v>0.68707189300000004</v>
      </c>
    </row>
    <row r="15543" spans="3:6" ht="18">
      <c r="C15543" s="5" t="str">
        <f t="shared" si="237"/>
        <v>東京都570</v>
      </c>
      <c r="D15543" t="s">
        <v>2927</v>
      </c>
      <c r="E15543" t="s">
        <v>3277</v>
      </c>
      <c r="F15543" s="82">
        <v>2.9372534099999998</v>
      </c>
    </row>
    <row r="15544" spans="3:6" ht="18">
      <c r="C15544" s="5" t="str">
        <f t="shared" si="237"/>
        <v>神奈川県570</v>
      </c>
      <c r="D15544" t="s">
        <v>2928</v>
      </c>
      <c r="E15544" t="s">
        <v>3277</v>
      </c>
      <c r="F15544" s="82">
        <v>0.52248862399999996</v>
      </c>
    </row>
    <row r="15545" spans="3:6" ht="18">
      <c r="C15545" s="5" t="str">
        <f t="shared" si="237"/>
        <v>新潟県570</v>
      </c>
      <c r="D15545" t="s">
        <v>2929</v>
      </c>
      <c r="E15545" t="s">
        <v>3277</v>
      </c>
      <c r="F15545" s="82">
        <v>0.555088527</v>
      </c>
    </row>
    <row r="15546" spans="3:6" ht="18">
      <c r="C15546" s="5" t="str">
        <f t="shared" si="237"/>
        <v>富山県570</v>
      </c>
      <c r="D15546" t="s">
        <v>2930</v>
      </c>
      <c r="E15546" t="s">
        <v>3277</v>
      </c>
      <c r="F15546" s="82">
        <v>0.344072025</v>
      </c>
    </row>
    <row r="15547" spans="3:6" ht="18">
      <c r="C15547" s="5" t="str">
        <f t="shared" si="237"/>
        <v>石川県570</v>
      </c>
      <c r="D15547" t="s">
        <v>2931</v>
      </c>
      <c r="E15547" t="s">
        <v>3277</v>
      </c>
      <c r="F15547" s="82">
        <v>0.155718674</v>
      </c>
    </row>
    <row r="15548" spans="3:6" ht="18">
      <c r="C15548" s="5" t="str">
        <f t="shared" si="237"/>
        <v>福井県570</v>
      </c>
      <c r="D15548" t="s">
        <v>2932</v>
      </c>
      <c r="E15548" t="s">
        <v>3277</v>
      </c>
      <c r="F15548" s="82">
        <v>0.933924474</v>
      </c>
    </row>
    <row r="15549" spans="3:6" ht="18">
      <c r="C15549" s="5" t="str">
        <f t="shared" si="237"/>
        <v>山梨県570</v>
      </c>
      <c r="D15549" t="s">
        <v>2933</v>
      </c>
      <c r="E15549" t="s">
        <v>3277</v>
      </c>
      <c r="F15549" s="82">
        <v>0.209078188</v>
      </c>
    </row>
    <row r="15550" spans="3:6" ht="18">
      <c r="C15550" s="5" t="str">
        <f t="shared" si="237"/>
        <v>長野県570</v>
      </c>
      <c r="D15550" t="s">
        <v>2934</v>
      </c>
      <c r="E15550" t="s">
        <v>3277</v>
      </c>
      <c r="F15550" s="82">
        <v>0.24748316300000001</v>
      </c>
    </row>
    <row r="15551" spans="3:6" ht="18">
      <c r="C15551" s="5" t="str">
        <f t="shared" si="237"/>
        <v>岐阜県570</v>
      </c>
      <c r="D15551" t="s">
        <v>2935</v>
      </c>
      <c r="E15551" t="s">
        <v>3277</v>
      </c>
      <c r="F15551" s="82">
        <v>0.21739118099999999</v>
      </c>
    </row>
    <row r="15552" spans="3:6" ht="18">
      <c r="C15552" s="5" t="str">
        <f t="shared" si="237"/>
        <v>静岡県570</v>
      </c>
      <c r="D15552" t="s">
        <v>2936</v>
      </c>
      <c r="E15552" t="s">
        <v>3277</v>
      </c>
      <c r="F15552" s="82">
        <v>0.29211315999999998</v>
      </c>
    </row>
    <row r="15553" spans="3:6" ht="18">
      <c r="C15553" s="5" t="str">
        <f t="shared" si="237"/>
        <v>愛知県570</v>
      </c>
      <c r="D15553" t="s">
        <v>2937</v>
      </c>
      <c r="E15553" t="s">
        <v>3277</v>
      </c>
      <c r="F15553" s="82">
        <v>0.61545511399999997</v>
      </c>
    </row>
    <row r="15554" spans="3:6" ht="18">
      <c r="C15554" s="5" t="str">
        <f t="shared" si="237"/>
        <v>三重県570</v>
      </c>
      <c r="D15554" t="s">
        <v>2938</v>
      </c>
      <c r="E15554" t="s">
        <v>3277</v>
      </c>
      <c r="F15554" s="82">
        <v>0.27087194999999997</v>
      </c>
    </row>
    <row r="15555" spans="3:6" ht="18">
      <c r="C15555" s="5" t="str">
        <f t="shared" si="237"/>
        <v>滋賀県570</v>
      </c>
      <c r="D15555" t="s">
        <v>2939</v>
      </c>
      <c r="E15555" t="s">
        <v>3277</v>
      </c>
      <c r="F15555" s="82">
        <v>0.144044902</v>
      </c>
    </row>
    <row r="15556" spans="3:6" ht="18">
      <c r="C15556" s="5" t="str">
        <f t="shared" si="237"/>
        <v>京都府570</v>
      </c>
      <c r="D15556" t="s">
        <v>2940</v>
      </c>
      <c r="E15556" t="s">
        <v>3277</v>
      </c>
      <c r="F15556" s="82">
        <v>0.31873861399999998</v>
      </c>
    </row>
    <row r="15557" spans="3:6" ht="18">
      <c r="C15557" s="5" t="str">
        <f t="shared" si="237"/>
        <v>大阪府570</v>
      </c>
      <c r="D15557" t="s">
        <v>2941</v>
      </c>
      <c r="E15557" t="s">
        <v>3277</v>
      </c>
      <c r="F15557" s="82">
        <v>0.80079688800000004</v>
      </c>
    </row>
    <row r="15558" spans="3:6" ht="18">
      <c r="C15558" s="5" t="str">
        <f t="shared" si="237"/>
        <v>兵庫県570</v>
      </c>
      <c r="D15558" t="s">
        <v>2942</v>
      </c>
      <c r="E15558" t="s">
        <v>3277</v>
      </c>
      <c r="F15558" s="82">
        <v>1.244565565</v>
      </c>
    </row>
    <row r="15559" spans="3:6" ht="18">
      <c r="C15559" s="5" t="str">
        <f t="shared" si="237"/>
        <v>奈良県570</v>
      </c>
      <c r="D15559" t="s">
        <v>2943</v>
      </c>
      <c r="E15559" t="s">
        <v>3277</v>
      </c>
      <c r="F15559" s="82">
        <v>1.1878857519999999</v>
      </c>
    </row>
    <row r="15560" spans="3:6" ht="18">
      <c r="C15560" s="5" t="str">
        <f t="shared" si="237"/>
        <v>和歌山県570</v>
      </c>
      <c r="D15560" t="s">
        <v>2944</v>
      </c>
      <c r="E15560" t="s">
        <v>3277</v>
      </c>
      <c r="F15560" s="82">
        <v>0.189307752</v>
      </c>
    </row>
    <row r="15561" spans="3:6" ht="18">
      <c r="C15561" s="5" t="str">
        <f t="shared" si="237"/>
        <v>鳥取県570</v>
      </c>
      <c r="D15561" t="s">
        <v>2945</v>
      </c>
      <c r="E15561" t="s">
        <v>3277</v>
      </c>
      <c r="F15561" s="82">
        <v>0.11066250800000001</v>
      </c>
    </row>
    <row r="15562" spans="3:6" ht="18">
      <c r="C15562" s="5" t="str">
        <f t="shared" si="237"/>
        <v>島根県570</v>
      </c>
      <c r="D15562" t="s">
        <v>2946</v>
      </c>
      <c r="E15562" t="s">
        <v>3277</v>
      </c>
      <c r="F15562" s="82">
        <v>0.21966292900000001</v>
      </c>
    </row>
    <row r="15563" spans="3:6" ht="18">
      <c r="C15563" s="5" t="str">
        <f t="shared" si="237"/>
        <v>岡山県570</v>
      </c>
      <c r="D15563" t="s">
        <v>2947</v>
      </c>
      <c r="E15563" t="s">
        <v>3277</v>
      </c>
      <c r="F15563" s="82">
        <v>3.0175792810000002</v>
      </c>
    </row>
    <row r="15564" spans="3:6" ht="18">
      <c r="C15564" s="5" t="str">
        <f t="shared" si="237"/>
        <v>広島県570</v>
      </c>
      <c r="D15564" t="s">
        <v>2948</v>
      </c>
      <c r="E15564" t="s">
        <v>3277</v>
      </c>
      <c r="F15564" s="82">
        <v>0.46860868999999999</v>
      </c>
    </row>
    <row r="15565" spans="3:6" ht="18">
      <c r="C15565" s="5" t="str">
        <f t="shared" si="237"/>
        <v>山口県570</v>
      </c>
      <c r="D15565" t="s">
        <v>2949</v>
      </c>
      <c r="E15565" t="s">
        <v>3277</v>
      </c>
      <c r="F15565" s="82">
        <v>7.9489267430000004</v>
      </c>
    </row>
    <row r="15566" spans="3:6" ht="18">
      <c r="C15566" s="5" t="str">
        <f t="shared" si="237"/>
        <v>徳島県570</v>
      </c>
      <c r="D15566" t="s">
        <v>2950</v>
      </c>
      <c r="E15566" t="s">
        <v>3277</v>
      </c>
      <c r="F15566" s="82">
        <v>0.2369453</v>
      </c>
    </row>
    <row r="15567" spans="3:6" ht="18">
      <c r="C15567" s="5" t="str">
        <f t="shared" si="237"/>
        <v>香川県570</v>
      </c>
      <c r="D15567" t="s">
        <v>2951</v>
      </c>
      <c r="E15567" t="s">
        <v>3277</v>
      </c>
      <c r="F15567" s="82">
        <v>0.297434806</v>
      </c>
    </row>
    <row r="15568" spans="3:6" ht="18">
      <c r="C15568" s="5" t="str">
        <f t="shared" si="237"/>
        <v>愛媛県570</v>
      </c>
      <c r="D15568" t="s">
        <v>2952</v>
      </c>
      <c r="E15568" t="s">
        <v>3277</v>
      </c>
      <c r="F15568" s="82">
        <v>4.5045161E-2</v>
      </c>
    </row>
    <row r="15569" spans="3:6" ht="18">
      <c r="C15569" s="5" t="str">
        <f t="shared" si="237"/>
        <v>高知県570</v>
      </c>
      <c r="D15569" t="s">
        <v>2953</v>
      </c>
      <c r="E15569" t="s">
        <v>3277</v>
      </c>
      <c r="F15569" s="82">
        <v>0.23774547500000001</v>
      </c>
    </row>
    <row r="15570" spans="3:6" ht="18">
      <c r="C15570" s="5" t="str">
        <f t="shared" si="237"/>
        <v>福岡県570</v>
      </c>
      <c r="D15570" t="s">
        <v>2954</v>
      </c>
      <c r="E15570" t="s">
        <v>3277</v>
      </c>
      <c r="F15570" s="82">
        <v>0.63931086800000003</v>
      </c>
    </row>
    <row r="15571" spans="3:6" ht="18">
      <c r="C15571" s="5" t="str">
        <f t="shared" si="237"/>
        <v>佐賀県570</v>
      </c>
      <c r="D15571" t="s">
        <v>2955</v>
      </c>
      <c r="E15571" t="s">
        <v>3277</v>
      </c>
      <c r="F15571" s="82">
        <v>0.35984586499999999</v>
      </c>
    </row>
    <row r="15572" spans="3:6" ht="18">
      <c r="C15572" s="5" t="str">
        <f t="shared" si="237"/>
        <v>長崎県570</v>
      </c>
      <c r="D15572" t="s">
        <v>2956</v>
      </c>
      <c r="E15572" t="s">
        <v>3277</v>
      </c>
      <c r="F15572" s="82">
        <v>8.5609639000000001E-2</v>
      </c>
    </row>
    <row r="15573" spans="3:6" ht="18">
      <c r="C15573" s="5" t="str">
        <f t="shared" si="237"/>
        <v>熊本県570</v>
      </c>
      <c r="D15573" t="s">
        <v>2957</v>
      </c>
      <c r="E15573" t="s">
        <v>3277</v>
      </c>
      <c r="F15573" s="82">
        <v>0.14039727599999999</v>
      </c>
    </row>
    <row r="15574" spans="3:6" ht="18">
      <c r="C15574" s="5" t="str">
        <f t="shared" si="237"/>
        <v>大分県570</v>
      </c>
      <c r="D15574" t="s">
        <v>2958</v>
      </c>
      <c r="E15574" t="s">
        <v>3277</v>
      </c>
      <c r="F15574" s="82">
        <v>7.9251419000000004E-2</v>
      </c>
    </row>
    <row r="15575" spans="3:6" ht="18">
      <c r="C15575" s="5" t="str">
        <f t="shared" si="237"/>
        <v>宮崎県570</v>
      </c>
      <c r="D15575" t="s">
        <v>2959</v>
      </c>
      <c r="E15575" t="s">
        <v>3277</v>
      </c>
      <c r="F15575" s="82">
        <v>0.27920147099999998</v>
      </c>
    </row>
    <row r="15576" spans="3:6" ht="18">
      <c r="C15576" s="5" t="str">
        <f t="shared" si="237"/>
        <v>鹿児島県570</v>
      </c>
      <c r="D15576" t="s">
        <v>2960</v>
      </c>
      <c r="E15576" t="s">
        <v>3277</v>
      </c>
      <c r="F15576" s="82">
        <v>0.11821913000000001</v>
      </c>
    </row>
    <row r="15577" spans="3:6" ht="18">
      <c r="C15577" s="5" t="str">
        <f t="shared" si="237"/>
        <v>沖縄県570</v>
      </c>
      <c r="D15577" t="s">
        <v>2961</v>
      </c>
      <c r="E15577" t="s">
        <v>3277</v>
      </c>
      <c r="F15577" s="82">
        <v>0.29052109100000001</v>
      </c>
    </row>
    <row r="15578" spans="3:6" ht="18">
      <c r="C15578" s="5" t="str">
        <f t="shared" si="237"/>
        <v>全国571</v>
      </c>
      <c r="D15578" t="s">
        <v>2913</v>
      </c>
      <c r="E15578" t="s">
        <v>3278</v>
      </c>
      <c r="F15578" s="82">
        <v>1</v>
      </c>
    </row>
    <row r="15579" spans="3:6" ht="18">
      <c r="C15579" s="5" t="str">
        <f t="shared" si="237"/>
        <v>北海道571</v>
      </c>
      <c r="D15579" t="s">
        <v>2915</v>
      </c>
      <c r="E15579" t="s">
        <v>3278</v>
      </c>
      <c r="F15579" s="82">
        <v>0.78219299799999997</v>
      </c>
    </row>
    <row r="15580" spans="3:6" ht="18">
      <c r="C15580" s="5" t="str">
        <f t="shared" si="237"/>
        <v>青森県571</v>
      </c>
      <c r="D15580" t="s">
        <v>2916</v>
      </c>
      <c r="E15580" t="s">
        <v>3278</v>
      </c>
      <c r="F15580" s="82">
        <v>1.279418889</v>
      </c>
    </row>
    <row r="15581" spans="3:6" ht="18">
      <c r="C15581" s="5" t="str">
        <f t="shared" si="237"/>
        <v>岩手県571</v>
      </c>
      <c r="D15581" t="s">
        <v>2917</v>
      </c>
      <c r="E15581" t="s">
        <v>3278</v>
      </c>
      <c r="F15581" s="82">
        <v>1.24415973</v>
      </c>
    </row>
    <row r="15582" spans="3:6" ht="18">
      <c r="C15582" s="5" t="str">
        <f t="shared" si="237"/>
        <v>宮城県571</v>
      </c>
      <c r="D15582" t="s">
        <v>2918</v>
      </c>
      <c r="E15582" t="s">
        <v>3278</v>
      </c>
      <c r="F15582" s="82">
        <v>0.89323740500000004</v>
      </c>
    </row>
    <row r="15583" spans="3:6" ht="18">
      <c r="C15583" s="5" t="str">
        <f t="shared" si="237"/>
        <v>秋田県571</v>
      </c>
      <c r="D15583" t="s">
        <v>2919</v>
      </c>
      <c r="E15583" t="s">
        <v>3278</v>
      </c>
      <c r="F15583" s="82">
        <v>1.0243968560000001</v>
      </c>
    </row>
    <row r="15584" spans="3:6" ht="18">
      <c r="C15584" s="5" t="str">
        <f t="shared" si="237"/>
        <v>山形県571</v>
      </c>
      <c r="D15584" t="s">
        <v>2920</v>
      </c>
      <c r="E15584" t="s">
        <v>3278</v>
      </c>
      <c r="F15584" s="82">
        <v>1.5401385000000001</v>
      </c>
    </row>
    <row r="15585" spans="3:6" ht="18">
      <c r="C15585" s="5" t="str">
        <f t="shared" si="237"/>
        <v>福島県571</v>
      </c>
      <c r="D15585" t="s">
        <v>2921</v>
      </c>
      <c r="E15585" t="s">
        <v>3278</v>
      </c>
      <c r="F15585" s="82">
        <v>1.121037364</v>
      </c>
    </row>
    <row r="15586" spans="3:6" ht="18">
      <c r="C15586" s="5" t="str">
        <f t="shared" si="237"/>
        <v>茨城県571</v>
      </c>
      <c r="D15586" t="s">
        <v>2922</v>
      </c>
      <c r="E15586" t="s">
        <v>3278</v>
      </c>
      <c r="F15586" s="82">
        <v>0.83752067600000002</v>
      </c>
    </row>
    <row r="15587" spans="3:6" ht="18">
      <c r="C15587" s="5" t="str">
        <f t="shared" si="237"/>
        <v>栃木県571</v>
      </c>
      <c r="D15587" t="s">
        <v>2923</v>
      </c>
      <c r="E15587" t="s">
        <v>3278</v>
      </c>
      <c r="F15587" s="82">
        <v>0.90934997200000001</v>
      </c>
    </row>
    <row r="15588" spans="3:6" ht="18">
      <c r="C15588" s="5" t="str">
        <f t="shared" si="237"/>
        <v>群馬県571</v>
      </c>
      <c r="D15588" t="s">
        <v>2924</v>
      </c>
      <c r="E15588" t="s">
        <v>3278</v>
      </c>
      <c r="F15588" s="82">
        <v>0.83909756499999999</v>
      </c>
    </row>
    <row r="15589" spans="3:6" ht="18">
      <c r="C15589" s="5" t="str">
        <f t="shared" si="237"/>
        <v>埼玉県571</v>
      </c>
      <c r="D15589" t="s">
        <v>2925</v>
      </c>
      <c r="E15589" t="s">
        <v>3278</v>
      </c>
      <c r="F15589" s="82">
        <v>0.90315506999999995</v>
      </c>
    </row>
    <row r="15590" spans="3:6" ht="18">
      <c r="C15590" s="5" t="str">
        <f t="shared" si="237"/>
        <v>千葉県571</v>
      </c>
      <c r="D15590" t="s">
        <v>2926</v>
      </c>
      <c r="E15590" t="s">
        <v>3278</v>
      </c>
      <c r="F15590" s="82">
        <v>0.950755558</v>
      </c>
    </row>
    <row r="15591" spans="3:6" ht="18">
      <c r="C15591" s="5" t="str">
        <f t="shared" si="237"/>
        <v>東京都571</v>
      </c>
      <c r="D15591" t="s">
        <v>2927</v>
      </c>
      <c r="E15591" t="s">
        <v>3278</v>
      </c>
      <c r="F15591" s="82">
        <v>0.67610424999999996</v>
      </c>
    </row>
    <row r="15592" spans="3:6" ht="18">
      <c r="C15592" s="5" t="str">
        <f t="shared" si="237"/>
        <v>神奈川県571</v>
      </c>
      <c r="D15592" t="s">
        <v>2928</v>
      </c>
      <c r="E15592" t="s">
        <v>3278</v>
      </c>
      <c r="F15592" s="82">
        <v>0.85697837799999999</v>
      </c>
    </row>
    <row r="15593" spans="3:6" ht="18">
      <c r="C15593" s="5" t="str">
        <f t="shared" si="237"/>
        <v>新潟県571</v>
      </c>
      <c r="D15593" t="s">
        <v>2929</v>
      </c>
      <c r="E15593" t="s">
        <v>3278</v>
      </c>
      <c r="F15593" s="82">
        <v>1.159754189</v>
      </c>
    </row>
    <row r="15594" spans="3:6" ht="18">
      <c r="C15594" s="5" t="str">
        <f t="shared" si="237"/>
        <v>富山県571</v>
      </c>
      <c r="D15594" t="s">
        <v>2930</v>
      </c>
      <c r="E15594" t="s">
        <v>3278</v>
      </c>
      <c r="F15594" s="82">
        <v>1.5452964140000001</v>
      </c>
    </row>
    <row r="15595" spans="3:6" ht="18">
      <c r="C15595" s="5" t="str">
        <f t="shared" ref="C15595:C15658" si="238">D15595&amp;LEFT(E15595,3)</f>
        <v>石川県571</v>
      </c>
      <c r="D15595" t="s">
        <v>2931</v>
      </c>
      <c r="E15595" t="s">
        <v>3278</v>
      </c>
      <c r="F15595" s="82">
        <v>1.5387820299999999</v>
      </c>
    </row>
    <row r="15596" spans="3:6" ht="18">
      <c r="C15596" s="5" t="str">
        <f t="shared" si="238"/>
        <v>福井県571</v>
      </c>
      <c r="D15596" t="s">
        <v>2932</v>
      </c>
      <c r="E15596" t="s">
        <v>3278</v>
      </c>
      <c r="F15596" s="82">
        <v>1.6180135360000001</v>
      </c>
    </row>
    <row r="15597" spans="3:6" ht="18">
      <c r="C15597" s="5" t="str">
        <f t="shared" si="238"/>
        <v>山梨県571</v>
      </c>
      <c r="D15597" t="s">
        <v>2933</v>
      </c>
      <c r="E15597" t="s">
        <v>3278</v>
      </c>
      <c r="F15597" s="82">
        <v>1.1304510109999999</v>
      </c>
    </row>
    <row r="15598" spans="3:6" ht="18">
      <c r="C15598" s="5" t="str">
        <f t="shared" si="238"/>
        <v>長野県571</v>
      </c>
      <c r="D15598" t="s">
        <v>2934</v>
      </c>
      <c r="E15598" t="s">
        <v>3278</v>
      </c>
      <c r="F15598" s="82">
        <v>1.2951231459999999</v>
      </c>
    </row>
    <row r="15599" spans="3:6" ht="18">
      <c r="C15599" s="5" t="str">
        <f t="shared" si="238"/>
        <v>岐阜県571</v>
      </c>
      <c r="D15599" t="s">
        <v>2935</v>
      </c>
      <c r="E15599" t="s">
        <v>3278</v>
      </c>
      <c r="F15599" s="82">
        <v>1.3872144959999999</v>
      </c>
    </row>
    <row r="15600" spans="3:6" ht="18">
      <c r="C15600" s="5" t="str">
        <f t="shared" si="238"/>
        <v>静岡県571</v>
      </c>
      <c r="D15600" t="s">
        <v>2936</v>
      </c>
      <c r="E15600" t="s">
        <v>3278</v>
      </c>
      <c r="F15600" s="82">
        <v>1.0740070370000001</v>
      </c>
    </row>
    <row r="15601" spans="3:6" ht="18">
      <c r="C15601" s="5" t="str">
        <f t="shared" si="238"/>
        <v>愛知県571</v>
      </c>
      <c r="D15601" t="s">
        <v>2937</v>
      </c>
      <c r="E15601" t="s">
        <v>3278</v>
      </c>
      <c r="F15601" s="82">
        <v>0.97662690600000002</v>
      </c>
    </row>
    <row r="15602" spans="3:6" ht="18">
      <c r="C15602" s="5" t="str">
        <f t="shared" si="238"/>
        <v>三重県571</v>
      </c>
      <c r="D15602" t="s">
        <v>2938</v>
      </c>
      <c r="E15602" t="s">
        <v>3278</v>
      </c>
      <c r="F15602" s="82">
        <v>1.3137961220000001</v>
      </c>
    </row>
    <row r="15603" spans="3:6" ht="18">
      <c r="C15603" s="5" t="str">
        <f t="shared" si="238"/>
        <v>滋賀県571</v>
      </c>
      <c r="D15603" t="s">
        <v>2939</v>
      </c>
      <c r="E15603" t="s">
        <v>3278</v>
      </c>
      <c r="F15603" s="82">
        <v>1.070171078</v>
      </c>
    </row>
    <row r="15604" spans="3:6" ht="18">
      <c r="C15604" s="5" t="str">
        <f t="shared" si="238"/>
        <v>京都府571</v>
      </c>
      <c r="D15604" t="s">
        <v>2940</v>
      </c>
      <c r="E15604" t="s">
        <v>3278</v>
      </c>
      <c r="F15604" s="82">
        <v>1.636515698</v>
      </c>
    </row>
    <row r="15605" spans="3:6" ht="18">
      <c r="C15605" s="5" t="str">
        <f t="shared" si="238"/>
        <v>大阪府571</v>
      </c>
      <c r="D15605" t="s">
        <v>2941</v>
      </c>
      <c r="E15605" t="s">
        <v>3278</v>
      </c>
      <c r="F15605" s="82">
        <v>0.81865712599999996</v>
      </c>
    </row>
    <row r="15606" spans="3:6" ht="18">
      <c r="C15606" s="5" t="str">
        <f t="shared" si="238"/>
        <v>兵庫県571</v>
      </c>
      <c r="D15606" t="s">
        <v>2942</v>
      </c>
      <c r="E15606" t="s">
        <v>3278</v>
      </c>
      <c r="F15606" s="82">
        <v>1.177230835</v>
      </c>
    </row>
    <row r="15607" spans="3:6" ht="18">
      <c r="C15607" s="5" t="str">
        <f t="shared" si="238"/>
        <v>奈良県571</v>
      </c>
      <c r="D15607" t="s">
        <v>2943</v>
      </c>
      <c r="E15607" t="s">
        <v>3278</v>
      </c>
      <c r="F15607" s="82">
        <v>1.5972295110000001</v>
      </c>
    </row>
    <row r="15608" spans="3:6" ht="18">
      <c r="C15608" s="5" t="str">
        <f t="shared" si="238"/>
        <v>和歌山県571</v>
      </c>
      <c r="D15608" t="s">
        <v>2944</v>
      </c>
      <c r="E15608" t="s">
        <v>3278</v>
      </c>
      <c r="F15608" s="82">
        <v>1.4765017279999999</v>
      </c>
    </row>
    <row r="15609" spans="3:6" ht="18">
      <c r="C15609" s="5" t="str">
        <f t="shared" si="238"/>
        <v>鳥取県571</v>
      </c>
      <c r="D15609" t="s">
        <v>2945</v>
      </c>
      <c r="E15609" t="s">
        <v>3278</v>
      </c>
      <c r="F15609" s="82">
        <v>1.3369020570000001</v>
      </c>
    </row>
    <row r="15610" spans="3:6" ht="18">
      <c r="C15610" s="5" t="str">
        <f t="shared" si="238"/>
        <v>島根県571</v>
      </c>
      <c r="D15610" t="s">
        <v>2946</v>
      </c>
      <c r="E15610" t="s">
        <v>3278</v>
      </c>
      <c r="F15610" s="82">
        <v>1.644195807</v>
      </c>
    </row>
    <row r="15611" spans="3:6" ht="18">
      <c r="C15611" s="5" t="str">
        <f t="shared" si="238"/>
        <v>岡山県571</v>
      </c>
      <c r="D15611" t="s">
        <v>2947</v>
      </c>
      <c r="E15611" t="s">
        <v>3278</v>
      </c>
      <c r="F15611" s="82">
        <v>1.001324806</v>
      </c>
    </row>
    <row r="15612" spans="3:6" ht="18">
      <c r="C15612" s="5" t="str">
        <f t="shared" si="238"/>
        <v>広島県571</v>
      </c>
      <c r="D15612" t="s">
        <v>2948</v>
      </c>
      <c r="E15612" t="s">
        <v>3278</v>
      </c>
      <c r="F15612" s="82">
        <v>1.25889374</v>
      </c>
    </row>
    <row r="15613" spans="3:6" ht="18">
      <c r="C15613" s="5" t="str">
        <f t="shared" si="238"/>
        <v>山口県571</v>
      </c>
      <c r="D15613" t="s">
        <v>2949</v>
      </c>
      <c r="E15613" t="s">
        <v>3278</v>
      </c>
      <c r="F15613" s="82">
        <v>1.17211446</v>
      </c>
    </row>
    <row r="15614" spans="3:6" ht="18">
      <c r="C15614" s="5" t="str">
        <f t="shared" si="238"/>
        <v>徳島県571</v>
      </c>
      <c r="D15614" t="s">
        <v>2950</v>
      </c>
      <c r="E15614" t="s">
        <v>3278</v>
      </c>
      <c r="F15614" s="82">
        <v>1.8194532430000001</v>
      </c>
    </row>
    <row r="15615" spans="3:6" ht="18">
      <c r="C15615" s="5" t="str">
        <f t="shared" si="238"/>
        <v>香川県571</v>
      </c>
      <c r="D15615" t="s">
        <v>2951</v>
      </c>
      <c r="E15615" t="s">
        <v>3278</v>
      </c>
      <c r="F15615" s="82">
        <v>1.5353098730000001</v>
      </c>
    </row>
    <row r="15616" spans="3:6" ht="18">
      <c r="C15616" s="5" t="str">
        <f t="shared" si="238"/>
        <v>愛媛県571</v>
      </c>
      <c r="D15616" t="s">
        <v>2952</v>
      </c>
      <c r="E15616" t="s">
        <v>3278</v>
      </c>
      <c r="F15616" s="82">
        <v>1.156870573</v>
      </c>
    </row>
    <row r="15617" spans="3:6" ht="18">
      <c r="C15617" s="5" t="str">
        <f t="shared" si="238"/>
        <v>高知県571</v>
      </c>
      <c r="D15617" t="s">
        <v>2953</v>
      </c>
      <c r="E15617" t="s">
        <v>3278</v>
      </c>
      <c r="F15617" s="82">
        <v>1.1548967240000001</v>
      </c>
    </row>
    <row r="15618" spans="3:6" ht="18">
      <c r="C15618" s="5" t="str">
        <f t="shared" si="238"/>
        <v>福岡県571</v>
      </c>
      <c r="D15618" t="s">
        <v>2954</v>
      </c>
      <c r="E15618" t="s">
        <v>3278</v>
      </c>
      <c r="F15618" s="82">
        <v>1.078755675</v>
      </c>
    </row>
    <row r="15619" spans="3:6" ht="18">
      <c r="C15619" s="5" t="str">
        <f t="shared" si="238"/>
        <v>佐賀県571</v>
      </c>
      <c r="D15619" t="s">
        <v>2955</v>
      </c>
      <c r="E15619" t="s">
        <v>3278</v>
      </c>
      <c r="F15619" s="82">
        <v>1.489620503</v>
      </c>
    </row>
    <row r="15620" spans="3:6" ht="18">
      <c r="C15620" s="5" t="str">
        <f t="shared" si="238"/>
        <v>長崎県571</v>
      </c>
      <c r="D15620" t="s">
        <v>2956</v>
      </c>
      <c r="E15620" t="s">
        <v>3278</v>
      </c>
      <c r="F15620" s="82">
        <v>1.575067867</v>
      </c>
    </row>
    <row r="15621" spans="3:6" ht="18">
      <c r="C15621" s="5" t="str">
        <f t="shared" si="238"/>
        <v>熊本県571</v>
      </c>
      <c r="D15621" t="s">
        <v>2957</v>
      </c>
      <c r="E15621" t="s">
        <v>3278</v>
      </c>
      <c r="F15621" s="82">
        <v>0.97697278700000001</v>
      </c>
    </row>
    <row r="15622" spans="3:6" ht="18">
      <c r="C15622" s="5" t="str">
        <f t="shared" si="238"/>
        <v>大分県571</v>
      </c>
      <c r="D15622" t="s">
        <v>2958</v>
      </c>
      <c r="E15622" t="s">
        <v>3278</v>
      </c>
      <c r="F15622" s="82">
        <v>0.984209208</v>
      </c>
    </row>
    <row r="15623" spans="3:6" ht="18">
      <c r="C15623" s="5" t="str">
        <f t="shared" si="238"/>
        <v>宮崎県571</v>
      </c>
      <c r="D15623" t="s">
        <v>2959</v>
      </c>
      <c r="E15623" t="s">
        <v>3278</v>
      </c>
      <c r="F15623" s="82">
        <v>0.99644885500000002</v>
      </c>
    </row>
    <row r="15624" spans="3:6" ht="18">
      <c r="C15624" s="5" t="str">
        <f t="shared" si="238"/>
        <v>鹿児島県571</v>
      </c>
      <c r="D15624" t="s">
        <v>2960</v>
      </c>
      <c r="E15624" t="s">
        <v>3278</v>
      </c>
      <c r="F15624" s="82">
        <v>0.66528719800000002</v>
      </c>
    </row>
    <row r="15625" spans="3:6" ht="18">
      <c r="C15625" s="5" t="str">
        <f t="shared" si="238"/>
        <v>沖縄県571</v>
      </c>
      <c r="D15625" t="s">
        <v>2961</v>
      </c>
      <c r="E15625" t="s">
        <v>3278</v>
      </c>
      <c r="F15625" s="82">
        <v>0.459708114</v>
      </c>
    </row>
    <row r="15626" spans="3:6" ht="18">
      <c r="C15626" s="5" t="str">
        <f t="shared" si="238"/>
        <v>全国572</v>
      </c>
      <c r="D15626" t="s">
        <v>2913</v>
      </c>
      <c r="E15626" t="s">
        <v>3279</v>
      </c>
      <c r="F15626" s="82">
        <v>1</v>
      </c>
    </row>
    <row r="15627" spans="3:6" ht="18">
      <c r="C15627" s="5" t="str">
        <f t="shared" si="238"/>
        <v>北海道572</v>
      </c>
      <c r="D15627" t="s">
        <v>2915</v>
      </c>
      <c r="E15627" t="s">
        <v>3279</v>
      </c>
      <c r="F15627" s="82">
        <v>0.89108777100000003</v>
      </c>
    </row>
    <row r="15628" spans="3:6" ht="18">
      <c r="C15628" s="5" t="str">
        <f t="shared" si="238"/>
        <v>青森県572</v>
      </c>
      <c r="D15628" t="s">
        <v>2916</v>
      </c>
      <c r="E15628" t="s">
        <v>3279</v>
      </c>
      <c r="F15628" s="82">
        <v>0.877599138</v>
      </c>
    </row>
    <row r="15629" spans="3:6" ht="18">
      <c r="C15629" s="5" t="str">
        <f t="shared" si="238"/>
        <v>岩手県572</v>
      </c>
      <c r="D15629" t="s">
        <v>2917</v>
      </c>
      <c r="E15629" t="s">
        <v>3279</v>
      </c>
      <c r="F15629" s="82">
        <v>0.81199356499999997</v>
      </c>
    </row>
    <row r="15630" spans="3:6" ht="18">
      <c r="C15630" s="5" t="str">
        <f t="shared" si="238"/>
        <v>宮城県572</v>
      </c>
      <c r="D15630" t="s">
        <v>2918</v>
      </c>
      <c r="E15630" t="s">
        <v>3279</v>
      </c>
      <c r="F15630" s="82">
        <v>0.99238244799999997</v>
      </c>
    </row>
    <row r="15631" spans="3:6" ht="18">
      <c r="C15631" s="5" t="str">
        <f t="shared" si="238"/>
        <v>秋田県572</v>
      </c>
      <c r="D15631" t="s">
        <v>2919</v>
      </c>
      <c r="E15631" t="s">
        <v>3279</v>
      </c>
      <c r="F15631" s="82">
        <v>0.81695508100000003</v>
      </c>
    </row>
    <row r="15632" spans="3:6" ht="18">
      <c r="C15632" s="5" t="str">
        <f t="shared" si="238"/>
        <v>山形県572</v>
      </c>
      <c r="D15632" t="s">
        <v>2920</v>
      </c>
      <c r="E15632" t="s">
        <v>3279</v>
      </c>
      <c r="F15632" s="82">
        <v>0.75463290900000002</v>
      </c>
    </row>
    <row r="15633" spans="3:6" ht="18">
      <c r="C15633" s="5" t="str">
        <f t="shared" si="238"/>
        <v>福島県572</v>
      </c>
      <c r="D15633" t="s">
        <v>2921</v>
      </c>
      <c r="E15633" t="s">
        <v>3279</v>
      </c>
      <c r="F15633" s="82">
        <v>0.732898669</v>
      </c>
    </row>
    <row r="15634" spans="3:6" ht="18">
      <c r="C15634" s="5" t="str">
        <f t="shared" si="238"/>
        <v>茨城県572</v>
      </c>
      <c r="D15634" t="s">
        <v>2922</v>
      </c>
      <c r="E15634" t="s">
        <v>3279</v>
      </c>
      <c r="F15634" s="82">
        <v>0.87419441600000003</v>
      </c>
    </row>
    <row r="15635" spans="3:6" ht="18">
      <c r="C15635" s="5" t="str">
        <f t="shared" si="238"/>
        <v>栃木県572</v>
      </c>
      <c r="D15635" t="s">
        <v>2923</v>
      </c>
      <c r="E15635" t="s">
        <v>3279</v>
      </c>
      <c r="F15635" s="82">
        <v>1.0493189190000001</v>
      </c>
    </row>
    <row r="15636" spans="3:6" ht="18">
      <c r="C15636" s="5" t="str">
        <f t="shared" si="238"/>
        <v>群馬県572</v>
      </c>
      <c r="D15636" t="s">
        <v>2924</v>
      </c>
      <c r="E15636" t="s">
        <v>3279</v>
      </c>
      <c r="F15636" s="82">
        <v>0.665463005</v>
      </c>
    </row>
    <row r="15637" spans="3:6" ht="18">
      <c r="C15637" s="5" t="str">
        <f t="shared" si="238"/>
        <v>埼玉県572</v>
      </c>
      <c r="D15637" t="s">
        <v>2925</v>
      </c>
      <c r="E15637" t="s">
        <v>3279</v>
      </c>
      <c r="F15637" s="82">
        <v>1.0323984079999999</v>
      </c>
    </row>
    <row r="15638" spans="3:6" ht="18">
      <c r="C15638" s="5" t="str">
        <f t="shared" si="238"/>
        <v>千葉県572</v>
      </c>
      <c r="D15638" t="s">
        <v>2926</v>
      </c>
      <c r="E15638" t="s">
        <v>3279</v>
      </c>
      <c r="F15638" s="82">
        <v>1.1421891799999999</v>
      </c>
    </row>
    <row r="15639" spans="3:6" ht="18">
      <c r="C15639" s="5" t="str">
        <f t="shared" si="238"/>
        <v>東京都572</v>
      </c>
      <c r="D15639" t="s">
        <v>2927</v>
      </c>
      <c r="E15639" t="s">
        <v>3279</v>
      </c>
      <c r="F15639" s="82">
        <v>1.1302624400000001</v>
      </c>
    </row>
    <row r="15640" spans="3:6" ht="18">
      <c r="C15640" s="5" t="str">
        <f t="shared" si="238"/>
        <v>神奈川県572</v>
      </c>
      <c r="D15640" t="s">
        <v>2928</v>
      </c>
      <c r="E15640" t="s">
        <v>3279</v>
      </c>
      <c r="F15640" s="82">
        <v>0.99692580500000005</v>
      </c>
    </row>
    <row r="15641" spans="3:6" ht="18">
      <c r="C15641" s="5" t="str">
        <f t="shared" si="238"/>
        <v>新潟県572</v>
      </c>
      <c r="D15641" t="s">
        <v>2929</v>
      </c>
      <c r="E15641" t="s">
        <v>3279</v>
      </c>
      <c r="F15641" s="82">
        <v>0.82647451599999999</v>
      </c>
    </row>
    <row r="15642" spans="3:6" ht="18">
      <c r="C15642" s="5" t="str">
        <f t="shared" si="238"/>
        <v>富山県572</v>
      </c>
      <c r="D15642" t="s">
        <v>2930</v>
      </c>
      <c r="E15642" t="s">
        <v>3279</v>
      </c>
      <c r="F15642" s="82">
        <v>0.82405679399999998</v>
      </c>
    </row>
    <row r="15643" spans="3:6" ht="18">
      <c r="C15643" s="5" t="str">
        <f t="shared" si="238"/>
        <v>石川県572</v>
      </c>
      <c r="D15643" t="s">
        <v>2931</v>
      </c>
      <c r="E15643" t="s">
        <v>3279</v>
      </c>
      <c r="F15643" s="82">
        <v>0.88501365700000001</v>
      </c>
    </row>
    <row r="15644" spans="3:6" ht="18">
      <c r="C15644" s="5" t="str">
        <f t="shared" si="238"/>
        <v>福井県572</v>
      </c>
      <c r="D15644" t="s">
        <v>2932</v>
      </c>
      <c r="E15644" t="s">
        <v>3279</v>
      </c>
      <c r="F15644" s="82">
        <v>1.0043986549999999</v>
      </c>
    </row>
    <row r="15645" spans="3:6" ht="18">
      <c r="C15645" s="5" t="str">
        <f t="shared" si="238"/>
        <v>山梨県572</v>
      </c>
      <c r="D15645" t="s">
        <v>2933</v>
      </c>
      <c r="E15645" t="s">
        <v>3279</v>
      </c>
      <c r="F15645" s="82">
        <v>0.80366859499999999</v>
      </c>
    </row>
    <row r="15646" spans="3:6" ht="18">
      <c r="C15646" s="5" t="str">
        <f t="shared" si="238"/>
        <v>長野県572</v>
      </c>
      <c r="D15646" t="s">
        <v>2934</v>
      </c>
      <c r="E15646" t="s">
        <v>3279</v>
      </c>
      <c r="F15646" s="82">
        <v>0.82994283800000002</v>
      </c>
    </row>
    <row r="15647" spans="3:6" ht="18">
      <c r="C15647" s="5" t="str">
        <f t="shared" si="238"/>
        <v>岐阜県572</v>
      </c>
      <c r="D15647" t="s">
        <v>2935</v>
      </c>
      <c r="E15647" t="s">
        <v>3279</v>
      </c>
      <c r="F15647" s="82">
        <v>1.461102347</v>
      </c>
    </row>
    <row r="15648" spans="3:6" ht="18">
      <c r="C15648" s="5" t="str">
        <f t="shared" si="238"/>
        <v>静岡県572</v>
      </c>
      <c r="D15648" t="s">
        <v>2936</v>
      </c>
      <c r="E15648" t="s">
        <v>3279</v>
      </c>
      <c r="F15648" s="82">
        <v>0.89964274</v>
      </c>
    </row>
    <row r="15649" spans="3:6" ht="18">
      <c r="C15649" s="5" t="str">
        <f t="shared" si="238"/>
        <v>愛知県572</v>
      </c>
      <c r="D15649" t="s">
        <v>2937</v>
      </c>
      <c r="E15649" t="s">
        <v>3279</v>
      </c>
      <c r="F15649" s="82">
        <v>0.94424975600000005</v>
      </c>
    </row>
    <row r="15650" spans="3:6" ht="18">
      <c r="C15650" s="5" t="str">
        <f t="shared" si="238"/>
        <v>三重県572</v>
      </c>
      <c r="D15650" t="s">
        <v>2938</v>
      </c>
      <c r="E15650" t="s">
        <v>3279</v>
      </c>
      <c r="F15650" s="82">
        <v>0.83373772199999996</v>
      </c>
    </row>
    <row r="15651" spans="3:6" ht="18">
      <c r="C15651" s="5" t="str">
        <f t="shared" si="238"/>
        <v>滋賀県572</v>
      </c>
      <c r="D15651" t="s">
        <v>2939</v>
      </c>
      <c r="E15651" t="s">
        <v>3279</v>
      </c>
      <c r="F15651" s="82">
        <v>0.96151867400000002</v>
      </c>
    </row>
    <row r="15652" spans="3:6" ht="18">
      <c r="C15652" s="5" t="str">
        <f t="shared" si="238"/>
        <v>京都府572</v>
      </c>
      <c r="D15652" t="s">
        <v>2940</v>
      </c>
      <c r="E15652" t="s">
        <v>3279</v>
      </c>
      <c r="F15652" s="82">
        <v>0.95872020599999996</v>
      </c>
    </row>
    <row r="15653" spans="3:6" ht="18">
      <c r="C15653" s="5" t="str">
        <f t="shared" si="238"/>
        <v>大阪府572</v>
      </c>
      <c r="D15653" t="s">
        <v>2941</v>
      </c>
      <c r="E15653" t="s">
        <v>3279</v>
      </c>
      <c r="F15653" s="82">
        <v>1.0876346429999999</v>
      </c>
    </row>
    <row r="15654" spans="3:6" ht="18">
      <c r="C15654" s="5" t="str">
        <f t="shared" si="238"/>
        <v>兵庫県572</v>
      </c>
      <c r="D15654" t="s">
        <v>2942</v>
      </c>
      <c r="E15654" t="s">
        <v>3279</v>
      </c>
      <c r="F15654" s="82">
        <v>1.094606913</v>
      </c>
    </row>
    <row r="15655" spans="3:6" ht="18">
      <c r="C15655" s="5" t="str">
        <f t="shared" si="238"/>
        <v>奈良県572</v>
      </c>
      <c r="D15655" t="s">
        <v>2943</v>
      </c>
      <c r="E15655" t="s">
        <v>3279</v>
      </c>
      <c r="F15655" s="82">
        <v>1.6343082609999999</v>
      </c>
    </row>
    <row r="15656" spans="3:6" ht="18">
      <c r="C15656" s="5" t="str">
        <f t="shared" si="238"/>
        <v>和歌山県572</v>
      </c>
      <c r="D15656" t="s">
        <v>2944</v>
      </c>
      <c r="E15656" t="s">
        <v>3279</v>
      </c>
      <c r="F15656" s="82">
        <v>0.87200076100000001</v>
      </c>
    </row>
    <row r="15657" spans="3:6" ht="18">
      <c r="C15657" s="5" t="str">
        <f t="shared" si="238"/>
        <v>鳥取県572</v>
      </c>
      <c r="D15657" t="s">
        <v>2945</v>
      </c>
      <c r="E15657" t="s">
        <v>3279</v>
      </c>
      <c r="F15657" s="82">
        <v>0.93310506299999996</v>
      </c>
    </row>
    <row r="15658" spans="3:6" ht="18">
      <c r="C15658" s="5" t="str">
        <f t="shared" si="238"/>
        <v>島根県572</v>
      </c>
      <c r="D15658" t="s">
        <v>2946</v>
      </c>
      <c r="E15658" t="s">
        <v>3279</v>
      </c>
      <c r="F15658" s="82">
        <v>0.85397172099999996</v>
      </c>
    </row>
    <row r="15659" spans="3:6" ht="18">
      <c r="C15659" s="5" t="str">
        <f t="shared" ref="C15659:C15722" si="239">D15659&amp;LEFT(E15659,3)</f>
        <v>岡山県572</v>
      </c>
      <c r="D15659" t="s">
        <v>2947</v>
      </c>
      <c r="E15659" t="s">
        <v>3279</v>
      </c>
      <c r="F15659" s="82">
        <v>0.98632315599999998</v>
      </c>
    </row>
    <row r="15660" spans="3:6" ht="18">
      <c r="C15660" s="5" t="str">
        <f t="shared" si="239"/>
        <v>広島県572</v>
      </c>
      <c r="D15660" t="s">
        <v>2948</v>
      </c>
      <c r="E15660" t="s">
        <v>3279</v>
      </c>
      <c r="F15660" s="82">
        <v>1.012560438</v>
      </c>
    </row>
    <row r="15661" spans="3:6" ht="18">
      <c r="C15661" s="5" t="str">
        <f t="shared" si="239"/>
        <v>山口県572</v>
      </c>
      <c r="D15661" t="s">
        <v>2949</v>
      </c>
      <c r="E15661" t="s">
        <v>3279</v>
      </c>
      <c r="F15661" s="82">
        <v>1.010928617</v>
      </c>
    </row>
    <row r="15662" spans="3:6" ht="18">
      <c r="C15662" s="5" t="str">
        <f t="shared" si="239"/>
        <v>徳島県572</v>
      </c>
      <c r="D15662" t="s">
        <v>2950</v>
      </c>
      <c r="E15662" t="s">
        <v>3279</v>
      </c>
      <c r="F15662" s="82">
        <v>0.87358993699999998</v>
      </c>
    </row>
    <row r="15663" spans="3:6" ht="18">
      <c r="C15663" s="5" t="str">
        <f t="shared" si="239"/>
        <v>香川県572</v>
      </c>
      <c r="D15663" t="s">
        <v>2951</v>
      </c>
      <c r="E15663" t="s">
        <v>3279</v>
      </c>
      <c r="F15663" s="82">
        <v>1.1750724079999999</v>
      </c>
    </row>
    <row r="15664" spans="3:6" ht="18">
      <c r="C15664" s="5" t="str">
        <f t="shared" si="239"/>
        <v>愛媛県572</v>
      </c>
      <c r="D15664" t="s">
        <v>2952</v>
      </c>
      <c r="E15664" t="s">
        <v>3279</v>
      </c>
      <c r="F15664" s="82">
        <v>1.2471358429999999</v>
      </c>
    </row>
    <row r="15665" spans="3:6" ht="18">
      <c r="C15665" s="5" t="str">
        <f t="shared" si="239"/>
        <v>高知県572</v>
      </c>
      <c r="D15665" t="s">
        <v>2953</v>
      </c>
      <c r="E15665" t="s">
        <v>3279</v>
      </c>
      <c r="F15665" s="82">
        <v>0.98960329400000002</v>
      </c>
    </row>
    <row r="15666" spans="3:6" ht="18">
      <c r="C15666" s="5" t="str">
        <f t="shared" si="239"/>
        <v>福岡県572</v>
      </c>
      <c r="D15666" t="s">
        <v>2954</v>
      </c>
      <c r="E15666" t="s">
        <v>3279</v>
      </c>
      <c r="F15666" s="82">
        <v>1.063078425</v>
      </c>
    </row>
    <row r="15667" spans="3:6" ht="18">
      <c r="C15667" s="5" t="str">
        <f t="shared" si="239"/>
        <v>佐賀県572</v>
      </c>
      <c r="D15667" t="s">
        <v>2955</v>
      </c>
      <c r="E15667" t="s">
        <v>3279</v>
      </c>
      <c r="F15667" s="82">
        <v>0.98682926299999996</v>
      </c>
    </row>
    <row r="15668" spans="3:6" ht="18">
      <c r="C15668" s="5" t="str">
        <f t="shared" si="239"/>
        <v>長崎県572</v>
      </c>
      <c r="D15668" t="s">
        <v>2956</v>
      </c>
      <c r="E15668" t="s">
        <v>3279</v>
      </c>
      <c r="F15668" s="82">
        <v>0.768334403</v>
      </c>
    </row>
    <row r="15669" spans="3:6" ht="18">
      <c r="C15669" s="5" t="str">
        <f t="shared" si="239"/>
        <v>熊本県572</v>
      </c>
      <c r="D15669" t="s">
        <v>2957</v>
      </c>
      <c r="E15669" t="s">
        <v>3279</v>
      </c>
      <c r="F15669" s="82">
        <v>0.856960477</v>
      </c>
    </row>
    <row r="15670" spans="3:6" ht="18">
      <c r="C15670" s="5" t="str">
        <f t="shared" si="239"/>
        <v>大分県572</v>
      </c>
      <c r="D15670" t="s">
        <v>2958</v>
      </c>
      <c r="E15670" t="s">
        <v>3279</v>
      </c>
      <c r="F15670" s="82">
        <v>0.80078624200000004</v>
      </c>
    </row>
    <row r="15671" spans="3:6" ht="18">
      <c r="C15671" s="5" t="str">
        <f t="shared" si="239"/>
        <v>宮崎県572</v>
      </c>
      <c r="D15671" t="s">
        <v>2959</v>
      </c>
      <c r="E15671" t="s">
        <v>3279</v>
      </c>
      <c r="F15671" s="82">
        <v>0.76483460000000003</v>
      </c>
    </row>
    <row r="15672" spans="3:6" ht="18">
      <c r="C15672" s="5" t="str">
        <f t="shared" si="239"/>
        <v>鹿児島県572</v>
      </c>
      <c r="D15672" t="s">
        <v>2960</v>
      </c>
      <c r="E15672" t="s">
        <v>3279</v>
      </c>
      <c r="F15672" s="82">
        <v>0.77333625399999995</v>
      </c>
    </row>
    <row r="15673" spans="3:6" ht="18">
      <c r="C15673" s="5" t="str">
        <f t="shared" si="239"/>
        <v>沖縄県572</v>
      </c>
      <c r="D15673" t="s">
        <v>2961</v>
      </c>
      <c r="E15673" t="s">
        <v>3279</v>
      </c>
      <c r="F15673" s="82">
        <v>0.82854904900000004</v>
      </c>
    </row>
    <row r="15674" spans="3:6" ht="18">
      <c r="C15674" s="5" t="str">
        <f t="shared" si="239"/>
        <v>全国573</v>
      </c>
      <c r="D15674" t="s">
        <v>2913</v>
      </c>
      <c r="E15674" t="s">
        <v>3280</v>
      </c>
      <c r="F15674" s="82">
        <v>1</v>
      </c>
    </row>
    <row r="15675" spans="3:6" ht="18">
      <c r="C15675" s="5" t="str">
        <f t="shared" si="239"/>
        <v>北海道573</v>
      </c>
      <c r="D15675" t="s">
        <v>2915</v>
      </c>
      <c r="E15675" t="s">
        <v>3280</v>
      </c>
      <c r="F15675" s="82">
        <v>0.946913055</v>
      </c>
    </row>
    <row r="15676" spans="3:6" ht="18">
      <c r="C15676" s="5" t="str">
        <f t="shared" si="239"/>
        <v>青森県573</v>
      </c>
      <c r="D15676" t="s">
        <v>2916</v>
      </c>
      <c r="E15676" t="s">
        <v>3280</v>
      </c>
      <c r="F15676" s="82">
        <v>0.887367711</v>
      </c>
    </row>
    <row r="15677" spans="3:6" ht="18">
      <c r="C15677" s="5" t="str">
        <f t="shared" si="239"/>
        <v>岩手県573</v>
      </c>
      <c r="D15677" t="s">
        <v>2917</v>
      </c>
      <c r="E15677" t="s">
        <v>3280</v>
      </c>
      <c r="F15677" s="82">
        <v>0.87413835600000001</v>
      </c>
    </row>
    <row r="15678" spans="3:6" ht="18">
      <c r="C15678" s="5" t="str">
        <f t="shared" si="239"/>
        <v>宮城県573</v>
      </c>
      <c r="D15678" t="s">
        <v>2918</v>
      </c>
      <c r="E15678" t="s">
        <v>3280</v>
      </c>
      <c r="F15678" s="82">
        <v>1.0595250899999999</v>
      </c>
    </row>
    <row r="15679" spans="3:6" ht="18">
      <c r="C15679" s="5" t="str">
        <f t="shared" si="239"/>
        <v>秋田県573</v>
      </c>
      <c r="D15679" t="s">
        <v>2919</v>
      </c>
      <c r="E15679" t="s">
        <v>3280</v>
      </c>
      <c r="F15679" s="82">
        <v>0.919921671</v>
      </c>
    </row>
    <row r="15680" spans="3:6" ht="18">
      <c r="C15680" s="5" t="str">
        <f t="shared" si="239"/>
        <v>山形県573</v>
      </c>
      <c r="D15680" t="s">
        <v>2920</v>
      </c>
      <c r="E15680" t="s">
        <v>3280</v>
      </c>
      <c r="F15680" s="82">
        <v>0.79507129399999998</v>
      </c>
    </row>
    <row r="15681" spans="3:6" ht="18">
      <c r="C15681" s="5" t="str">
        <f t="shared" si="239"/>
        <v>福島県573</v>
      </c>
      <c r="D15681" t="s">
        <v>2921</v>
      </c>
      <c r="E15681" t="s">
        <v>3280</v>
      </c>
      <c r="F15681" s="82">
        <v>0.77945541699999998</v>
      </c>
    </row>
    <row r="15682" spans="3:6" ht="18">
      <c r="C15682" s="5" t="str">
        <f t="shared" si="239"/>
        <v>茨城県573</v>
      </c>
      <c r="D15682" t="s">
        <v>2922</v>
      </c>
      <c r="E15682" t="s">
        <v>3280</v>
      </c>
      <c r="F15682" s="82">
        <v>0.89990695200000004</v>
      </c>
    </row>
    <row r="15683" spans="3:6" ht="18">
      <c r="C15683" s="5" t="str">
        <f t="shared" si="239"/>
        <v>栃木県573</v>
      </c>
      <c r="D15683" t="s">
        <v>2923</v>
      </c>
      <c r="E15683" t="s">
        <v>3280</v>
      </c>
      <c r="F15683" s="82">
        <v>0.86561147400000005</v>
      </c>
    </row>
    <row r="15684" spans="3:6" ht="18">
      <c r="C15684" s="5" t="str">
        <f t="shared" si="239"/>
        <v>群馬県573</v>
      </c>
      <c r="D15684" t="s">
        <v>2924</v>
      </c>
      <c r="E15684" t="s">
        <v>3280</v>
      </c>
      <c r="F15684" s="82">
        <v>0.789238675</v>
      </c>
    </row>
    <row r="15685" spans="3:6" ht="18">
      <c r="C15685" s="5" t="str">
        <f t="shared" si="239"/>
        <v>埼玉県573</v>
      </c>
      <c r="D15685" t="s">
        <v>2925</v>
      </c>
      <c r="E15685" t="s">
        <v>3280</v>
      </c>
      <c r="F15685" s="82">
        <v>1.0577387920000001</v>
      </c>
    </row>
    <row r="15686" spans="3:6" ht="18">
      <c r="C15686" s="5" t="str">
        <f t="shared" si="239"/>
        <v>千葉県573</v>
      </c>
      <c r="D15686" t="s">
        <v>2926</v>
      </c>
      <c r="E15686" t="s">
        <v>3280</v>
      </c>
      <c r="F15686" s="82">
        <v>1.1809478980000001</v>
      </c>
    </row>
    <row r="15687" spans="3:6" ht="18">
      <c r="C15687" s="5" t="str">
        <f t="shared" si="239"/>
        <v>東京都573</v>
      </c>
      <c r="D15687" t="s">
        <v>2927</v>
      </c>
      <c r="E15687" t="s">
        <v>3280</v>
      </c>
      <c r="F15687" s="82">
        <v>1.030659802</v>
      </c>
    </row>
    <row r="15688" spans="3:6" ht="18">
      <c r="C15688" s="5" t="str">
        <f t="shared" si="239"/>
        <v>神奈川県573</v>
      </c>
      <c r="D15688" t="s">
        <v>2928</v>
      </c>
      <c r="E15688" t="s">
        <v>3280</v>
      </c>
      <c r="F15688" s="82">
        <v>1.1076494050000001</v>
      </c>
    </row>
    <row r="15689" spans="3:6" ht="18">
      <c r="C15689" s="5" t="str">
        <f t="shared" si="239"/>
        <v>新潟県573</v>
      </c>
      <c r="D15689" t="s">
        <v>2929</v>
      </c>
      <c r="E15689" t="s">
        <v>3280</v>
      </c>
      <c r="F15689" s="82">
        <v>0.83471627500000001</v>
      </c>
    </row>
    <row r="15690" spans="3:6" ht="18">
      <c r="C15690" s="5" t="str">
        <f t="shared" si="239"/>
        <v>富山県573</v>
      </c>
      <c r="D15690" t="s">
        <v>2930</v>
      </c>
      <c r="E15690" t="s">
        <v>3280</v>
      </c>
      <c r="F15690" s="82">
        <v>0.93665305600000004</v>
      </c>
    </row>
    <row r="15691" spans="3:6" ht="18">
      <c r="C15691" s="5" t="str">
        <f t="shared" si="239"/>
        <v>石川県573</v>
      </c>
      <c r="D15691" t="s">
        <v>2931</v>
      </c>
      <c r="E15691" t="s">
        <v>3280</v>
      </c>
      <c r="F15691" s="82">
        <v>0.95088731999999998</v>
      </c>
    </row>
    <row r="15692" spans="3:6" ht="18">
      <c r="C15692" s="5" t="str">
        <f t="shared" si="239"/>
        <v>福井県573</v>
      </c>
      <c r="D15692" t="s">
        <v>2932</v>
      </c>
      <c r="E15692" t="s">
        <v>3280</v>
      </c>
      <c r="F15692" s="82">
        <v>0.84309567799999996</v>
      </c>
    </row>
    <row r="15693" spans="3:6" ht="18">
      <c r="C15693" s="5" t="str">
        <f t="shared" si="239"/>
        <v>山梨県573</v>
      </c>
      <c r="D15693" t="s">
        <v>2933</v>
      </c>
      <c r="E15693" t="s">
        <v>3280</v>
      </c>
      <c r="F15693" s="82">
        <v>0.85035133100000004</v>
      </c>
    </row>
    <row r="15694" spans="3:6" ht="18">
      <c r="C15694" s="5" t="str">
        <f t="shared" si="239"/>
        <v>長野県573</v>
      </c>
      <c r="D15694" t="s">
        <v>2934</v>
      </c>
      <c r="E15694" t="s">
        <v>3280</v>
      </c>
      <c r="F15694" s="82">
        <v>0.85326633600000001</v>
      </c>
    </row>
    <row r="15695" spans="3:6" ht="18">
      <c r="C15695" s="5" t="str">
        <f t="shared" si="239"/>
        <v>岐阜県573</v>
      </c>
      <c r="D15695" t="s">
        <v>2935</v>
      </c>
      <c r="E15695" t="s">
        <v>3280</v>
      </c>
      <c r="F15695" s="82">
        <v>1.0289135810000001</v>
      </c>
    </row>
    <row r="15696" spans="3:6" ht="18">
      <c r="C15696" s="5" t="str">
        <f t="shared" si="239"/>
        <v>静岡県573</v>
      </c>
      <c r="D15696" t="s">
        <v>2936</v>
      </c>
      <c r="E15696" t="s">
        <v>3280</v>
      </c>
      <c r="F15696" s="82">
        <v>0.93025567200000003</v>
      </c>
    </row>
    <row r="15697" spans="3:6" ht="18">
      <c r="C15697" s="5" t="str">
        <f t="shared" si="239"/>
        <v>愛知県573</v>
      </c>
      <c r="D15697" t="s">
        <v>2937</v>
      </c>
      <c r="E15697" t="s">
        <v>3280</v>
      </c>
      <c r="F15697" s="82">
        <v>0.87323508299999997</v>
      </c>
    </row>
    <row r="15698" spans="3:6" ht="18">
      <c r="C15698" s="5" t="str">
        <f t="shared" si="239"/>
        <v>三重県573</v>
      </c>
      <c r="D15698" t="s">
        <v>2938</v>
      </c>
      <c r="E15698" t="s">
        <v>3280</v>
      </c>
      <c r="F15698" s="82">
        <v>0.86496726400000001</v>
      </c>
    </row>
    <row r="15699" spans="3:6" ht="18">
      <c r="C15699" s="5" t="str">
        <f t="shared" si="239"/>
        <v>滋賀県573</v>
      </c>
      <c r="D15699" t="s">
        <v>2939</v>
      </c>
      <c r="E15699" t="s">
        <v>3280</v>
      </c>
      <c r="F15699" s="82">
        <v>0.87946346799999997</v>
      </c>
    </row>
    <row r="15700" spans="3:6" ht="18">
      <c r="C15700" s="5" t="str">
        <f t="shared" si="239"/>
        <v>京都府573</v>
      </c>
      <c r="D15700" t="s">
        <v>2940</v>
      </c>
      <c r="E15700" t="s">
        <v>3280</v>
      </c>
      <c r="F15700" s="82">
        <v>1.120203718</v>
      </c>
    </row>
    <row r="15701" spans="3:6" ht="18">
      <c r="C15701" s="5" t="str">
        <f t="shared" si="239"/>
        <v>大阪府573</v>
      </c>
      <c r="D15701" t="s">
        <v>2941</v>
      </c>
      <c r="E15701" t="s">
        <v>3280</v>
      </c>
      <c r="F15701" s="82">
        <v>1.117752767</v>
      </c>
    </row>
    <row r="15702" spans="3:6" ht="18">
      <c r="C15702" s="5" t="str">
        <f t="shared" si="239"/>
        <v>兵庫県573</v>
      </c>
      <c r="D15702" t="s">
        <v>2942</v>
      </c>
      <c r="E15702" t="s">
        <v>3280</v>
      </c>
      <c r="F15702" s="82">
        <v>1.267130742</v>
      </c>
    </row>
    <row r="15703" spans="3:6" ht="18">
      <c r="C15703" s="5" t="str">
        <f t="shared" si="239"/>
        <v>奈良県573</v>
      </c>
      <c r="D15703" t="s">
        <v>2943</v>
      </c>
      <c r="E15703" t="s">
        <v>3280</v>
      </c>
      <c r="F15703" s="82">
        <v>1.1187444040000001</v>
      </c>
    </row>
    <row r="15704" spans="3:6" ht="18">
      <c r="C15704" s="5" t="str">
        <f t="shared" si="239"/>
        <v>和歌山県573</v>
      </c>
      <c r="D15704" t="s">
        <v>2944</v>
      </c>
      <c r="E15704" t="s">
        <v>3280</v>
      </c>
      <c r="F15704" s="82">
        <v>0.83953863500000003</v>
      </c>
    </row>
    <row r="15705" spans="3:6" ht="18">
      <c r="C15705" s="5" t="str">
        <f t="shared" si="239"/>
        <v>鳥取県573</v>
      </c>
      <c r="D15705" t="s">
        <v>2945</v>
      </c>
      <c r="E15705" t="s">
        <v>3280</v>
      </c>
      <c r="F15705" s="82">
        <v>0.98131484999999996</v>
      </c>
    </row>
    <row r="15706" spans="3:6" ht="18">
      <c r="C15706" s="5" t="str">
        <f t="shared" si="239"/>
        <v>島根県573</v>
      </c>
      <c r="D15706" t="s">
        <v>2946</v>
      </c>
      <c r="E15706" t="s">
        <v>3280</v>
      </c>
      <c r="F15706" s="82">
        <v>0.90190017499999997</v>
      </c>
    </row>
    <row r="15707" spans="3:6" ht="18">
      <c r="C15707" s="5" t="str">
        <f t="shared" si="239"/>
        <v>岡山県573</v>
      </c>
      <c r="D15707" t="s">
        <v>2947</v>
      </c>
      <c r="E15707" t="s">
        <v>3280</v>
      </c>
      <c r="F15707" s="82">
        <v>0.93340239199999997</v>
      </c>
    </row>
    <row r="15708" spans="3:6" ht="18">
      <c r="C15708" s="5" t="str">
        <f t="shared" si="239"/>
        <v>広島県573</v>
      </c>
      <c r="D15708" t="s">
        <v>2948</v>
      </c>
      <c r="E15708" t="s">
        <v>3280</v>
      </c>
      <c r="F15708" s="82">
        <v>0.84393587400000003</v>
      </c>
    </row>
    <row r="15709" spans="3:6" ht="18">
      <c r="C15709" s="5" t="str">
        <f t="shared" si="239"/>
        <v>山口県573</v>
      </c>
      <c r="D15709" t="s">
        <v>2949</v>
      </c>
      <c r="E15709" t="s">
        <v>3280</v>
      </c>
      <c r="F15709" s="82">
        <v>0.95062261100000001</v>
      </c>
    </row>
    <row r="15710" spans="3:6" ht="18">
      <c r="C15710" s="5" t="str">
        <f t="shared" si="239"/>
        <v>徳島県573</v>
      </c>
      <c r="D15710" t="s">
        <v>2950</v>
      </c>
      <c r="E15710" t="s">
        <v>3280</v>
      </c>
      <c r="F15710" s="82">
        <v>0.91887959699999999</v>
      </c>
    </row>
    <row r="15711" spans="3:6" ht="18">
      <c r="C15711" s="5" t="str">
        <f t="shared" si="239"/>
        <v>香川県573</v>
      </c>
      <c r="D15711" t="s">
        <v>2951</v>
      </c>
      <c r="E15711" t="s">
        <v>3280</v>
      </c>
      <c r="F15711" s="82">
        <v>1.1794677520000001</v>
      </c>
    </row>
    <row r="15712" spans="3:6" ht="18">
      <c r="C15712" s="5" t="str">
        <f t="shared" si="239"/>
        <v>愛媛県573</v>
      </c>
      <c r="D15712" t="s">
        <v>2952</v>
      </c>
      <c r="E15712" t="s">
        <v>3280</v>
      </c>
      <c r="F15712" s="82">
        <v>0.89768524999999999</v>
      </c>
    </row>
    <row r="15713" spans="3:6" ht="18">
      <c r="C15713" s="5" t="str">
        <f t="shared" si="239"/>
        <v>高知県573</v>
      </c>
      <c r="D15713" t="s">
        <v>2953</v>
      </c>
      <c r="E15713" t="s">
        <v>3280</v>
      </c>
      <c r="F15713" s="82">
        <v>0.98488221499999995</v>
      </c>
    </row>
    <row r="15714" spans="3:6" ht="18">
      <c r="C15714" s="5" t="str">
        <f t="shared" si="239"/>
        <v>福岡県573</v>
      </c>
      <c r="D15714" t="s">
        <v>2954</v>
      </c>
      <c r="E15714" t="s">
        <v>3280</v>
      </c>
      <c r="F15714" s="82">
        <v>1.113588166</v>
      </c>
    </row>
    <row r="15715" spans="3:6" ht="18">
      <c r="C15715" s="5" t="str">
        <f t="shared" si="239"/>
        <v>佐賀県573</v>
      </c>
      <c r="D15715" t="s">
        <v>2955</v>
      </c>
      <c r="E15715" t="s">
        <v>3280</v>
      </c>
      <c r="F15715" s="82">
        <v>1.0087777739999999</v>
      </c>
    </row>
    <row r="15716" spans="3:6" ht="18">
      <c r="C15716" s="5" t="str">
        <f t="shared" si="239"/>
        <v>長崎県573</v>
      </c>
      <c r="D15716" t="s">
        <v>2956</v>
      </c>
      <c r="E15716" t="s">
        <v>3280</v>
      </c>
      <c r="F15716" s="82">
        <v>1.114724225</v>
      </c>
    </row>
    <row r="15717" spans="3:6" ht="18">
      <c r="C15717" s="5" t="str">
        <f t="shared" si="239"/>
        <v>熊本県573</v>
      </c>
      <c r="D15717" t="s">
        <v>2957</v>
      </c>
      <c r="E15717" t="s">
        <v>3280</v>
      </c>
      <c r="F15717" s="82">
        <v>0.94025166900000001</v>
      </c>
    </row>
    <row r="15718" spans="3:6" ht="18">
      <c r="C15718" s="5" t="str">
        <f t="shared" si="239"/>
        <v>大分県573</v>
      </c>
      <c r="D15718" t="s">
        <v>2958</v>
      </c>
      <c r="E15718" t="s">
        <v>3280</v>
      </c>
      <c r="F15718" s="82">
        <v>0.93346475299999998</v>
      </c>
    </row>
    <row r="15719" spans="3:6" ht="18">
      <c r="C15719" s="5" t="str">
        <f t="shared" si="239"/>
        <v>宮崎県573</v>
      </c>
      <c r="D15719" t="s">
        <v>2959</v>
      </c>
      <c r="E15719" t="s">
        <v>3280</v>
      </c>
      <c r="F15719" s="82">
        <v>0.96171814499999997</v>
      </c>
    </row>
    <row r="15720" spans="3:6" ht="18">
      <c r="C15720" s="5" t="str">
        <f t="shared" si="239"/>
        <v>鹿児島県573</v>
      </c>
      <c r="D15720" t="s">
        <v>2960</v>
      </c>
      <c r="E15720" t="s">
        <v>3280</v>
      </c>
      <c r="F15720" s="82">
        <v>0.83178275899999998</v>
      </c>
    </row>
    <row r="15721" spans="3:6" ht="18">
      <c r="C15721" s="5" t="str">
        <f t="shared" si="239"/>
        <v>沖縄県573</v>
      </c>
      <c r="D15721" t="s">
        <v>2961</v>
      </c>
      <c r="E15721" t="s">
        <v>3280</v>
      </c>
      <c r="F15721" s="82">
        <v>0.90094479699999996</v>
      </c>
    </row>
    <row r="15722" spans="3:6" ht="18">
      <c r="C15722" s="5" t="str">
        <f t="shared" si="239"/>
        <v>全国574</v>
      </c>
      <c r="D15722" t="s">
        <v>2913</v>
      </c>
      <c r="E15722" t="s">
        <v>3281</v>
      </c>
      <c r="F15722" s="82">
        <v>1</v>
      </c>
    </row>
    <row r="15723" spans="3:6" ht="18">
      <c r="C15723" s="5" t="str">
        <f t="shared" ref="C15723:C15786" si="240">D15723&amp;LEFT(E15723,3)</f>
        <v>北海道574</v>
      </c>
      <c r="D15723" t="s">
        <v>2915</v>
      </c>
      <c r="E15723" t="s">
        <v>3281</v>
      </c>
      <c r="F15723" s="82">
        <v>1.1115307400000001</v>
      </c>
    </row>
    <row r="15724" spans="3:6" ht="18">
      <c r="C15724" s="5" t="str">
        <f t="shared" si="240"/>
        <v>青森県574</v>
      </c>
      <c r="D15724" t="s">
        <v>2916</v>
      </c>
      <c r="E15724" t="s">
        <v>3281</v>
      </c>
      <c r="F15724" s="82">
        <v>1.097058938</v>
      </c>
    </row>
    <row r="15725" spans="3:6" ht="18">
      <c r="C15725" s="5" t="str">
        <f t="shared" si="240"/>
        <v>岩手県574</v>
      </c>
      <c r="D15725" t="s">
        <v>2917</v>
      </c>
      <c r="E15725" t="s">
        <v>3281</v>
      </c>
      <c r="F15725" s="82">
        <v>1.1123892289999999</v>
      </c>
    </row>
    <row r="15726" spans="3:6" ht="18">
      <c r="C15726" s="5" t="str">
        <f t="shared" si="240"/>
        <v>宮城県574</v>
      </c>
      <c r="D15726" t="s">
        <v>2918</v>
      </c>
      <c r="E15726" t="s">
        <v>3281</v>
      </c>
      <c r="F15726" s="82">
        <v>1.1033751119999999</v>
      </c>
    </row>
    <row r="15727" spans="3:6" ht="18">
      <c r="C15727" s="5" t="str">
        <f t="shared" si="240"/>
        <v>秋田県574</v>
      </c>
      <c r="D15727" t="s">
        <v>2919</v>
      </c>
      <c r="E15727" t="s">
        <v>3281</v>
      </c>
      <c r="F15727" s="82">
        <v>0.99446431099999999</v>
      </c>
    </row>
    <row r="15728" spans="3:6" ht="18">
      <c r="C15728" s="5" t="str">
        <f t="shared" si="240"/>
        <v>山形県574</v>
      </c>
      <c r="D15728" t="s">
        <v>2920</v>
      </c>
      <c r="E15728" t="s">
        <v>3281</v>
      </c>
      <c r="F15728" s="82">
        <v>0.96233395300000002</v>
      </c>
    </row>
    <row r="15729" spans="3:6" ht="18">
      <c r="C15729" s="5" t="str">
        <f t="shared" si="240"/>
        <v>福島県574</v>
      </c>
      <c r="D15729" t="s">
        <v>2921</v>
      </c>
      <c r="E15729" t="s">
        <v>3281</v>
      </c>
      <c r="F15729" s="82">
        <v>0.780573874</v>
      </c>
    </row>
    <row r="15730" spans="3:6" ht="18">
      <c r="C15730" s="5" t="str">
        <f t="shared" si="240"/>
        <v>茨城県574</v>
      </c>
      <c r="D15730" t="s">
        <v>2922</v>
      </c>
      <c r="E15730" t="s">
        <v>3281</v>
      </c>
      <c r="F15730" s="82">
        <v>0.85392852900000005</v>
      </c>
    </row>
    <row r="15731" spans="3:6" ht="18">
      <c r="C15731" s="5" t="str">
        <f t="shared" si="240"/>
        <v>栃木県574</v>
      </c>
      <c r="D15731" t="s">
        <v>2923</v>
      </c>
      <c r="E15731" t="s">
        <v>3281</v>
      </c>
      <c r="F15731" s="82">
        <v>0.81179953400000004</v>
      </c>
    </row>
    <row r="15732" spans="3:6" ht="18">
      <c r="C15732" s="5" t="str">
        <f t="shared" si="240"/>
        <v>群馬県574</v>
      </c>
      <c r="D15732" t="s">
        <v>2924</v>
      </c>
      <c r="E15732" t="s">
        <v>3281</v>
      </c>
      <c r="F15732" s="82">
        <v>0.73682139099999999</v>
      </c>
    </row>
    <row r="15733" spans="3:6" ht="18">
      <c r="C15733" s="5" t="str">
        <f t="shared" si="240"/>
        <v>埼玉県574</v>
      </c>
      <c r="D15733" t="s">
        <v>2925</v>
      </c>
      <c r="E15733" t="s">
        <v>3281</v>
      </c>
      <c r="F15733" s="82">
        <v>1.073912062</v>
      </c>
    </row>
    <row r="15734" spans="3:6" ht="18">
      <c r="C15734" s="5" t="str">
        <f t="shared" si="240"/>
        <v>千葉県574</v>
      </c>
      <c r="D15734" t="s">
        <v>2926</v>
      </c>
      <c r="E15734" t="s">
        <v>3281</v>
      </c>
      <c r="F15734" s="82">
        <v>1.528432534</v>
      </c>
    </row>
    <row r="15735" spans="3:6" ht="18">
      <c r="C15735" s="5" t="str">
        <f t="shared" si="240"/>
        <v>東京都574</v>
      </c>
      <c r="D15735" t="s">
        <v>2927</v>
      </c>
      <c r="E15735" t="s">
        <v>3281</v>
      </c>
      <c r="F15735" s="82">
        <v>0.95813327800000003</v>
      </c>
    </row>
    <row r="15736" spans="3:6" ht="18">
      <c r="C15736" s="5" t="str">
        <f t="shared" si="240"/>
        <v>神奈川県574</v>
      </c>
      <c r="D15736" t="s">
        <v>2928</v>
      </c>
      <c r="E15736" t="s">
        <v>3281</v>
      </c>
      <c r="F15736" s="82">
        <v>1.185623088</v>
      </c>
    </row>
    <row r="15737" spans="3:6" ht="18">
      <c r="C15737" s="5" t="str">
        <f t="shared" si="240"/>
        <v>新潟県574</v>
      </c>
      <c r="D15737" t="s">
        <v>2929</v>
      </c>
      <c r="E15737" t="s">
        <v>3281</v>
      </c>
      <c r="F15737" s="82">
        <v>0.93263955099999996</v>
      </c>
    </row>
    <row r="15738" spans="3:6" ht="18">
      <c r="C15738" s="5" t="str">
        <f t="shared" si="240"/>
        <v>富山県574</v>
      </c>
      <c r="D15738" t="s">
        <v>2930</v>
      </c>
      <c r="E15738" t="s">
        <v>3281</v>
      </c>
      <c r="F15738" s="82">
        <v>0.963898378</v>
      </c>
    </row>
    <row r="15739" spans="3:6" ht="18">
      <c r="C15739" s="5" t="str">
        <f t="shared" si="240"/>
        <v>石川県574</v>
      </c>
      <c r="D15739" t="s">
        <v>2931</v>
      </c>
      <c r="E15739" t="s">
        <v>3281</v>
      </c>
      <c r="F15739" s="82">
        <v>0.96068640900000002</v>
      </c>
    </row>
    <row r="15740" spans="3:6" ht="18">
      <c r="C15740" s="5" t="str">
        <f t="shared" si="240"/>
        <v>福井県574</v>
      </c>
      <c r="D15740" t="s">
        <v>2932</v>
      </c>
      <c r="E15740" t="s">
        <v>3281</v>
      </c>
      <c r="F15740" s="82">
        <v>0.82790462600000003</v>
      </c>
    </row>
    <row r="15741" spans="3:6" ht="18">
      <c r="C15741" s="5" t="str">
        <f t="shared" si="240"/>
        <v>山梨県574</v>
      </c>
      <c r="D15741" t="s">
        <v>2933</v>
      </c>
      <c r="E15741" t="s">
        <v>3281</v>
      </c>
      <c r="F15741" s="82">
        <v>0.90920887100000003</v>
      </c>
    </row>
    <row r="15742" spans="3:6" ht="18">
      <c r="C15742" s="5" t="str">
        <f t="shared" si="240"/>
        <v>長野県574</v>
      </c>
      <c r="D15742" t="s">
        <v>2934</v>
      </c>
      <c r="E15742" t="s">
        <v>3281</v>
      </c>
      <c r="F15742" s="82">
        <v>1.030290248</v>
      </c>
    </row>
    <row r="15743" spans="3:6" ht="18">
      <c r="C15743" s="5" t="str">
        <f t="shared" si="240"/>
        <v>岐阜県574</v>
      </c>
      <c r="D15743" t="s">
        <v>2935</v>
      </c>
      <c r="E15743" t="s">
        <v>3281</v>
      </c>
      <c r="F15743" s="82">
        <v>1.0310630540000001</v>
      </c>
    </row>
    <row r="15744" spans="3:6" ht="18">
      <c r="C15744" s="5" t="str">
        <f t="shared" si="240"/>
        <v>静岡県574</v>
      </c>
      <c r="D15744" t="s">
        <v>2936</v>
      </c>
      <c r="E15744" t="s">
        <v>3281</v>
      </c>
      <c r="F15744" s="82">
        <v>0.95265719699999996</v>
      </c>
    </row>
    <row r="15745" spans="3:6" ht="18">
      <c r="C15745" s="5" t="str">
        <f t="shared" si="240"/>
        <v>愛知県574</v>
      </c>
      <c r="D15745" t="s">
        <v>2937</v>
      </c>
      <c r="E15745" t="s">
        <v>3281</v>
      </c>
      <c r="F15745" s="82">
        <v>0.89279641799999998</v>
      </c>
    </row>
    <row r="15746" spans="3:6" ht="18">
      <c r="C15746" s="5" t="str">
        <f t="shared" si="240"/>
        <v>三重県574</v>
      </c>
      <c r="D15746" t="s">
        <v>2938</v>
      </c>
      <c r="E15746" t="s">
        <v>3281</v>
      </c>
      <c r="F15746" s="82">
        <v>1.081785853</v>
      </c>
    </row>
    <row r="15747" spans="3:6" ht="18">
      <c r="C15747" s="5" t="str">
        <f t="shared" si="240"/>
        <v>滋賀県574</v>
      </c>
      <c r="D15747" t="s">
        <v>2939</v>
      </c>
      <c r="E15747" t="s">
        <v>3281</v>
      </c>
      <c r="F15747" s="82">
        <v>0.828104646</v>
      </c>
    </row>
    <row r="15748" spans="3:6" ht="18">
      <c r="C15748" s="5" t="str">
        <f t="shared" si="240"/>
        <v>京都府574</v>
      </c>
      <c r="D15748" t="s">
        <v>2940</v>
      </c>
      <c r="E15748" t="s">
        <v>3281</v>
      </c>
      <c r="F15748" s="82">
        <v>0.93930020599999997</v>
      </c>
    </row>
    <row r="15749" spans="3:6" ht="18">
      <c r="C15749" s="5" t="str">
        <f t="shared" si="240"/>
        <v>大阪府574</v>
      </c>
      <c r="D15749" t="s">
        <v>2941</v>
      </c>
      <c r="E15749" t="s">
        <v>3281</v>
      </c>
      <c r="F15749" s="82">
        <v>0.98295854100000002</v>
      </c>
    </row>
    <row r="15750" spans="3:6" ht="18">
      <c r="C15750" s="5" t="str">
        <f t="shared" si="240"/>
        <v>兵庫県574</v>
      </c>
      <c r="D15750" t="s">
        <v>2942</v>
      </c>
      <c r="E15750" t="s">
        <v>3281</v>
      </c>
      <c r="F15750" s="82">
        <v>1.258599255</v>
      </c>
    </row>
    <row r="15751" spans="3:6" ht="18">
      <c r="C15751" s="5" t="str">
        <f t="shared" si="240"/>
        <v>奈良県574</v>
      </c>
      <c r="D15751" t="s">
        <v>2943</v>
      </c>
      <c r="E15751" t="s">
        <v>3281</v>
      </c>
      <c r="F15751" s="82">
        <v>1.340580908</v>
      </c>
    </row>
    <row r="15752" spans="3:6" ht="18">
      <c r="C15752" s="5" t="str">
        <f t="shared" si="240"/>
        <v>和歌山県574</v>
      </c>
      <c r="D15752" t="s">
        <v>2944</v>
      </c>
      <c r="E15752" t="s">
        <v>3281</v>
      </c>
      <c r="F15752" s="82">
        <v>0.89424462000000005</v>
      </c>
    </row>
    <row r="15753" spans="3:6" ht="18">
      <c r="C15753" s="5" t="str">
        <f t="shared" si="240"/>
        <v>鳥取県574</v>
      </c>
      <c r="D15753" t="s">
        <v>2945</v>
      </c>
      <c r="E15753" t="s">
        <v>3281</v>
      </c>
      <c r="F15753" s="82">
        <v>1.019081752</v>
      </c>
    </row>
    <row r="15754" spans="3:6" ht="18">
      <c r="C15754" s="5" t="str">
        <f t="shared" si="240"/>
        <v>島根県574</v>
      </c>
      <c r="D15754" t="s">
        <v>2946</v>
      </c>
      <c r="E15754" t="s">
        <v>3281</v>
      </c>
      <c r="F15754" s="82">
        <v>0.61082363100000003</v>
      </c>
    </row>
    <row r="15755" spans="3:6" ht="18">
      <c r="C15755" s="5" t="str">
        <f t="shared" si="240"/>
        <v>岡山県574</v>
      </c>
      <c r="D15755" t="s">
        <v>2947</v>
      </c>
      <c r="E15755" t="s">
        <v>3281</v>
      </c>
      <c r="F15755" s="82">
        <v>0.86365525300000001</v>
      </c>
    </row>
    <row r="15756" spans="3:6" ht="18">
      <c r="C15756" s="5" t="str">
        <f t="shared" si="240"/>
        <v>広島県574</v>
      </c>
      <c r="D15756" t="s">
        <v>2948</v>
      </c>
      <c r="E15756" t="s">
        <v>3281</v>
      </c>
      <c r="F15756" s="82">
        <v>0.78596598500000003</v>
      </c>
    </row>
    <row r="15757" spans="3:6" ht="18">
      <c r="C15757" s="5" t="str">
        <f t="shared" si="240"/>
        <v>山口県574</v>
      </c>
      <c r="D15757" t="s">
        <v>2949</v>
      </c>
      <c r="E15757" t="s">
        <v>3281</v>
      </c>
      <c r="F15757" s="82">
        <v>0.72403957399999996</v>
      </c>
    </row>
    <row r="15758" spans="3:6" ht="18">
      <c r="C15758" s="5" t="str">
        <f t="shared" si="240"/>
        <v>徳島県574</v>
      </c>
      <c r="D15758" t="s">
        <v>2950</v>
      </c>
      <c r="E15758" t="s">
        <v>3281</v>
      </c>
      <c r="F15758" s="82">
        <v>0.76782893399999996</v>
      </c>
    </row>
    <row r="15759" spans="3:6" ht="18">
      <c r="C15759" s="5" t="str">
        <f t="shared" si="240"/>
        <v>香川県574</v>
      </c>
      <c r="D15759" t="s">
        <v>2951</v>
      </c>
      <c r="E15759" t="s">
        <v>3281</v>
      </c>
      <c r="F15759" s="82">
        <v>0.80828892399999996</v>
      </c>
    </row>
    <row r="15760" spans="3:6" ht="18">
      <c r="C15760" s="5" t="str">
        <f t="shared" si="240"/>
        <v>愛媛県574</v>
      </c>
      <c r="D15760" t="s">
        <v>2952</v>
      </c>
      <c r="E15760" t="s">
        <v>3281</v>
      </c>
      <c r="F15760" s="82">
        <v>0.75846461799999998</v>
      </c>
    </row>
    <row r="15761" spans="3:6" ht="18">
      <c r="C15761" s="5" t="str">
        <f t="shared" si="240"/>
        <v>高知県574</v>
      </c>
      <c r="D15761" t="s">
        <v>2953</v>
      </c>
      <c r="E15761" t="s">
        <v>3281</v>
      </c>
      <c r="F15761" s="82">
        <v>1.05258564</v>
      </c>
    </row>
    <row r="15762" spans="3:6" ht="18">
      <c r="C15762" s="5" t="str">
        <f t="shared" si="240"/>
        <v>福岡県574</v>
      </c>
      <c r="D15762" t="s">
        <v>2954</v>
      </c>
      <c r="E15762" t="s">
        <v>3281</v>
      </c>
      <c r="F15762" s="82">
        <v>1.04976826</v>
      </c>
    </row>
    <row r="15763" spans="3:6" ht="18">
      <c r="C15763" s="5" t="str">
        <f t="shared" si="240"/>
        <v>佐賀県574</v>
      </c>
      <c r="D15763" t="s">
        <v>2955</v>
      </c>
      <c r="E15763" t="s">
        <v>3281</v>
      </c>
      <c r="F15763" s="82">
        <v>0.80245708100000002</v>
      </c>
    </row>
    <row r="15764" spans="3:6" ht="18">
      <c r="C15764" s="5" t="str">
        <f t="shared" si="240"/>
        <v>長崎県574</v>
      </c>
      <c r="D15764" t="s">
        <v>2956</v>
      </c>
      <c r="E15764" t="s">
        <v>3281</v>
      </c>
      <c r="F15764" s="82">
        <v>1.142194699</v>
      </c>
    </row>
    <row r="15765" spans="3:6" ht="18">
      <c r="C15765" s="5" t="str">
        <f t="shared" si="240"/>
        <v>熊本県574</v>
      </c>
      <c r="D15765" t="s">
        <v>2957</v>
      </c>
      <c r="E15765" t="s">
        <v>3281</v>
      </c>
      <c r="F15765" s="82">
        <v>0.89896378799999999</v>
      </c>
    </row>
    <row r="15766" spans="3:6" ht="18">
      <c r="C15766" s="5" t="str">
        <f t="shared" si="240"/>
        <v>大分県574</v>
      </c>
      <c r="D15766" t="s">
        <v>2958</v>
      </c>
      <c r="E15766" t="s">
        <v>3281</v>
      </c>
      <c r="F15766" s="82">
        <v>0.81091073700000005</v>
      </c>
    </row>
    <row r="15767" spans="3:6" ht="18">
      <c r="C15767" s="5" t="str">
        <f t="shared" si="240"/>
        <v>宮崎県574</v>
      </c>
      <c r="D15767" t="s">
        <v>2959</v>
      </c>
      <c r="E15767" t="s">
        <v>3281</v>
      </c>
      <c r="F15767" s="82">
        <v>0.846244518</v>
      </c>
    </row>
    <row r="15768" spans="3:6" ht="18">
      <c r="C15768" s="5" t="str">
        <f t="shared" si="240"/>
        <v>鹿児島県574</v>
      </c>
      <c r="D15768" t="s">
        <v>2960</v>
      </c>
      <c r="E15768" t="s">
        <v>3281</v>
      </c>
      <c r="F15768" s="82">
        <v>0.84525141400000003</v>
      </c>
    </row>
    <row r="15769" spans="3:6" ht="18">
      <c r="C15769" s="5" t="str">
        <f t="shared" si="240"/>
        <v>沖縄県574</v>
      </c>
      <c r="D15769" t="s">
        <v>2961</v>
      </c>
      <c r="E15769" t="s">
        <v>3281</v>
      </c>
      <c r="F15769" s="82">
        <v>1.07415058</v>
      </c>
    </row>
    <row r="15770" spans="3:6" ht="18">
      <c r="C15770" s="5" t="str">
        <f t="shared" si="240"/>
        <v>全国579</v>
      </c>
      <c r="D15770" t="s">
        <v>2913</v>
      </c>
      <c r="E15770" t="s">
        <v>3282</v>
      </c>
      <c r="F15770" s="82">
        <v>1</v>
      </c>
    </row>
    <row r="15771" spans="3:6" ht="18">
      <c r="C15771" s="5" t="str">
        <f t="shared" si="240"/>
        <v>北海道579</v>
      </c>
      <c r="D15771" t="s">
        <v>2915</v>
      </c>
      <c r="E15771" t="s">
        <v>3282</v>
      </c>
      <c r="F15771" s="82">
        <v>0.98108731999999998</v>
      </c>
    </row>
    <row r="15772" spans="3:6" ht="18">
      <c r="C15772" s="5" t="str">
        <f t="shared" si="240"/>
        <v>青森県579</v>
      </c>
      <c r="D15772" t="s">
        <v>2916</v>
      </c>
      <c r="E15772" t="s">
        <v>3282</v>
      </c>
      <c r="F15772" s="82">
        <v>0.83240255799999996</v>
      </c>
    </row>
    <row r="15773" spans="3:6" ht="18">
      <c r="C15773" s="5" t="str">
        <f t="shared" si="240"/>
        <v>岩手県579</v>
      </c>
      <c r="D15773" t="s">
        <v>2917</v>
      </c>
      <c r="E15773" t="s">
        <v>3282</v>
      </c>
      <c r="F15773" s="82">
        <v>0.82593504500000003</v>
      </c>
    </row>
    <row r="15774" spans="3:6" ht="18">
      <c r="C15774" s="5" t="str">
        <f t="shared" si="240"/>
        <v>宮城県579</v>
      </c>
      <c r="D15774" t="s">
        <v>2918</v>
      </c>
      <c r="E15774" t="s">
        <v>3282</v>
      </c>
      <c r="F15774" s="82">
        <v>1.0078683479999999</v>
      </c>
    </row>
    <row r="15775" spans="3:6" ht="18">
      <c r="C15775" s="5" t="str">
        <f t="shared" si="240"/>
        <v>秋田県579</v>
      </c>
      <c r="D15775" t="s">
        <v>2919</v>
      </c>
      <c r="E15775" t="s">
        <v>3282</v>
      </c>
      <c r="F15775" s="82">
        <v>0.75755804900000001</v>
      </c>
    </row>
    <row r="15776" spans="3:6" ht="18">
      <c r="C15776" s="5" t="str">
        <f t="shared" si="240"/>
        <v>山形県579</v>
      </c>
      <c r="D15776" t="s">
        <v>2920</v>
      </c>
      <c r="E15776" t="s">
        <v>3282</v>
      </c>
      <c r="F15776" s="82">
        <v>0.77232802099999998</v>
      </c>
    </row>
    <row r="15777" spans="3:6" ht="18">
      <c r="C15777" s="5" t="str">
        <f t="shared" si="240"/>
        <v>福島県579</v>
      </c>
      <c r="D15777" t="s">
        <v>2921</v>
      </c>
      <c r="E15777" t="s">
        <v>3282</v>
      </c>
      <c r="F15777" s="82">
        <v>0.7534362</v>
      </c>
    </row>
    <row r="15778" spans="3:6" ht="18">
      <c r="C15778" s="5" t="str">
        <f t="shared" si="240"/>
        <v>茨城県579</v>
      </c>
      <c r="D15778" t="s">
        <v>2922</v>
      </c>
      <c r="E15778" t="s">
        <v>3282</v>
      </c>
      <c r="F15778" s="82">
        <v>0.88393049499999998</v>
      </c>
    </row>
    <row r="15779" spans="3:6" ht="18">
      <c r="C15779" s="5" t="str">
        <f t="shared" si="240"/>
        <v>栃木県579</v>
      </c>
      <c r="D15779" t="s">
        <v>2923</v>
      </c>
      <c r="E15779" t="s">
        <v>3282</v>
      </c>
      <c r="F15779" s="82">
        <v>0.98325230399999997</v>
      </c>
    </row>
    <row r="15780" spans="3:6" ht="18">
      <c r="C15780" s="5" t="str">
        <f t="shared" si="240"/>
        <v>群馬県579</v>
      </c>
      <c r="D15780" t="s">
        <v>2924</v>
      </c>
      <c r="E15780" t="s">
        <v>3282</v>
      </c>
      <c r="F15780" s="82">
        <v>0.88179483400000003</v>
      </c>
    </row>
    <row r="15781" spans="3:6" ht="18">
      <c r="C15781" s="5" t="str">
        <f t="shared" si="240"/>
        <v>埼玉県579</v>
      </c>
      <c r="D15781" t="s">
        <v>2925</v>
      </c>
      <c r="E15781" t="s">
        <v>3282</v>
      </c>
      <c r="F15781" s="82">
        <v>1.096484681</v>
      </c>
    </row>
    <row r="15782" spans="3:6" ht="18">
      <c r="C15782" s="5" t="str">
        <f t="shared" si="240"/>
        <v>千葉県579</v>
      </c>
      <c r="D15782" t="s">
        <v>2926</v>
      </c>
      <c r="E15782" t="s">
        <v>3282</v>
      </c>
      <c r="F15782" s="82">
        <v>1.2459898659999999</v>
      </c>
    </row>
    <row r="15783" spans="3:6" ht="18">
      <c r="C15783" s="5" t="str">
        <f t="shared" si="240"/>
        <v>東京都579</v>
      </c>
      <c r="D15783" t="s">
        <v>2927</v>
      </c>
      <c r="E15783" t="s">
        <v>3282</v>
      </c>
      <c r="F15783" s="82">
        <v>1.056097294</v>
      </c>
    </row>
    <row r="15784" spans="3:6" ht="18">
      <c r="C15784" s="5" t="str">
        <f t="shared" si="240"/>
        <v>神奈川県579</v>
      </c>
      <c r="D15784" t="s">
        <v>2928</v>
      </c>
      <c r="E15784" t="s">
        <v>3282</v>
      </c>
      <c r="F15784" s="82">
        <v>1.1414438469999999</v>
      </c>
    </row>
    <row r="15785" spans="3:6" ht="18">
      <c r="C15785" s="5" t="str">
        <f t="shared" si="240"/>
        <v>新潟県579</v>
      </c>
      <c r="D15785" t="s">
        <v>2929</v>
      </c>
      <c r="E15785" t="s">
        <v>3282</v>
      </c>
      <c r="F15785" s="82">
        <v>0.73597503399999997</v>
      </c>
    </row>
    <row r="15786" spans="3:6" ht="18">
      <c r="C15786" s="5" t="str">
        <f t="shared" si="240"/>
        <v>富山県579</v>
      </c>
      <c r="D15786" t="s">
        <v>2930</v>
      </c>
      <c r="E15786" t="s">
        <v>3282</v>
      </c>
      <c r="F15786" s="82">
        <v>0.69636948499999995</v>
      </c>
    </row>
    <row r="15787" spans="3:6" ht="18">
      <c r="C15787" s="5" t="str">
        <f t="shared" ref="C15787:C15850" si="241">D15787&amp;LEFT(E15787,3)</f>
        <v>石川県579</v>
      </c>
      <c r="D15787" t="s">
        <v>2931</v>
      </c>
      <c r="E15787" t="s">
        <v>3282</v>
      </c>
      <c r="F15787" s="82">
        <v>0.91040836199999997</v>
      </c>
    </row>
    <row r="15788" spans="3:6" ht="18">
      <c r="C15788" s="5" t="str">
        <f t="shared" si="241"/>
        <v>福井県579</v>
      </c>
      <c r="D15788" t="s">
        <v>2932</v>
      </c>
      <c r="E15788" t="s">
        <v>3282</v>
      </c>
      <c r="F15788" s="82">
        <v>0.70400902099999996</v>
      </c>
    </row>
    <row r="15789" spans="3:6" ht="18">
      <c r="C15789" s="5" t="str">
        <f t="shared" si="241"/>
        <v>山梨県579</v>
      </c>
      <c r="D15789" t="s">
        <v>2933</v>
      </c>
      <c r="E15789" t="s">
        <v>3282</v>
      </c>
      <c r="F15789" s="82">
        <v>0.89700835000000001</v>
      </c>
    </row>
    <row r="15790" spans="3:6" ht="18">
      <c r="C15790" s="5" t="str">
        <f t="shared" si="241"/>
        <v>長野県579</v>
      </c>
      <c r="D15790" t="s">
        <v>2934</v>
      </c>
      <c r="E15790" t="s">
        <v>3282</v>
      </c>
      <c r="F15790" s="82">
        <v>0.63003047599999995</v>
      </c>
    </row>
    <row r="15791" spans="3:6" ht="18">
      <c r="C15791" s="5" t="str">
        <f t="shared" si="241"/>
        <v>岐阜県579</v>
      </c>
      <c r="D15791" t="s">
        <v>2935</v>
      </c>
      <c r="E15791" t="s">
        <v>3282</v>
      </c>
      <c r="F15791" s="82">
        <v>0.89821336299999999</v>
      </c>
    </row>
    <row r="15792" spans="3:6" ht="18">
      <c r="C15792" s="5" t="str">
        <f t="shared" si="241"/>
        <v>静岡県579</v>
      </c>
      <c r="D15792" t="s">
        <v>2936</v>
      </c>
      <c r="E15792" t="s">
        <v>3282</v>
      </c>
      <c r="F15792" s="82">
        <v>0.966633674</v>
      </c>
    </row>
    <row r="15793" spans="3:6" ht="18">
      <c r="C15793" s="5" t="str">
        <f t="shared" si="241"/>
        <v>愛知県579</v>
      </c>
      <c r="D15793" t="s">
        <v>2937</v>
      </c>
      <c r="E15793" t="s">
        <v>3282</v>
      </c>
      <c r="F15793" s="82">
        <v>0.97726759699999999</v>
      </c>
    </row>
    <row r="15794" spans="3:6" ht="18">
      <c r="C15794" s="5" t="str">
        <f t="shared" si="241"/>
        <v>三重県579</v>
      </c>
      <c r="D15794" t="s">
        <v>2938</v>
      </c>
      <c r="E15794" t="s">
        <v>3282</v>
      </c>
      <c r="F15794" s="82">
        <v>0.93521597499999998</v>
      </c>
    </row>
    <row r="15795" spans="3:6" ht="18">
      <c r="C15795" s="5" t="str">
        <f t="shared" si="241"/>
        <v>滋賀県579</v>
      </c>
      <c r="D15795" t="s">
        <v>2939</v>
      </c>
      <c r="E15795" t="s">
        <v>3282</v>
      </c>
      <c r="F15795" s="82">
        <v>0.75880796399999995</v>
      </c>
    </row>
    <row r="15796" spans="3:6" ht="18">
      <c r="C15796" s="5" t="str">
        <f t="shared" si="241"/>
        <v>京都府579</v>
      </c>
      <c r="D15796" t="s">
        <v>2940</v>
      </c>
      <c r="E15796" t="s">
        <v>3282</v>
      </c>
      <c r="F15796" s="82">
        <v>1.1654829950000001</v>
      </c>
    </row>
    <row r="15797" spans="3:6" ht="18">
      <c r="C15797" s="5" t="str">
        <f t="shared" si="241"/>
        <v>大阪府579</v>
      </c>
      <c r="D15797" t="s">
        <v>2941</v>
      </c>
      <c r="E15797" t="s">
        <v>3282</v>
      </c>
      <c r="F15797" s="82">
        <v>1.026651666</v>
      </c>
    </row>
    <row r="15798" spans="3:6" ht="18">
      <c r="C15798" s="5" t="str">
        <f t="shared" si="241"/>
        <v>兵庫県579</v>
      </c>
      <c r="D15798" t="s">
        <v>2942</v>
      </c>
      <c r="E15798" t="s">
        <v>3282</v>
      </c>
      <c r="F15798" s="82">
        <v>1.2201527219999999</v>
      </c>
    </row>
    <row r="15799" spans="3:6" ht="18">
      <c r="C15799" s="5" t="str">
        <f t="shared" si="241"/>
        <v>奈良県579</v>
      </c>
      <c r="D15799" t="s">
        <v>2943</v>
      </c>
      <c r="E15799" t="s">
        <v>3282</v>
      </c>
      <c r="F15799" s="82">
        <v>1.2052472809999999</v>
      </c>
    </row>
    <row r="15800" spans="3:6" ht="18">
      <c r="C15800" s="5" t="str">
        <f t="shared" si="241"/>
        <v>和歌山県579</v>
      </c>
      <c r="D15800" t="s">
        <v>2944</v>
      </c>
      <c r="E15800" t="s">
        <v>3282</v>
      </c>
      <c r="F15800" s="82">
        <v>1.0746453229999999</v>
      </c>
    </row>
    <row r="15801" spans="3:6" ht="18">
      <c r="C15801" s="5" t="str">
        <f t="shared" si="241"/>
        <v>鳥取県579</v>
      </c>
      <c r="D15801" t="s">
        <v>2945</v>
      </c>
      <c r="E15801" t="s">
        <v>3282</v>
      </c>
      <c r="F15801" s="82">
        <v>0.61635007500000005</v>
      </c>
    </row>
    <row r="15802" spans="3:6" ht="18">
      <c r="C15802" s="5" t="str">
        <f t="shared" si="241"/>
        <v>島根県579</v>
      </c>
      <c r="D15802" t="s">
        <v>2946</v>
      </c>
      <c r="E15802" t="s">
        <v>3282</v>
      </c>
      <c r="F15802" s="82">
        <v>0.59837997300000001</v>
      </c>
    </row>
    <row r="15803" spans="3:6" ht="18">
      <c r="C15803" s="5" t="str">
        <f t="shared" si="241"/>
        <v>岡山県579</v>
      </c>
      <c r="D15803" t="s">
        <v>2947</v>
      </c>
      <c r="E15803" t="s">
        <v>3282</v>
      </c>
      <c r="F15803" s="82">
        <v>0.96401947499999996</v>
      </c>
    </row>
    <row r="15804" spans="3:6" ht="18">
      <c r="C15804" s="5" t="str">
        <f t="shared" si="241"/>
        <v>広島県579</v>
      </c>
      <c r="D15804" t="s">
        <v>2948</v>
      </c>
      <c r="E15804" t="s">
        <v>3282</v>
      </c>
      <c r="F15804" s="82">
        <v>1.1409432880000001</v>
      </c>
    </row>
    <row r="15805" spans="3:6" ht="18">
      <c r="C15805" s="5" t="str">
        <f t="shared" si="241"/>
        <v>山口県579</v>
      </c>
      <c r="D15805" t="s">
        <v>2949</v>
      </c>
      <c r="E15805" t="s">
        <v>3282</v>
      </c>
      <c r="F15805" s="82">
        <v>0.83878141799999995</v>
      </c>
    </row>
    <row r="15806" spans="3:6" ht="18">
      <c r="C15806" s="5" t="str">
        <f t="shared" si="241"/>
        <v>徳島県579</v>
      </c>
      <c r="D15806" t="s">
        <v>2950</v>
      </c>
      <c r="E15806" t="s">
        <v>3282</v>
      </c>
      <c r="F15806" s="82">
        <v>0.745802984</v>
      </c>
    </row>
    <row r="15807" spans="3:6" ht="18">
      <c r="C15807" s="5" t="str">
        <f t="shared" si="241"/>
        <v>香川県579</v>
      </c>
      <c r="D15807" t="s">
        <v>2951</v>
      </c>
      <c r="E15807" t="s">
        <v>3282</v>
      </c>
      <c r="F15807" s="82">
        <v>0.89633428299999995</v>
      </c>
    </row>
    <row r="15808" spans="3:6" ht="18">
      <c r="C15808" s="5" t="str">
        <f t="shared" si="241"/>
        <v>愛媛県579</v>
      </c>
      <c r="D15808" t="s">
        <v>2952</v>
      </c>
      <c r="E15808" t="s">
        <v>3282</v>
      </c>
      <c r="F15808" s="82">
        <v>0.686296248</v>
      </c>
    </row>
    <row r="15809" spans="3:6" ht="18">
      <c r="C15809" s="5" t="str">
        <f t="shared" si="241"/>
        <v>高知県579</v>
      </c>
      <c r="D15809" t="s">
        <v>2953</v>
      </c>
      <c r="E15809" t="s">
        <v>3282</v>
      </c>
      <c r="F15809" s="82">
        <v>0.76216377000000002</v>
      </c>
    </row>
    <row r="15810" spans="3:6" ht="18">
      <c r="C15810" s="5" t="str">
        <f t="shared" si="241"/>
        <v>福岡県579</v>
      </c>
      <c r="D15810" t="s">
        <v>2954</v>
      </c>
      <c r="E15810" t="s">
        <v>3282</v>
      </c>
      <c r="F15810" s="82">
        <v>1.0984916650000001</v>
      </c>
    </row>
    <row r="15811" spans="3:6" ht="18">
      <c r="C15811" s="5" t="str">
        <f t="shared" si="241"/>
        <v>佐賀県579</v>
      </c>
      <c r="D15811" t="s">
        <v>2955</v>
      </c>
      <c r="E15811" t="s">
        <v>3282</v>
      </c>
      <c r="F15811" s="82">
        <v>1.045351862</v>
      </c>
    </row>
    <row r="15812" spans="3:6" ht="18">
      <c r="C15812" s="5" t="str">
        <f t="shared" si="241"/>
        <v>長崎県579</v>
      </c>
      <c r="D15812" t="s">
        <v>2956</v>
      </c>
      <c r="E15812" t="s">
        <v>3282</v>
      </c>
      <c r="F15812" s="82">
        <v>0.98153264799999995</v>
      </c>
    </row>
    <row r="15813" spans="3:6" ht="18">
      <c r="C15813" s="5" t="str">
        <f t="shared" si="241"/>
        <v>熊本県579</v>
      </c>
      <c r="D15813" t="s">
        <v>2957</v>
      </c>
      <c r="E15813" t="s">
        <v>3282</v>
      </c>
      <c r="F15813" s="82">
        <v>0.934362896</v>
      </c>
    </row>
    <row r="15814" spans="3:6" ht="18">
      <c r="C15814" s="5" t="str">
        <f t="shared" si="241"/>
        <v>大分県579</v>
      </c>
      <c r="D15814" t="s">
        <v>2958</v>
      </c>
      <c r="E15814" t="s">
        <v>3282</v>
      </c>
      <c r="F15814" s="82">
        <v>0.97429266400000003</v>
      </c>
    </row>
    <row r="15815" spans="3:6" ht="18">
      <c r="C15815" s="5" t="str">
        <f t="shared" si="241"/>
        <v>宮崎県579</v>
      </c>
      <c r="D15815" t="s">
        <v>2959</v>
      </c>
      <c r="E15815" t="s">
        <v>3282</v>
      </c>
      <c r="F15815" s="82">
        <v>0.86003106500000004</v>
      </c>
    </row>
    <row r="15816" spans="3:6" ht="18">
      <c r="C15816" s="5" t="str">
        <f t="shared" si="241"/>
        <v>鹿児島県579</v>
      </c>
      <c r="D15816" t="s">
        <v>2960</v>
      </c>
      <c r="E15816" t="s">
        <v>3282</v>
      </c>
      <c r="F15816" s="82">
        <v>0.68499995000000002</v>
      </c>
    </row>
    <row r="15817" spans="3:6" ht="18">
      <c r="C15817" s="5" t="str">
        <f t="shared" si="241"/>
        <v>沖縄県579</v>
      </c>
      <c r="D15817" t="s">
        <v>2961</v>
      </c>
      <c r="E15817" t="s">
        <v>3282</v>
      </c>
      <c r="F15817" s="82">
        <v>1.3932572059999999</v>
      </c>
    </row>
    <row r="15818" spans="3:6" ht="18">
      <c r="C15818" s="5" t="str">
        <f t="shared" si="241"/>
        <v>全国580</v>
      </c>
      <c r="D15818" t="s">
        <v>2913</v>
      </c>
      <c r="E15818" t="s">
        <v>3283</v>
      </c>
      <c r="F15818" s="82">
        <v>1</v>
      </c>
    </row>
    <row r="15819" spans="3:6" ht="18">
      <c r="C15819" s="5" t="str">
        <f t="shared" si="241"/>
        <v>北海道580</v>
      </c>
      <c r="D15819" t="s">
        <v>2915</v>
      </c>
      <c r="E15819" t="s">
        <v>3283</v>
      </c>
      <c r="F15819" s="82">
        <v>0.54685041300000004</v>
      </c>
    </row>
    <row r="15820" spans="3:6" ht="18">
      <c r="C15820" s="5" t="str">
        <f t="shared" si="241"/>
        <v>青森県580</v>
      </c>
      <c r="D15820" t="s">
        <v>2916</v>
      </c>
      <c r="E15820" t="s">
        <v>3283</v>
      </c>
      <c r="F15820" s="82">
        <v>0.952123469</v>
      </c>
    </row>
    <row r="15821" spans="3:6" ht="18">
      <c r="C15821" s="5" t="str">
        <f t="shared" si="241"/>
        <v>岩手県580</v>
      </c>
      <c r="D15821" t="s">
        <v>2917</v>
      </c>
      <c r="E15821" t="s">
        <v>3283</v>
      </c>
      <c r="F15821" s="82">
        <v>1.103533184</v>
      </c>
    </row>
    <row r="15822" spans="3:6" ht="18">
      <c r="C15822" s="5" t="str">
        <f t="shared" si="241"/>
        <v>宮城県580</v>
      </c>
      <c r="D15822" t="s">
        <v>2918</v>
      </c>
      <c r="E15822" t="s">
        <v>3283</v>
      </c>
      <c r="F15822" s="82">
        <v>1.44446264</v>
      </c>
    </row>
    <row r="15823" spans="3:6" ht="18">
      <c r="C15823" s="5" t="str">
        <f t="shared" si="241"/>
        <v>秋田県580</v>
      </c>
      <c r="D15823" t="s">
        <v>2919</v>
      </c>
      <c r="E15823" t="s">
        <v>3283</v>
      </c>
      <c r="F15823" s="82">
        <v>2.0887989400000002</v>
      </c>
    </row>
    <row r="15824" spans="3:6" ht="18">
      <c r="C15824" s="5" t="str">
        <f t="shared" si="241"/>
        <v>山形県580</v>
      </c>
      <c r="D15824" t="s">
        <v>2920</v>
      </c>
      <c r="E15824" t="s">
        <v>3283</v>
      </c>
      <c r="F15824" s="82">
        <v>1.522597456</v>
      </c>
    </row>
    <row r="15825" spans="3:6" ht="18">
      <c r="C15825" s="5" t="str">
        <f t="shared" si="241"/>
        <v>福島県580</v>
      </c>
      <c r="D15825" t="s">
        <v>2921</v>
      </c>
      <c r="E15825" t="s">
        <v>3283</v>
      </c>
      <c r="F15825" s="82">
        <v>1.5415209519999999</v>
      </c>
    </row>
    <row r="15826" spans="3:6" ht="18">
      <c r="C15826" s="5" t="str">
        <f t="shared" si="241"/>
        <v>茨城県580</v>
      </c>
      <c r="D15826" t="s">
        <v>2922</v>
      </c>
      <c r="E15826" t="s">
        <v>3283</v>
      </c>
      <c r="F15826" s="82">
        <v>1.5588467189999999</v>
      </c>
    </row>
    <row r="15827" spans="3:6" ht="18">
      <c r="C15827" s="5" t="str">
        <f t="shared" si="241"/>
        <v>栃木県580</v>
      </c>
      <c r="D15827" t="s">
        <v>2923</v>
      </c>
      <c r="E15827" t="s">
        <v>3283</v>
      </c>
      <c r="F15827" s="82">
        <v>1.0647313309999999</v>
      </c>
    </row>
    <row r="15828" spans="3:6" ht="18">
      <c r="C15828" s="5" t="str">
        <f t="shared" si="241"/>
        <v>群馬県580</v>
      </c>
      <c r="D15828" t="s">
        <v>2924</v>
      </c>
      <c r="E15828" t="s">
        <v>3283</v>
      </c>
      <c r="F15828" s="82">
        <v>0.48474814199999999</v>
      </c>
    </row>
    <row r="15829" spans="3:6" ht="18">
      <c r="C15829" s="5" t="str">
        <f t="shared" si="241"/>
        <v>埼玉県580</v>
      </c>
      <c r="D15829" t="s">
        <v>2925</v>
      </c>
      <c r="E15829" t="s">
        <v>3283</v>
      </c>
      <c r="F15829" s="82">
        <v>1.044617575</v>
      </c>
    </row>
    <row r="15830" spans="3:6" ht="18">
      <c r="C15830" s="5" t="str">
        <f t="shared" si="241"/>
        <v>千葉県580</v>
      </c>
      <c r="D15830" t="s">
        <v>2926</v>
      </c>
      <c r="E15830" t="s">
        <v>3283</v>
      </c>
      <c r="F15830" s="82">
        <v>0.60402935999999996</v>
      </c>
    </row>
    <row r="15831" spans="3:6" ht="18">
      <c r="C15831" s="5" t="str">
        <f t="shared" si="241"/>
        <v>東京都580</v>
      </c>
      <c r="D15831" t="s">
        <v>2927</v>
      </c>
      <c r="E15831" t="s">
        <v>3283</v>
      </c>
      <c r="F15831" s="82">
        <v>0.99193756</v>
      </c>
    </row>
    <row r="15832" spans="3:6" ht="18">
      <c r="C15832" s="5" t="str">
        <f t="shared" si="241"/>
        <v>神奈川県580</v>
      </c>
      <c r="D15832" t="s">
        <v>2928</v>
      </c>
      <c r="E15832" t="s">
        <v>3283</v>
      </c>
      <c r="F15832" s="82">
        <v>1.2239507169999999</v>
      </c>
    </row>
    <row r="15833" spans="3:6" ht="18">
      <c r="C15833" s="5" t="str">
        <f t="shared" si="241"/>
        <v>新潟県580</v>
      </c>
      <c r="D15833" t="s">
        <v>2929</v>
      </c>
      <c r="E15833" t="s">
        <v>3283</v>
      </c>
      <c r="F15833" s="82">
        <v>1.645160951</v>
      </c>
    </row>
    <row r="15834" spans="3:6" ht="18">
      <c r="C15834" s="5" t="str">
        <f t="shared" si="241"/>
        <v>富山県580</v>
      </c>
      <c r="D15834" t="s">
        <v>2930</v>
      </c>
      <c r="E15834" t="s">
        <v>3283</v>
      </c>
      <c r="F15834" s="82">
        <v>0.43015514100000002</v>
      </c>
    </row>
    <row r="15835" spans="3:6" ht="18">
      <c r="C15835" s="5" t="str">
        <f t="shared" si="241"/>
        <v>石川県580</v>
      </c>
      <c r="D15835" t="s">
        <v>2931</v>
      </c>
      <c r="E15835" t="s">
        <v>3283</v>
      </c>
      <c r="F15835" s="82">
        <v>0.36935546000000002</v>
      </c>
    </row>
    <row r="15836" spans="3:6" ht="18">
      <c r="C15836" s="5" t="str">
        <f t="shared" si="241"/>
        <v>福井県580</v>
      </c>
      <c r="D15836" t="s">
        <v>2932</v>
      </c>
      <c r="E15836" t="s">
        <v>3283</v>
      </c>
      <c r="F15836" s="82">
        <v>0.547265522</v>
      </c>
    </row>
    <row r="15837" spans="3:6" ht="18">
      <c r="C15837" s="5" t="str">
        <f t="shared" si="241"/>
        <v>山梨県580</v>
      </c>
      <c r="D15837" t="s">
        <v>2933</v>
      </c>
      <c r="E15837" t="s">
        <v>3283</v>
      </c>
      <c r="F15837" s="82">
        <v>0.41906971999999998</v>
      </c>
    </row>
    <row r="15838" spans="3:6" ht="18">
      <c r="C15838" s="5" t="str">
        <f t="shared" si="241"/>
        <v>長野県580</v>
      </c>
      <c r="D15838" t="s">
        <v>2934</v>
      </c>
      <c r="E15838" t="s">
        <v>3283</v>
      </c>
      <c r="F15838" s="82">
        <v>0.74407115899999998</v>
      </c>
    </row>
    <row r="15839" spans="3:6" ht="18">
      <c r="C15839" s="5" t="str">
        <f t="shared" si="241"/>
        <v>岐阜県580</v>
      </c>
      <c r="D15839" t="s">
        <v>2935</v>
      </c>
      <c r="E15839" t="s">
        <v>3283</v>
      </c>
      <c r="F15839" s="82">
        <v>0.19082057499999999</v>
      </c>
    </row>
    <row r="15840" spans="3:6" ht="18">
      <c r="C15840" s="5" t="str">
        <f t="shared" si="241"/>
        <v>静岡県580</v>
      </c>
      <c r="D15840" t="s">
        <v>2936</v>
      </c>
      <c r="E15840" t="s">
        <v>3283</v>
      </c>
      <c r="F15840" s="82">
        <v>1.082365662</v>
      </c>
    </row>
    <row r="15841" spans="3:6" ht="18">
      <c r="C15841" s="5" t="str">
        <f t="shared" si="241"/>
        <v>愛知県580</v>
      </c>
      <c r="D15841" t="s">
        <v>2937</v>
      </c>
      <c r="E15841" t="s">
        <v>3283</v>
      </c>
      <c r="F15841" s="82">
        <v>1.2034364259999999</v>
      </c>
    </row>
    <row r="15842" spans="3:6" ht="18">
      <c r="C15842" s="5" t="str">
        <f t="shared" si="241"/>
        <v>三重県580</v>
      </c>
      <c r="D15842" t="s">
        <v>2938</v>
      </c>
      <c r="E15842" t="s">
        <v>3283</v>
      </c>
      <c r="F15842" s="82">
        <v>1.46359073</v>
      </c>
    </row>
    <row r="15843" spans="3:6" ht="18">
      <c r="C15843" s="5" t="str">
        <f t="shared" si="241"/>
        <v>滋賀県580</v>
      </c>
      <c r="D15843" t="s">
        <v>2939</v>
      </c>
      <c r="E15843" t="s">
        <v>3283</v>
      </c>
      <c r="F15843" s="82">
        <v>0.30087102300000002</v>
      </c>
    </row>
    <row r="15844" spans="3:6" ht="18">
      <c r="C15844" s="5" t="str">
        <f t="shared" si="241"/>
        <v>京都府580</v>
      </c>
      <c r="D15844" t="s">
        <v>2940</v>
      </c>
      <c r="E15844" t="s">
        <v>3283</v>
      </c>
      <c r="F15844" s="82">
        <v>0.34324891299999999</v>
      </c>
    </row>
    <row r="15845" spans="3:6" ht="18">
      <c r="C15845" s="5" t="str">
        <f t="shared" si="241"/>
        <v>大阪府580</v>
      </c>
      <c r="D15845" t="s">
        <v>2941</v>
      </c>
      <c r="E15845" t="s">
        <v>3283</v>
      </c>
      <c r="F15845" s="82">
        <v>0.98716652599999999</v>
      </c>
    </row>
    <row r="15846" spans="3:6" ht="18">
      <c r="C15846" s="5" t="str">
        <f t="shared" si="241"/>
        <v>兵庫県580</v>
      </c>
      <c r="D15846" t="s">
        <v>2942</v>
      </c>
      <c r="E15846" t="s">
        <v>3283</v>
      </c>
      <c r="F15846" s="82">
        <v>0.77549778400000002</v>
      </c>
    </row>
    <row r="15847" spans="3:6" ht="18">
      <c r="C15847" s="5" t="str">
        <f t="shared" si="241"/>
        <v>奈良県580</v>
      </c>
      <c r="D15847" t="s">
        <v>2943</v>
      </c>
      <c r="E15847" t="s">
        <v>3283</v>
      </c>
      <c r="F15847" s="82">
        <v>0.98156710400000002</v>
      </c>
    </row>
    <row r="15848" spans="3:6" ht="18">
      <c r="C15848" s="5" t="str">
        <f t="shared" si="241"/>
        <v>和歌山県580</v>
      </c>
      <c r="D15848" t="s">
        <v>2944</v>
      </c>
      <c r="E15848" t="s">
        <v>3283</v>
      </c>
      <c r="F15848" s="82">
        <v>3.7149848959999998</v>
      </c>
    </row>
    <row r="15849" spans="3:6" ht="18">
      <c r="C15849" s="5" t="str">
        <f t="shared" si="241"/>
        <v>鳥取県580</v>
      </c>
      <c r="D15849" t="s">
        <v>2945</v>
      </c>
      <c r="E15849" t="s">
        <v>3283</v>
      </c>
      <c r="F15849" s="82">
        <v>1.17596715</v>
      </c>
    </row>
    <row r="15850" spans="3:6" ht="18">
      <c r="C15850" s="5" t="str">
        <f t="shared" si="241"/>
        <v>島根県580</v>
      </c>
      <c r="D15850" t="s">
        <v>2946</v>
      </c>
      <c r="E15850" t="s">
        <v>3283</v>
      </c>
      <c r="F15850" s="82">
        <v>1.384621798</v>
      </c>
    </row>
    <row r="15851" spans="3:6" ht="18">
      <c r="C15851" s="5" t="str">
        <f t="shared" ref="C15851:C15914" si="242">D15851&amp;LEFT(E15851,3)</f>
        <v>岡山県580</v>
      </c>
      <c r="D15851" t="s">
        <v>2947</v>
      </c>
      <c r="E15851" t="s">
        <v>3283</v>
      </c>
      <c r="F15851" s="82">
        <v>1.830305716</v>
      </c>
    </row>
    <row r="15852" spans="3:6" ht="18">
      <c r="C15852" s="5" t="str">
        <f t="shared" si="242"/>
        <v>広島県580</v>
      </c>
      <c r="D15852" t="s">
        <v>2948</v>
      </c>
      <c r="E15852" t="s">
        <v>3283</v>
      </c>
      <c r="F15852" s="82">
        <v>1.070241107</v>
      </c>
    </row>
    <row r="15853" spans="3:6" ht="18">
      <c r="C15853" s="5" t="str">
        <f t="shared" si="242"/>
        <v>山口県580</v>
      </c>
      <c r="D15853" t="s">
        <v>2949</v>
      </c>
      <c r="E15853" t="s">
        <v>3283</v>
      </c>
      <c r="F15853" s="82">
        <v>0.26340013400000001</v>
      </c>
    </row>
    <row r="15854" spans="3:6" ht="18">
      <c r="C15854" s="5" t="str">
        <f t="shared" si="242"/>
        <v>徳島県580</v>
      </c>
      <c r="D15854" t="s">
        <v>2950</v>
      </c>
      <c r="E15854" t="s">
        <v>3283</v>
      </c>
      <c r="F15854" s="82">
        <v>1.513386943</v>
      </c>
    </row>
    <row r="15855" spans="3:6" ht="18">
      <c r="C15855" s="5" t="str">
        <f t="shared" si="242"/>
        <v>香川県580</v>
      </c>
      <c r="D15855" t="s">
        <v>2951</v>
      </c>
      <c r="E15855" t="s">
        <v>3283</v>
      </c>
      <c r="F15855" s="82">
        <v>1.763837745</v>
      </c>
    </row>
    <row r="15856" spans="3:6" ht="18">
      <c r="C15856" s="5" t="str">
        <f t="shared" si="242"/>
        <v>愛媛県580</v>
      </c>
      <c r="D15856" t="s">
        <v>2952</v>
      </c>
      <c r="E15856" t="s">
        <v>3283</v>
      </c>
      <c r="F15856" s="82">
        <v>0.60943791999999997</v>
      </c>
    </row>
    <row r="15857" spans="3:6" ht="18">
      <c r="C15857" s="5" t="str">
        <f t="shared" si="242"/>
        <v>高知県580</v>
      </c>
      <c r="D15857" t="s">
        <v>2953</v>
      </c>
      <c r="E15857" t="s">
        <v>3283</v>
      </c>
      <c r="F15857" s="82">
        <v>0.85320273000000002</v>
      </c>
    </row>
    <row r="15858" spans="3:6" ht="18">
      <c r="C15858" s="5" t="str">
        <f t="shared" si="242"/>
        <v>福岡県580</v>
      </c>
      <c r="D15858" t="s">
        <v>2954</v>
      </c>
      <c r="E15858" t="s">
        <v>3283</v>
      </c>
      <c r="F15858" s="82">
        <v>1.1593092899999999</v>
      </c>
    </row>
    <row r="15859" spans="3:6" ht="18">
      <c r="C15859" s="5" t="str">
        <f t="shared" si="242"/>
        <v>佐賀県580</v>
      </c>
      <c r="D15859" t="s">
        <v>2955</v>
      </c>
      <c r="E15859" t="s">
        <v>3283</v>
      </c>
      <c r="F15859" s="82">
        <v>0.111920228</v>
      </c>
    </row>
    <row r="15860" spans="3:6" ht="18">
      <c r="C15860" s="5" t="str">
        <f t="shared" si="242"/>
        <v>長崎県580</v>
      </c>
      <c r="D15860" t="s">
        <v>2956</v>
      </c>
      <c r="E15860" t="s">
        <v>3283</v>
      </c>
      <c r="F15860" s="82">
        <v>0.91220553599999998</v>
      </c>
    </row>
    <row r="15861" spans="3:6" ht="18">
      <c r="C15861" s="5" t="str">
        <f t="shared" si="242"/>
        <v>熊本県580</v>
      </c>
      <c r="D15861" t="s">
        <v>2957</v>
      </c>
      <c r="E15861" t="s">
        <v>3283</v>
      </c>
      <c r="F15861" s="82">
        <v>0.72394855199999997</v>
      </c>
    </row>
    <row r="15862" spans="3:6" ht="18">
      <c r="C15862" s="5" t="str">
        <f t="shared" si="242"/>
        <v>大分県580</v>
      </c>
      <c r="D15862" t="s">
        <v>2958</v>
      </c>
      <c r="E15862" t="s">
        <v>3283</v>
      </c>
      <c r="F15862" s="82">
        <v>0.44642058200000001</v>
      </c>
    </row>
    <row r="15863" spans="3:6" ht="18">
      <c r="C15863" s="5" t="str">
        <f t="shared" si="242"/>
        <v>宮崎県580</v>
      </c>
      <c r="D15863" t="s">
        <v>2959</v>
      </c>
      <c r="E15863" t="s">
        <v>3283</v>
      </c>
      <c r="F15863" s="82">
        <v>0.705927894</v>
      </c>
    </row>
    <row r="15864" spans="3:6" ht="18">
      <c r="C15864" s="5" t="str">
        <f t="shared" si="242"/>
        <v>鹿児島県580</v>
      </c>
      <c r="D15864" t="s">
        <v>2960</v>
      </c>
      <c r="E15864" t="s">
        <v>3283</v>
      </c>
      <c r="F15864" s="82">
        <v>0.24907918200000001</v>
      </c>
    </row>
    <row r="15865" spans="3:6" ht="18">
      <c r="C15865" s="5" t="str">
        <f t="shared" si="242"/>
        <v>沖縄県580</v>
      </c>
      <c r="D15865" t="s">
        <v>2961</v>
      </c>
      <c r="E15865" t="s">
        <v>3283</v>
      </c>
      <c r="F15865" s="82">
        <v>1.3816746049999999</v>
      </c>
    </row>
    <row r="15866" spans="3:6" ht="18">
      <c r="C15866" s="5" t="str">
        <f t="shared" si="242"/>
        <v>全国581</v>
      </c>
      <c r="D15866" t="s">
        <v>2913</v>
      </c>
      <c r="E15866" t="s">
        <v>3284</v>
      </c>
      <c r="F15866" s="82">
        <v>1</v>
      </c>
    </row>
    <row r="15867" spans="3:6" ht="18">
      <c r="C15867" s="5" t="str">
        <f t="shared" si="242"/>
        <v>北海道581</v>
      </c>
      <c r="D15867" t="s">
        <v>2915</v>
      </c>
      <c r="E15867" t="s">
        <v>3284</v>
      </c>
      <c r="F15867" s="82">
        <v>1.108456659</v>
      </c>
    </row>
    <row r="15868" spans="3:6" ht="18">
      <c r="C15868" s="5" t="str">
        <f t="shared" si="242"/>
        <v>青森県581</v>
      </c>
      <c r="D15868" t="s">
        <v>2916</v>
      </c>
      <c r="E15868" t="s">
        <v>3284</v>
      </c>
      <c r="F15868" s="82">
        <v>1.406139287</v>
      </c>
    </row>
    <row r="15869" spans="3:6" ht="18">
      <c r="C15869" s="5" t="str">
        <f t="shared" si="242"/>
        <v>岩手県581</v>
      </c>
      <c r="D15869" t="s">
        <v>2917</v>
      </c>
      <c r="E15869" t="s">
        <v>3284</v>
      </c>
      <c r="F15869" s="82">
        <v>1.145295333</v>
      </c>
    </row>
    <row r="15870" spans="3:6" ht="18">
      <c r="C15870" s="5" t="str">
        <f t="shared" si="242"/>
        <v>宮城県581</v>
      </c>
      <c r="D15870" t="s">
        <v>2918</v>
      </c>
      <c r="E15870" t="s">
        <v>3284</v>
      </c>
      <c r="F15870" s="82">
        <v>0.86226512899999996</v>
      </c>
    </row>
    <row r="15871" spans="3:6" ht="18">
      <c r="C15871" s="5" t="str">
        <f t="shared" si="242"/>
        <v>秋田県581</v>
      </c>
      <c r="D15871" t="s">
        <v>2919</v>
      </c>
      <c r="E15871" t="s">
        <v>3284</v>
      </c>
      <c r="F15871" s="82">
        <v>1.46552679</v>
      </c>
    </row>
    <row r="15872" spans="3:6" ht="18">
      <c r="C15872" s="5" t="str">
        <f t="shared" si="242"/>
        <v>山形県581</v>
      </c>
      <c r="D15872" t="s">
        <v>2920</v>
      </c>
      <c r="E15872" t="s">
        <v>3284</v>
      </c>
      <c r="F15872" s="82">
        <v>0.91889821000000005</v>
      </c>
    </row>
    <row r="15873" spans="3:6" ht="18">
      <c r="C15873" s="5" t="str">
        <f t="shared" si="242"/>
        <v>福島県581</v>
      </c>
      <c r="D15873" t="s">
        <v>2921</v>
      </c>
      <c r="E15873" t="s">
        <v>3284</v>
      </c>
      <c r="F15873" s="82">
        <v>0.87626127399999998</v>
      </c>
    </row>
    <row r="15874" spans="3:6" ht="18">
      <c r="C15874" s="5" t="str">
        <f t="shared" si="242"/>
        <v>茨城県581</v>
      </c>
      <c r="D15874" t="s">
        <v>2922</v>
      </c>
      <c r="E15874" t="s">
        <v>3284</v>
      </c>
      <c r="F15874" s="82">
        <v>1.0788204159999999</v>
      </c>
    </row>
    <row r="15875" spans="3:6" ht="18">
      <c r="C15875" s="5" t="str">
        <f t="shared" si="242"/>
        <v>栃木県581</v>
      </c>
      <c r="D15875" t="s">
        <v>2923</v>
      </c>
      <c r="E15875" t="s">
        <v>3284</v>
      </c>
      <c r="F15875" s="82">
        <v>0.99542098400000001</v>
      </c>
    </row>
    <row r="15876" spans="3:6" ht="18">
      <c r="C15876" s="5" t="str">
        <f t="shared" si="242"/>
        <v>群馬県581</v>
      </c>
      <c r="D15876" t="s">
        <v>2924</v>
      </c>
      <c r="E15876" t="s">
        <v>3284</v>
      </c>
      <c r="F15876" s="82">
        <v>0.99756581</v>
      </c>
    </row>
    <row r="15877" spans="3:6" ht="18">
      <c r="C15877" s="5" t="str">
        <f t="shared" si="242"/>
        <v>埼玉県581</v>
      </c>
      <c r="D15877" t="s">
        <v>2925</v>
      </c>
      <c r="E15877" t="s">
        <v>3284</v>
      </c>
      <c r="F15877" s="82">
        <v>1.2812394</v>
      </c>
    </row>
    <row r="15878" spans="3:6" ht="18">
      <c r="C15878" s="5" t="str">
        <f t="shared" si="242"/>
        <v>千葉県581</v>
      </c>
      <c r="D15878" t="s">
        <v>2926</v>
      </c>
      <c r="E15878" t="s">
        <v>3284</v>
      </c>
      <c r="F15878" s="82">
        <v>1.2513038949999999</v>
      </c>
    </row>
    <row r="15879" spans="3:6" ht="18">
      <c r="C15879" s="5" t="str">
        <f t="shared" si="242"/>
        <v>東京都581</v>
      </c>
      <c r="D15879" t="s">
        <v>2927</v>
      </c>
      <c r="E15879" t="s">
        <v>3284</v>
      </c>
      <c r="F15879" s="82">
        <v>0.65359937099999998</v>
      </c>
    </row>
    <row r="15880" spans="3:6" ht="18">
      <c r="C15880" s="5" t="str">
        <f t="shared" si="242"/>
        <v>神奈川県581</v>
      </c>
      <c r="D15880" t="s">
        <v>2928</v>
      </c>
      <c r="E15880" t="s">
        <v>3284</v>
      </c>
      <c r="F15880" s="82">
        <v>1.102533929</v>
      </c>
    </row>
    <row r="15881" spans="3:6" ht="18">
      <c r="C15881" s="5" t="str">
        <f t="shared" si="242"/>
        <v>新潟県581</v>
      </c>
      <c r="D15881" t="s">
        <v>2929</v>
      </c>
      <c r="E15881" t="s">
        <v>3284</v>
      </c>
      <c r="F15881" s="82">
        <v>1.316393283</v>
      </c>
    </row>
    <row r="15882" spans="3:6" ht="18">
      <c r="C15882" s="5" t="str">
        <f t="shared" si="242"/>
        <v>富山県581</v>
      </c>
      <c r="D15882" t="s">
        <v>2930</v>
      </c>
      <c r="E15882" t="s">
        <v>3284</v>
      </c>
      <c r="F15882" s="82">
        <v>0.74961234899999996</v>
      </c>
    </row>
    <row r="15883" spans="3:6" ht="18">
      <c r="C15883" s="5" t="str">
        <f t="shared" si="242"/>
        <v>石川県581</v>
      </c>
      <c r="D15883" t="s">
        <v>2931</v>
      </c>
      <c r="E15883" t="s">
        <v>3284</v>
      </c>
      <c r="F15883" s="82">
        <v>0.83192902400000002</v>
      </c>
    </row>
    <row r="15884" spans="3:6" ht="18">
      <c r="C15884" s="5" t="str">
        <f t="shared" si="242"/>
        <v>福井県581</v>
      </c>
      <c r="D15884" t="s">
        <v>2932</v>
      </c>
      <c r="E15884" t="s">
        <v>3284</v>
      </c>
      <c r="F15884" s="82">
        <v>0.84437308600000005</v>
      </c>
    </row>
    <row r="15885" spans="3:6" ht="18">
      <c r="C15885" s="5" t="str">
        <f t="shared" si="242"/>
        <v>山梨県581</v>
      </c>
      <c r="D15885" t="s">
        <v>2933</v>
      </c>
      <c r="E15885" t="s">
        <v>3284</v>
      </c>
      <c r="F15885" s="82">
        <v>1.0864041680000001</v>
      </c>
    </row>
    <row r="15886" spans="3:6" ht="18">
      <c r="C15886" s="5" t="str">
        <f t="shared" si="242"/>
        <v>長野県581</v>
      </c>
      <c r="D15886" t="s">
        <v>2934</v>
      </c>
      <c r="E15886" t="s">
        <v>3284</v>
      </c>
      <c r="F15886" s="82">
        <v>1.110257786</v>
      </c>
    </row>
    <row r="15887" spans="3:6" ht="18">
      <c r="C15887" s="5" t="str">
        <f t="shared" si="242"/>
        <v>岐阜県581</v>
      </c>
      <c r="D15887" t="s">
        <v>2935</v>
      </c>
      <c r="E15887" t="s">
        <v>3284</v>
      </c>
      <c r="F15887" s="82">
        <v>0.84295267500000004</v>
      </c>
    </row>
    <row r="15888" spans="3:6" ht="18">
      <c r="C15888" s="5" t="str">
        <f t="shared" si="242"/>
        <v>静岡県581</v>
      </c>
      <c r="D15888" t="s">
        <v>2936</v>
      </c>
      <c r="E15888" t="s">
        <v>3284</v>
      </c>
      <c r="F15888" s="82">
        <v>0.80497970500000005</v>
      </c>
    </row>
    <row r="15889" spans="3:6" ht="18">
      <c r="C15889" s="5" t="str">
        <f t="shared" si="242"/>
        <v>愛知県581</v>
      </c>
      <c r="D15889" t="s">
        <v>2937</v>
      </c>
      <c r="E15889" t="s">
        <v>3284</v>
      </c>
      <c r="F15889" s="82">
        <v>0.71551832000000004</v>
      </c>
    </row>
    <row r="15890" spans="3:6" ht="18">
      <c r="C15890" s="5" t="str">
        <f t="shared" si="242"/>
        <v>三重県581</v>
      </c>
      <c r="D15890" t="s">
        <v>2938</v>
      </c>
      <c r="E15890" t="s">
        <v>3284</v>
      </c>
      <c r="F15890" s="82">
        <v>1.0451443570000001</v>
      </c>
    </row>
    <row r="15891" spans="3:6" ht="18">
      <c r="C15891" s="5" t="str">
        <f t="shared" si="242"/>
        <v>滋賀県581</v>
      </c>
      <c r="D15891" t="s">
        <v>2939</v>
      </c>
      <c r="E15891" t="s">
        <v>3284</v>
      </c>
      <c r="F15891" s="82">
        <v>1.066575021</v>
      </c>
    </row>
    <row r="15892" spans="3:6" ht="18">
      <c r="C15892" s="5" t="str">
        <f t="shared" si="242"/>
        <v>京都府581</v>
      </c>
      <c r="D15892" t="s">
        <v>2940</v>
      </c>
      <c r="E15892" t="s">
        <v>3284</v>
      </c>
      <c r="F15892" s="82">
        <v>1.1070281980000001</v>
      </c>
    </row>
    <row r="15893" spans="3:6" ht="18">
      <c r="C15893" s="5" t="str">
        <f t="shared" si="242"/>
        <v>大阪府581</v>
      </c>
      <c r="D15893" t="s">
        <v>2941</v>
      </c>
      <c r="E15893" t="s">
        <v>3284</v>
      </c>
      <c r="F15893" s="82">
        <v>0.99442673699999995</v>
      </c>
    </row>
    <row r="15894" spans="3:6" ht="18">
      <c r="C15894" s="5" t="str">
        <f t="shared" si="242"/>
        <v>兵庫県581</v>
      </c>
      <c r="D15894" t="s">
        <v>2942</v>
      </c>
      <c r="E15894" t="s">
        <v>3284</v>
      </c>
      <c r="F15894" s="82">
        <v>1.2541664800000001</v>
      </c>
    </row>
    <row r="15895" spans="3:6" ht="18">
      <c r="C15895" s="5" t="str">
        <f t="shared" si="242"/>
        <v>奈良県581</v>
      </c>
      <c r="D15895" t="s">
        <v>2943</v>
      </c>
      <c r="E15895" t="s">
        <v>3284</v>
      </c>
      <c r="F15895" s="82">
        <v>1.354620468</v>
      </c>
    </row>
    <row r="15896" spans="3:6" ht="18">
      <c r="C15896" s="5" t="str">
        <f t="shared" si="242"/>
        <v>和歌山県581</v>
      </c>
      <c r="D15896" t="s">
        <v>2944</v>
      </c>
      <c r="E15896" t="s">
        <v>3284</v>
      </c>
      <c r="F15896" s="82">
        <v>1.4048159570000001</v>
      </c>
    </row>
    <row r="15897" spans="3:6" ht="18">
      <c r="C15897" s="5" t="str">
        <f t="shared" si="242"/>
        <v>鳥取県581</v>
      </c>
      <c r="D15897" t="s">
        <v>2945</v>
      </c>
      <c r="E15897" t="s">
        <v>3284</v>
      </c>
      <c r="F15897" s="82">
        <v>0.989421785</v>
      </c>
    </row>
    <row r="15898" spans="3:6" ht="18">
      <c r="C15898" s="5" t="str">
        <f t="shared" si="242"/>
        <v>島根県581</v>
      </c>
      <c r="D15898" t="s">
        <v>2946</v>
      </c>
      <c r="E15898" t="s">
        <v>3284</v>
      </c>
      <c r="F15898" s="82">
        <v>1.106572173</v>
      </c>
    </row>
    <row r="15899" spans="3:6" ht="18">
      <c r="C15899" s="5" t="str">
        <f t="shared" si="242"/>
        <v>岡山県581</v>
      </c>
      <c r="D15899" t="s">
        <v>2947</v>
      </c>
      <c r="E15899" t="s">
        <v>3284</v>
      </c>
      <c r="F15899" s="82">
        <v>1.162497911</v>
      </c>
    </row>
    <row r="15900" spans="3:6" ht="18">
      <c r="C15900" s="5" t="str">
        <f t="shared" si="242"/>
        <v>広島県581</v>
      </c>
      <c r="D15900" t="s">
        <v>2948</v>
      </c>
      <c r="E15900" t="s">
        <v>3284</v>
      </c>
      <c r="F15900" s="82">
        <v>1.092572026</v>
      </c>
    </row>
    <row r="15901" spans="3:6" ht="18">
      <c r="C15901" s="5" t="str">
        <f t="shared" si="242"/>
        <v>山口県581</v>
      </c>
      <c r="D15901" t="s">
        <v>2949</v>
      </c>
      <c r="E15901" t="s">
        <v>3284</v>
      </c>
      <c r="F15901" s="82">
        <v>1.252783186</v>
      </c>
    </row>
    <row r="15902" spans="3:6" ht="18">
      <c r="C15902" s="5" t="str">
        <f t="shared" si="242"/>
        <v>徳島県581</v>
      </c>
      <c r="D15902" t="s">
        <v>2950</v>
      </c>
      <c r="E15902" t="s">
        <v>3284</v>
      </c>
      <c r="F15902" s="82">
        <v>1.1860441779999999</v>
      </c>
    </row>
    <row r="15903" spans="3:6" ht="18">
      <c r="C15903" s="5" t="str">
        <f t="shared" si="242"/>
        <v>香川県581</v>
      </c>
      <c r="D15903" t="s">
        <v>2951</v>
      </c>
      <c r="E15903" t="s">
        <v>3284</v>
      </c>
      <c r="F15903" s="82">
        <v>1.194829825</v>
      </c>
    </row>
    <row r="15904" spans="3:6" ht="18">
      <c r="C15904" s="5" t="str">
        <f t="shared" si="242"/>
        <v>愛媛県581</v>
      </c>
      <c r="D15904" t="s">
        <v>2952</v>
      </c>
      <c r="E15904" t="s">
        <v>3284</v>
      </c>
      <c r="F15904" s="82">
        <v>1.263435364</v>
      </c>
    </row>
    <row r="15905" spans="3:6" ht="18">
      <c r="C15905" s="5" t="str">
        <f t="shared" si="242"/>
        <v>高知県581</v>
      </c>
      <c r="D15905" t="s">
        <v>2953</v>
      </c>
      <c r="E15905" t="s">
        <v>3284</v>
      </c>
      <c r="F15905" s="82">
        <v>1.4858357149999999</v>
      </c>
    </row>
    <row r="15906" spans="3:6" ht="18">
      <c r="C15906" s="5" t="str">
        <f t="shared" si="242"/>
        <v>福岡県581</v>
      </c>
      <c r="D15906" t="s">
        <v>2954</v>
      </c>
      <c r="E15906" t="s">
        <v>3284</v>
      </c>
      <c r="F15906" s="82">
        <v>0.72177654800000002</v>
      </c>
    </row>
    <row r="15907" spans="3:6" ht="18">
      <c r="C15907" s="5" t="str">
        <f t="shared" si="242"/>
        <v>佐賀県581</v>
      </c>
      <c r="D15907" t="s">
        <v>2955</v>
      </c>
      <c r="E15907" t="s">
        <v>3284</v>
      </c>
      <c r="F15907" s="82">
        <v>1.0352254350000001</v>
      </c>
    </row>
    <row r="15908" spans="3:6" ht="18">
      <c r="C15908" s="5" t="str">
        <f t="shared" si="242"/>
        <v>長崎県581</v>
      </c>
      <c r="D15908" t="s">
        <v>2956</v>
      </c>
      <c r="E15908" t="s">
        <v>3284</v>
      </c>
      <c r="F15908" s="82">
        <v>1.1914747409999999</v>
      </c>
    </row>
    <row r="15909" spans="3:6" ht="18">
      <c r="C15909" s="5" t="str">
        <f t="shared" si="242"/>
        <v>熊本県581</v>
      </c>
      <c r="D15909" t="s">
        <v>2957</v>
      </c>
      <c r="E15909" t="s">
        <v>3284</v>
      </c>
      <c r="F15909" s="82">
        <v>0.90005761100000004</v>
      </c>
    </row>
    <row r="15910" spans="3:6" ht="18">
      <c r="C15910" s="5" t="str">
        <f t="shared" si="242"/>
        <v>大分県581</v>
      </c>
      <c r="D15910" t="s">
        <v>2958</v>
      </c>
      <c r="E15910" t="s">
        <v>3284</v>
      </c>
      <c r="F15910" s="82">
        <v>1.220545561</v>
      </c>
    </row>
    <row r="15911" spans="3:6" ht="18">
      <c r="C15911" s="5" t="str">
        <f t="shared" si="242"/>
        <v>宮崎県581</v>
      </c>
      <c r="D15911" t="s">
        <v>2959</v>
      </c>
      <c r="E15911" t="s">
        <v>3284</v>
      </c>
      <c r="F15911" s="82">
        <v>1.4336284379999999</v>
      </c>
    </row>
    <row r="15912" spans="3:6" ht="18">
      <c r="C15912" s="5" t="str">
        <f t="shared" si="242"/>
        <v>鹿児島県581</v>
      </c>
      <c r="D15912" t="s">
        <v>2960</v>
      </c>
      <c r="E15912" t="s">
        <v>3284</v>
      </c>
      <c r="F15912" s="82">
        <v>1.762359196</v>
      </c>
    </row>
    <row r="15913" spans="3:6" ht="18">
      <c r="C15913" s="5" t="str">
        <f t="shared" si="242"/>
        <v>沖縄県581</v>
      </c>
      <c r="D15913" t="s">
        <v>2961</v>
      </c>
      <c r="E15913" t="s">
        <v>3284</v>
      </c>
      <c r="F15913" s="82">
        <v>1.3902377050000001</v>
      </c>
    </row>
    <row r="15914" spans="3:6" ht="18">
      <c r="C15914" s="5" t="str">
        <f t="shared" si="242"/>
        <v>全国582</v>
      </c>
      <c r="D15914" t="s">
        <v>2913</v>
      </c>
      <c r="E15914" t="s">
        <v>3285</v>
      </c>
      <c r="F15914" s="82">
        <v>1</v>
      </c>
    </row>
    <row r="15915" spans="3:6" ht="18">
      <c r="C15915" s="5" t="str">
        <f t="shared" ref="C15915:C15978" si="243">D15915&amp;LEFT(E15915,3)</f>
        <v>北海道582</v>
      </c>
      <c r="D15915" t="s">
        <v>2915</v>
      </c>
      <c r="E15915" t="s">
        <v>3285</v>
      </c>
      <c r="F15915" s="82">
        <v>0.99294410300000002</v>
      </c>
    </row>
    <row r="15916" spans="3:6" ht="18">
      <c r="C15916" s="5" t="str">
        <f t="shared" si="243"/>
        <v>青森県582</v>
      </c>
      <c r="D15916" t="s">
        <v>2916</v>
      </c>
      <c r="E15916" t="s">
        <v>3285</v>
      </c>
      <c r="F15916" s="82">
        <v>1.4358246050000001</v>
      </c>
    </row>
    <row r="15917" spans="3:6" ht="18">
      <c r="C15917" s="5" t="str">
        <f t="shared" si="243"/>
        <v>岩手県582</v>
      </c>
      <c r="D15917" t="s">
        <v>2917</v>
      </c>
      <c r="E15917" t="s">
        <v>3285</v>
      </c>
      <c r="F15917" s="82">
        <v>1.427804136</v>
      </c>
    </row>
    <row r="15918" spans="3:6" ht="18">
      <c r="C15918" s="5" t="str">
        <f t="shared" si="243"/>
        <v>宮城県582</v>
      </c>
      <c r="D15918" t="s">
        <v>2918</v>
      </c>
      <c r="E15918" t="s">
        <v>3285</v>
      </c>
      <c r="F15918" s="82">
        <v>1.097170661</v>
      </c>
    </row>
    <row r="15919" spans="3:6" ht="18">
      <c r="C15919" s="5" t="str">
        <f t="shared" si="243"/>
        <v>秋田県582</v>
      </c>
      <c r="D15919" t="s">
        <v>2919</v>
      </c>
      <c r="E15919" t="s">
        <v>3285</v>
      </c>
      <c r="F15919" s="82">
        <v>1.3526934509999999</v>
      </c>
    </row>
    <row r="15920" spans="3:6" ht="18">
      <c r="C15920" s="5" t="str">
        <f t="shared" si="243"/>
        <v>山形県582</v>
      </c>
      <c r="D15920" t="s">
        <v>2920</v>
      </c>
      <c r="E15920" t="s">
        <v>3285</v>
      </c>
      <c r="F15920" s="82">
        <v>1.585428601</v>
      </c>
    </row>
    <row r="15921" spans="3:6" ht="18">
      <c r="C15921" s="5" t="str">
        <f t="shared" si="243"/>
        <v>福島県582</v>
      </c>
      <c r="D15921" t="s">
        <v>2921</v>
      </c>
      <c r="E15921" t="s">
        <v>3285</v>
      </c>
      <c r="F15921" s="82">
        <v>1.558670682</v>
      </c>
    </row>
    <row r="15922" spans="3:6" ht="18">
      <c r="C15922" s="5" t="str">
        <f t="shared" si="243"/>
        <v>茨城県582</v>
      </c>
      <c r="D15922" t="s">
        <v>2922</v>
      </c>
      <c r="E15922" t="s">
        <v>3285</v>
      </c>
      <c r="F15922" s="82">
        <v>1.219564855</v>
      </c>
    </row>
    <row r="15923" spans="3:6" ht="18">
      <c r="C15923" s="5" t="str">
        <f t="shared" si="243"/>
        <v>栃木県582</v>
      </c>
      <c r="D15923" t="s">
        <v>2923</v>
      </c>
      <c r="E15923" t="s">
        <v>3285</v>
      </c>
      <c r="F15923" s="82">
        <v>1.267221801</v>
      </c>
    </row>
    <row r="15924" spans="3:6" ht="18">
      <c r="C15924" s="5" t="str">
        <f t="shared" si="243"/>
        <v>群馬県582</v>
      </c>
      <c r="D15924" t="s">
        <v>2924</v>
      </c>
      <c r="E15924" t="s">
        <v>3285</v>
      </c>
      <c r="F15924" s="82">
        <v>1.470479249</v>
      </c>
    </row>
    <row r="15925" spans="3:6" ht="18">
      <c r="C15925" s="5" t="str">
        <f t="shared" si="243"/>
        <v>埼玉県582</v>
      </c>
      <c r="D15925" t="s">
        <v>2925</v>
      </c>
      <c r="E15925" t="s">
        <v>3285</v>
      </c>
      <c r="F15925" s="82">
        <v>1.043964823</v>
      </c>
    </row>
    <row r="15926" spans="3:6" ht="18">
      <c r="C15926" s="5" t="str">
        <f t="shared" si="243"/>
        <v>千葉県582</v>
      </c>
      <c r="D15926" t="s">
        <v>2926</v>
      </c>
      <c r="E15926" t="s">
        <v>3285</v>
      </c>
      <c r="F15926" s="82">
        <v>1.328562376</v>
      </c>
    </row>
    <row r="15927" spans="3:6" ht="18">
      <c r="C15927" s="5" t="str">
        <f t="shared" si="243"/>
        <v>東京都582</v>
      </c>
      <c r="D15927" t="s">
        <v>2927</v>
      </c>
      <c r="E15927" t="s">
        <v>3285</v>
      </c>
      <c r="F15927" s="82">
        <v>0.60472405299999998</v>
      </c>
    </row>
    <row r="15928" spans="3:6" ht="18">
      <c r="C15928" s="5" t="str">
        <f t="shared" si="243"/>
        <v>神奈川県582</v>
      </c>
      <c r="D15928" t="s">
        <v>2928</v>
      </c>
      <c r="E15928" t="s">
        <v>3285</v>
      </c>
      <c r="F15928" s="82">
        <v>0.96962130599999996</v>
      </c>
    </row>
    <row r="15929" spans="3:6" ht="18">
      <c r="C15929" s="5" t="str">
        <f t="shared" si="243"/>
        <v>新潟県582</v>
      </c>
      <c r="D15929" t="s">
        <v>2929</v>
      </c>
      <c r="E15929" t="s">
        <v>3285</v>
      </c>
      <c r="F15929" s="82">
        <v>1.024095599</v>
      </c>
    </row>
    <row r="15930" spans="3:6" ht="18">
      <c r="C15930" s="5" t="str">
        <f t="shared" si="243"/>
        <v>富山県582</v>
      </c>
      <c r="D15930" t="s">
        <v>2930</v>
      </c>
      <c r="E15930" t="s">
        <v>3285</v>
      </c>
      <c r="F15930" s="82">
        <v>0.76952423299999995</v>
      </c>
    </row>
    <row r="15931" spans="3:6" ht="18">
      <c r="C15931" s="5" t="str">
        <f t="shared" si="243"/>
        <v>石川県582</v>
      </c>
      <c r="D15931" t="s">
        <v>2931</v>
      </c>
      <c r="E15931" t="s">
        <v>3285</v>
      </c>
      <c r="F15931" s="82">
        <v>0.84504246400000005</v>
      </c>
    </row>
    <row r="15932" spans="3:6" ht="18">
      <c r="C15932" s="5" t="str">
        <f t="shared" si="243"/>
        <v>福井県582</v>
      </c>
      <c r="D15932" t="s">
        <v>2932</v>
      </c>
      <c r="E15932" t="s">
        <v>3285</v>
      </c>
      <c r="F15932" s="82">
        <v>0.93201079200000003</v>
      </c>
    </row>
    <row r="15933" spans="3:6" ht="18">
      <c r="C15933" s="5" t="str">
        <f t="shared" si="243"/>
        <v>山梨県582</v>
      </c>
      <c r="D15933" t="s">
        <v>2933</v>
      </c>
      <c r="E15933" t="s">
        <v>3285</v>
      </c>
      <c r="F15933" s="82">
        <v>1.769395091</v>
      </c>
    </row>
    <row r="15934" spans="3:6" ht="18">
      <c r="C15934" s="5" t="str">
        <f t="shared" si="243"/>
        <v>長野県582</v>
      </c>
      <c r="D15934" t="s">
        <v>2934</v>
      </c>
      <c r="E15934" t="s">
        <v>3285</v>
      </c>
      <c r="F15934" s="82">
        <v>1.434415583</v>
      </c>
    </row>
    <row r="15935" spans="3:6" ht="18">
      <c r="C15935" s="5" t="str">
        <f t="shared" si="243"/>
        <v>岐阜県582</v>
      </c>
      <c r="D15935" t="s">
        <v>2935</v>
      </c>
      <c r="E15935" t="s">
        <v>3285</v>
      </c>
      <c r="F15935" s="82">
        <v>1.001540109</v>
      </c>
    </row>
    <row r="15936" spans="3:6" ht="18">
      <c r="C15936" s="5" t="str">
        <f t="shared" si="243"/>
        <v>静岡県582</v>
      </c>
      <c r="D15936" t="s">
        <v>2936</v>
      </c>
      <c r="E15936" t="s">
        <v>3285</v>
      </c>
      <c r="F15936" s="82">
        <v>0.92436364100000001</v>
      </c>
    </row>
    <row r="15937" spans="3:6" ht="18">
      <c r="C15937" s="5" t="str">
        <f t="shared" si="243"/>
        <v>愛知県582</v>
      </c>
      <c r="D15937" t="s">
        <v>2937</v>
      </c>
      <c r="E15937" t="s">
        <v>3285</v>
      </c>
      <c r="F15937" s="82">
        <v>0.63743107700000001</v>
      </c>
    </row>
    <row r="15938" spans="3:6" ht="18">
      <c r="C15938" s="5" t="str">
        <f t="shared" si="243"/>
        <v>三重県582</v>
      </c>
      <c r="D15938" t="s">
        <v>2938</v>
      </c>
      <c r="E15938" t="s">
        <v>3285</v>
      </c>
      <c r="F15938" s="82">
        <v>0.89036419600000005</v>
      </c>
    </row>
    <row r="15939" spans="3:6" ht="18">
      <c r="C15939" s="5" t="str">
        <f t="shared" si="243"/>
        <v>滋賀県582</v>
      </c>
      <c r="D15939" t="s">
        <v>2939</v>
      </c>
      <c r="E15939" t="s">
        <v>3285</v>
      </c>
      <c r="F15939" s="82">
        <v>0.591849874</v>
      </c>
    </row>
    <row r="15940" spans="3:6" ht="18">
      <c r="C15940" s="5" t="str">
        <f t="shared" si="243"/>
        <v>京都府582</v>
      </c>
      <c r="D15940" t="s">
        <v>2940</v>
      </c>
      <c r="E15940" t="s">
        <v>3285</v>
      </c>
      <c r="F15940" s="82">
        <v>0.83730712399999996</v>
      </c>
    </row>
    <row r="15941" spans="3:6" ht="18">
      <c r="C15941" s="5" t="str">
        <f t="shared" si="243"/>
        <v>大阪府582</v>
      </c>
      <c r="D15941" t="s">
        <v>2941</v>
      </c>
      <c r="E15941" t="s">
        <v>3285</v>
      </c>
      <c r="F15941" s="82">
        <v>0.65320745099999999</v>
      </c>
    </row>
    <row r="15942" spans="3:6" ht="18">
      <c r="C15942" s="5" t="str">
        <f t="shared" si="243"/>
        <v>兵庫県582</v>
      </c>
      <c r="D15942" t="s">
        <v>2942</v>
      </c>
      <c r="E15942" t="s">
        <v>3285</v>
      </c>
      <c r="F15942" s="82">
        <v>0.85276551599999995</v>
      </c>
    </row>
    <row r="15943" spans="3:6" ht="18">
      <c r="C15943" s="5" t="str">
        <f t="shared" si="243"/>
        <v>奈良県582</v>
      </c>
      <c r="D15943" t="s">
        <v>2943</v>
      </c>
      <c r="E15943" t="s">
        <v>3285</v>
      </c>
      <c r="F15943" s="82">
        <v>1.3502572479999999</v>
      </c>
    </row>
    <row r="15944" spans="3:6" ht="18">
      <c r="C15944" s="5" t="str">
        <f t="shared" si="243"/>
        <v>和歌山県582</v>
      </c>
      <c r="D15944" t="s">
        <v>2944</v>
      </c>
      <c r="E15944" t="s">
        <v>3285</v>
      </c>
      <c r="F15944" s="82">
        <v>1.6779984999999999</v>
      </c>
    </row>
    <row r="15945" spans="3:6" ht="18">
      <c r="C15945" s="5" t="str">
        <f t="shared" si="243"/>
        <v>鳥取県582</v>
      </c>
      <c r="D15945" t="s">
        <v>2945</v>
      </c>
      <c r="E15945" t="s">
        <v>3285</v>
      </c>
      <c r="F15945" s="82">
        <v>1.0224046600000001</v>
      </c>
    </row>
    <row r="15946" spans="3:6" ht="18">
      <c r="C15946" s="5" t="str">
        <f t="shared" si="243"/>
        <v>島根県582</v>
      </c>
      <c r="D15946" t="s">
        <v>2946</v>
      </c>
      <c r="E15946" t="s">
        <v>3285</v>
      </c>
      <c r="F15946" s="82">
        <v>0.79219413699999996</v>
      </c>
    </row>
    <row r="15947" spans="3:6" ht="18">
      <c r="C15947" s="5" t="str">
        <f t="shared" si="243"/>
        <v>岡山県582</v>
      </c>
      <c r="D15947" t="s">
        <v>2947</v>
      </c>
      <c r="E15947" t="s">
        <v>3285</v>
      </c>
      <c r="F15947" s="82">
        <v>0.94161125300000004</v>
      </c>
    </row>
    <row r="15948" spans="3:6" ht="18">
      <c r="C15948" s="5" t="str">
        <f t="shared" si="243"/>
        <v>広島県582</v>
      </c>
      <c r="D15948" t="s">
        <v>2948</v>
      </c>
      <c r="E15948" t="s">
        <v>3285</v>
      </c>
      <c r="F15948" s="82">
        <v>0.82560979599999995</v>
      </c>
    </row>
    <row r="15949" spans="3:6" ht="18">
      <c r="C15949" s="5" t="str">
        <f t="shared" si="243"/>
        <v>山口県582</v>
      </c>
      <c r="D15949" t="s">
        <v>2949</v>
      </c>
      <c r="E15949" t="s">
        <v>3285</v>
      </c>
      <c r="F15949" s="82">
        <v>1.3450632069999999</v>
      </c>
    </row>
    <row r="15950" spans="3:6" ht="18">
      <c r="C15950" s="5" t="str">
        <f t="shared" si="243"/>
        <v>徳島県582</v>
      </c>
      <c r="D15950" t="s">
        <v>2950</v>
      </c>
      <c r="E15950" t="s">
        <v>3285</v>
      </c>
      <c r="F15950" s="82">
        <v>0.80698279699999997</v>
      </c>
    </row>
    <row r="15951" spans="3:6" ht="18">
      <c r="C15951" s="5" t="str">
        <f t="shared" si="243"/>
        <v>香川県582</v>
      </c>
      <c r="D15951" t="s">
        <v>2951</v>
      </c>
      <c r="E15951" t="s">
        <v>3285</v>
      </c>
      <c r="F15951" s="82">
        <v>0.70430887200000003</v>
      </c>
    </row>
    <row r="15952" spans="3:6" ht="18">
      <c r="C15952" s="5" t="str">
        <f t="shared" si="243"/>
        <v>愛媛県582</v>
      </c>
      <c r="D15952" t="s">
        <v>2952</v>
      </c>
      <c r="E15952" t="s">
        <v>3285</v>
      </c>
      <c r="F15952" s="82">
        <v>1.416985304</v>
      </c>
    </row>
    <row r="15953" spans="3:6" ht="18">
      <c r="C15953" s="5" t="str">
        <f t="shared" si="243"/>
        <v>高知県582</v>
      </c>
      <c r="D15953" t="s">
        <v>2953</v>
      </c>
      <c r="E15953" t="s">
        <v>3285</v>
      </c>
      <c r="F15953" s="82">
        <v>1.7303969850000001</v>
      </c>
    </row>
    <row r="15954" spans="3:6" ht="18">
      <c r="C15954" s="5" t="str">
        <f t="shared" si="243"/>
        <v>福岡県582</v>
      </c>
      <c r="D15954" t="s">
        <v>2954</v>
      </c>
      <c r="E15954" t="s">
        <v>3285</v>
      </c>
      <c r="F15954" s="82">
        <v>1.5425252949999999</v>
      </c>
    </row>
    <row r="15955" spans="3:6" ht="18">
      <c r="C15955" s="5" t="str">
        <f t="shared" si="243"/>
        <v>佐賀県582</v>
      </c>
      <c r="D15955" t="s">
        <v>2955</v>
      </c>
      <c r="E15955" t="s">
        <v>3285</v>
      </c>
      <c r="F15955" s="82">
        <v>1.45640462</v>
      </c>
    </row>
    <row r="15956" spans="3:6" ht="18">
      <c r="C15956" s="5" t="str">
        <f t="shared" si="243"/>
        <v>長崎県582</v>
      </c>
      <c r="D15956" t="s">
        <v>2956</v>
      </c>
      <c r="E15956" t="s">
        <v>3285</v>
      </c>
      <c r="F15956" s="82">
        <v>1.838935692</v>
      </c>
    </row>
    <row r="15957" spans="3:6" ht="18">
      <c r="C15957" s="5" t="str">
        <f t="shared" si="243"/>
        <v>熊本県582</v>
      </c>
      <c r="D15957" t="s">
        <v>2957</v>
      </c>
      <c r="E15957" t="s">
        <v>3285</v>
      </c>
      <c r="F15957" s="82">
        <v>2.0929301210000002</v>
      </c>
    </row>
    <row r="15958" spans="3:6" ht="18">
      <c r="C15958" s="5" t="str">
        <f t="shared" si="243"/>
        <v>大分県582</v>
      </c>
      <c r="D15958" t="s">
        <v>2958</v>
      </c>
      <c r="E15958" t="s">
        <v>3285</v>
      </c>
      <c r="F15958" s="82">
        <v>1.3243713509999999</v>
      </c>
    </row>
    <row r="15959" spans="3:6" ht="18">
      <c r="C15959" s="5" t="str">
        <f t="shared" si="243"/>
        <v>宮崎県582</v>
      </c>
      <c r="D15959" t="s">
        <v>2959</v>
      </c>
      <c r="E15959" t="s">
        <v>3285</v>
      </c>
      <c r="F15959" s="82">
        <v>1.6456355170000001</v>
      </c>
    </row>
    <row r="15960" spans="3:6" ht="18">
      <c r="C15960" s="5" t="str">
        <f t="shared" si="243"/>
        <v>鹿児島県582</v>
      </c>
      <c r="D15960" t="s">
        <v>2960</v>
      </c>
      <c r="E15960" t="s">
        <v>3285</v>
      </c>
      <c r="F15960" s="82">
        <v>1.586897319</v>
      </c>
    </row>
    <row r="15961" spans="3:6" ht="18">
      <c r="C15961" s="5" t="str">
        <f t="shared" si="243"/>
        <v>沖縄県582</v>
      </c>
      <c r="D15961" t="s">
        <v>2961</v>
      </c>
      <c r="E15961" t="s">
        <v>3285</v>
      </c>
      <c r="F15961" s="82">
        <v>0.90349776000000004</v>
      </c>
    </row>
    <row r="15962" spans="3:6" ht="18">
      <c r="C15962" s="5" t="str">
        <f t="shared" si="243"/>
        <v>全国583</v>
      </c>
      <c r="D15962" t="s">
        <v>2913</v>
      </c>
      <c r="E15962" t="s">
        <v>3286</v>
      </c>
      <c r="F15962" s="82">
        <v>1</v>
      </c>
    </row>
    <row r="15963" spans="3:6" ht="18">
      <c r="C15963" s="5" t="str">
        <f t="shared" si="243"/>
        <v>北海道583</v>
      </c>
      <c r="D15963" t="s">
        <v>2915</v>
      </c>
      <c r="E15963" t="s">
        <v>3286</v>
      </c>
      <c r="F15963" s="82">
        <v>0.68698593200000002</v>
      </c>
    </row>
    <row r="15964" spans="3:6" ht="18">
      <c r="C15964" s="5" t="str">
        <f t="shared" si="243"/>
        <v>青森県583</v>
      </c>
      <c r="D15964" t="s">
        <v>2916</v>
      </c>
      <c r="E15964" t="s">
        <v>3286</v>
      </c>
      <c r="F15964" s="82">
        <v>0.95647628799999995</v>
      </c>
    </row>
    <row r="15965" spans="3:6" ht="18">
      <c r="C15965" s="5" t="str">
        <f t="shared" si="243"/>
        <v>岩手県583</v>
      </c>
      <c r="D15965" t="s">
        <v>2917</v>
      </c>
      <c r="E15965" t="s">
        <v>3286</v>
      </c>
      <c r="F15965" s="82">
        <v>0.61822415799999997</v>
      </c>
    </row>
    <row r="15966" spans="3:6" ht="18">
      <c r="C15966" s="5" t="str">
        <f t="shared" si="243"/>
        <v>宮城県583</v>
      </c>
      <c r="D15966" t="s">
        <v>2918</v>
      </c>
      <c r="E15966" t="s">
        <v>3286</v>
      </c>
      <c r="F15966" s="82">
        <v>0.73610372000000002</v>
      </c>
    </row>
    <row r="15967" spans="3:6" ht="18">
      <c r="C15967" s="5" t="str">
        <f t="shared" si="243"/>
        <v>秋田県583</v>
      </c>
      <c r="D15967" t="s">
        <v>2919</v>
      </c>
      <c r="E15967" t="s">
        <v>3286</v>
      </c>
      <c r="F15967" s="82">
        <v>0.99527098599999997</v>
      </c>
    </row>
    <row r="15968" spans="3:6" ht="18">
      <c r="C15968" s="5" t="str">
        <f t="shared" si="243"/>
        <v>山形県583</v>
      </c>
      <c r="D15968" t="s">
        <v>2920</v>
      </c>
      <c r="E15968" t="s">
        <v>3286</v>
      </c>
      <c r="F15968" s="82">
        <v>1.106214378</v>
      </c>
    </row>
    <row r="15969" spans="3:6" ht="18">
      <c r="C15969" s="5" t="str">
        <f t="shared" si="243"/>
        <v>福島県583</v>
      </c>
      <c r="D15969" t="s">
        <v>2921</v>
      </c>
      <c r="E15969" t="s">
        <v>3286</v>
      </c>
      <c r="F15969" s="82">
        <v>0.92522502600000001</v>
      </c>
    </row>
    <row r="15970" spans="3:6" ht="18">
      <c r="C15970" s="5" t="str">
        <f t="shared" si="243"/>
        <v>茨城県583</v>
      </c>
      <c r="D15970" t="s">
        <v>2922</v>
      </c>
      <c r="E15970" t="s">
        <v>3286</v>
      </c>
      <c r="F15970" s="82">
        <v>0.97031680600000003</v>
      </c>
    </row>
    <row r="15971" spans="3:6" ht="18">
      <c r="C15971" s="5" t="str">
        <f t="shared" si="243"/>
        <v>栃木県583</v>
      </c>
      <c r="D15971" t="s">
        <v>2923</v>
      </c>
      <c r="E15971" t="s">
        <v>3286</v>
      </c>
      <c r="F15971" s="82">
        <v>0.71031610899999997</v>
      </c>
    </row>
    <row r="15972" spans="3:6" ht="18">
      <c r="C15972" s="5" t="str">
        <f t="shared" si="243"/>
        <v>群馬県583</v>
      </c>
      <c r="D15972" t="s">
        <v>2924</v>
      </c>
      <c r="E15972" t="s">
        <v>3286</v>
      </c>
      <c r="F15972" s="82">
        <v>0.546377954</v>
      </c>
    </row>
    <row r="15973" spans="3:6" ht="18">
      <c r="C15973" s="5" t="str">
        <f t="shared" si="243"/>
        <v>埼玉県583</v>
      </c>
      <c r="D15973" t="s">
        <v>2925</v>
      </c>
      <c r="E15973" t="s">
        <v>3286</v>
      </c>
      <c r="F15973" s="82">
        <v>1.044994588</v>
      </c>
    </row>
    <row r="15974" spans="3:6" ht="18">
      <c r="C15974" s="5" t="str">
        <f t="shared" si="243"/>
        <v>千葉県583</v>
      </c>
      <c r="D15974" t="s">
        <v>2926</v>
      </c>
      <c r="E15974" t="s">
        <v>3286</v>
      </c>
      <c r="F15974" s="82">
        <v>0.853823636</v>
      </c>
    </row>
    <row r="15975" spans="3:6" ht="18">
      <c r="C15975" s="5" t="str">
        <f t="shared" si="243"/>
        <v>東京都583</v>
      </c>
      <c r="D15975" t="s">
        <v>2927</v>
      </c>
      <c r="E15975" t="s">
        <v>3286</v>
      </c>
      <c r="F15975" s="82">
        <v>0.70050316099999999</v>
      </c>
    </row>
    <row r="15976" spans="3:6" ht="18">
      <c r="C15976" s="5" t="str">
        <f t="shared" si="243"/>
        <v>神奈川県583</v>
      </c>
      <c r="D15976" t="s">
        <v>2928</v>
      </c>
      <c r="E15976" t="s">
        <v>3286</v>
      </c>
      <c r="F15976" s="82">
        <v>1.2474712990000001</v>
      </c>
    </row>
    <row r="15977" spans="3:6" ht="18">
      <c r="C15977" s="5" t="str">
        <f t="shared" si="243"/>
        <v>新潟県583</v>
      </c>
      <c r="D15977" t="s">
        <v>2929</v>
      </c>
      <c r="E15977" t="s">
        <v>3286</v>
      </c>
      <c r="F15977" s="82">
        <v>0.61498328800000002</v>
      </c>
    </row>
    <row r="15978" spans="3:6" ht="18">
      <c r="C15978" s="5" t="str">
        <f t="shared" si="243"/>
        <v>富山県583</v>
      </c>
      <c r="D15978" t="s">
        <v>2930</v>
      </c>
      <c r="E15978" t="s">
        <v>3286</v>
      </c>
      <c r="F15978" s="82">
        <v>0.64359988000000001</v>
      </c>
    </row>
    <row r="15979" spans="3:6" ht="18">
      <c r="C15979" s="5" t="str">
        <f t="shared" ref="C15979:C16042" si="244">D15979&amp;LEFT(E15979,3)</f>
        <v>石川県583</v>
      </c>
      <c r="D15979" t="s">
        <v>2931</v>
      </c>
      <c r="E15979" t="s">
        <v>3286</v>
      </c>
      <c r="F15979" s="82">
        <v>0.80950332899999999</v>
      </c>
    </row>
    <row r="15980" spans="3:6" ht="18">
      <c r="C15980" s="5" t="str">
        <f t="shared" si="244"/>
        <v>福井県583</v>
      </c>
      <c r="D15980" t="s">
        <v>2932</v>
      </c>
      <c r="E15980" t="s">
        <v>3286</v>
      </c>
      <c r="F15980" s="82">
        <v>1.014616703</v>
      </c>
    </row>
    <row r="15981" spans="3:6" ht="18">
      <c r="C15981" s="5" t="str">
        <f t="shared" si="244"/>
        <v>山梨県583</v>
      </c>
      <c r="D15981" t="s">
        <v>2933</v>
      </c>
      <c r="E15981" t="s">
        <v>3286</v>
      </c>
      <c r="F15981" s="82">
        <v>1.167480681</v>
      </c>
    </row>
    <row r="15982" spans="3:6" ht="18">
      <c r="C15982" s="5" t="str">
        <f t="shared" si="244"/>
        <v>長野県583</v>
      </c>
      <c r="D15982" t="s">
        <v>2934</v>
      </c>
      <c r="E15982" t="s">
        <v>3286</v>
      </c>
      <c r="F15982" s="82">
        <v>0.57857687400000002</v>
      </c>
    </row>
    <row r="15983" spans="3:6" ht="18">
      <c r="C15983" s="5" t="str">
        <f t="shared" si="244"/>
        <v>岐阜県583</v>
      </c>
      <c r="D15983" t="s">
        <v>2935</v>
      </c>
      <c r="E15983" t="s">
        <v>3286</v>
      </c>
      <c r="F15983" s="82">
        <v>1.1443065720000001</v>
      </c>
    </row>
    <row r="15984" spans="3:6" ht="18">
      <c r="C15984" s="5" t="str">
        <f t="shared" si="244"/>
        <v>静岡県583</v>
      </c>
      <c r="D15984" t="s">
        <v>2936</v>
      </c>
      <c r="E15984" t="s">
        <v>3286</v>
      </c>
      <c r="F15984" s="82">
        <v>0.75937427499999999</v>
      </c>
    </row>
    <row r="15985" spans="3:6" ht="18">
      <c r="C15985" s="5" t="str">
        <f t="shared" si="244"/>
        <v>愛知県583</v>
      </c>
      <c r="D15985" t="s">
        <v>2937</v>
      </c>
      <c r="E15985" t="s">
        <v>3286</v>
      </c>
      <c r="F15985" s="82">
        <v>0.79060427200000005</v>
      </c>
    </row>
    <row r="15986" spans="3:6" ht="18">
      <c r="C15986" s="5" t="str">
        <f t="shared" si="244"/>
        <v>三重県583</v>
      </c>
      <c r="D15986" t="s">
        <v>2938</v>
      </c>
      <c r="E15986" t="s">
        <v>3286</v>
      </c>
      <c r="F15986" s="82">
        <v>2.1680490830000001</v>
      </c>
    </row>
    <row r="15987" spans="3:6" ht="18">
      <c r="C15987" s="5" t="str">
        <f t="shared" si="244"/>
        <v>滋賀県583</v>
      </c>
      <c r="D15987" t="s">
        <v>2939</v>
      </c>
      <c r="E15987" t="s">
        <v>3286</v>
      </c>
      <c r="F15987" s="82">
        <v>1.5809305220000001</v>
      </c>
    </row>
    <row r="15988" spans="3:6" ht="18">
      <c r="C15988" s="5" t="str">
        <f t="shared" si="244"/>
        <v>京都府583</v>
      </c>
      <c r="D15988" t="s">
        <v>2940</v>
      </c>
      <c r="E15988" t="s">
        <v>3286</v>
      </c>
      <c r="F15988" s="82">
        <v>1.535338018</v>
      </c>
    </row>
    <row r="15989" spans="3:6" ht="18">
      <c r="C15989" s="5" t="str">
        <f t="shared" si="244"/>
        <v>大阪府583</v>
      </c>
      <c r="D15989" t="s">
        <v>2941</v>
      </c>
      <c r="E15989" t="s">
        <v>3286</v>
      </c>
      <c r="F15989" s="82">
        <v>1.0868250580000001</v>
      </c>
    </row>
    <row r="15990" spans="3:6" ht="18">
      <c r="C15990" s="5" t="str">
        <f t="shared" si="244"/>
        <v>兵庫県583</v>
      </c>
      <c r="D15990" t="s">
        <v>2942</v>
      </c>
      <c r="E15990" t="s">
        <v>3286</v>
      </c>
      <c r="F15990" s="82">
        <v>1.3996354950000001</v>
      </c>
    </row>
    <row r="15991" spans="3:6" ht="18">
      <c r="C15991" s="5" t="str">
        <f t="shared" si="244"/>
        <v>奈良県583</v>
      </c>
      <c r="D15991" t="s">
        <v>2943</v>
      </c>
      <c r="E15991" t="s">
        <v>3286</v>
      </c>
      <c r="F15991" s="82">
        <v>1.209294825</v>
      </c>
    </row>
    <row r="15992" spans="3:6" ht="18">
      <c r="C15992" s="5" t="str">
        <f t="shared" si="244"/>
        <v>和歌山県583</v>
      </c>
      <c r="D15992" t="s">
        <v>2944</v>
      </c>
      <c r="E15992" t="s">
        <v>3286</v>
      </c>
      <c r="F15992" s="82">
        <v>1.2565053909999999</v>
      </c>
    </row>
    <row r="15993" spans="3:6" ht="18">
      <c r="C15993" s="5" t="str">
        <f t="shared" si="244"/>
        <v>鳥取県583</v>
      </c>
      <c r="D15993" t="s">
        <v>2945</v>
      </c>
      <c r="E15993" t="s">
        <v>3286</v>
      </c>
      <c r="F15993" s="82">
        <v>0.30423403799999998</v>
      </c>
    </row>
    <row r="15994" spans="3:6" ht="18">
      <c r="C15994" s="5" t="str">
        <f t="shared" si="244"/>
        <v>島根県583</v>
      </c>
      <c r="D15994" t="s">
        <v>2946</v>
      </c>
      <c r="E15994" t="s">
        <v>3286</v>
      </c>
      <c r="F15994" s="82">
        <v>0.54109319499999997</v>
      </c>
    </row>
    <row r="15995" spans="3:6" ht="18">
      <c r="C15995" s="5" t="str">
        <f t="shared" si="244"/>
        <v>岡山県583</v>
      </c>
      <c r="D15995" t="s">
        <v>2947</v>
      </c>
      <c r="E15995" t="s">
        <v>3286</v>
      </c>
      <c r="F15995" s="82">
        <v>0.791393456</v>
      </c>
    </row>
    <row r="15996" spans="3:6" ht="18">
      <c r="C15996" s="5" t="str">
        <f t="shared" si="244"/>
        <v>広島県583</v>
      </c>
      <c r="D15996" t="s">
        <v>2948</v>
      </c>
      <c r="E15996" t="s">
        <v>3286</v>
      </c>
      <c r="F15996" s="82">
        <v>0.76255970100000003</v>
      </c>
    </row>
    <row r="15997" spans="3:6" ht="18">
      <c r="C15997" s="5" t="str">
        <f t="shared" si="244"/>
        <v>山口県583</v>
      </c>
      <c r="D15997" t="s">
        <v>2949</v>
      </c>
      <c r="E15997" t="s">
        <v>3286</v>
      </c>
      <c r="F15997" s="82">
        <v>1.0689743789999999</v>
      </c>
    </row>
    <row r="15998" spans="3:6" ht="18">
      <c r="C15998" s="5" t="str">
        <f t="shared" si="244"/>
        <v>徳島県583</v>
      </c>
      <c r="D15998" t="s">
        <v>2950</v>
      </c>
      <c r="E15998" t="s">
        <v>3286</v>
      </c>
      <c r="F15998" s="82">
        <v>1.1353171099999999</v>
      </c>
    </row>
    <row r="15999" spans="3:6" ht="18">
      <c r="C15999" s="5" t="str">
        <f t="shared" si="244"/>
        <v>香川県583</v>
      </c>
      <c r="D15999" t="s">
        <v>2951</v>
      </c>
      <c r="E15999" t="s">
        <v>3286</v>
      </c>
      <c r="F15999" s="82">
        <v>0.86350130700000005</v>
      </c>
    </row>
    <row r="16000" spans="3:6" ht="18">
      <c r="C16000" s="5" t="str">
        <f t="shared" si="244"/>
        <v>愛媛県583</v>
      </c>
      <c r="D16000" t="s">
        <v>2952</v>
      </c>
      <c r="E16000" t="s">
        <v>3286</v>
      </c>
      <c r="F16000" s="82">
        <v>0.68358813600000001</v>
      </c>
    </row>
    <row r="16001" spans="3:6" ht="18">
      <c r="C16001" s="5" t="str">
        <f t="shared" si="244"/>
        <v>高知県583</v>
      </c>
      <c r="D16001" t="s">
        <v>2953</v>
      </c>
      <c r="E16001" t="s">
        <v>3286</v>
      </c>
      <c r="F16001" s="82">
        <v>1.12622255</v>
      </c>
    </row>
    <row r="16002" spans="3:6" ht="18">
      <c r="C16002" s="5" t="str">
        <f t="shared" si="244"/>
        <v>福岡県583</v>
      </c>
      <c r="D16002" t="s">
        <v>2954</v>
      </c>
      <c r="E16002" t="s">
        <v>3286</v>
      </c>
      <c r="F16002" s="82">
        <v>1.7387659150000001</v>
      </c>
    </row>
    <row r="16003" spans="3:6" ht="18">
      <c r="C16003" s="5" t="str">
        <f t="shared" si="244"/>
        <v>佐賀県583</v>
      </c>
      <c r="D16003" t="s">
        <v>2955</v>
      </c>
      <c r="E16003" t="s">
        <v>3286</v>
      </c>
      <c r="F16003" s="82">
        <v>1.2794822939999999</v>
      </c>
    </row>
    <row r="16004" spans="3:6" ht="18">
      <c r="C16004" s="5" t="str">
        <f t="shared" si="244"/>
        <v>長崎県583</v>
      </c>
      <c r="D16004" t="s">
        <v>2956</v>
      </c>
      <c r="E16004" t="s">
        <v>3286</v>
      </c>
      <c r="F16004" s="82">
        <v>1.2761662949999999</v>
      </c>
    </row>
    <row r="16005" spans="3:6" ht="18">
      <c r="C16005" s="5" t="str">
        <f t="shared" si="244"/>
        <v>熊本県583</v>
      </c>
      <c r="D16005" t="s">
        <v>2957</v>
      </c>
      <c r="E16005" t="s">
        <v>3286</v>
      </c>
      <c r="F16005" s="82">
        <v>1.7795757510000001</v>
      </c>
    </row>
    <row r="16006" spans="3:6" ht="18">
      <c r="C16006" s="5" t="str">
        <f t="shared" si="244"/>
        <v>大分県583</v>
      </c>
      <c r="D16006" t="s">
        <v>2958</v>
      </c>
      <c r="E16006" t="s">
        <v>3286</v>
      </c>
      <c r="F16006" s="82">
        <v>1.390548879</v>
      </c>
    </row>
    <row r="16007" spans="3:6" ht="18">
      <c r="C16007" s="5" t="str">
        <f t="shared" si="244"/>
        <v>宮崎県583</v>
      </c>
      <c r="D16007" t="s">
        <v>2959</v>
      </c>
      <c r="E16007" t="s">
        <v>3286</v>
      </c>
      <c r="F16007" s="82">
        <v>1.9842265530000001</v>
      </c>
    </row>
    <row r="16008" spans="3:6" ht="18">
      <c r="C16008" s="5" t="str">
        <f t="shared" si="244"/>
        <v>鹿児島県583</v>
      </c>
      <c r="D16008" t="s">
        <v>2960</v>
      </c>
      <c r="E16008" t="s">
        <v>3286</v>
      </c>
      <c r="F16008" s="82">
        <v>1.7110138020000001</v>
      </c>
    </row>
    <row r="16009" spans="3:6" ht="18">
      <c r="C16009" s="5" t="str">
        <f t="shared" si="244"/>
        <v>沖縄県583</v>
      </c>
      <c r="D16009" t="s">
        <v>2961</v>
      </c>
      <c r="E16009" t="s">
        <v>3286</v>
      </c>
      <c r="F16009" s="82">
        <v>0.98379844400000005</v>
      </c>
    </row>
    <row r="16010" spans="3:6" ht="18">
      <c r="C16010" s="5" t="str">
        <f t="shared" si="244"/>
        <v>全国584</v>
      </c>
      <c r="D16010" t="s">
        <v>2913</v>
      </c>
      <c r="E16010" t="s">
        <v>3287</v>
      </c>
      <c r="F16010" s="82">
        <v>1</v>
      </c>
    </row>
    <row r="16011" spans="3:6" ht="18">
      <c r="C16011" s="5" t="str">
        <f t="shared" si="244"/>
        <v>北海道584</v>
      </c>
      <c r="D16011" t="s">
        <v>2915</v>
      </c>
      <c r="E16011" t="s">
        <v>3287</v>
      </c>
      <c r="F16011" s="82">
        <v>1.78009661</v>
      </c>
    </row>
    <row r="16012" spans="3:6" ht="18">
      <c r="C16012" s="5" t="str">
        <f t="shared" si="244"/>
        <v>青森県584</v>
      </c>
      <c r="D16012" t="s">
        <v>2916</v>
      </c>
      <c r="E16012" t="s">
        <v>3287</v>
      </c>
      <c r="F16012" s="82">
        <v>1.7430651349999999</v>
      </c>
    </row>
    <row r="16013" spans="3:6" ht="18">
      <c r="C16013" s="5" t="str">
        <f t="shared" si="244"/>
        <v>岩手県584</v>
      </c>
      <c r="D16013" t="s">
        <v>2917</v>
      </c>
      <c r="E16013" t="s">
        <v>3287</v>
      </c>
      <c r="F16013" s="82">
        <v>1.337927774</v>
      </c>
    </row>
    <row r="16014" spans="3:6" ht="18">
      <c r="C16014" s="5" t="str">
        <f t="shared" si="244"/>
        <v>宮城県584</v>
      </c>
      <c r="D16014" t="s">
        <v>2918</v>
      </c>
      <c r="E16014" t="s">
        <v>3287</v>
      </c>
      <c r="F16014" s="82">
        <v>1.2549842369999999</v>
      </c>
    </row>
    <row r="16015" spans="3:6" ht="18">
      <c r="C16015" s="5" t="str">
        <f t="shared" si="244"/>
        <v>秋田県584</v>
      </c>
      <c r="D16015" t="s">
        <v>2919</v>
      </c>
      <c r="E16015" t="s">
        <v>3287</v>
      </c>
      <c r="F16015" s="82">
        <v>1.2973234010000001</v>
      </c>
    </row>
    <row r="16016" spans="3:6" ht="18">
      <c r="C16016" s="5" t="str">
        <f t="shared" si="244"/>
        <v>山形県584</v>
      </c>
      <c r="D16016" t="s">
        <v>2920</v>
      </c>
      <c r="E16016" t="s">
        <v>3287</v>
      </c>
      <c r="F16016" s="82">
        <v>1.4862739220000001</v>
      </c>
    </row>
    <row r="16017" spans="3:6" ht="18">
      <c r="C16017" s="5" t="str">
        <f t="shared" si="244"/>
        <v>福島県584</v>
      </c>
      <c r="D16017" t="s">
        <v>2921</v>
      </c>
      <c r="E16017" t="s">
        <v>3287</v>
      </c>
      <c r="F16017" s="82">
        <v>1.0118835879999999</v>
      </c>
    </row>
    <row r="16018" spans="3:6" ht="18">
      <c r="C16018" s="5" t="str">
        <f t="shared" si="244"/>
        <v>茨城県584</v>
      </c>
      <c r="D16018" t="s">
        <v>2922</v>
      </c>
      <c r="E16018" t="s">
        <v>3287</v>
      </c>
      <c r="F16018" s="82">
        <v>0.93752880599999999</v>
      </c>
    </row>
    <row r="16019" spans="3:6" ht="18">
      <c r="C16019" s="5" t="str">
        <f t="shared" si="244"/>
        <v>栃木県584</v>
      </c>
      <c r="D16019" t="s">
        <v>2923</v>
      </c>
      <c r="E16019" t="s">
        <v>3287</v>
      </c>
      <c r="F16019" s="82">
        <v>0.58221915999999996</v>
      </c>
    </row>
    <row r="16020" spans="3:6" ht="18">
      <c r="C16020" s="5" t="str">
        <f t="shared" si="244"/>
        <v>群馬県584</v>
      </c>
      <c r="D16020" t="s">
        <v>2924</v>
      </c>
      <c r="E16020" t="s">
        <v>3287</v>
      </c>
      <c r="F16020" s="82">
        <v>0.66968756399999996</v>
      </c>
    </row>
    <row r="16021" spans="3:6" ht="18">
      <c r="C16021" s="5" t="str">
        <f t="shared" si="244"/>
        <v>埼玉県584</v>
      </c>
      <c r="D16021" t="s">
        <v>2925</v>
      </c>
      <c r="E16021" t="s">
        <v>3287</v>
      </c>
      <c r="F16021" s="82">
        <v>0.77023239300000002</v>
      </c>
    </row>
    <row r="16022" spans="3:6" ht="18">
      <c r="C16022" s="5" t="str">
        <f t="shared" si="244"/>
        <v>千葉県584</v>
      </c>
      <c r="D16022" t="s">
        <v>2926</v>
      </c>
      <c r="E16022" t="s">
        <v>3287</v>
      </c>
      <c r="F16022" s="82">
        <v>0.91910369800000002</v>
      </c>
    </row>
    <row r="16023" spans="3:6" ht="18">
      <c r="C16023" s="5" t="str">
        <f t="shared" si="244"/>
        <v>東京都584</v>
      </c>
      <c r="D16023" t="s">
        <v>2927</v>
      </c>
      <c r="E16023" t="s">
        <v>3287</v>
      </c>
      <c r="F16023" s="82">
        <v>0.51238742500000001</v>
      </c>
    </row>
    <row r="16024" spans="3:6" ht="18">
      <c r="C16024" s="5" t="str">
        <f t="shared" si="244"/>
        <v>神奈川県584</v>
      </c>
      <c r="D16024" t="s">
        <v>2928</v>
      </c>
      <c r="E16024" t="s">
        <v>3287</v>
      </c>
      <c r="F16024" s="82">
        <v>1.2129700969999999</v>
      </c>
    </row>
    <row r="16025" spans="3:6" ht="18">
      <c r="C16025" s="5" t="str">
        <f t="shared" si="244"/>
        <v>新潟県584</v>
      </c>
      <c r="D16025" t="s">
        <v>2929</v>
      </c>
      <c r="E16025" t="s">
        <v>3287</v>
      </c>
      <c r="F16025" s="82">
        <v>1.1228678700000001</v>
      </c>
    </row>
    <row r="16026" spans="3:6" ht="18">
      <c r="C16026" s="5" t="str">
        <f t="shared" si="244"/>
        <v>富山県584</v>
      </c>
      <c r="D16026" t="s">
        <v>2930</v>
      </c>
      <c r="E16026" t="s">
        <v>3287</v>
      </c>
      <c r="F16026" s="82">
        <v>2.3016373720000001</v>
      </c>
    </row>
    <row r="16027" spans="3:6" ht="18">
      <c r="C16027" s="5" t="str">
        <f t="shared" si="244"/>
        <v>石川県584</v>
      </c>
      <c r="D16027" t="s">
        <v>2931</v>
      </c>
      <c r="E16027" t="s">
        <v>3287</v>
      </c>
      <c r="F16027" s="82">
        <v>1.8056687920000001</v>
      </c>
    </row>
    <row r="16028" spans="3:6" ht="18">
      <c r="C16028" s="5" t="str">
        <f t="shared" si="244"/>
        <v>福井県584</v>
      </c>
      <c r="D16028" t="s">
        <v>2932</v>
      </c>
      <c r="E16028" t="s">
        <v>3287</v>
      </c>
      <c r="F16028" s="82">
        <v>1.9883119010000001</v>
      </c>
    </row>
    <row r="16029" spans="3:6" ht="18">
      <c r="C16029" s="5" t="str">
        <f t="shared" si="244"/>
        <v>山梨県584</v>
      </c>
      <c r="D16029" t="s">
        <v>2933</v>
      </c>
      <c r="E16029" t="s">
        <v>3287</v>
      </c>
      <c r="F16029" s="82">
        <v>0.71151172399999996</v>
      </c>
    </row>
    <row r="16030" spans="3:6" ht="18">
      <c r="C16030" s="5" t="str">
        <f t="shared" si="244"/>
        <v>長野県584</v>
      </c>
      <c r="D16030" t="s">
        <v>2934</v>
      </c>
      <c r="E16030" t="s">
        <v>3287</v>
      </c>
      <c r="F16030" s="82">
        <v>0.47413150500000001</v>
      </c>
    </row>
    <row r="16031" spans="3:6" ht="18">
      <c r="C16031" s="5" t="str">
        <f t="shared" si="244"/>
        <v>岐阜県584</v>
      </c>
      <c r="D16031" t="s">
        <v>2935</v>
      </c>
      <c r="E16031" t="s">
        <v>3287</v>
      </c>
      <c r="F16031" s="82">
        <v>0.33208871000000001</v>
      </c>
    </row>
    <row r="16032" spans="3:6" ht="18">
      <c r="C16032" s="5" t="str">
        <f t="shared" si="244"/>
        <v>静岡県584</v>
      </c>
      <c r="D16032" t="s">
        <v>2936</v>
      </c>
      <c r="E16032" t="s">
        <v>3287</v>
      </c>
      <c r="F16032" s="82">
        <v>1.581860882</v>
      </c>
    </row>
    <row r="16033" spans="3:6" ht="18">
      <c r="C16033" s="5" t="str">
        <f t="shared" si="244"/>
        <v>愛知県584</v>
      </c>
      <c r="D16033" t="s">
        <v>2937</v>
      </c>
      <c r="E16033" t="s">
        <v>3287</v>
      </c>
      <c r="F16033" s="82">
        <v>0.54935513999999996</v>
      </c>
    </row>
    <row r="16034" spans="3:6" ht="18">
      <c r="C16034" s="5" t="str">
        <f t="shared" si="244"/>
        <v>三重県584</v>
      </c>
      <c r="D16034" t="s">
        <v>2938</v>
      </c>
      <c r="E16034" t="s">
        <v>3287</v>
      </c>
      <c r="F16034" s="82">
        <v>1.2519629569999999</v>
      </c>
    </row>
    <row r="16035" spans="3:6" ht="18">
      <c r="C16035" s="5" t="str">
        <f t="shared" si="244"/>
        <v>滋賀県584</v>
      </c>
      <c r="D16035" t="s">
        <v>2939</v>
      </c>
      <c r="E16035" t="s">
        <v>3287</v>
      </c>
      <c r="F16035" s="82">
        <v>0.68403397700000002</v>
      </c>
    </row>
    <row r="16036" spans="3:6" ht="18">
      <c r="C16036" s="5" t="str">
        <f t="shared" si="244"/>
        <v>京都府584</v>
      </c>
      <c r="D16036" t="s">
        <v>2940</v>
      </c>
      <c r="E16036" t="s">
        <v>3287</v>
      </c>
      <c r="F16036" s="82">
        <v>1.0015189360000001</v>
      </c>
    </row>
    <row r="16037" spans="3:6" ht="18">
      <c r="C16037" s="5" t="str">
        <f t="shared" si="244"/>
        <v>大阪府584</v>
      </c>
      <c r="D16037" t="s">
        <v>2941</v>
      </c>
      <c r="E16037" t="s">
        <v>3287</v>
      </c>
      <c r="F16037" s="82">
        <v>0.54165269199999999</v>
      </c>
    </row>
    <row r="16038" spans="3:6" ht="18">
      <c r="C16038" s="5" t="str">
        <f t="shared" si="244"/>
        <v>兵庫県584</v>
      </c>
      <c r="D16038" t="s">
        <v>2942</v>
      </c>
      <c r="E16038" t="s">
        <v>3287</v>
      </c>
      <c r="F16038" s="82">
        <v>0.94645086700000003</v>
      </c>
    </row>
    <row r="16039" spans="3:6" ht="18">
      <c r="C16039" s="5" t="str">
        <f t="shared" si="244"/>
        <v>奈良県584</v>
      </c>
      <c r="D16039" t="s">
        <v>2943</v>
      </c>
      <c r="E16039" t="s">
        <v>3287</v>
      </c>
      <c r="F16039" s="82">
        <v>0.84496306099999996</v>
      </c>
    </row>
    <row r="16040" spans="3:6" ht="18">
      <c r="C16040" s="5" t="str">
        <f t="shared" si="244"/>
        <v>和歌山県584</v>
      </c>
      <c r="D16040" t="s">
        <v>2944</v>
      </c>
      <c r="E16040" t="s">
        <v>3287</v>
      </c>
      <c r="F16040" s="82">
        <v>2.0630736170000001</v>
      </c>
    </row>
    <row r="16041" spans="3:6" ht="18">
      <c r="C16041" s="5" t="str">
        <f t="shared" si="244"/>
        <v>鳥取県584</v>
      </c>
      <c r="D16041" t="s">
        <v>2945</v>
      </c>
      <c r="E16041" t="s">
        <v>3287</v>
      </c>
      <c r="F16041" s="82">
        <v>1.506377544</v>
      </c>
    </row>
    <row r="16042" spans="3:6" ht="18">
      <c r="C16042" s="5" t="str">
        <f t="shared" si="244"/>
        <v>島根県584</v>
      </c>
      <c r="D16042" t="s">
        <v>2946</v>
      </c>
      <c r="E16042" t="s">
        <v>3287</v>
      </c>
      <c r="F16042" s="82">
        <v>1.471808512</v>
      </c>
    </row>
    <row r="16043" spans="3:6" ht="18">
      <c r="C16043" s="5" t="str">
        <f t="shared" ref="C16043:C16106" si="245">D16043&amp;LEFT(E16043,3)</f>
        <v>岡山県584</v>
      </c>
      <c r="D16043" t="s">
        <v>2947</v>
      </c>
      <c r="E16043" t="s">
        <v>3287</v>
      </c>
      <c r="F16043" s="82">
        <v>0.99044387199999995</v>
      </c>
    </row>
    <row r="16044" spans="3:6" ht="18">
      <c r="C16044" s="5" t="str">
        <f t="shared" si="245"/>
        <v>広島県584</v>
      </c>
      <c r="D16044" t="s">
        <v>2948</v>
      </c>
      <c r="E16044" t="s">
        <v>3287</v>
      </c>
      <c r="F16044" s="82">
        <v>1.0727827729999999</v>
      </c>
    </row>
    <row r="16045" spans="3:6" ht="18">
      <c r="C16045" s="5" t="str">
        <f t="shared" si="245"/>
        <v>山口県584</v>
      </c>
      <c r="D16045" t="s">
        <v>2949</v>
      </c>
      <c r="E16045" t="s">
        <v>3287</v>
      </c>
      <c r="F16045" s="82">
        <v>1.6824324049999999</v>
      </c>
    </row>
    <row r="16046" spans="3:6" ht="18">
      <c r="C16046" s="5" t="str">
        <f t="shared" si="245"/>
        <v>徳島県584</v>
      </c>
      <c r="D16046" t="s">
        <v>2950</v>
      </c>
      <c r="E16046" t="s">
        <v>3287</v>
      </c>
      <c r="F16046" s="82">
        <v>0.81914513499999997</v>
      </c>
    </row>
    <row r="16047" spans="3:6" ht="18">
      <c r="C16047" s="5" t="str">
        <f t="shared" si="245"/>
        <v>香川県584</v>
      </c>
      <c r="D16047" t="s">
        <v>2951</v>
      </c>
      <c r="E16047" t="s">
        <v>3287</v>
      </c>
      <c r="F16047" s="82">
        <v>0.81875504700000001</v>
      </c>
    </row>
    <row r="16048" spans="3:6" ht="18">
      <c r="C16048" s="5" t="str">
        <f t="shared" si="245"/>
        <v>愛媛県584</v>
      </c>
      <c r="D16048" t="s">
        <v>2952</v>
      </c>
      <c r="E16048" t="s">
        <v>3287</v>
      </c>
      <c r="F16048" s="82">
        <v>1.219528604</v>
      </c>
    </row>
    <row r="16049" spans="3:6" ht="18">
      <c r="C16049" s="5" t="str">
        <f t="shared" si="245"/>
        <v>高知県584</v>
      </c>
      <c r="D16049" t="s">
        <v>2953</v>
      </c>
      <c r="E16049" t="s">
        <v>3287</v>
      </c>
      <c r="F16049" s="82">
        <v>2.1160267670000001</v>
      </c>
    </row>
    <row r="16050" spans="3:6" ht="18">
      <c r="C16050" s="5" t="str">
        <f t="shared" si="245"/>
        <v>福岡県584</v>
      </c>
      <c r="D16050" t="s">
        <v>2954</v>
      </c>
      <c r="E16050" t="s">
        <v>3287</v>
      </c>
      <c r="F16050" s="82">
        <v>1.7098567440000001</v>
      </c>
    </row>
    <row r="16051" spans="3:6" ht="18">
      <c r="C16051" s="5" t="str">
        <f t="shared" si="245"/>
        <v>佐賀県584</v>
      </c>
      <c r="D16051" t="s">
        <v>2955</v>
      </c>
      <c r="E16051" t="s">
        <v>3287</v>
      </c>
      <c r="F16051" s="82">
        <v>1.3252758870000001</v>
      </c>
    </row>
    <row r="16052" spans="3:6" ht="18">
      <c r="C16052" s="5" t="str">
        <f t="shared" si="245"/>
        <v>長崎県584</v>
      </c>
      <c r="D16052" t="s">
        <v>2956</v>
      </c>
      <c r="E16052" t="s">
        <v>3287</v>
      </c>
      <c r="F16052" s="82">
        <v>1.935054735</v>
      </c>
    </row>
    <row r="16053" spans="3:6" ht="18">
      <c r="C16053" s="5" t="str">
        <f t="shared" si="245"/>
        <v>熊本県584</v>
      </c>
      <c r="D16053" t="s">
        <v>2957</v>
      </c>
      <c r="E16053" t="s">
        <v>3287</v>
      </c>
      <c r="F16053" s="82">
        <v>1.508793008</v>
      </c>
    </row>
    <row r="16054" spans="3:6" ht="18">
      <c r="C16054" s="5" t="str">
        <f t="shared" si="245"/>
        <v>大分県584</v>
      </c>
      <c r="D16054" t="s">
        <v>2958</v>
      </c>
      <c r="E16054" t="s">
        <v>3287</v>
      </c>
      <c r="F16054" s="82">
        <v>1.9757996309999999</v>
      </c>
    </row>
    <row r="16055" spans="3:6" ht="18">
      <c r="C16055" s="5" t="str">
        <f t="shared" si="245"/>
        <v>宮崎県584</v>
      </c>
      <c r="D16055" t="s">
        <v>2959</v>
      </c>
      <c r="E16055" t="s">
        <v>3287</v>
      </c>
      <c r="F16055" s="82">
        <v>1.21084558</v>
      </c>
    </row>
    <row r="16056" spans="3:6" ht="18">
      <c r="C16056" s="5" t="str">
        <f t="shared" si="245"/>
        <v>鹿児島県584</v>
      </c>
      <c r="D16056" t="s">
        <v>2960</v>
      </c>
      <c r="E16056" t="s">
        <v>3287</v>
      </c>
      <c r="F16056" s="82">
        <v>0.97044729299999999</v>
      </c>
    </row>
    <row r="16057" spans="3:6" ht="18">
      <c r="C16057" s="5" t="str">
        <f t="shared" si="245"/>
        <v>沖縄県584</v>
      </c>
      <c r="D16057" t="s">
        <v>2961</v>
      </c>
      <c r="E16057" t="s">
        <v>3287</v>
      </c>
      <c r="F16057" s="82">
        <v>1.408897184</v>
      </c>
    </row>
    <row r="16058" spans="3:6" ht="18">
      <c r="C16058" s="5" t="str">
        <f t="shared" si="245"/>
        <v>全国585</v>
      </c>
      <c r="D16058" t="s">
        <v>2913</v>
      </c>
      <c r="E16058" t="s">
        <v>3288</v>
      </c>
      <c r="F16058" s="82">
        <v>1</v>
      </c>
    </row>
    <row r="16059" spans="3:6" ht="18">
      <c r="C16059" s="5" t="str">
        <f t="shared" si="245"/>
        <v>北海道585</v>
      </c>
      <c r="D16059" t="s">
        <v>2915</v>
      </c>
      <c r="E16059" t="s">
        <v>3288</v>
      </c>
      <c r="F16059" s="82">
        <v>0.75750674399999995</v>
      </c>
    </row>
    <row r="16060" spans="3:6" ht="18">
      <c r="C16060" s="5" t="str">
        <f t="shared" si="245"/>
        <v>青森県585</v>
      </c>
      <c r="D16060" t="s">
        <v>2916</v>
      </c>
      <c r="E16060" t="s">
        <v>3288</v>
      </c>
      <c r="F16060" s="82">
        <v>1.438453311</v>
      </c>
    </row>
    <row r="16061" spans="3:6" ht="18">
      <c r="C16061" s="5" t="str">
        <f t="shared" si="245"/>
        <v>岩手県585</v>
      </c>
      <c r="D16061" t="s">
        <v>2917</v>
      </c>
      <c r="E16061" t="s">
        <v>3288</v>
      </c>
      <c r="F16061" s="82">
        <v>1.3275482430000001</v>
      </c>
    </row>
    <row r="16062" spans="3:6" ht="18">
      <c r="C16062" s="5" t="str">
        <f t="shared" si="245"/>
        <v>宮城県585</v>
      </c>
      <c r="D16062" t="s">
        <v>2918</v>
      </c>
      <c r="E16062" t="s">
        <v>3288</v>
      </c>
      <c r="F16062" s="82">
        <v>1.266665521</v>
      </c>
    </row>
    <row r="16063" spans="3:6" ht="18">
      <c r="C16063" s="5" t="str">
        <f t="shared" si="245"/>
        <v>秋田県585</v>
      </c>
      <c r="D16063" t="s">
        <v>2919</v>
      </c>
      <c r="E16063" t="s">
        <v>3288</v>
      </c>
      <c r="F16063" s="82">
        <v>2.179957189</v>
      </c>
    </row>
    <row r="16064" spans="3:6" ht="18">
      <c r="C16064" s="5" t="str">
        <f t="shared" si="245"/>
        <v>山形県585</v>
      </c>
      <c r="D16064" t="s">
        <v>2920</v>
      </c>
      <c r="E16064" t="s">
        <v>3288</v>
      </c>
      <c r="F16064" s="82">
        <v>1.769119417</v>
      </c>
    </row>
    <row r="16065" spans="3:6" ht="18">
      <c r="C16065" s="5" t="str">
        <f t="shared" si="245"/>
        <v>福島県585</v>
      </c>
      <c r="D16065" t="s">
        <v>2921</v>
      </c>
      <c r="E16065" t="s">
        <v>3288</v>
      </c>
      <c r="F16065" s="82">
        <v>1.382716402</v>
      </c>
    </row>
    <row r="16066" spans="3:6" ht="18">
      <c r="C16066" s="5" t="str">
        <f t="shared" si="245"/>
        <v>茨城県585</v>
      </c>
      <c r="D16066" t="s">
        <v>2922</v>
      </c>
      <c r="E16066" t="s">
        <v>3288</v>
      </c>
      <c r="F16066" s="82">
        <v>0.836336576</v>
      </c>
    </row>
    <row r="16067" spans="3:6" ht="18">
      <c r="C16067" s="5" t="str">
        <f t="shared" si="245"/>
        <v>栃木県585</v>
      </c>
      <c r="D16067" t="s">
        <v>2923</v>
      </c>
      <c r="E16067" t="s">
        <v>3288</v>
      </c>
      <c r="F16067" s="82">
        <v>1.019008876</v>
      </c>
    </row>
    <row r="16068" spans="3:6" ht="18">
      <c r="C16068" s="5" t="str">
        <f t="shared" si="245"/>
        <v>群馬県585</v>
      </c>
      <c r="D16068" t="s">
        <v>2924</v>
      </c>
      <c r="E16068" t="s">
        <v>3288</v>
      </c>
      <c r="F16068" s="82">
        <v>0.90245992399999997</v>
      </c>
    </row>
    <row r="16069" spans="3:6" ht="18">
      <c r="C16069" s="5" t="str">
        <f t="shared" si="245"/>
        <v>埼玉県585</v>
      </c>
      <c r="D16069" t="s">
        <v>2925</v>
      </c>
      <c r="E16069" t="s">
        <v>3288</v>
      </c>
      <c r="F16069" s="82">
        <v>0.764120142</v>
      </c>
    </row>
    <row r="16070" spans="3:6" ht="18">
      <c r="C16070" s="5" t="str">
        <f t="shared" si="245"/>
        <v>千葉県585</v>
      </c>
      <c r="D16070" t="s">
        <v>2926</v>
      </c>
      <c r="E16070" t="s">
        <v>3288</v>
      </c>
      <c r="F16070" s="82">
        <v>0.76827705700000004</v>
      </c>
    </row>
    <row r="16071" spans="3:6" ht="18">
      <c r="C16071" s="5" t="str">
        <f t="shared" si="245"/>
        <v>東京都585</v>
      </c>
      <c r="D16071" t="s">
        <v>2927</v>
      </c>
      <c r="E16071" t="s">
        <v>3288</v>
      </c>
      <c r="F16071" s="82">
        <v>0.59089646699999998</v>
      </c>
    </row>
    <row r="16072" spans="3:6" ht="18">
      <c r="C16072" s="5" t="str">
        <f t="shared" si="245"/>
        <v>神奈川県585</v>
      </c>
      <c r="D16072" t="s">
        <v>2928</v>
      </c>
      <c r="E16072" t="s">
        <v>3288</v>
      </c>
      <c r="F16072" s="82">
        <v>0.72904489299999997</v>
      </c>
    </row>
    <row r="16073" spans="3:6" ht="18">
      <c r="C16073" s="5" t="str">
        <f t="shared" si="245"/>
        <v>新潟県585</v>
      </c>
      <c r="D16073" t="s">
        <v>2929</v>
      </c>
      <c r="E16073" t="s">
        <v>3288</v>
      </c>
      <c r="F16073" s="82">
        <v>1.8270915430000001</v>
      </c>
    </row>
    <row r="16074" spans="3:6" ht="18">
      <c r="C16074" s="5" t="str">
        <f t="shared" si="245"/>
        <v>富山県585</v>
      </c>
      <c r="D16074" t="s">
        <v>2930</v>
      </c>
      <c r="E16074" t="s">
        <v>3288</v>
      </c>
      <c r="F16074" s="82">
        <v>1.297471641</v>
      </c>
    </row>
    <row r="16075" spans="3:6" ht="18">
      <c r="C16075" s="5" t="str">
        <f t="shared" si="245"/>
        <v>石川県585</v>
      </c>
      <c r="D16075" t="s">
        <v>2931</v>
      </c>
      <c r="E16075" t="s">
        <v>3288</v>
      </c>
      <c r="F16075" s="82">
        <v>1.324514228</v>
      </c>
    </row>
    <row r="16076" spans="3:6" ht="18">
      <c r="C16076" s="5" t="str">
        <f t="shared" si="245"/>
        <v>福井県585</v>
      </c>
      <c r="D16076" t="s">
        <v>2932</v>
      </c>
      <c r="E16076" t="s">
        <v>3288</v>
      </c>
      <c r="F16076" s="82">
        <v>1.3340595710000001</v>
      </c>
    </row>
    <row r="16077" spans="3:6" ht="18">
      <c r="C16077" s="5" t="str">
        <f t="shared" si="245"/>
        <v>山梨県585</v>
      </c>
      <c r="D16077" t="s">
        <v>2933</v>
      </c>
      <c r="E16077" t="s">
        <v>3288</v>
      </c>
      <c r="F16077" s="82">
        <v>0.99566092699999997</v>
      </c>
    </row>
    <row r="16078" spans="3:6" ht="18">
      <c r="C16078" s="5" t="str">
        <f t="shared" si="245"/>
        <v>長野県585</v>
      </c>
      <c r="D16078" t="s">
        <v>2934</v>
      </c>
      <c r="E16078" t="s">
        <v>3288</v>
      </c>
      <c r="F16078" s="82">
        <v>1.232064305</v>
      </c>
    </row>
    <row r="16079" spans="3:6" ht="18">
      <c r="C16079" s="5" t="str">
        <f t="shared" si="245"/>
        <v>岐阜県585</v>
      </c>
      <c r="D16079" t="s">
        <v>2935</v>
      </c>
      <c r="E16079" t="s">
        <v>3288</v>
      </c>
      <c r="F16079" s="82">
        <v>1.0890019099999999</v>
      </c>
    </row>
    <row r="16080" spans="3:6" ht="18">
      <c r="C16080" s="5" t="str">
        <f t="shared" si="245"/>
        <v>静岡県585</v>
      </c>
      <c r="D16080" t="s">
        <v>2936</v>
      </c>
      <c r="E16080" t="s">
        <v>3288</v>
      </c>
      <c r="F16080" s="82">
        <v>0.93664884299999995</v>
      </c>
    </row>
    <row r="16081" spans="3:6" ht="18">
      <c r="C16081" s="5" t="str">
        <f t="shared" si="245"/>
        <v>愛知県585</v>
      </c>
      <c r="D16081" t="s">
        <v>2937</v>
      </c>
      <c r="E16081" t="s">
        <v>3288</v>
      </c>
      <c r="F16081" s="82">
        <v>0.65450539399999996</v>
      </c>
    </row>
    <row r="16082" spans="3:6" ht="18">
      <c r="C16082" s="5" t="str">
        <f t="shared" si="245"/>
        <v>三重県585</v>
      </c>
      <c r="D16082" t="s">
        <v>2938</v>
      </c>
      <c r="E16082" t="s">
        <v>3288</v>
      </c>
      <c r="F16082" s="82">
        <v>0.92002493200000002</v>
      </c>
    </row>
    <row r="16083" spans="3:6" ht="18">
      <c r="C16083" s="5" t="str">
        <f t="shared" si="245"/>
        <v>滋賀県585</v>
      </c>
      <c r="D16083" t="s">
        <v>2939</v>
      </c>
      <c r="E16083" t="s">
        <v>3288</v>
      </c>
      <c r="F16083" s="82">
        <v>1.2755107720000001</v>
      </c>
    </row>
    <row r="16084" spans="3:6" ht="18">
      <c r="C16084" s="5" t="str">
        <f t="shared" si="245"/>
        <v>京都府585</v>
      </c>
      <c r="D16084" t="s">
        <v>2940</v>
      </c>
      <c r="E16084" t="s">
        <v>3288</v>
      </c>
      <c r="F16084" s="82">
        <v>1.3885805600000001</v>
      </c>
    </row>
    <row r="16085" spans="3:6" ht="18">
      <c r="C16085" s="5" t="str">
        <f t="shared" si="245"/>
        <v>大阪府585</v>
      </c>
      <c r="D16085" t="s">
        <v>2941</v>
      </c>
      <c r="E16085" t="s">
        <v>3288</v>
      </c>
      <c r="F16085" s="82">
        <v>1.062930776</v>
      </c>
    </row>
    <row r="16086" spans="3:6" ht="18">
      <c r="C16086" s="5" t="str">
        <f t="shared" si="245"/>
        <v>兵庫県585</v>
      </c>
      <c r="D16086" t="s">
        <v>2942</v>
      </c>
      <c r="E16086" t="s">
        <v>3288</v>
      </c>
      <c r="F16086" s="82">
        <v>1.2493427210000001</v>
      </c>
    </row>
    <row r="16087" spans="3:6" ht="18">
      <c r="C16087" s="5" t="str">
        <f t="shared" si="245"/>
        <v>奈良県585</v>
      </c>
      <c r="D16087" t="s">
        <v>2943</v>
      </c>
      <c r="E16087" t="s">
        <v>3288</v>
      </c>
      <c r="F16087" s="82">
        <v>1.4971575070000001</v>
      </c>
    </row>
    <row r="16088" spans="3:6" ht="18">
      <c r="C16088" s="5" t="str">
        <f t="shared" si="245"/>
        <v>和歌山県585</v>
      </c>
      <c r="D16088" t="s">
        <v>2944</v>
      </c>
      <c r="E16088" t="s">
        <v>3288</v>
      </c>
      <c r="F16088" s="82">
        <v>1.9813433359999999</v>
      </c>
    </row>
    <row r="16089" spans="3:6" ht="18">
      <c r="C16089" s="5" t="str">
        <f t="shared" si="245"/>
        <v>鳥取県585</v>
      </c>
      <c r="D16089" t="s">
        <v>2945</v>
      </c>
      <c r="E16089" t="s">
        <v>3288</v>
      </c>
      <c r="F16089" s="82">
        <v>1.33774653</v>
      </c>
    </row>
    <row r="16090" spans="3:6" ht="18">
      <c r="C16090" s="5" t="str">
        <f t="shared" si="245"/>
        <v>島根県585</v>
      </c>
      <c r="D16090" t="s">
        <v>2946</v>
      </c>
      <c r="E16090" t="s">
        <v>3288</v>
      </c>
      <c r="F16090" s="82">
        <v>1.832628935</v>
      </c>
    </row>
    <row r="16091" spans="3:6" ht="18">
      <c r="C16091" s="5" t="str">
        <f t="shared" si="245"/>
        <v>岡山県585</v>
      </c>
      <c r="D16091" t="s">
        <v>2947</v>
      </c>
      <c r="E16091" t="s">
        <v>3288</v>
      </c>
      <c r="F16091" s="82">
        <v>0.96650966999999999</v>
      </c>
    </row>
    <row r="16092" spans="3:6" ht="18">
      <c r="C16092" s="5" t="str">
        <f t="shared" si="245"/>
        <v>広島県585</v>
      </c>
      <c r="D16092" t="s">
        <v>2948</v>
      </c>
      <c r="E16092" t="s">
        <v>3288</v>
      </c>
      <c r="F16092" s="82">
        <v>1.0190082389999999</v>
      </c>
    </row>
    <row r="16093" spans="3:6" ht="18">
      <c r="C16093" s="5" t="str">
        <f t="shared" si="245"/>
        <v>山口県585</v>
      </c>
      <c r="D16093" t="s">
        <v>2949</v>
      </c>
      <c r="E16093" t="s">
        <v>3288</v>
      </c>
      <c r="F16093" s="82">
        <v>1.4031147610000001</v>
      </c>
    </row>
    <row r="16094" spans="3:6" ht="18">
      <c r="C16094" s="5" t="str">
        <f t="shared" si="245"/>
        <v>徳島県585</v>
      </c>
      <c r="D16094" t="s">
        <v>2950</v>
      </c>
      <c r="E16094" t="s">
        <v>3288</v>
      </c>
      <c r="F16094" s="82">
        <v>1.422084913</v>
      </c>
    </row>
    <row r="16095" spans="3:6" ht="18">
      <c r="C16095" s="5" t="str">
        <f t="shared" si="245"/>
        <v>香川県585</v>
      </c>
      <c r="D16095" t="s">
        <v>2951</v>
      </c>
      <c r="E16095" t="s">
        <v>3288</v>
      </c>
      <c r="F16095" s="82">
        <v>0.84304709</v>
      </c>
    </row>
    <row r="16096" spans="3:6" ht="18">
      <c r="C16096" s="5" t="str">
        <f t="shared" si="245"/>
        <v>愛媛県585</v>
      </c>
      <c r="D16096" t="s">
        <v>2952</v>
      </c>
      <c r="E16096" t="s">
        <v>3288</v>
      </c>
      <c r="F16096" s="82">
        <v>1.3334786670000001</v>
      </c>
    </row>
    <row r="16097" spans="3:6" ht="18">
      <c r="C16097" s="5" t="str">
        <f t="shared" si="245"/>
        <v>高知県585</v>
      </c>
      <c r="D16097" t="s">
        <v>2953</v>
      </c>
      <c r="E16097" t="s">
        <v>3288</v>
      </c>
      <c r="F16097" s="82">
        <v>1.9993171199999999</v>
      </c>
    </row>
    <row r="16098" spans="3:6" ht="18">
      <c r="C16098" s="5" t="str">
        <f t="shared" si="245"/>
        <v>福岡県585</v>
      </c>
      <c r="D16098" t="s">
        <v>2954</v>
      </c>
      <c r="E16098" t="s">
        <v>3288</v>
      </c>
      <c r="F16098" s="82">
        <v>1.035827732</v>
      </c>
    </row>
    <row r="16099" spans="3:6" ht="18">
      <c r="C16099" s="5" t="str">
        <f t="shared" si="245"/>
        <v>佐賀県585</v>
      </c>
      <c r="D16099" t="s">
        <v>2955</v>
      </c>
      <c r="E16099" t="s">
        <v>3288</v>
      </c>
      <c r="F16099" s="82">
        <v>1.0759673540000001</v>
      </c>
    </row>
    <row r="16100" spans="3:6" ht="18">
      <c r="C16100" s="5" t="str">
        <f t="shared" si="245"/>
        <v>長崎県585</v>
      </c>
      <c r="D16100" t="s">
        <v>2956</v>
      </c>
      <c r="E16100" t="s">
        <v>3288</v>
      </c>
      <c r="F16100" s="82">
        <v>1.621377936</v>
      </c>
    </row>
    <row r="16101" spans="3:6" ht="18">
      <c r="C16101" s="5" t="str">
        <f t="shared" si="245"/>
        <v>熊本県585</v>
      </c>
      <c r="D16101" t="s">
        <v>2957</v>
      </c>
      <c r="E16101" t="s">
        <v>3288</v>
      </c>
      <c r="F16101" s="82">
        <v>1.156333214</v>
      </c>
    </row>
    <row r="16102" spans="3:6" ht="18">
      <c r="C16102" s="5" t="str">
        <f t="shared" si="245"/>
        <v>大分県585</v>
      </c>
      <c r="D16102" t="s">
        <v>2958</v>
      </c>
      <c r="E16102" t="s">
        <v>3288</v>
      </c>
      <c r="F16102" s="82">
        <v>1.3874540360000001</v>
      </c>
    </row>
    <row r="16103" spans="3:6" ht="18">
      <c r="C16103" s="5" t="str">
        <f t="shared" si="245"/>
        <v>宮崎県585</v>
      </c>
      <c r="D16103" t="s">
        <v>2959</v>
      </c>
      <c r="E16103" t="s">
        <v>3288</v>
      </c>
      <c r="F16103" s="82">
        <v>1.4506605829999999</v>
      </c>
    </row>
    <row r="16104" spans="3:6" ht="18">
      <c r="C16104" s="5" t="str">
        <f t="shared" si="245"/>
        <v>鹿児島県585</v>
      </c>
      <c r="D16104" t="s">
        <v>2960</v>
      </c>
      <c r="E16104" t="s">
        <v>3288</v>
      </c>
      <c r="F16104" s="82">
        <v>1.83002383</v>
      </c>
    </row>
    <row r="16105" spans="3:6" ht="18">
      <c r="C16105" s="5" t="str">
        <f t="shared" si="245"/>
        <v>沖縄県585</v>
      </c>
      <c r="D16105" t="s">
        <v>2961</v>
      </c>
      <c r="E16105" t="s">
        <v>3288</v>
      </c>
      <c r="F16105" s="82">
        <v>0.96604556900000005</v>
      </c>
    </row>
    <row r="16106" spans="3:6" ht="18">
      <c r="C16106" s="5" t="str">
        <f t="shared" si="245"/>
        <v>全国586</v>
      </c>
      <c r="D16106" t="s">
        <v>2913</v>
      </c>
      <c r="E16106" t="s">
        <v>3289</v>
      </c>
      <c r="F16106" s="82">
        <v>1</v>
      </c>
    </row>
    <row r="16107" spans="3:6" ht="18">
      <c r="C16107" s="5" t="str">
        <f t="shared" ref="C16107:C16170" si="246">D16107&amp;LEFT(E16107,3)</f>
        <v>北海道586</v>
      </c>
      <c r="D16107" t="s">
        <v>2915</v>
      </c>
      <c r="E16107" t="s">
        <v>3289</v>
      </c>
      <c r="F16107" s="82">
        <v>1.11023063</v>
      </c>
    </row>
    <row r="16108" spans="3:6" ht="18">
      <c r="C16108" s="5" t="str">
        <f t="shared" si="246"/>
        <v>青森県586</v>
      </c>
      <c r="D16108" t="s">
        <v>2916</v>
      </c>
      <c r="E16108" t="s">
        <v>3289</v>
      </c>
      <c r="F16108" s="82">
        <v>0.98201221900000002</v>
      </c>
    </row>
    <row r="16109" spans="3:6" ht="18">
      <c r="C16109" s="5" t="str">
        <f t="shared" si="246"/>
        <v>岩手県586</v>
      </c>
      <c r="D16109" t="s">
        <v>2917</v>
      </c>
      <c r="E16109" t="s">
        <v>3289</v>
      </c>
      <c r="F16109" s="82">
        <v>0.89067684700000005</v>
      </c>
    </row>
    <row r="16110" spans="3:6" ht="18">
      <c r="C16110" s="5" t="str">
        <f t="shared" si="246"/>
        <v>宮城県586</v>
      </c>
      <c r="D16110" t="s">
        <v>2918</v>
      </c>
      <c r="E16110" t="s">
        <v>3289</v>
      </c>
      <c r="F16110" s="82">
        <v>1.0568217390000001</v>
      </c>
    </row>
    <row r="16111" spans="3:6" ht="18">
      <c r="C16111" s="5" t="str">
        <f t="shared" si="246"/>
        <v>秋田県586</v>
      </c>
      <c r="D16111" t="s">
        <v>2919</v>
      </c>
      <c r="E16111" t="s">
        <v>3289</v>
      </c>
      <c r="F16111" s="82">
        <v>0.84019991699999996</v>
      </c>
    </row>
    <row r="16112" spans="3:6" ht="18">
      <c r="C16112" s="5" t="str">
        <f t="shared" si="246"/>
        <v>山形県586</v>
      </c>
      <c r="D16112" t="s">
        <v>2920</v>
      </c>
      <c r="E16112" t="s">
        <v>3289</v>
      </c>
      <c r="F16112" s="82">
        <v>0.97432362500000003</v>
      </c>
    </row>
    <row r="16113" spans="3:6" ht="18">
      <c r="C16113" s="5" t="str">
        <f t="shared" si="246"/>
        <v>福島県586</v>
      </c>
      <c r="D16113" t="s">
        <v>2921</v>
      </c>
      <c r="E16113" t="s">
        <v>3289</v>
      </c>
      <c r="F16113" s="82">
        <v>0.89711154999999998</v>
      </c>
    </row>
    <row r="16114" spans="3:6" ht="18">
      <c r="C16114" s="5" t="str">
        <f t="shared" si="246"/>
        <v>茨城県586</v>
      </c>
      <c r="D16114" t="s">
        <v>2922</v>
      </c>
      <c r="E16114" t="s">
        <v>3289</v>
      </c>
      <c r="F16114" s="82">
        <v>0.91861608500000003</v>
      </c>
    </row>
    <row r="16115" spans="3:6" ht="18">
      <c r="C16115" s="5" t="str">
        <f t="shared" si="246"/>
        <v>栃木県586</v>
      </c>
      <c r="D16115" t="s">
        <v>2923</v>
      </c>
      <c r="E16115" t="s">
        <v>3289</v>
      </c>
      <c r="F16115" s="82">
        <v>0.93286700300000003</v>
      </c>
    </row>
    <row r="16116" spans="3:6" ht="18">
      <c r="C16116" s="5" t="str">
        <f t="shared" si="246"/>
        <v>群馬県586</v>
      </c>
      <c r="D16116" t="s">
        <v>2924</v>
      </c>
      <c r="E16116" t="s">
        <v>3289</v>
      </c>
      <c r="F16116" s="82">
        <v>0.92164304699999999</v>
      </c>
    </row>
    <row r="16117" spans="3:6" ht="18">
      <c r="C16117" s="5" t="str">
        <f t="shared" si="246"/>
        <v>埼玉県586</v>
      </c>
      <c r="D16117" t="s">
        <v>2925</v>
      </c>
      <c r="E16117" t="s">
        <v>3289</v>
      </c>
      <c r="F16117" s="82">
        <v>1.1010920099999999</v>
      </c>
    </row>
    <row r="16118" spans="3:6" ht="18">
      <c r="C16118" s="5" t="str">
        <f t="shared" si="246"/>
        <v>千葉県586</v>
      </c>
      <c r="D16118" t="s">
        <v>2926</v>
      </c>
      <c r="E16118" t="s">
        <v>3289</v>
      </c>
      <c r="F16118" s="82">
        <v>1.1653730019999999</v>
      </c>
    </row>
    <row r="16119" spans="3:6" ht="18">
      <c r="C16119" s="5" t="str">
        <f t="shared" si="246"/>
        <v>東京都586</v>
      </c>
      <c r="D16119" t="s">
        <v>2927</v>
      </c>
      <c r="E16119" t="s">
        <v>3289</v>
      </c>
      <c r="F16119" s="82">
        <v>0.821508036</v>
      </c>
    </row>
    <row r="16120" spans="3:6" ht="18">
      <c r="C16120" s="5" t="str">
        <f t="shared" si="246"/>
        <v>神奈川県586</v>
      </c>
      <c r="D16120" t="s">
        <v>2928</v>
      </c>
      <c r="E16120" t="s">
        <v>3289</v>
      </c>
      <c r="F16120" s="82">
        <v>1.1865453130000001</v>
      </c>
    </row>
    <row r="16121" spans="3:6" ht="18">
      <c r="C16121" s="5" t="str">
        <f t="shared" si="246"/>
        <v>新潟県586</v>
      </c>
      <c r="D16121" t="s">
        <v>2929</v>
      </c>
      <c r="E16121" t="s">
        <v>3289</v>
      </c>
      <c r="F16121" s="82">
        <v>0.95437359700000002</v>
      </c>
    </row>
    <row r="16122" spans="3:6" ht="18">
      <c r="C16122" s="5" t="str">
        <f t="shared" si="246"/>
        <v>富山県586</v>
      </c>
      <c r="D16122" t="s">
        <v>2930</v>
      </c>
      <c r="E16122" t="s">
        <v>3289</v>
      </c>
      <c r="F16122" s="82">
        <v>0.96321622399999995</v>
      </c>
    </row>
    <row r="16123" spans="3:6" ht="18">
      <c r="C16123" s="5" t="str">
        <f t="shared" si="246"/>
        <v>石川県586</v>
      </c>
      <c r="D16123" t="s">
        <v>2931</v>
      </c>
      <c r="E16123" t="s">
        <v>3289</v>
      </c>
      <c r="F16123" s="82">
        <v>1.092453989</v>
      </c>
    </row>
    <row r="16124" spans="3:6" ht="18">
      <c r="C16124" s="5" t="str">
        <f t="shared" si="246"/>
        <v>福井県586</v>
      </c>
      <c r="D16124" t="s">
        <v>2932</v>
      </c>
      <c r="E16124" t="s">
        <v>3289</v>
      </c>
      <c r="F16124" s="82">
        <v>1.033872181</v>
      </c>
    </row>
    <row r="16125" spans="3:6" ht="18">
      <c r="C16125" s="5" t="str">
        <f t="shared" si="246"/>
        <v>山梨県586</v>
      </c>
      <c r="D16125" t="s">
        <v>2933</v>
      </c>
      <c r="E16125" t="s">
        <v>3289</v>
      </c>
      <c r="F16125" s="82">
        <v>0.94566563599999998</v>
      </c>
    </row>
    <row r="16126" spans="3:6" ht="18">
      <c r="C16126" s="5" t="str">
        <f t="shared" si="246"/>
        <v>長野県586</v>
      </c>
      <c r="D16126" t="s">
        <v>2934</v>
      </c>
      <c r="E16126" t="s">
        <v>3289</v>
      </c>
      <c r="F16126" s="82">
        <v>0.97496297600000004</v>
      </c>
    </row>
    <row r="16127" spans="3:6" ht="18">
      <c r="C16127" s="5" t="str">
        <f t="shared" si="246"/>
        <v>岐阜県586</v>
      </c>
      <c r="D16127" t="s">
        <v>2935</v>
      </c>
      <c r="E16127" t="s">
        <v>3289</v>
      </c>
      <c r="F16127" s="82">
        <v>1.024657264</v>
      </c>
    </row>
    <row r="16128" spans="3:6" ht="18">
      <c r="C16128" s="5" t="str">
        <f t="shared" si="246"/>
        <v>静岡県586</v>
      </c>
      <c r="D16128" t="s">
        <v>2936</v>
      </c>
      <c r="E16128" t="s">
        <v>3289</v>
      </c>
      <c r="F16128" s="82">
        <v>1.0130601829999999</v>
      </c>
    </row>
    <row r="16129" spans="3:6" ht="18">
      <c r="C16129" s="5" t="str">
        <f t="shared" si="246"/>
        <v>愛知県586</v>
      </c>
      <c r="D16129" t="s">
        <v>2937</v>
      </c>
      <c r="E16129" t="s">
        <v>3289</v>
      </c>
      <c r="F16129" s="82">
        <v>0.81681722199999995</v>
      </c>
    </row>
    <row r="16130" spans="3:6" ht="18">
      <c r="C16130" s="5" t="str">
        <f t="shared" si="246"/>
        <v>三重県586</v>
      </c>
      <c r="D16130" t="s">
        <v>2938</v>
      </c>
      <c r="E16130" t="s">
        <v>3289</v>
      </c>
      <c r="F16130" s="82">
        <v>1.1040559130000001</v>
      </c>
    </row>
    <row r="16131" spans="3:6" ht="18">
      <c r="C16131" s="5" t="str">
        <f t="shared" si="246"/>
        <v>滋賀県586</v>
      </c>
      <c r="D16131" t="s">
        <v>2939</v>
      </c>
      <c r="E16131" t="s">
        <v>3289</v>
      </c>
      <c r="F16131" s="82">
        <v>1.006021262</v>
      </c>
    </row>
    <row r="16132" spans="3:6" ht="18">
      <c r="C16132" s="5" t="str">
        <f t="shared" si="246"/>
        <v>京都府586</v>
      </c>
      <c r="D16132" t="s">
        <v>2940</v>
      </c>
      <c r="E16132" t="s">
        <v>3289</v>
      </c>
      <c r="F16132" s="82">
        <v>1.5226211089999999</v>
      </c>
    </row>
    <row r="16133" spans="3:6" ht="18">
      <c r="C16133" s="5" t="str">
        <f t="shared" si="246"/>
        <v>大阪府586</v>
      </c>
      <c r="D16133" t="s">
        <v>2941</v>
      </c>
      <c r="E16133" t="s">
        <v>3289</v>
      </c>
      <c r="F16133" s="82">
        <v>0.89791176699999997</v>
      </c>
    </row>
    <row r="16134" spans="3:6" ht="18">
      <c r="C16134" s="5" t="str">
        <f t="shared" si="246"/>
        <v>兵庫県586</v>
      </c>
      <c r="D16134" t="s">
        <v>2942</v>
      </c>
      <c r="E16134" t="s">
        <v>3289</v>
      </c>
      <c r="F16134" s="82">
        <v>1.2225291760000001</v>
      </c>
    </row>
    <row r="16135" spans="3:6" ht="18">
      <c r="C16135" s="5" t="str">
        <f t="shared" si="246"/>
        <v>奈良県586</v>
      </c>
      <c r="D16135" t="s">
        <v>2943</v>
      </c>
      <c r="E16135" t="s">
        <v>3289</v>
      </c>
      <c r="F16135" s="82">
        <v>1.4094301849999999</v>
      </c>
    </row>
    <row r="16136" spans="3:6" ht="18">
      <c r="C16136" s="5" t="str">
        <f t="shared" si="246"/>
        <v>和歌山県586</v>
      </c>
      <c r="D16136" t="s">
        <v>2944</v>
      </c>
      <c r="E16136" t="s">
        <v>3289</v>
      </c>
      <c r="F16136" s="82">
        <v>1.08252064</v>
      </c>
    </row>
    <row r="16137" spans="3:6" ht="18">
      <c r="C16137" s="5" t="str">
        <f t="shared" si="246"/>
        <v>鳥取県586</v>
      </c>
      <c r="D16137" t="s">
        <v>2945</v>
      </c>
      <c r="E16137" t="s">
        <v>3289</v>
      </c>
      <c r="F16137" s="82">
        <v>0.969452753</v>
      </c>
    </row>
    <row r="16138" spans="3:6" ht="18">
      <c r="C16138" s="5" t="str">
        <f t="shared" si="246"/>
        <v>島根県586</v>
      </c>
      <c r="D16138" t="s">
        <v>2946</v>
      </c>
      <c r="E16138" t="s">
        <v>3289</v>
      </c>
      <c r="F16138" s="82">
        <v>0.954618458</v>
      </c>
    </row>
    <row r="16139" spans="3:6" ht="18">
      <c r="C16139" s="5" t="str">
        <f t="shared" si="246"/>
        <v>岡山県586</v>
      </c>
      <c r="D16139" t="s">
        <v>2947</v>
      </c>
      <c r="E16139" t="s">
        <v>3289</v>
      </c>
      <c r="F16139" s="82">
        <v>0.92094209900000001</v>
      </c>
    </row>
    <row r="16140" spans="3:6" ht="18">
      <c r="C16140" s="5" t="str">
        <f t="shared" si="246"/>
        <v>広島県586</v>
      </c>
      <c r="D16140" t="s">
        <v>2948</v>
      </c>
      <c r="E16140" t="s">
        <v>3289</v>
      </c>
      <c r="F16140" s="82">
        <v>0.95254433699999996</v>
      </c>
    </row>
    <row r="16141" spans="3:6" ht="18">
      <c r="C16141" s="5" t="str">
        <f t="shared" si="246"/>
        <v>山口県586</v>
      </c>
      <c r="D16141" t="s">
        <v>2949</v>
      </c>
      <c r="E16141" t="s">
        <v>3289</v>
      </c>
      <c r="F16141" s="82">
        <v>0.99307377900000005</v>
      </c>
    </row>
    <row r="16142" spans="3:6" ht="18">
      <c r="C16142" s="5" t="str">
        <f t="shared" si="246"/>
        <v>徳島県586</v>
      </c>
      <c r="D16142" t="s">
        <v>2950</v>
      </c>
      <c r="E16142" t="s">
        <v>3289</v>
      </c>
      <c r="F16142" s="82">
        <v>0.95540354199999999</v>
      </c>
    </row>
    <row r="16143" spans="3:6" ht="18">
      <c r="C16143" s="5" t="str">
        <f t="shared" si="246"/>
        <v>香川県586</v>
      </c>
      <c r="D16143" t="s">
        <v>2951</v>
      </c>
      <c r="E16143" t="s">
        <v>3289</v>
      </c>
      <c r="F16143" s="82">
        <v>0.92368345100000004</v>
      </c>
    </row>
    <row r="16144" spans="3:6" ht="18">
      <c r="C16144" s="5" t="str">
        <f t="shared" si="246"/>
        <v>愛媛県586</v>
      </c>
      <c r="D16144" t="s">
        <v>2952</v>
      </c>
      <c r="E16144" t="s">
        <v>3289</v>
      </c>
      <c r="F16144" s="82">
        <v>1.0289412250000001</v>
      </c>
    </row>
    <row r="16145" spans="3:6" ht="18">
      <c r="C16145" s="5" t="str">
        <f t="shared" si="246"/>
        <v>高知県586</v>
      </c>
      <c r="D16145" t="s">
        <v>2953</v>
      </c>
      <c r="E16145" t="s">
        <v>3289</v>
      </c>
      <c r="F16145" s="82">
        <v>0.99399661800000005</v>
      </c>
    </row>
    <row r="16146" spans="3:6" ht="18">
      <c r="C16146" s="5" t="str">
        <f t="shared" si="246"/>
        <v>福岡県586</v>
      </c>
      <c r="D16146" t="s">
        <v>2954</v>
      </c>
      <c r="E16146" t="s">
        <v>3289</v>
      </c>
      <c r="F16146" s="82">
        <v>1.080231309</v>
      </c>
    </row>
    <row r="16147" spans="3:6" ht="18">
      <c r="C16147" s="5" t="str">
        <f t="shared" si="246"/>
        <v>佐賀県586</v>
      </c>
      <c r="D16147" t="s">
        <v>2955</v>
      </c>
      <c r="E16147" t="s">
        <v>3289</v>
      </c>
      <c r="F16147" s="82">
        <v>1.0495447870000001</v>
      </c>
    </row>
    <row r="16148" spans="3:6" ht="18">
      <c r="C16148" s="5" t="str">
        <f t="shared" si="246"/>
        <v>長崎県586</v>
      </c>
      <c r="D16148" t="s">
        <v>2956</v>
      </c>
      <c r="E16148" t="s">
        <v>3289</v>
      </c>
      <c r="F16148" s="82">
        <v>1.243588186</v>
      </c>
    </row>
    <row r="16149" spans="3:6" ht="18">
      <c r="C16149" s="5" t="str">
        <f t="shared" si="246"/>
        <v>熊本県586</v>
      </c>
      <c r="D16149" t="s">
        <v>2957</v>
      </c>
      <c r="E16149" t="s">
        <v>3289</v>
      </c>
      <c r="F16149" s="82">
        <v>0.95593285400000005</v>
      </c>
    </row>
    <row r="16150" spans="3:6" ht="18">
      <c r="C16150" s="5" t="str">
        <f t="shared" si="246"/>
        <v>大分県586</v>
      </c>
      <c r="D16150" t="s">
        <v>2958</v>
      </c>
      <c r="E16150" t="s">
        <v>3289</v>
      </c>
      <c r="F16150" s="82">
        <v>1.0005358520000001</v>
      </c>
    </row>
    <row r="16151" spans="3:6" ht="18">
      <c r="C16151" s="5" t="str">
        <f t="shared" si="246"/>
        <v>宮崎県586</v>
      </c>
      <c r="D16151" t="s">
        <v>2959</v>
      </c>
      <c r="E16151" t="s">
        <v>3289</v>
      </c>
      <c r="F16151" s="82">
        <v>0.88010533700000004</v>
      </c>
    </row>
    <row r="16152" spans="3:6" ht="18">
      <c r="C16152" s="5" t="str">
        <f t="shared" si="246"/>
        <v>鹿児島県586</v>
      </c>
      <c r="D16152" t="s">
        <v>2960</v>
      </c>
      <c r="E16152" t="s">
        <v>3289</v>
      </c>
      <c r="F16152" s="82">
        <v>0.97957180099999996</v>
      </c>
    </row>
    <row r="16153" spans="3:6" ht="18">
      <c r="C16153" s="5" t="str">
        <f t="shared" si="246"/>
        <v>沖縄県586</v>
      </c>
      <c r="D16153" t="s">
        <v>2961</v>
      </c>
      <c r="E16153" t="s">
        <v>3289</v>
      </c>
      <c r="F16153" s="82">
        <v>1.4000986390000001</v>
      </c>
    </row>
    <row r="16154" spans="3:6" ht="18">
      <c r="C16154" s="5" t="str">
        <f t="shared" si="246"/>
        <v>全国589</v>
      </c>
      <c r="D16154" t="s">
        <v>2913</v>
      </c>
      <c r="E16154" t="s">
        <v>3290</v>
      </c>
      <c r="F16154" s="82">
        <v>1</v>
      </c>
    </row>
    <row r="16155" spans="3:6" ht="18">
      <c r="C16155" s="5" t="str">
        <f t="shared" si="246"/>
        <v>北海道589</v>
      </c>
      <c r="D16155" t="s">
        <v>2915</v>
      </c>
      <c r="E16155" t="s">
        <v>3290</v>
      </c>
      <c r="F16155" s="82">
        <v>1.129152242</v>
      </c>
    </row>
    <row r="16156" spans="3:6" ht="18">
      <c r="C16156" s="5" t="str">
        <f t="shared" si="246"/>
        <v>青森県589</v>
      </c>
      <c r="D16156" t="s">
        <v>2916</v>
      </c>
      <c r="E16156" t="s">
        <v>3290</v>
      </c>
      <c r="F16156" s="82">
        <v>0.98793262199999998</v>
      </c>
    </row>
    <row r="16157" spans="3:6" ht="18">
      <c r="C16157" s="5" t="str">
        <f t="shared" si="246"/>
        <v>岩手県589</v>
      </c>
      <c r="D16157" t="s">
        <v>2917</v>
      </c>
      <c r="E16157" t="s">
        <v>3290</v>
      </c>
      <c r="F16157" s="82">
        <v>1.0647162750000001</v>
      </c>
    </row>
    <row r="16158" spans="3:6" ht="18">
      <c r="C16158" s="5" t="str">
        <f t="shared" si="246"/>
        <v>宮城県589</v>
      </c>
      <c r="D16158" t="s">
        <v>2918</v>
      </c>
      <c r="E16158" t="s">
        <v>3290</v>
      </c>
      <c r="F16158" s="82">
        <v>1.0769642100000001</v>
      </c>
    </row>
    <row r="16159" spans="3:6" ht="18">
      <c r="C16159" s="5" t="str">
        <f t="shared" si="246"/>
        <v>秋田県589</v>
      </c>
      <c r="D16159" t="s">
        <v>2919</v>
      </c>
      <c r="E16159" t="s">
        <v>3290</v>
      </c>
      <c r="F16159" s="82">
        <v>0.85674742800000003</v>
      </c>
    </row>
    <row r="16160" spans="3:6" ht="18">
      <c r="C16160" s="5" t="str">
        <f t="shared" si="246"/>
        <v>山形県589</v>
      </c>
      <c r="D16160" t="s">
        <v>2920</v>
      </c>
      <c r="E16160" t="s">
        <v>3290</v>
      </c>
      <c r="F16160" s="82">
        <v>0.81832354100000004</v>
      </c>
    </row>
    <row r="16161" spans="3:6" ht="18">
      <c r="C16161" s="5" t="str">
        <f t="shared" si="246"/>
        <v>福島県589</v>
      </c>
      <c r="D16161" t="s">
        <v>2921</v>
      </c>
      <c r="E16161" t="s">
        <v>3290</v>
      </c>
      <c r="F16161" s="82">
        <v>1.0420464810000001</v>
      </c>
    </row>
    <row r="16162" spans="3:6" ht="18">
      <c r="C16162" s="5" t="str">
        <f t="shared" si="246"/>
        <v>茨城県589</v>
      </c>
      <c r="D16162" t="s">
        <v>2922</v>
      </c>
      <c r="E16162" t="s">
        <v>3290</v>
      </c>
      <c r="F16162" s="82">
        <v>1.1252374679999999</v>
      </c>
    </row>
    <row r="16163" spans="3:6" ht="18">
      <c r="C16163" s="5" t="str">
        <f t="shared" si="246"/>
        <v>栃木県589</v>
      </c>
      <c r="D16163" t="s">
        <v>2923</v>
      </c>
      <c r="E16163" t="s">
        <v>3290</v>
      </c>
      <c r="F16163" s="82">
        <v>1.003965977</v>
      </c>
    </row>
    <row r="16164" spans="3:6" ht="18">
      <c r="C16164" s="5" t="str">
        <f t="shared" si="246"/>
        <v>群馬県589</v>
      </c>
      <c r="D16164" t="s">
        <v>2924</v>
      </c>
      <c r="E16164" t="s">
        <v>3290</v>
      </c>
      <c r="F16164" s="82">
        <v>0.96065583899999996</v>
      </c>
    </row>
    <row r="16165" spans="3:6" ht="18">
      <c r="C16165" s="5" t="str">
        <f t="shared" si="246"/>
        <v>埼玉県589</v>
      </c>
      <c r="D16165" t="s">
        <v>2925</v>
      </c>
      <c r="E16165" t="s">
        <v>3290</v>
      </c>
      <c r="F16165" s="82">
        <v>1.225131956</v>
      </c>
    </row>
    <row r="16166" spans="3:6" ht="18">
      <c r="C16166" s="5" t="str">
        <f t="shared" si="246"/>
        <v>千葉県589</v>
      </c>
      <c r="D16166" t="s">
        <v>2926</v>
      </c>
      <c r="E16166" t="s">
        <v>3290</v>
      </c>
      <c r="F16166" s="82">
        <v>1.292287521</v>
      </c>
    </row>
    <row r="16167" spans="3:6" ht="18">
      <c r="C16167" s="5" t="str">
        <f t="shared" si="246"/>
        <v>東京都589</v>
      </c>
      <c r="D16167" t="s">
        <v>2927</v>
      </c>
      <c r="E16167" t="s">
        <v>3290</v>
      </c>
      <c r="F16167" s="82">
        <v>0.804777097</v>
      </c>
    </row>
    <row r="16168" spans="3:6" ht="18">
      <c r="C16168" s="5" t="str">
        <f t="shared" si="246"/>
        <v>神奈川県589</v>
      </c>
      <c r="D16168" t="s">
        <v>2928</v>
      </c>
      <c r="E16168" t="s">
        <v>3290</v>
      </c>
      <c r="F16168" s="82">
        <v>1.229868924</v>
      </c>
    </row>
    <row r="16169" spans="3:6" ht="18">
      <c r="C16169" s="5" t="str">
        <f t="shared" si="246"/>
        <v>新潟県589</v>
      </c>
      <c r="D16169" t="s">
        <v>2929</v>
      </c>
      <c r="E16169" t="s">
        <v>3290</v>
      </c>
      <c r="F16169" s="82">
        <v>0.81618284200000002</v>
      </c>
    </row>
    <row r="16170" spans="3:6" ht="18">
      <c r="C16170" s="5" t="str">
        <f t="shared" si="246"/>
        <v>富山県589</v>
      </c>
      <c r="D16170" t="s">
        <v>2930</v>
      </c>
      <c r="E16170" t="s">
        <v>3290</v>
      </c>
      <c r="F16170" s="82">
        <v>0.81190887499999997</v>
      </c>
    </row>
    <row r="16171" spans="3:6" ht="18">
      <c r="C16171" s="5" t="str">
        <f t="shared" ref="C16171:C16234" si="247">D16171&amp;LEFT(E16171,3)</f>
        <v>石川県589</v>
      </c>
      <c r="D16171" t="s">
        <v>2931</v>
      </c>
      <c r="E16171" t="s">
        <v>3290</v>
      </c>
      <c r="F16171" s="82">
        <v>0.86738078100000005</v>
      </c>
    </row>
    <row r="16172" spans="3:6" ht="18">
      <c r="C16172" s="5" t="str">
        <f t="shared" si="247"/>
        <v>福井県589</v>
      </c>
      <c r="D16172" t="s">
        <v>2932</v>
      </c>
      <c r="E16172" t="s">
        <v>3290</v>
      </c>
      <c r="F16172" s="82">
        <v>0.89629486599999997</v>
      </c>
    </row>
    <row r="16173" spans="3:6" ht="18">
      <c r="C16173" s="5" t="str">
        <f t="shared" si="247"/>
        <v>山梨県589</v>
      </c>
      <c r="D16173" t="s">
        <v>2933</v>
      </c>
      <c r="E16173" t="s">
        <v>3290</v>
      </c>
      <c r="F16173" s="82">
        <v>1.1806059449999999</v>
      </c>
    </row>
    <row r="16174" spans="3:6" ht="18">
      <c r="C16174" s="5" t="str">
        <f t="shared" si="247"/>
        <v>長野県589</v>
      </c>
      <c r="D16174" t="s">
        <v>2934</v>
      </c>
      <c r="E16174" t="s">
        <v>3290</v>
      </c>
      <c r="F16174" s="82">
        <v>0.82875691299999998</v>
      </c>
    </row>
    <row r="16175" spans="3:6" ht="18">
      <c r="C16175" s="5" t="str">
        <f t="shared" si="247"/>
        <v>岐阜県589</v>
      </c>
      <c r="D16175" t="s">
        <v>2935</v>
      </c>
      <c r="E16175" t="s">
        <v>3290</v>
      </c>
      <c r="F16175" s="82">
        <v>0.89549926099999999</v>
      </c>
    </row>
    <row r="16176" spans="3:6" ht="18">
      <c r="C16176" s="5" t="str">
        <f t="shared" si="247"/>
        <v>静岡県589</v>
      </c>
      <c r="D16176" t="s">
        <v>2936</v>
      </c>
      <c r="E16176" t="s">
        <v>3290</v>
      </c>
      <c r="F16176" s="82">
        <v>1.181798006</v>
      </c>
    </row>
    <row r="16177" spans="3:6" ht="18">
      <c r="C16177" s="5" t="str">
        <f t="shared" si="247"/>
        <v>愛知県589</v>
      </c>
      <c r="D16177" t="s">
        <v>2937</v>
      </c>
      <c r="E16177" t="s">
        <v>3290</v>
      </c>
      <c r="F16177" s="82">
        <v>0.87699586699999998</v>
      </c>
    </row>
    <row r="16178" spans="3:6" ht="18">
      <c r="C16178" s="5" t="str">
        <f t="shared" si="247"/>
        <v>三重県589</v>
      </c>
      <c r="D16178" t="s">
        <v>2938</v>
      </c>
      <c r="E16178" t="s">
        <v>3290</v>
      </c>
      <c r="F16178" s="82">
        <v>0.86255855000000003</v>
      </c>
    </row>
    <row r="16179" spans="3:6" ht="18">
      <c r="C16179" s="5" t="str">
        <f t="shared" si="247"/>
        <v>滋賀県589</v>
      </c>
      <c r="D16179" t="s">
        <v>2939</v>
      </c>
      <c r="E16179" t="s">
        <v>3290</v>
      </c>
      <c r="F16179" s="82">
        <v>1.0713973999999999</v>
      </c>
    </row>
    <row r="16180" spans="3:6" ht="18">
      <c r="C16180" s="5" t="str">
        <f t="shared" si="247"/>
        <v>京都府589</v>
      </c>
      <c r="D16180" t="s">
        <v>2940</v>
      </c>
      <c r="E16180" t="s">
        <v>3290</v>
      </c>
      <c r="F16180" s="82">
        <v>1.156988857</v>
      </c>
    </row>
    <row r="16181" spans="3:6" ht="18">
      <c r="C16181" s="5" t="str">
        <f t="shared" si="247"/>
        <v>大阪府589</v>
      </c>
      <c r="D16181" t="s">
        <v>2941</v>
      </c>
      <c r="E16181" t="s">
        <v>3290</v>
      </c>
      <c r="F16181" s="82">
        <v>0.89439500100000002</v>
      </c>
    </row>
    <row r="16182" spans="3:6" ht="18">
      <c r="C16182" s="5" t="str">
        <f t="shared" si="247"/>
        <v>兵庫県589</v>
      </c>
      <c r="D16182" t="s">
        <v>2942</v>
      </c>
      <c r="E16182" t="s">
        <v>3290</v>
      </c>
      <c r="F16182" s="82">
        <v>0.97592381699999997</v>
      </c>
    </row>
    <row r="16183" spans="3:6" ht="18">
      <c r="C16183" s="5" t="str">
        <f t="shared" si="247"/>
        <v>奈良県589</v>
      </c>
      <c r="D16183" t="s">
        <v>2943</v>
      </c>
      <c r="E16183" t="s">
        <v>3290</v>
      </c>
      <c r="F16183" s="82">
        <v>1.2174076439999999</v>
      </c>
    </row>
    <row r="16184" spans="3:6" ht="18">
      <c r="C16184" s="5" t="str">
        <f t="shared" si="247"/>
        <v>和歌山県589</v>
      </c>
      <c r="D16184" t="s">
        <v>2944</v>
      </c>
      <c r="E16184" t="s">
        <v>3290</v>
      </c>
      <c r="F16184" s="82">
        <v>0.93470170799999996</v>
      </c>
    </row>
    <row r="16185" spans="3:6" ht="18">
      <c r="C16185" s="5" t="str">
        <f t="shared" si="247"/>
        <v>鳥取県589</v>
      </c>
      <c r="D16185" t="s">
        <v>2945</v>
      </c>
      <c r="E16185" t="s">
        <v>3290</v>
      </c>
      <c r="F16185" s="82">
        <v>0.92520777499999995</v>
      </c>
    </row>
    <row r="16186" spans="3:6" ht="18">
      <c r="C16186" s="5" t="str">
        <f t="shared" si="247"/>
        <v>島根県589</v>
      </c>
      <c r="D16186" t="s">
        <v>2946</v>
      </c>
      <c r="E16186" t="s">
        <v>3290</v>
      </c>
      <c r="F16186" s="82">
        <v>0.84868282900000003</v>
      </c>
    </row>
    <row r="16187" spans="3:6" ht="18">
      <c r="C16187" s="5" t="str">
        <f t="shared" si="247"/>
        <v>岡山県589</v>
      </c>
      <c r="D16187" t="s">
        <v>2947</v>
      </c>
      <c r="E16187" t="s">
        <v>3290</v>
      </c>
      <c r="F16187" s="82">
        <v>0.90620710999999998</v>
      </c>
    </row>
    <row r="16188" spans="3:6" ht="18">
      <c r="C16188" s="5" t="str">
        <f t="shared" si="247"/>
        <v>広島県589</v>
      </c>
      <c r="D16188" t="s">
        <v>2948</v>
      </c>
      <c r="E16188" t="s">
        <v>3290</v>
      </c>
      <c r="F16188" s="82">
        <v>0.92964755099999996</v>
      </c>
    </row>
    <row r="16189" spans="3:6" ht="18">
      <c r="C16189" s="5" t="str">
        <f t="shared" si="247"/>
        <v>山口県589</v>
      </c>
      <c r="D16189" t="s">
        <v>2949</v>
      </c>
      <c r="E16189" t="s">
        <v>3290</v>
      </c>
      <c r="F16189" s="82">
        <v>1.010333216</v>
      </c>
    </row>
    <row r="16190" spans="3:6" ht="18">
      <c r="C16190" s="5" t="str">
        <f t="shared" si="247"/>
        <v>徳島県589</v>
      </c>
      <c r="D16190" t="s">
        <v>2950</v>
      </c>
      <c r="E16190" t="s">
        <v>3290</v>
      </c>
      <c r="F16190" s="82">
        <v>1.0322574390000001</v>
      </c>
    </row>
    <row r="16191" spans="3:6" ht="18">
      <c r="C16191" s="5" t="str">
        <f t="shared" si="247"/>
        <v>香川県589</v>
      </c>
      <c r="D16191" t="s">
        <v>2951</v>
      </c>
      <c r="E16191" t="s">
        <v>3290</v>
      </c>
      <c r="F16191" s="82">
        <v>0.90854947600000002</v>
      </c>
    </row>
    <row r="16192" spans="3:6" ht="18">
      <c r="C16192" s="5" t="str">
        <f t="shared" si="247"/>
        <v>愛媛県589</v>
      </c>
      <c r="D16192" t="s">
        <v>2952</v>
      </c>
      <c r="E16192" t="s">
        <v>3290</v>
      </c>
      <c r="F16192" s="82">
        <v>0.978188791</v>
      </c>
    </row>
    <row r="16193" spans="3:6" ht="18">
      <c r="C16193" s="5" t="str">
        <f t="shared" si="247"/>
        <v>高知県589</v>
      </c>
      <c r="D16193" t="s">
        <v>2953</v>
      </c>
      <c r="E16193" t="s">
        <v>3290</v>
      </c>
      <c r="F16193" s="82">
        <v>0.98653647600000005</v>
      </c>
    </row>
    <row r="16194" spans="3:6" ht="18">
      <c r="C16194" s="5" t="str">
        <f t="shared" si="247"/>
        <v>福岡県589</v>
      </c>
      <c r="D16194" t="s">
        <v>2954</v>
      </c>
      <c r="E16194" t="s">
        <v>3290</v>
      </c>
      <c r="F16194" s="82">
        <v>1.12562239</v>
      </c>
    </row>
    <row r="16195" spans="3:6" ht="18">
      <c r="C16195" s="5" t="str">
        <f t="shared" si="247"/>
        <v>佐賀県589</v>
      </c>
      <c r="D16195" t="s">
        <v>2955</v>
      </c>
      <c r="E16195" t="s">
        <v>3290</v>
      </c>
      <c r="F16195" s="82">
        <v>1.0651370419999999</v>
      </c>
    </row>
    <row r="16196" spans="3:6" ht="18">
      <c r="C16196" s="5" t="str">
        <f t="shared" si="247"/>
        <v>長崎県589</v>
      </c>
      <c r="D16196" t="s">
        <v>2956</v>
      </c>
      <c r="E16196" t="s">
        <v>3290</v>
      </c>
      <c r="F16196" s="82">
        <v>1.038506412</v>
      </c>
    </row>
    <row r="16197" spans="3:6" ht="18">
      <c r="C16197" s="5" t="str">
        <f t="shared" si="247"/>
        <v>熊本県589</v>
      </c>
      <c r="D16197" t="s">
        <v>2957</v>
      </c>
      <c r="E16197" t="s">
        <v>3290</v>
      </c>
      <c r="F16197" s="82">
        <v>1.2470359980000001</v>
      </c>
    </row>
    <row r="16198" spans="3:6" ht="18">
      <c r="C16198" s="5" t="str">
        <f t="shared" si="247"/>
        <v>大分県589</v>
      </c>
      <c r="D16198" t="s">
        <v>2958</v>
      </c>
      <c r="E16198" t="s">
        <v>3290</v>
      </c>
      <c r="F16198" s="82">
        <v>1.161036328</v>
      </c>
    </row>
    <row r="16199" spans="3:6" ht="18">
      <c r="C16199" s="5" t="str">
        <f t="shared" si="247"/>
        <v>宮崎県589</v>
      </c>
      <c r="D16199" t="s">
        <v>2959</v>
      </c>
      <c r="E16199" t="s">
        <v>3290</v>
      </c>
      <c r="F16199" s="82">
        <v>1.1615604150000001</v>
      </c>
    </row>
    <row r="16200" spans="3:6" ht="18">
      <c r="C16200" s="5" t="str">
        <f t="shared" si="247"/>
        <v>鹿児島県589</v>
      </c>
      <c r="D16200" t="s">
        <v>2960</v>
      </c>
      <c r="E16200" t="s">
        <v>3290</v>
      </c>
      <c r="F16200" s="82">
        <v>1.1032367919999999</v>
      </c>
    </row>
    <row r="16201" spans="3:6" ht="18">
      <c r="C16201" s="5" t="str">
        <f t="shared" si="247"/>
        <v>沖縄県589</v>
      </c>
      <c r="D16201" t="s">
        <v>2961</v>
      </c>
      <c r="E16201" t="s">
        <v>3290</v>
      </c>
      <c r="F16201" s="82">
        <v>0.97741468799999998</v>
      </c>
    </row>
    <row r="16202" spans="3:6" ht="18">
      <c r="C16202" s="5" t="str">
        <f t="shared" si="247"/>
        <v>全国590</v>
      </c>
      <c r="D16202" t="s">
        <v>2913</v>
      </c>
      <c r="E16202" t="s">
        <v>3291</v>
      </c>
      <c r="F16202" s="82">
        <v>1</v>
      </c>
    </row>
    <row r="16203" spans="3:6" ht="18">
      <c r="C16203" s="5" t="str">
        <f t="shared" si="247"/>
        <v>北海道590</v>
      </c>
      <c r="D16203" t="s">
        <v>2915</v>
      </c>
      <c r="E16203" t="s">
        <v>3291</v>
      </c>
      <c r="F16203" s="82">
        <v>0.68692638500000003</v>
      </c>
    </row>
    <row r="16204" spans="3:6" ht="18">
      <c r="C16204" s="5" t="str">
        <f t="shared" si="247"/>
        <v>青森県590</v>
      </c>
      <c r="D16204" t="s">
        <v>2916</v>
      </c>
      <c r="E16204" t="s">
        <v>3291</v>
      </c>
      <c r="F16204" s="82">
        <v>0.26096789500000001</v>
      </c>
    </row>
    <row r="16205" spans="3:6" ht="18">
      <c r="C16205" s="5" t="str">
        <f t="shared" si="247"/>
        <v>岩手県590</v>
      </c>
      <c r="D16205" t="s">
        <v>2917</v>
      </c>
      <c r="E16205" t="s">
        <v>3291</v>
      </c>
      <c r="F16205" s="82">
        <v>0.95472933000000004</v>
      </c>
    </row>
    <row r="16206" spans="3:6" ht="18">
      <c r="C16206" s="5" t="str">
        <f t="shared" si="247"/>
        <v>宮城県590</v>
      </c>
      <c r="D16206" t="s">
        <v>2918</v>
      </c>
      <c r="E16206" t="s">
        <v>3291</v>
      </c>
      <c r="F16206" s="82">
        <v>0.71819029400000001</v>
      </c>
    </row>
    <row r="16207" spans="3:6" ht="18">
      <c r="C16207" s="5" t="str">
        <f t="shared" si="247"/>
        <v>秋田県590</v>
      </c>
      <c r="D16207" t="s">
        <v>2919</v>
      </c>
      <c r="E16207" t="s">
        <v>3291</v>
      </c>
      <c r="F16207" s="82">
        <v>1.292501838</v>
      </c>
    </row>
    <row r="16208" spans="3:6" ht="18">
      <c r="C16208" s="5" t="str">
        <f t="shared" si="247"/>
        <v>山形県590</v>
      </c>
      <c r="D16208" t="s">
        <v>2920</v>
      </c>
      <c r="E16208" t="s">
        <v>3291</v>
      </c>
      <c r="F16208" s="82">
        <v>0.26806863800000003</v>
      </c>
    </row>
    <row r="16209" spans="3:6" ht="18">
      <c r="C16209" s="5" t="str">
        <f t="shared" si="247"/>
        <v>福島県590</v>
      </c>
      <c r="D16209" t="s">
        <v>2921</v>
      </c>
      <c r="E16209" t="s">
        <v>3291</v>
      </c>
      <c r="F16209" s="82">
        <v>0.53960242800000002</v>
      </c>
    </row>
    <row r="16210" spans="3:6" ht="18">
      <c r="C16210" s="5" t="str">
        <f t="shared" si="247"/>
        <v>茨城県590</v>
      </c>
      <c r="D16210" t="s">
        <v>2922</v>
      </c>
      <c r="E16210" t="s">
        <v>3291</v>
      </c>
      <c r="F16210" s="82">
        <v>2.120314075</v>
      </c>
    </row>
    <row r="16211" spans="3:6" ht="18">
      <c r="C16211" s="5" t="str">
        <f t="shared" si="247"/>
        <v>栃木県590</v>
      </c>
      <c r="D16211" t="s">
        <v>2923</v>
      </c>
      <c r="E16211" t="s">
        <v>3291</v>
      </c>
      <c r="F16211" s="82">
        <v>1.002624108</v>
      </c>
    </row>
    <row r="16212" spans="3:6" ht="18">
      <c r="C16212" s="5" t="str">
        <f t="shared" si="247"/>
        <v>群馬県590</v>
      </c>
      <c r="D16212" t="s">
        <v>2924</v>
      </c>
      <c r="E16212" t="s">
        <v>3291</v>
      </c>
      <c r="F16212" s="82">
        <v>0.74115605100000004</v>
      </c>
    </row>
    <row r="16213" spans="3:6" ht="18">
      <c r="C16213" s="5" t="str">
        <f t="shared" si="247"/>
        <v>埼玉県590</v>
      </c>
      <c r="D16213" t="s">
        <v>2925</v>
      </c>
      <c r="E16213" t="s">
        <v>3291</v>
      </c>
      <c r="F16213" s="82">
        <v>1.0284146270000001</v>
      </c>
    </row>
    <row r="16214" spans="3:6" ht="18">
      <c r="C16214" s="5" t="str">
        <f t="shared" si="247"/>
        <v>千葉県590</v>
      </c>
      <c r="D16214" t="s">
        <v>2926</v>
      </c>
      <c r="E16214" t="s">
        <v>3291</v>
      </c>
      <c r="F16214" s="82">
        <v>1.9185018190000001</v>
      </c>
    </row>
    <row r="16215" spans="3:6" ht="18">
      <c r="C16215" s="5" t="str">
        <f t="shared" si="247"/>
        <v>東京都590</v>
      </c>
      <c r="D16215" t="s">
        <v>2927</v>
      </c>
      <c r="E16215" t="s">
        <v>3291</v>
      </c>
      <c r="F16215" s="82">
        <v>0.89713641499999996</v>
      </c>
    </row>
    <row r="16216" spans="3:6" ht="18">
      <c r="C16216" s="5" t="str">
        <f t="shared" si="247"/>
        <v>神奈川県590</v>
      </c>
      <c r="D16216" t="s">
        <v>2928</v>
      </c>
      <c r="E16216" t="s">
        <v>3291</v>
      </c>
      <c r="F16216" s="82">
        <v>2.737592018</v>
      </c>
    </row>
    <row r="16217" spans="3:6" ht="18">
      <c r="C16217" s="5" t="str">
        <f t="shared" si="247"/>
        <v>新潟県590</v>
      </c>
      <c r="D16217" t="s">
        <v>2929</v>
      </c>
      <c r="E16217" t="s">
        <v>3291</v>
      </c>
      <c r="F16217" s="82">
        <v>1.2885669550000001</v>
      </c>
    </row>
    <row r="16218" spans="3:6" ht="18">
      <c r="C16218" s="5" t="str">
        <f t="shared" si="247"/>
        <v>富山県590</v>
      </c>
      <c r="D16218" t="s">
        <v>2930</v>
      </c>
      <c r="E16218" t="s">
        <v>3291</v>
      </c>
      <c r="F16218" s="82">
        <v>0.36242288099999997</v>
      </c>
    </row>
    <row r="16219" spans="3:6" ht="18">
      <c r="C16219" s="5" t="str">
        <f t="shared" si="247"/>
        <v>石川県590</v>
      </c>
      <c r="D16219" t="s">
        <v>2931</v>
      </c>
      <c r="E16219" t="s">
        <v>3291</v>
      </c>
      <c r="F16219" s="82">
        <v>0.34310953100000002</v>
      </c>
    </row>
    <row r="16220" spans="3:6" ht="18">
      <c r="C16220" s="5" t="str">
        <f t="shared" si="247"/>
        <v>福井県590</v>
      </c>
      <c r="D16220" t="s">
        <v>2932</v>
      </c>
      <c r="E16220" t="s">
        <v>3291</v>
      </c>
      <c r="F16220" s="82">
        <v>0.23502489700000001</v>
      </c>
    </row>
    <row r="16221" spans="3:6" ht="18">
      <c r="C16221" s="5" t="str">
        <f t="shared" si="247"/>
        <v>山梨県590</v>
      </c>
      <c r="D16221" t="s">
        <v>2933</v>
      </c>
      <c r="E16221" t="s">
        <v>3291</v>
      </c>
      <c r="F16221" s="82">
        <v>0.90761139999999996</v>
      </c>
    </row>
    <row r="16222" spans="3:6" ht="18">
      <c r="C16222" s="5" t="str">
        <f t="shared" si="247"/>
        <v>長野県590</v>
      </c>
      <c r="D16222" t="s">
        <v>2934</v>
      </c>
      <c r="E16222" t="s">
        <v>3291</v>
      </c>
      <c r="F16222" s="82">
        <v>0.82663566799999999</v>
      </c>
    </row>
    <row r="16223" spans="3:6" ht="18">
      <c r="C16223" s="5" t="str">
        <f t="shared" si="247"/>
        <v>岐阜県590</v>
      </c>
      <c r="D16223" t="s">
        <v>2935</v>
      </c>
      <c r="E16223" t="s">
        <v>3291</v>
      </c>
      <c r="F16223" s="82">
        <v>0.64800611200000002</v>
      </c>
    </row>
    <row r="16224" spans="3:6" ht="18">
      <c r="C16224" s="5" t="str">
        <f t="shared" si="247"/>
        <v>静岡県590</v>
      </c>
      <c r="D16224" t="s">
        <v>2936</v>
      </c>
      <c r="E16224" t="s">
        <v>3291</v>
      </c>
      <c r="F16224" s="82">
        <v>0.70520074600000004</v>
      </c>
    </row>
    <row r="16225" spans="3:6" ht="18">
      <c r="C16225" s="5" t="str">
        <f t="shared" si="247"/>
        <v>愛知県590</v>
      </c>
      <c r="D16225" t="s">
        <v>2937</v>
      </c>
      <c r="E16225" t="s">
        <v>3291</v>
      </c>
      <c r="F16225" s="82">
        <v>1.1696073579999999</v>
      </c>
    </row>
    <row r="16226" spans="3:6" ht="18">
      <c r="C16226" s="5" t="str">
        <f t="shared" si="247"/>
        <v>三重県590</v>
      </c>
      <c r="D16226" t="s">
        <v>2938</v>
      </c>
      <c r="E16226" t="s">
        <v>3291</v>
      </c>
      <c r="F16226" s="82">
        <v>0.90264470500000005</v>
      </c>
    </row>
    <row r="16227" spans="3:6" ht="18">
      <c r="C16227" s="5" t="str">
        <f t="shared" si="247"/>
        <v>滋賀県590</v>
      </c>
      <c r="D16227" t="s">
        <v>2939</v>
      </c>
      <c r="E16227" t="s">
        <v>3291</v>
      </c>
      <c r="F16227" s="82">
        <v>1.1356569219999999</v>
      </c>
    </row>
    <row r="16228" spans="3:6" ht="18">
      <c r="C16228" s="5" t="str">
        <f t="shared" si="247"/>
        <v>京都府590</v>
      </c>
      <c r="D16228" t="s">
        <v>2940</v>
      </c>
      <c r="E16228" t="s">
        <v>3291</v>
      </c>
      <c r="F16228" s="82">
        <v>0.65528441299999995</v>
      </c>
    </row>
    <row r="16229" spans="3:6" ht="18">
      <c r="C16229" s="5" t="str">
        <f t="shared" si="247"/>
        <v>大阪府590</v>
      </c>
      <c r="D16229" t="s">
        <v>2941</v>
      </c>
      <c r="E16229" t="s">
        <v>3291</v>
      </c>
      <c r="F16229" s="82">
        <v>0.88672653000000001</v>
      </c>
    </row>
    <row r="16230" spans="3:6" ht="18">
      <c r="C16230" s="5" t="str">
        <f t="shared" si="247"/>
        <v>兵庫県590</v>
      </c>
      <c r="D16230" t="s">
        <v>2942</v>
      </c>
      <c r="E16230" t="s">
        <v>3291</v>
      </c>
      <c r="F16230" s="82">
        <v>0.96081125199999995</v>
      </c>
    </row>
    <row r="16231" spans="3:6" ht="18">
      <c r="C16231" s="5" t="str">
        <f t="shared" si="247"/>
        <v>奈良県590</v>
      </c>
      <c r="D16231" t="s">
        <v>2943</v>
      </c>
      <c r="E16231" t="s">
        <v>3291</v>
      </c>
      <c r="F16231" s="82">
        <v>0.77221795800000004</v>
      </c>
    </row>
    <row r="16232" spans="3:6" ht="18">
      <c r="C16232" s="5" t="str">
        <f t="shared" si="247"/>
        <v>和歌山県590</v>
      </c>
      <c r="D16232" t="s">
        <v>2944</v>
      </c>
      <c r="E16232" t="s">
        <v>3291</v>
      </c>
      <c r="F16232" s="82">
        <v>0.25680864199999998</v>
      </c>
    </row>
    <row r="16233" spans="3:6" ht="18">
      <c r="C16233" s="5" t="str">
        <f t="shared" si="247"/>
        <v>鳥取県590</v>
      </c>
      <c r="D16233" t="s">
        <v>2945</v>
      </c>
      <c r="E16233" t="s">
        <v>3291</v>
      </c>
      <c r="F16233" s="82">
        <v>0.60048440999999997</v>
      </c>
    </row>
    <row r="16234" spans="3:6" ht="18">
      <c r="C16234" s="5" t="str">
        <f t="shared" si="247"/>
        <v>島根県590</v>
      </c>
      <c r="D16234" t="s">
        <v>2946</v>
      </c>
      <c r="E16234" t="s">
        <v>3291</v>
      </c>
      <c r="F16234" s="82">
        <v>0.77238352700000001</v>
      </c>
    </row>
    <row r="16235" spans="3:6" ht="18">
      <c r="C16235" s="5" t="str">
        <f t="shared" ref="C16235:C16298" si="248">D16235&amp;LEFT(E16235,3)</f>
        <v>岡山県590</v>
      </c>
      <c r="D16235" t="s">
        <v>2947</v>
      </c>
      <c r="E16235" t="s">
        <v>3291</v>
      </c>
      <c r="F16235" s="82">
        <v>0.71573793900000005</v>
      </c>
    </row>
    <row r="16236" spans="3:6" ht="18">
      <c r="C16236" s="5" t="str">
        <f t="shared" si="248"/>
        <v>広島県590</v>
      </c>
      <c r="D16236" t="s">
        <v>2948</v>
      </c>
      <c r="E16236" t="s">
        <v>3291</v>
      </c>
      <c r="F16236" s="82">
        <v>0.99583987600000001</v>
      </c>
    </row>
    <row r="16237" spans="3:6" ht="18">
      <c r="C16237" s="5" t="str">
        <f t="shared" si="248"/>
        <v>山口県590</v>
      </c>
      <c r="D16237" t="s">
        <v>2949</v>
      </c>
      <c r="E16237" t="s">
        <v>3291</v>
      </c>
      <c r="F16237" s="82">
        <v>1.006996239</v>
      </c>
    </row>
    <row r="16238" spans="3:6" ht="18">
      <c r="C16238" s="5" t="str">
        <f t="shared" si="248"/>
        <v>徳島県590</v>
      </c>
      <c r="D16238" t="s">
        <v>2950</v>
      </c>
      <c r="E16238" t="s">
        <v>3291</v>
      </c>
      <c r="F16238" s="82">
        <v>1.3224637690000001</v>
      </c>
    </row>
    <row r="16239" spans="3:6" ht="18">
      <c r="C16239" s="5" t="str">
        <f t="shared" si="248"/>
        <v>香川県590</v>
      </c>
      <c r="D16239" t="s">
        <v>2951</v>
      </c>
      <c r="E16239" t="s">
        <v>3291</v>
      </c>
      <c r="F16239" s="82">
        <v>1.446108985</v>
      </c>
    </row>
    <row r="16240" spans="3:6" ht="18">
      <c r="C16240" s="5" t="str">
        <f t="shared" si="248"/>
        <v>愛媛県590</v>
      </c>
      <c r="D16240" t="s">
        <v>2952</v>
      </c>
      <c r="E16240" t="s">
        <v>3291</v>
      </c>
      <c r="F16240" s="82">
        <v>0.273758363</v>
      </c>
    </row>
    <row r="16241" spans="3:6" ht="18">
      <c r="C16241" s="5" t="str">
        <f t="shared" si="248"/>
        <v>高知県590</v>
      </c>
      <c r="D16241" t="s">
        <v>2953</v>
      </c>
      <c r="E16241" t="s">
        <v>3291</v>
      </c>
      <c r="F16241" s="82">
        <v>0.16870154300000001</v>
      </c>
    </row>
    <row r="16242" spans="3:6" ht="18">
      <c r="C16242" s="5" t="str">
        <f t="shared" si="248"/>
        <v>福岡県590</v>
      </c>
      <c r="D16242" t="s">
        <v>2954</v>
      </c>
      <c r="E16242" t="s">
        <v>3291</v>
      </c>
      <c r="F16242" s="82">
        <v>0.60089283000000004</v>
      </c>
    </row>
    <row r="16243" spans="3:6" ht="18">
      <c r="C16243" s="5" t="str">
        <f t="shared" si="248"/>
        <v>佐賀県590</v>
      </c>
      <c r="D16243" t="s">
        <v>2955</v>
      </c>
      <c r="E16243" t="s">
        <v>3291</v>
      </c>
      <c r="F16243" s="82">
        <v>0.484249771</v>
      </c>
    </row>
    <row r="16244" spans="3:6" ht="18">
      <c r="C16244" s="5" t="str">
        <f t="shared" si="248"/>
        <v>長崎県590</v>
      </c>
      <c r="D16244" t="s">
        <v>2956</v>
      </c>
      <c r="E16244" t="s">
        <v>3291</v>
      </c>
      <c r="F16244" s="82">
        <v>0.23743197999999999</v>
      </c>
    </row>
    <row r="16245" spans="3:6" ht="18">
      <c r="C16245" s="5" t="str">
        <f t="shared" si="248"/>
        <v>熊本県590</v>
      </c>
      <c r="D16245" t="s">
        <v>2957</v>
      </c>
      <c r="E16245" t="s">
        <v>3291</v>
      </c>
      <c r="F16245" s="82">
        <v>0.99439283899999997</v>
      </c>
    </row>
    <row r="16246" spans="3:6" ht="18">
      <c r="C16246" s="5" t="str">
        <f t="shared" si="248"/>
        <v>大分県590</v>
      </c>
      <c r="D16246" t="s">
        <v>2958</v>
      </c>
      <c r="E16246" t="s">
        <v>3291</v>
      </c>
      <c r="F16246" s="82">
        <v>2.8669295000000001E-2</v>
      </c>
    </row>
    <row r="16247" spans="3:6" ht="18">
      <c r="C16247" s="5" t="str">
        <f t="shared" si="248"/>
        <v>宮崎県590</v>
      </c>
      <c r="D16247" t="s">
        <v>2959</v>
      </c>
      <c r="E16247" t="s">
        <v>3291</v>
      </c>
      <c r="F16247" s="82">
        <v>0.40194460300000001</v>
      </c>
    </row>
    <row r="16248" spans="3:6" ht="18">
      <c r="C16248" s="5" t="str">
        <f t="shared" si="248"/>
        <v>鹿児島県590</v>
      </c>
      <c r="D16248" t="s">
        <v>2960</v>
      </c>
      <c r="E16248" t="s">
        <v>3291</v>
      </c>
      <c r="F16248" s="82">
        <v>0.409725018</v>
      </c>
    </row>
    <row r="16249" spans="3:6" ht="18">
      <c r="C16249" s="5" t="str">
        <f t="shared" si="248"/>
        <v>沖縄県590</v>
      </c>
      <c r="D16249" t="s">
        <v>2961</v>
      </c>
      <c r="E16249" t="s">
        <v>3291</v>
      </c>
      <c r="F16249" s="82">
        <v>2.0018352E-2</v>
      </c>
    </row>
    <row r="16250" spans="3:6" ht="18">
      <c r="C16250" s="5" t="str">
        <f t="shared" si="248"/>
        <v>全国591</v>
      </c>
      <c r="D16250" t="s">
        <v>2913</v>
      </c>
      <c r="E16250" t="s">
        <v>3292</v>
      </c>
      <c r="F16250" s="82">
        <v>1</v>
      </c>
    </row>
    <row r="16251" spans="3:6" ht="18">
      <c r="C16251" s="5" t="str">
        <f t="shared" si="248"/>
        <v>北海道591</v>
      </c>
      <c r="D16251" t="s">
        <v>2915</v>
      </c>
      <c r="E16251" t="s">
        <v>3292</v>
      </c>
      <c r="F16251" s="82">
        <v>1.1888029659999999</v>
      </c>
    </row>
    <row r="16252" spans="3:6" ht="18">
      <c r="C16252" s="5" t="str">
        <f t="shared" si="248"/>
        <v>青森県591</v>
      </c>
      <c r="D16252" t="s">
        <v>2916</v>
      </c>
      <c r="E16252" t="s">
        <v>3292</v>
      </c>
      <c r="F16252" s="82">
        <v>1.3666232620000001</v>
      </c>
    </row>
    <row r="16253" spans="3:6" ht="18">
      <c r="C16253" s="5" t="str">
        <f t="shared" si="248"/>
        <v>岩手県591</v>
      </c>
      <c r="D16253" t="s">
        <v>2917</v>
      </c>
      <c r="E16253" t="s">
        <v>3292</v>
      </c>
      <c r="F16253" s="82">
        <v>1.445943317</v>
      </c>
    </row>
    <row r="16254" spans="3:6" ht="18">
      <c r="C16254" s="5" t="str">
        <f t="shared" si="248"/>
        <v>宮城県591</v>
      </c>
      <c r="D16254" t="s">
        <v>2918</v>
      </c>
      <c r="E16254" t="s">
        <v>3292</v>
      </c>
      <c r="F16254" s="82">
        <v>1.2233889570000001</v>
      </c>
    </row>
    <row r="16255" spans="3:6" ht="18">
      <c r="C16255" s="5" t="str">
        <f t="shared" si="248"/>
        <v>秋田県591</v>
      </c>
      <c r="D16255" t="s">
        <v>2919</v>
      </c>
      <c r="E16255" t="s">
        <v>3292</v>
      </c>
      <c r="F16255" s="82">
        <v>1.521682983</v>
      </c>
    </row>
    <row r="16256" spans="3:6" ht="18">
      <c r="C16256" s="5" t="str">
        <f t="shared" si="248"/>
        <v>山形県591</v>
      </c>
      <c r="D16256" t="s">
        <v>2920</v>
      </c>
      <c r="E16256" t="s">
        <v>3292</v>
      </c>
      <c r="F16256" s="82">
        <v>1.5315112500000001</v>
      </c>
    </row>
    <row r="16257" spans="3:6" ht="18">
      <c r="C16257" s="5" t="str">
        <f t="shared" si="248"/>
        <v>福島県591</v>
      </c>
      <c r="D16257" t="s">
        <v>2921</v>
      </c>
      <c r="E16257" t="s">
        <v>3292</v>
      </c>
      <c r="F16257" s="82">
        <v>1.2501167879999999</v>
      </c>
    </row>
    <row r="16258" spans="3:6" ht="18">
      <c r="C16258" s="5" t="str">
        <f t="shared" si="248"/>
        <v>茨城県591</v>
      </c>
      <c r="D16258" t="s">
        <v>2922</v>
      </c>
      <c r="E16258" t="s">
        <v>3292</v>
      </c>
      <c r="F16258" s="82">
        <v>1.259598523</v>
      </c>
    </row>
    <row r="16259" spans="3:6" ht="18">
      <c r="C16259" s="5" t="str">
        <f t="shared" si="248"/>
        <v>栃木県591</v>
      </c>
      <c r="D16259" t="s">
        <v>2923</v>
      </c>
      <c r="E16259" t="s">
        <v>3292</v>
      </c>
      <c r="F16259" s="82">
        <v>1.3353637700000001</v>
      </c>
    </row>
    <row r="16260" spans="3:6" ht="18">
      <c r="C16260" s="5" t="str">
        <f t="shared" si="248"/>
        <v>群馬県591</v>
      </c>
      <c r="D16260" t="s">
        <v>2924</v>
      </c>
      <c r="E16260" t="s">
        <v>3292</v>
      </c>
      <c r="F16260" s="82">
        <v>1.378888034</v>
      </c>
    </row>
    <row r="16261" spans="3:6" ht="18">
      <c r="C16261" s="5" t="str">
        <f t="shared" si="248"/>
        <v>埼玉県591</v>
      </c>
      <c r="D16261" t="s">
        <v>2925</v>
      </c>
      <c r="E16261" t="s">
        <v>3292</v>
      </c>
      <c r="F16261" s="82">
        <v>1.0634905219999999</v>
      </c>
    </row>
    <row r="16262" spans="3:6" ht="18">
      <c r="C16262" s="5" t="str">
        <f t="shared" si="248"/>
        <v>千葉県591</v>
      </c>
      <c r="D16262" t="s">
        <v>2926</v>
      </c>
      <c r="E16262" t="s">
        <v>3292</v>
      </c>
      <c r="F16262" s="82">
        <v>1.0595990959999999</v>
      </c>
    </row>
    <row r="16263" spans="3:6" ht="18">
      <c r="C16263" s="5" t="str">
        <f t="shared" si="248"/>
        <v>東京都591</v>
      </c>
      <c r="D16263" t="s">
        <v>2927</v>
      </c>
      <c r="E16263" t="s">
        <v>3292</v>
      </c>
      <c r="F16263" s="82">
        <v>0.38896744100000002</v>
      </c>
    </row>
    <row r="16264" spans="3:6" ht="18">
      <c r="C16264" s="5" t="str">
        <f t="shared" si="248"/>
        <v>神奈川県591</v>
      </c>
      <c r="D16264" t="s">
        <v>2928</v>
      </c>
      <c r="E16264" t="s">
        <v>3292</v>
      </c>
      <c r="F16264" s="82">
        <v>0.84374294299999997</v>
      </c>
    </row>
    <row r="16265" spans="3:6" ht="18">
      <c r="C16265" s="5" t="str">
        <f t="shared" si="248"/>
        <v>新潟県591</v>
      </c>
      <c r="D16265" t="s">
        <v>2929</v>
      </c>
      <c r="E16265" t="s">
        <v>3292</v>
      </c>
      <c r="F16265" s="82">
        <v>1.3394843030000001</v>
      </c>
    </row>
    <row r="16266" spans="3:6" ht="18">
      <c r="C16266" s="5" t="str">
        <f t="shared" si="248"/>
        <v>富山県591</v>
      </c>
      <c r="D16266" t="s">
        <v>2930</v>
      </c>
      <c r="E16266" t="s">
        <v>3292</v>
      </c>
      <c r="F16266" s="82">
        <v>1.329442577</v>
      </c>
    </row>
    <row r="16267" spans="3:6" ht="18">
      <c r="C16267" s="5" t="str">
        <f t="shared" si="248"/>
        <v>石川県591</v>
      </c>
      <c r="D16267" t="s">
        <v>2931</v>
      </c>
      <c r="E16267" t="s">
        <v>3292</v>
      </c>
      <c r="F16267" s="82">
        <v>1.2589541479999999</v>
      </c>
    </row>
    <row r="16268" spans="3:6" ht="18">
      <c r="C16268" s="5" t="str">
        <f t="shared" si="248"/>
        <v>福井県591</v>
      </c>
      <c r="D16268" t="s">
        <v>2932</v>
      </c>
      <c r="E16268" t="s">
        <v>3292</v>
      </c>
      <c r="F16268" s="82">
        <v>1.406976792</v>
      </c>
    </row>
    <row r="16269" spans="3:6" ht="18">
      <c r="C16269" s="5" t="str">
        <f t="shared" si="248"/>
        <v>山梨県591</v>
      </c>
      <c r="D16269" t="s">
        <v>2933</v>
      </c>
      <c r="E16269" t="s">
        <v>3292</v>
      </c>
      <c r="F16269" s="82">
        <v>1.113459631</v>
      </c>
    </row>
    <row r="16270" spans="3:6" ht="18">
      <c r="C16270" s="5" t="str">
        <f t="shared" si="248"/>
        <v>長野県591</v>
      </c>
      <c r="D16270" t="s">
        <v>2934</v>
      </c>
      <c r="E16270" t="s">
        <v>3292</v>
      </c>
      <c r="F16270" s="82">
        <v>1.3586386779999999</v>
      </c>
    </row>
    <row r="16271" spans="3:6" ht="18">
      <c r="C16271" s="5" t="str">
        <f t="shared" si="248"/>
        <v>岐阜県591</v>
      </c>
      <c r="D16271" t="s">
        <v>2935</v>
      </c>
      <c r="E16271" t="s">
        <v>3292</v>
      </c>
      <c r="F16271" s="82">
        <v>1.4683059359999999</v>
      </c>
    </row>
    <row r="16272" spans="3:6" ht="18">
      <c r="C16272" s="5" t="str">
        <f t="shared" si="248"/>
        <v>静岡県591</v>
      </c>
      <c r="D16272" t="s">
        <v>2936</v>
      </c>
      <c r="E16272" t="s">
        <v>3292</v>
      </c>
      <c r="F16272" s="82">
        <v>1.2182333809999999</v>
      </c>
    </row>
    <row r="16273" spans="3:6" ht="18">
      <c r="C16273" s="5" t="str">
        <f t="shared" si="248"/>
        <v>愛知県591</v>
      </c>
      <c r="D16273" t="s">
        <v>2937</v>
      </c>
      <c r="E16273" t="s">
        <v>3292</v>
      </c>
      <c r="F16273" s="82">
        <v>1.023370543</v>
      </c>
    </row>
    <row r="16274" spans="3:6" ht="18">
      <c r="C16274" s="5" t="str">
        <f t="shared" si="248"/>
        <v>三重県591</v>
      </c>
      <c r="D16274" t="s">
        <v>2938</v>
      </c>
      <c r="E16274" t="s">
        <v>3292</v>
      </c>
      <c r="F16274" s="82">
        <v>1.3016727020000001</v>
      </c>
    </row>
    <row r="16275" spans="3:6" ht="18">
      <c r="C16275" s="5" t="str">
        <f t="shared" si="248"/>
        <v>滋賀県591</v>
      </c>
      <c r="D16275" t="s">
        <v>2939</v>
      </c>
      <c r="E16275" t="s">
        <v>3292</v>
      </c>
      <c r="F16275" s="82">
        <v>1.2453370850000001</v>
      </c>
    </row>
    <row r="16276" spans="3:6" ht="18">
      <c r="C16276" s="5" t="str">
        <f t="shared" si="248"/>
        <v>京都府591</v>
      </c>
      <c r="D16276" t="s">
        <v>2940</v>
      </c>
      <c r="E16276" t="s">
        <v>3292</v>
      </c>
      <c r="F16276" s="82">
        <v>0.93901102299999994</v>
      </c>
    </row>
    <row r="16277" spans="3:6" ht="18">
      <c r="C16277" s="5" t="str">
        <f t="shared" si="248"/>
        <v>大阪府591</v>
      </c>
      <c r="D16277" t="s">
        <v>2941</v>
      </c>
      <c r="E16277" t="s">
        <v>3292</v>
      </c>
      <c r="F16277" s="82">
        <v>0.65247886399999999</v>
      </c>
    </row>
    <row r="16278" spans="3:6" ht="18">
      <c r="C16278" s="5" t="str">
        <f t="shared" si="248"/>
        <v>兵庫県591</v>
      </c>
      <c r="D16278" t="s">
        <v>2942</v>
      </c>
      <c r="E16278" t="s">
        <v>3292</v>
      </c>
      <c r="F16278" s="82">
        <v>0.97537555899999995</v>
      </c>
    </row>
    <row r="16279" spans="3:6" ht="18">
      <c r="C16279" s="5" t="str">
        <f t="shared" si="248"/>
        <v>奈良県591</v>
      </c>
      <c r="D16279" t="s">
        <v>2943</v>
      </c>
      <c r="E16279" t="s">
        <v>3292</v>
      </c>
      <c r="F16279" s="82">
        <v>1.200331196</v>
      </c>
    </row>
    <row r="16280" spans="3:6" ht="18">
      <c r="C16280" s="5" t="str">
        <f t="shared" si="248"/>
        <v>和歌山県591</v>
      </c>
      <c r="D16280" t="s">
        <v>2944</v>
      </c>
      <c r="E16280" t="s">
        <v>3292</v>
      </c>
      <c r="F16280" s="82">
        <v>1.360513796</v>
      </c>
    </row>
    <row r="16281" spans="3:6" ht="18">
      <c r="C16281" s="5" t="str">
        <f t="shared" si="248"/>
        <v>鳥取県591</v>
      </c>
      <c r="D16281" t="s">
        <v>2945</v>
      </c>
      <c r="E16281" t="s">
        <v>3292</v>
      </c>
      <c r="F16281" s="82">
        <v>1.379540118</v>
      </c>
    </row>
    <row r="16282" spans="3:6" ht="18">
      <c r="C16282" s="5" t="str">
        <f t="shared" si="248"/>
        <v>島根県591</v>
      </c>
      <c r="D16282" t="s">
        <v>2946</v>
      </c>
      <c r="E16282" t="s">
        <v>3292</v>
      </c>
      <c r="F16282" s="82">
        <v>1.504213204</v>
      </c>
    </row>
    <row r="16283" spans="3:6" ht="18">
      <c r="C16283" s="5" t="str">
        <f t="shared" si="248"/>
        <v>岡山県591</v>
      </c>
      <c r="D16283" t="s">
        <v>2947</v>
      </c>
      <c r="E16283" t="s">
        <v>3292</v>
      </c>
      <c r="F16283" s="82">
        <v>1.315477287</v>
      </c>
    </row>
    <row r="16284" spans="3:6" ht="18">
      <c r="C16284" s="5" t="str">
        <f t="shared" si="248"/>
        <v>広島県591</v>
      </c>
      <c r="D16284" t="s">
        <v>2948</v>
      </c>
      <c r="E16284" t="s">
        <v>3292</v>
      </c>
      <c r="F16284" s="82">
        <v>1.1539079539999999</v>
      </c>
    </row>
    <row r="16285" spans="3:6" ht="18">
      <c r="C16285" s="5" t="str">
        <f t="shared" si="248"/>
        <v>山口県591</v>
      </c>
      <c r="D16285" t="s">
        <v>2949</v>
      </c>
      <c r="E16285" t="s">
        <v>3292</v>
      </c>
      <c r="F16285" s="82">
        <v>1.39877037</v>
      </c>
    </row>
    <row r="16286" spans="3:6" ht="18">
      <c r="C16286" s="5" t="str">
        <f t="shared" si="248"/>
        <v>徳島県591</v>
      </c>
      <c r="D16286" t="s">
        <v>2950</v>
      </c>
      <c r="E16286" t="s">
        <v>3292</v>
      </c>
      <c r="F16286" s="82">
        <v>1.336157416</v>
      </c>
    </row>
    <row r="16287" spans="3:6" ht="18">
      <c r="C16287" s="5" t="str">
        <f t="shared" si="248"/>
        <v>香川県591</v>
      </c>
      <c r="D16287" t="s">
        <v>2951</v>
      </c>
      <c r="E16287" t="s">
        <v>3292</v>
      </c>
      <c r="F16287" s="82">
        <v>1.310287585</v>
      </c>
    </row>
    <row r="16288" spans="3:6" ht="18">
      <c r="C16288" s="5" t="str">
        <f t="shared" si="248"/>
        <v>愛媛県591</v>
      </c>
      <c r="D16288" t="s">
        <v>2952</v>
      </c>
      <c r="E16288" t="s">
        <v>3292</v>
      </c>
      <c r="F16288" s="82">
        <v>1.2293826349999999</v>
      </c>
    </row>
    <row r="16289" spans="3:6" ht="18">
      <c r="C16289" s="5" t="str">
        <f t="shared" si="248"/>
        <v>高知県591</v>
      </c>
      <c r="D16289" t="s">
        <v>2953</v>
      </c>
      <c r="E16289" t="s">
        <v>3292</v>
      </c>
      <c r="F16289" s="82">
        <v>1.2947102660000001</v>
      </c>
    </row>
    <row r="16290" spans="3:6" ht="18">
      <c r="C16290" s="5" t="str">
        <f t="shared" si="248"/>
        <v>福岡県591</v>
      </c>
      <c r="D16290" t="s">
        <v>2954</v>
      </c>
      <c r="E16290" t="s">
        <v>3292</v>
      </c>
      <c r="F16290" s="82">
        <v>0.997913669</v>
      </c>
    </row>
    <row r="16291" spans="3:6" ht="18">
      <c r="C16291" s="5" t="str">
        <f t="shared" si="248"/>
        <v>佐賀県591</v>
      </c>
      <c r="D16291" t="s">
        <v>2955</v>
      </c>
      <c r="E16291" t="s">
        <v>3292</v>
      </c>
      <c r="F16291" s="82">
        <v>1.1110903009999999</v>
      </c>
    </row>
    <row r="16292" spans="3:6" ht="18">
      <c r="C16292" s="5" t="str">
        <f t="shared" si="248"/>
        <v>長崎県591</v>
      </c>
      <c r="D16292" t="s">
        <v>2956</v>
      </c>
      <c r="E16292" t="s">
        <v>3292</v>
      </c>
      <c r="F16292" s="82">
        <v>1.1392428509999999</v>
      </c>
    </row>
    <row r="16293" spans="3:6" ht="18">
      <c r="C16293" s="5" t="str">
        <f t="shared" si="248"/>
        <v>熊本県591</v>
      </c>
      <c r="D16293" t="s">
        <v>2957</v>
      </c>
      <c r="E16293" t="s">
        <v>3292</v>
      </c>
      <c r="F16293" s="82">
        <v>1.243404044</v>
      </c>
    </row>
    <row r="16294" spans="3:6" ht="18">
      <c r="C16294" s="5" t="str">
        <f t="shared" si="248"/>
        <v>大分県591</v>
      </c>
      <c r="D16294" t="s">
        <v>2958</v>
      </c>
      <c r="E16294" t="s">
        <v>3292</v>
      </c>
      <c r="F16294" s="82">
        <v>1.2113577499999999</v>
      </c>
    </row>
    <row r="16295" spans="3:6" ht="18">
      <c r="C16295" s="5" t="str">
        <f t="shared" si="248"/>
        <v>宮崎県591</v>
      </c>
      <c r="D16295" t="s">
        <v>2959</v>
      </c>
      <c r="E16295" t="s">
        <v>3292</v>
      </c>
      <c r="F16295" s="82">
        <v>1.1926124680000001</v>
      </c>
    </row>
    <row r="16296" spans="3:6" ht="18">
      <c r="C16296" s="5" t="str">
        <f t="shared" si="248"/>
        <v>鹿児島県591</v>
      </c>
      <c r="D16296" t="s">
        <v>2960</v>
      </c>
      <c r="E16296" t="s">
        <v>3292</v>
      </c>
      <c r="F16296" s="82">
        <v>1.321185775</v>
      </c>
    </row>
    <row r="16297" spans="3:6" ht="18">
      <c r="C16297" s="5" t="str">
        <f t="shared" si="248"/>
        <v>沖縄県591</v>
      </c>
      <c r="D16297" t="s">
        <v>2961</v>
      </c>
      <c r="E16297" t="s">
        <v>3292</v>
      </c>
      <c r="F16297" s="82">
        <v>1.011601545</v>
      </c>
    </row>
    <row r="16298" spans="3:6" ht="18">
      <c r="C16298" s="5" t="str">
        <f t="shared" si="248"/>
        <v>全国592</v>
      </c>
      <c r="D16298" t="s">
        <v>2913</v>
      </c>
      <c r="E16298" t="s">
        <v>3293</v>
      </c>
      <c r="F16298" s="82">
        <v>1</v>
      </c>
    </row>
    <row r="16299" spans="3:6" ht="18">
      <c r="C16299" s="5" t="str">
        <f t="shared" ref="C16299:C16362" si="249">D16299&amp;LEFT(E16299,3)</f>
        <v>北海道592</v>
      </c>
      <c r="D16299" t="s">
        <v>2915</v>
      </c>
      <c r="E16299" t="s">
        <v>3293</v>
      </c>
      <c r="F16299" s="82">
        <v>0.64413940300000005</v>
      </c>
    </row>
    <row r="16300" spans="3:6" ht="18">
      <c r="C16300" s="5" t="str">
        <f t="shared" si="249"/>
        <v>青森県592</v>
      </c>
      <c r="D16300" t="s">
        <v>2916</v>
      </c>
      <c r="E16300" t="s">
        <v>3293</v>
      </c>
      <c r="F16300" s="82">
        <v>0.81186810099999995</v>
      </c>
    </row>
    <row r="16301" spans="3:6" ht="18">
      <c r="C16301" s="5" t="str">
        <f t="shared" si="249"/>
        <v>岩手県592</v>
      </c>
      <c r="D16301" t="s">
        <v>2917</v>
      </c>
      <c r="E16301" t="s">
        <v>3293</v>
      </c>
      <c r="F16301" s="82">
        <v>0.78305983400000001</v>
      </c>
    </row>
    <row r="16302" spans="3:6" ht="18">
      <c r="C16302" s="5" t="str">
        <f t="shared" si="249"/>
        <v>宮城県592</v>
      </c>
      <c r="D16302" t="s">
        <v>2918</v>
      </c>
      <c r="E16302" t="s">
        <v>3293</v>
      </c>
      <c r="F16302" s="82">
        <v>0.92169142400000004</v>
      </c>
    </row>
    <row r="16303" spans="3:6" ht="18">
      <c r="C16303" s="5" t="str">
        <f t="shared" si="249"/>
        <v>秋田県592</v>
      </c>
      <c r="D16303" t="s">
        <v>2919</v>
      </c>
      <c r="E16303" t="s">
        <v>3293</v>
      </c>
      <c r="F16303" s="82">
        <v>0.95421756999999996</v>
      </c>
    </row>
    <row r="16304" spans="3:6" ht="18">
      <c r="C16304" s="5" t="str">
        <f t="shared" si="249"/>
        <v>山形県592</v>
      </c>
      <c r="D16304" t="s">
        <v>2920</v>
      </c>
      <c r="E16304" t="s">
        <v>3293</v>
      </c>
      <c r="F16304" s="82">
        <v>1.295521492</v>
      </c>
    </row>
    <row r="16305" spans="3:6" ht="18">
      <c r="C16305" s="5" t="str">
        <f t="shared" si="249"/>
        <v>福島県592</v>
      </c>
      <c r="D16305" t="s">
        <v>2921</v>
      </c>
      <c r="E16305" t="s">
        <v>3293</v>
      </c>
      <c r="F16305" s="82">
        <v>0.91021246200000006</v>
      </c>
    </row>
    <row r="16306" spans="3:6" ht="18">
      <c r="C16306" s="5" t="str">
        <f t="shared" si="249"/>
        <v>茨城県592</v>
      </c>
      <c r="D16306" t="s">
        <v>2922</v>
      </c>
      <c r="E16306" t="s">
        <v>3293</v>
      </c>
      <c r="F16306" s="82">
        <v>0.93330497000000001</v>
      </c>
    </row>
    <row r="16307" spans="3:6" ht="18">
      <c r="C16307" s="5" t="str">
        <f t="shared" si="249"/>
        <v>栃木県592</v>
      </c>
      <c r="D16307" t="s">
        <v>2923</v>
      </c>
      <c r="E16307" t="s">
        <v>3293</v>
      </c>
      <c r="F16307" s="82">
        <v>0.89614065499999995</v>
      </c>
    </row>
    <row r="16308" spans="3:6" ht="18">
      <c r="C16308" s="5" t="str">
        <f t="shared" si="249"/>
        <v>群馬県592</v>
      </c>
      <c r="D16308" t="s">
        <v>2924</v>
      </c>
      <c r="E16308" t="s">
        <v>3293</v>
      </c>
      <c r="F16308" s="82">
        <v>0.98421524999999999</v>
      </c>
    </row>
    <row r="16309" spans="3:6" ht="18">
      <c r="C16309" s="5" t="str">
        <f t="shared" si="249"/>
        <v>埼玉県592</v>
      </c>
      <c r="D16309" t="s">
        <v>2925</v>
      </c>
      <c r="E16309" t="s">
        <v>3293</v>
      </c>
      <c r="F16309" s="82">
        <v>1.5536596519999999</v>
      </c>
    </row>
    <row r="16310" spans="3:6" ht="18">
      <c r="C16310" s="5" t="str">
        <f t="shared" si="249"/>
        <v>千葉県592</v>
      </c>
      <c r="D16310" t="s">
        <v>2926</v>
      </c>
      <c r="E16310" t="s">
        <v>3293</v>
      </c>
      <c r="F16310" s="82">
        <v>1.097845121</v>
      </c>
    </row>
    <row r="16311" spans="3:6" ht="18">
      <c r="C16311" s="5" t="str">
        <f t="shared" si="249"/>
        <v>東京都592</v>
      </c>
      <c r="D16311" t="s">
        <v>2927</v>
      </c>
      <c r="E16311" t="s">
        <v>3293</v>
      </c>
      <c r="F16311" s="82">
        <v>0.87055054099999996</v>
      </c>
    </row>
    <row r="16312" spans="3:6" ht="18">
      <c r="C16312" s="5" t="str">
        <f t="shared" si="249"/>
        <v>神奈川県592</v>
      </c>
      <c r="D16312" t="s">
        <v>2928</v>
      </c>
      <c r="E16312" t="s">
        <v>3293</v>
      </c>
      <c r="F16312" s="82">
        <v>0.97965951600000001</v>
      </c>
    </row>
    <row r="16313" spans="3:6" ht="18">
      <c r="C16313" s="5" t="str">
        <f t="shared" si="249"/>
        <v>新潟県592</v>
      </c>
      <c r="D16313" t="s">
        <v>2929</v>
      </c>
      <c r="E16313" t="s">
        <v>3293</v>
      </c>
      <c r="F16313" s="82">
        <v>1.1486921370000001</v>
      </c>
    </row>
    <row r="16314" spans="3:6" ht="18">
      <c r="C16314" s="5" t="str">
        <f t="shared" si="249"/>
        <v>富山県592</v>
      </c>
      <c r="D16314" t="s">
        <v>2930</v>
      </c>
      <c r="E16314" t="s">
        <v>3293</v>
      </c>
      <c r="F16314" s="82">
        <v>0.91761366600000005</v>
      </c>
    </row>
    <row r="16315" spans="3:6" ht="18">
      <c r="C16315" s="5" t="str">
        <f t="shared" si="249"/>
        <v>石川県592</v>
      </c>
      <c r="D16315" t="s">
        <v>2931</v>
      </c>
      <c r="E16315" t="s">
        <v>3293</v>
      </c>
      <c r="F16315" s="82">
        <v>1.0582247869999999</v>
      </c>
    </row>
    <row r="16316" spans="3:6" ht="18">
      <c r="C16316" s="5" t="str">
        <f t="shared" si="249"/>
        <v>福井県592</v>
      </c>
      <c r="D16316" t="s">
        <v>2932</v>
      </c>
      <c r="E16316" t="s">
        <v>3293</v>
      </c>
      <c r="F16316" s="82">
        <v>1.0355376140000001</v>
      </c>
    </row>
    <row r="16317" spans="3:6" ht="18">
      <c r="C16317" s="5" t="str">
        <f t="shared" si="249"/>
        <v>山梨県592</v>
      </c>
      <c r="D16317" t="s">
        <v>2933</v>
      </c>
      <c r="E16317" t="s">
        <v>3293</v>
      </c>
      <c r="F16317" s="82">
        <v>0.62065686399999997</v>
      </c>
    </row>
    <row r="16318" spans="3:6" ht="18">
      <c r="C16318" s="5" t="str">
        <f t="shared" si="249"/>
        <v>長野県592</v>
      </c>
      <c r="D16318" t="s">
        <v>2934</v>
      </c>
      <c r="E16318" t="s">
        <v>3293</v>
      </c>
      <c r="F16318" s="82">
        <v>0.75915233400000004</v>
      </c>
    </row>
    <row r="16319" spans="3:6" ht="18">
      <c r="C16319" s="5" t="str">
        <f t="shared" si="249"/>
        <v>岐阜県592</v>
      </c>
      <c r="D16319" t="s">
        <v>2935</v>
      </c>
      <c r="E16319" t="s">
        <v>3293</v>
      </c>
      <c r="F16319" s="82">
        <v>0.93866809100000004</v>
      </c>
    </row>
    <row r="16320" spans="3:6" ht="18">
      <c r="C16320" s="5" t="str">
        <f t="shared" si="249"/>
        <v>静岡県592</v>
      </c>
      <c r="D16320" t="s">
        <v>2936</v>
      </c>
      <c r="E16320" t="s">
        <v>3293</v>
      </c>
      <c r="F16320" s="82">
        <v>0.89892348700000002</v>
      </c>
    </row>
    <row r="16321" spans="3:6" ht="18">
      <c r="C16321" s="5" t="str">
        <f t="shared" si="249"/>
        <v>愛知県592</v>
      </c>
      <c r="D16321" t="s">
        <v>2937</v>
      </c>
      <c r="E16321" t="s">
        <v>3293</v>
      </c>
      <c r="F16321" s="82">
        <v>1.0841858090000001</v>
      </c>
    </row>
    <row r="16322" spans="3:6" ht="18">
      <c r="C16322" s="5" t="str">
        <f t="shared" si="249"/>
        <v>三重県592</v>
      </c>
      <c r="D16322" t="s">
        <v>2938</v>
      </c>
      <c r="E16322" t="s">
        <v>3293</v>
      </c>
      <c r="F16322" s="82">
        <v>0.98813273499999998</v>
      </c>
    </row>
    <row r="16323" spans="3:6" ht="18">
      <c r="C16323" s="5" t="str">
        <f t="shared" si="249"/>
        <v>滋賀県592</v>
      </c>
      <c r="D16323" t="s">
        <v>2939</v>
      </c>
      <c r="E16323" t="s">
        <v>3293</v>
      </c>
      <c r="F16323" s="82">
        <v>0.89865226200000003</v>
      </c>
    </row>
    <row r="16324" spans="3:6" ht="18">
      <c r="C16324" s="5" t="str">
        <f t="shared" si="249"/>
        <v>京都府592</v>
      </c>
      <c r="D16324" t="s">
        <v>2940</v>
      </c>
      <c r="E16324" t="s">
        <v>3293</v>
      </c>
      <c r="F16324" s="82">
        <v>1.495607294</v>
      </c>
    </row>
    <row r="16325" spans="3:6" ht="18">
      <c r="C16325" s="5" t="str">
        <f t="shared" si="249"/>
        <v>大阪府592</v>
      </c>
      <c r="D16325" t="s">
        <v>2941</v>
      </c>
      <c r="E16325" t="s">
        <v>3293</v>
      </c>
      <c r="F16325" s="82">
        <v>1.3112380159999999</v>
      </c>
    </row>
    <row r="16326" spans="3:6" ht="18">
      <c r="C16326" s="5" t="str">
        <f t="shared" si="249"/>
        <v>兵庫県592</v>
      </c>
      <c r="D16326" t="s">
        <v>2942</v>
      </c>
      <c r="E16326" t="s">
        <v>3293</v>
      </c>
      <c r="F16326" s="82">
        <v>1.1605252740000001</v>
      </c>
    </row>
    <row r="16327" spans="3:6" ht="18">
      <c r="C16327" s="5" t="str">
        <f t="shared" si="249"/>
        <v>奈良県592</v>
      </c>
      <c r="D16327" t="s">
        <v>2943</v>
      </c>
      <c r="E16327" t="s">
        <v>3293</v>
      </c>
      <c r="F16327" s="82">
        <v>1.2759377949999999</v>
      </c>
    </row>
    <row r="16328" spans="3:6" ht="18">
      <c r="C16328" s="5" t="str">
        <f t="shared" si="249"/>
        <v>和歌山県592</v>
      </c>
      <c r="D16328" t="s">
        <v>2944</v>
      </c>
      <c r="E16328" t="s">
        <v>3293</v>
      </c>
      <c r="F16328" s="82">
        <v>0.88674099399999995</v>
      </c>
    </row>
    <row r="16329" spans="3:6" ht="18">
      <c r="C16329" s="5" t="str">
        <f t="shared" si="249"/>
        <v>鳥取県592</v>
      </c>
      <c r="D16329" t="s">
        <v>2945</v>
      </c>
      <c r="E16329" t="s">
        <v>3293</v>
      </c>
      <c r="F16329" s="82">
        <v>1.0303143619999999</v>
      </c>
    </row>
    <row r="16330" spans="3:6" ht="18">
      <c r="C16330" s="5" t="str">
        <f t="shared" si="249"/>
        <v>島根県592</v>
      </c>
      <c r="D16330" t="s">
        <v>2946</v>
      </c>
      <c r="E16330" t="s">
        <v>3293</v>
      </c>
      <c r="F16330" s="82">
        <v>0.99590107400000005</v>
      </c>
    </row>
    <row r="16331" spans="3:6" ht="18">
      <c r="C16331" s="5" t="str">
        <f t="shared" si="249"/>
        <v>岡山県592</v>
      </c>
      <c r="D16331" t="s">
        <v>2947</v>
      </c>
      <c r="E16331" t="s">
        <v>3293</v>
      </c>
      <c r="F16331" s="82">
        <v>1.0552913589999999</v>
      </c>
    </row>
    <row r="16332" spans="3:6" ht="18">
      <c r="C16332" s="5" t="str">
        <f t="shared" si="249"/>
        <v>広島県592</v>
      </c>
      <c r="D16332" t="s">
        <v>2948</v>
      </c>
      <c r="E16332" t="s">
        <v>3293</v>
      </c>
      <c r="F16332" s="82">
        <v>0.86354056000000001</v>
      </c>
    </row>
    <row r="16333" spans="3:6" ht="18">
      <c r="C16333" s="5" t="str">
        <f t="shared" si="249"/>
        <v>山口県592</v>
      </c>
      <c r="D16333" t="s">
        <v>2949</v>
      </c>
      <c r="E16333" t="s">
        <v>3293</v>
      </c>
      <c r="F16333" s="82">
        <v>0.90504308899999997</v>
      </c>
    </row>
    <row r="16334" spans="3:6" ht="18">
      <c r="C16334" s="5" t="str">
        <f t="shared" si="249"/>
        <v>徳島県592</v>
      </c>
      <c r="D16334" t="s">
        <v>2950</v>
      </c>
      <c r="E16334" t="s">
        <v>3293</v>
      </c>
      <c r="F16334" s="82">
        <v>1.288010256</v>
      </c>
    </row>
    <row r="16335" spans="3:6" ht="18">
      <c r="C16335" s="5" t="str">
        <f t="shared" si="249"/>
        <v>香川県592</v>
      </c>
      <c r="D16335" t="s">
        <v>2951</v>
      </c>
      <c r="E16335" t="s">
        <v>3293</v>
      </c>
      <c r="F16335" s="82">
        <v>1.2762597170000001</v>
      </c>
    </row>
    <row r="16336" spans="3:6" ht="18">
      <c r="C16336" s="5" t="str">
        <f t="shared" si="249"/>
        <v>愛媛県592</v>
      </c>
      <c r="D16336" t="s">
        <v>2952</v>
      </c>
      <c r="E16336" t="s">
        <v>3293</v>
      </c>
      <c r="F16336" s="82">
        <v>1.400395719</v>
      </c>
    </row>
    <row r="16337" spans="3:6" ht="18">
      <c r="C16337" s="5" t="str">
        <f t="shared" si="249"/>
        <v>高知県592</v>
      </c>
      <c r="D16337" t="s">
        <v>2953</v>
      </c>
      <c r="E16337" t="s">
        <v>3293</v>
      </c>
      <c r="F16337" s="82">
        <v>1.2289052629999999</v>
      </c>
    </row>
    <row r="16338" spans="3:6" ht="18">
      <c r="C16338" s="5" t="str">
        <f t="shared" si="249"/>
        <v>福岡県592</v>
      </c>
      <c r="D16338" t="s">
        <v>2954</v>
      </c>
      <c r="E16338" t="s">
        <v>3293</v>
      </c>
      <c r="F16338" s="82">
        <v>0.793017466</v>
      </c>
    </row>
    <row r="16339" spans="3:6" ht="18">
      <c r="C16339" s="5" t="str">
        <f t="shared" si="249"/>
        <v>佐賀県592</v>
      </c>
      <c r="D16339" t="s">
        <v>2955</v>
      </c>
      <c r="E16339" t="s">
        <v>3293</v>
      </c>
      <c r="F16339" s="82">
        <v>0.77494263900000004</v>
      </c>
    </row>
    <row r="16340" spans="3:6" ht="18">
      <c r="C16340" s="5" t="str">
        <f t="shared" si="249"/>
        <v>長崎県592</v>
      </c>
      <c r="D16340" t="s">
        <v>2956</v>
      </c>
      <c r="E16340" t="s">
        <v>3293</v>
      </c>
      <c r="F16340" s="82">
        <v>0.435110944</v>
      </c>
    </row>
    <row r="16341" spans="3:6" ht="18">
      <c r="C16341" s="5" t="str">
        <f t="shared" si="249"/>
        <v>熊本県592</v>
      </c>
      <c r="D16341" t="s">
        <v>2957</v>
      </c>
      <c r="E16341" t="s">
        <v>3293</v>
      </c>
      <c r="F16341" s="82">
        <v>0.84352041300000002</v>
      </c>
    </row>
    <row r="16342" spans="3:6" ht="18">
      <c r="C16342" s="5" t="str">
        <f t="shared" si="249"/>
        <v>大分県592</v>
      </c>
      <c r="D16342" t="s">
        <v>2958</v>
      </c>
      <c r="E16342" t="s">
        <v>3293</v>
      </c>
      <c r="F16342" s="82">
        <v>0.85977190000000003</v>
      </c>
    </row>
    <row r="16343" spans="3:6" ht="18">
      <c r="C16343" s="5" t="str">
        <f t="shared" si="249"/>
        <v>宮崎県592</v>
      </c>
      <c r="D16343" t="s">
        <v>2959</v>
      </c>
      <c r="E16343" t="s">
        <v>3293</v>
      </c>
      <c r="F16343" s="82">
        <v>1.0748526890000001</v>
      </c>
    </row>
    <row r="16344" spans="3:6" ht="18">
      <c r="C16344" s="5" t="str">
        <f t="shared" si="249"/>
        <v>鹿児島県592</v>
      </c>
      <c r="D16344" t="s">
        <v>2960</v>
      </c>
      <c r="E16344" t="s">
        <v>3293</v>
      </c>
      <c r="F16344" s="82">
        <v>0.47855203600000001</v>
      </c>
    </row>
    <row r="16345" spans="3:6" ht="18">
      <c r="C16345" s="5" t="str">
        <f t="shared" si="249"/>
        <v>沖縄県592</v>
      </c>
      <c r="D16345" t="s">
        <v>2961</v>
      </c>
      <c r="E16345" t="s">
        <v>3293</v>
      </c>
      <c r="F16345" s="82">
        <v>0.36587656800000001</v>
      </c>
    </row>
    <row r="16346" spans="3:6" ht="18">
      <c r="C16346" s="5" t="str">
        <f t="shared" si="249"/>
        <v>全国593</v>
      </c>
      <c r="D16346" t="s">
        <v>2913</v>
      </c>
      <c r="E16346" t="s">
        <v>3294</v>
      </c>
      <c r="F16346" s="82">
        <v>1</v>
      </c>
    </row>
    <row r="16347" spans="3:6" ht="18">
      <c r="C16347" s="5" t="str">
        <f t="shared" si="249"/>
        <v>北海道593</v>
      </c>
      <c r="D16347" t="s">
        <v>2915</v>
      </c>
      <c r="E16347" t="s">
        <v>3294</v>
      </c>
      <c r="F16347" s="82">
        <v>0.95201641199999998</v>
      </c>
    </row>
    <row r="16348" spans="3:6" ht="18">
      <c r="C16348" s="5" t="str">
        <f t="shared" si="249"/>
        <v>青森県593</v>
      </c>
      <c r="D16348" t="s">
        <v>2916</v>
      </c>
      <c r="E16348" t="s">
        <v>3294</v>
      </c>
      <c r="F16348" s="82">
        <v>1.0864487549999999</v>
      </c>
    </row>
    <row r="16349" spans="3:6" ht="18">
      <c r="C16349" s="5" t="str">
        <f t="shared" si="249"/>
        <v>岩手県593</v>
      </c>
      <c r="D16349" t="s">
        <v>2917</v>
      </c>
      <c r="E16349" t="s">
        <v>3294</v>
      </c>
      <c r="F16349" s="82">
        <v>0.95309672400000001</v>
      </c>
    </row>
    <row r="16350" spans="3:6" ht="18">
      <c r="C16350" s="5" t="str">
        <f t="shared" si="249"/>
        <v>宮城県593</v>
      </c>
      <c r="D16350" t="s">
        <v>2918</v>
      </c>
      <c r="E16350" t="s">
        <v>3294</v>
      </c>
      <c r="F16350" s="82">
        <v>0.99136195999999999</v>
      </c>
    </row>
    <row r="16351" spans="3:6" ht="18">
      <c r="C16351" s="5" t="str">
        <f t="shared" si="249"/>
        <v>秋田県593</v>
      </c>
      <c r="D16351" t="s">
        <v>2919</v>
      </c>
      <c r="E16351" t="s">
        <v>3294</v>
      </c>
      <c r="F16351" s="82">
        <v>1.071716493</v>
      </c>
    </row>
    <row r="16352" spans="3:6" ht="18">
      <c r="C16352" s="5" t="str">
        <f t="shared" si="249"/>
        <v>山形県593</v>
      </c>
      <c r="D16352" t="s">
        <v>2920</v>
      </c>
      <c r="E16352" t="s">
        <v>3294</v>
      </c>
      <c r="F16352" s="82">
        <v>1.0852355929999999</v>
      </c>
    </row>
    <row r="16353" spans="3:6" ht="18">
      <c r="C16353" s="5" t="str">
        <f t="shared" si="249"/>
        <v>福島県593</v>
      </c>
      <c r="D16353" t="s">
        <v>2921</v>
      </c>
      <c r="E16353" t="s">
        <v>3294</v>
      </c>
      <c r="F16353" s="82">
        <v>1.001654255</v>
      </c>
    </row>
    <row r="16354" spans="3:6" ht="18">
      <c r="C16354" s="5" t="str">
        <f t="shared" si="249"/>
        <v>茨城県593</v>
      </c>
      <c r="D16354" t="s">
        <v>2922</v>
      </c>
      <c r="E16354" t="s">
        <v>3294</v>
      </c>
      <c r="F16354" s="82">
        <v>0.93598608400000005</v>
      </c>
    </row>
    <row r="16355" spans="3:6" ht="18">
      <c r="C16355" s="5" t="str">
        <f t="shared" si="249"/>
        <v>栃木県593</v>
      </c>
      <c r="D16355" t="s">
        <v>2923</v>
      </c>
      <c r="E16355" t="s">
        <v>3294</v>
      </c>
      <c r="F16355" s="82">
        <v>0.88607094900000005</v>
      </c>
    </row>
    <row r="16356" spans="3:6" ht="18">
      <c r="C16356" s="5" t="str">
        <f t="shared" si="249"/>
        <v>群馬県593</v>
      </c>
      <c r="D16356" t="s">
        <v>2924</v>
      </c>
      <c r="E16356" t="s">
        <v>3294</v>
      </c>
      <c r="F16356" s="82">
        <v>0.96478906900000005</v>
      </c>
    </row>
    <row r="16357" spans="3:6" ht="18">
      <c r="C16357" s="5" t="str">
        <f t="shared" si="249"/>
        <v>埼玉県593</v>
      </c>
      <c r="D16357" t="s">
        <v>2925</v>
      </c>
      <c r="E16357" t="s">
        <v>3294</v>
      </c>
      <c r="F16357" s="82">
        <v>0.97910938999999997</v>
      </c>
    </row>
    <row r="16358" spans="3:6" ht="18">
      <c r="C16358" s="5" t="str">
        <f t="shared" si="249"/>
        <v>千葉県593</v>
      </c>
      <c r="D16358" t="s">
        <v>2926</v>
      </c>
      <c r="E16358" t="s">
        <v>3294</v>
      </c>
      <c r="F16358" s="82">
        <v>1.0926586680000001</v>
      </c>
    </row>
    <row r="16359" spans="3:6" ht="18">
      <c r="C16359" s="5" t="str">
        <f t="shared" si="249"/>
        <v>東京都593</v>
      </c>
      <c r="D16359" t="s">
        <v>2927</v>
      </c>
      <c r="E16359" t="s">
        <v>3294</v>
      </c>
      <c r="F16359" s="82">
        <v>0.71785093200000005</v>
      </c>
    </row>
    <row r="16360" spans="3:6" ht="18">
      <c r="C16360" s="5" t="str">
        <f t="shared" si="249"/>
        <v>神奈川県593</v>
      </c>
      <c r="D16360" t="s">
        <v>2928</v>
      </c>
      <c r="E16360" t="s">
        <v>3294</v>
      </c>
      <c r="F16360" s="82">
        <v>1.035230235</v>
      </c>
    </row>
    <row r="16361" spans="3:6" ht="18">
      <c r="C16361" s="5" t="str">
        <f t="shared" si="249"/>
        <v>新潟県593</v>
      </c>
      <c r="D16361" t="s">
        <v>2929</v>
      </c>
      <c r="E16361" t="s">
        <v>3294</v>
      </c>
      <c r="F16361" s="82">
        <v>1.056357652</v>
      </c>
    </row>
    <row r="16362" spans="3:6" ht="18">
      <c r="C16362" s="5" t="str">
        <f t="shared" si="249"/>
        <v>富山県593</v>
      </c>
      <c r="D16362" t="s">
        <v>2930</v>
      </c>
      <c r="E16362" t="s">
        <v>3294</v>
      </c>
      <c r="F16362" s="82">
        <v>0.95656428599999999</v>
      </c>
    </row>
    <row r="16363" spans="3:6" ht="18">
      <c r="C16363" s="5" t="str">
        <f t="shared" ref="C16363:C16426" si="250">D16363&amp;LEFT(E16363,3)</f>
        <v>石川県593</v>
      </c>
      <c r="D16363" t="s">
        <v>2931</v>
      </c>
      <c r="E16363" t="s">
        <v>3294</v>
      </c>
      <c r="F16363" s="82">
        <v>1.049253341</v>
      </c>
    </row>
    <row r="16364" spans="3:6" ht="18">
      <c r="C16364" s="5" t="str">
        <f t="shared" si="250"/>
        <v>福井県593</v>
      </c>
      <c r="D16364" t="s">
        <v>2932</v>
      </c>
      <c r="E16364" t="s">
        <v>3294</v>
      </c>
      <c r="F16364" s="82">
        <v>1.119000939</v>
      </c>
    </row>
    <row r="16365" spans="3:6" ht="18">
      <c r="C16365" s="5" t="str">
        <f t="shared" si="250"/>
        <v>山梨県593</v>
      </c>
      <c r="D16365" t="s">
        <v>2933</v>
      </c>
      <c r="E16365" t="s">
        <v>3294</v>
      </c>
      <c r="F16365" s="82">
        <v>0.93136847700000003</v>
      </c>
    </row>
    <row r="16366" spans="3:6" ht="18">
      <c r="C16366" s="5" t="str">
        <f t="shared" si="250"/>
        <v>長野県593</v>
      </c>
      <c r="D16366" t="s">
        <v>2934</v>
      </c>
      <c r="E16366" t="s">
        <v>3294</v>
      </c>
      <c r="F16366" s="82">
        <v>0.92608349000000001</v>
      </c>
    </row>
    <row r="16367" spans="3:6" ht="18">
      <c r="C16367" s="5" t="str">
        <f t="shared" si="250"/>
        <v>岐阜県593</v>
      </c>
      <c r="D16367" t="s">
        <v>2935</v>
      </c>
      <c r="E16367" t="s">
        <v>3294</v>
      </c>
      <c r="F16367" s="82">
        <v>1.064833715</v>
      </c>
    </row>
    <row r="16368" spans="3:6" ht="18">
      <c r="C16368" s="5" t="str">
        <f t="shared" si="250"/>
        <v>静岡県593</v>
      </c>
      <c r="D16368" t="s">
        <v>2936</v>
      </c>
      <c r="E16368" t="s">
        <v>3294</v>
      </c>
      <c r="F16368" s="82">
        <v>0.95994165499999995</v>
      </c>
    </row>
    <row r="16369" spans="3:6" ht="18">
      <c r="C16369" s="5" t="str">
        <f t="shared" si="250"/>
        <v>愛知県593</v>
      </c>
      <c r="D16369" t="s">
        <v>2937</v>
      </c>
      <c r="E16369" t="s">
        <v>3294</v>
      </c>
      <c r="F16369" s="82">
        <v>0.960913032</v>
      </c>
    </row>
    <row r="16370" spans="3:6" ht="18">
      <c r="C16370" s="5" t="str">
        <f t="shared" si="250"/>
        <v>三重県593</v>
      </c>
      <c r="D16370" t="s">
        <v>2938</v>
      </c>
      <c r="E16370" t="s">
        <v>3294</v>
      </c>
      <c r="F16370" s="82">
        <v>1.092365716</v>
      </c>
    </row>
    <row r="16371" spans="3:6" ht="18">
      <c r="C16371" s="5" t="str">
        <f t="shared" si="250"/>
        <v>滋賀県593</v>
      </c>
      <c r="D16371" t="s">
        <v>2939</v>
      </c>
      <c r="E16371" t="s">
        <v>3294</v>
      </c>
      <c r="F16371" s="82">
        <v>1.1035214120000001</v>
      </c>
    </row>
    <row r="16372" spans="3:6" ht="18">
      <c r="C16372" s="5" t="str">
        <f t="shared" si="250"/>
        <v>京都府593</v>
      </c>
      <c r="D16372" t="s">
        <v>2940</v>
      </c>
      <c r="E16372" t="s">
        <v>3294</v>
      </c>
      <c r="F16372" s="82">
        <v>1.1274553380000001</v>
      </c>
    </row>
    <row r="16373" spans="3:6" ht="18">
      <c r="C16373" s="5" t="str">
        <f t="shared" si="250"/>
        <v>大阪府593</v>
      </c>
      <c r="D16373" t="s">
        <v>2941</v>
      </c>
      <c r="E16373" t="s">
        <v>3294</v>
      </c>
      <c r="F16373" s="82">
        <v>0.94836686699999995</v>
      </c>
    </row>
    <row r="16374" spans="3:6" ht="18">
      <c r="C16374" s="5" t="str">
        <f t="shared" si="250"/>
        <v>兵庫県593</v>
      </c>
      <c r="D16374" t="s">
        <v>2942</v>
      </c>
      <c r="E16374" t="s">
        <v>3294</v>
      </c>
      <c r="F16374" s="82">
        <v>1.082184974</v>
      </c>
    </row>
    <row r="16375" spans="3:6" ht="18">
      <c r="C16375" s="5" t="str">
        <f t="shared" si="250"/>
        <v>奈良県593</v>
      </c>
      <c r="D16375" t="s">
        <v>2943</v>
      </c>
      <c r="E16375" t="s">
        <v>3294</v>
      </c>
      <c r="F16375" s="82">
        <v>1.4672309429999999</v>
      </c>
    </row>
    <row r="16376" spans="3:6" ht="18">
      <c r="C16376" s="5" t="str">
        <f t="shared" si="250"/>
        <v>和歌山県593</v>
      </c>
      <c r="D16376" t="s">
        <v>2944</v>
      </c>
      <c r="E16376" t="s">
        <v>3294</v>
      </c>
      <c r="F16376" s="82">
        <v>1.307390206</v>
      </c>
    </row>
    <row r="16377" spans="3:6" ht="18">
      <c r="C16377" s="5" t="str">
        <f t="shared" si="250"/>
        <v>鳥取県593</v>
      </c>
      <c r="D16377" t="s">
        <v>2945</v>
      </c>
      <c r="E16377" t="s">
        <v>3294</v>
      </c>
      <c r="F16377" s="82">
        <v>1.2467297740000001</v>
      </c>
    </row>
    <row r="16378" spans="3:6" ht="18">
      <c r="C16378" s="5" t="str">
        <f t="shared" si="250"/>
        <v>島根県593</v>
      </c>
      <c r="D16378" t="s">
        <v>2946</v>
      </c>
      <c r="E16378" t="s">
        <v>3294</v>
      </c>
      <c r="F16378" s="82">
        <v>1.4239836210000001</v>
      </c>
    </row>
    <row r="16379" spans="3:6" ht="18">
      <c r="C16379" s="5" t="str">
        <f t="shared" si="250"/>
        <v>岡山県593</v>
      </c>
      <c r="D16379" t="s">
        <v>2947</v>
      </c>
      <c r="E16379" t="s">
        <v>3294</v>
      </c>
      <c r="F16379" s="82">
        <v>1.232272026</v>
      </c>
    </row>
    <row r="16380" spans="3:6" ht="18">
      <c r="C16380" s="5" t="str">
        <f t="shared" si="250"/>
        <v>広島県593</v>
      </c>
      <c r="D16380" t="s">
        <v>2948</v>
      </c>
      <c r="E16380" t="s">
        <v>3294</v>
      </c>
      <c r="F16380" s="82">
        <v>1.0850032890000001</v>
      </c>
    </row>
    <row r="16381" spans="3:6" ht="18">
      <c r="C16381" s="5" t="str">
        <f t="shared" si="250"/>
        <v>山口県593</v>
      </c>
      <c r="D16381" t="s">
        <v>2949</v>
      </c>
      <c r="E16381" t="s">
        <v>3294</v>
      </c>
      <c r="F16381" s="82">
        <v>1.1463046809999999</v>
      </c>
    </row>
    <row r="16382" spans="3:6" ht="18">
      <c r="C16382" s="5" t="str">
        <f t="shared" si="250"/>
        <v>徳島県593</v>
      </c>
      <c r="D16382" t="s">
        <v>2950</v>
      </c>
      <c r="E16382" t="s">
        <v>3294</v>
      </c>
      <c r="F16382" s="82">
        <v>1.396515577</v>
      </c>
    </row>
    <row r="16383" spans="3:6" ht="18">
      <c r="C16383" s="5" t="str">
        <f t="shared" si="250"/>
        <v>香川県593</v>
      </c>
      <c r="D16383" t="s">
        <v>2951</v>
      </c>
      <c r="E16383" t="s">
        <v>3294</v>
      </c>
      <c r="F16383" s="82">
        <v>1.303689914</v>
      </c>
    </row>
    <row r="16384" spans="3:6" ht="18">
      <c r="C16384" s="5" t="str">
        <f t="shared" si="250"/>
        <v>愛媛県593</v>
      </c>
      <c r="D16384" t="s">
        <v>2952</v>
      </c>
      <c r="E16384" t="s">
        <v>3294</v>
      </c>
      <c r="F16384" s="82">
        <v>1.2100920150000001</v>
      </c>
    </row>
    <row r="16385" spans="3:6" ht="18">
      <c r="C16385" s="5" t="str">
        <f t="shared" si="250"/>
        <v>高知県593</v>
      </c>
      <c r="D16385" t="s">
        <v>2953</v>
      </c>
      <c r="E16385" t="s">
        <v>3294</v>
      </c>
      <c r="F16385" s="82">
        <v>1.59175483</v>
      </c>
    </row>
    <row r="16386" spans="3:6" ht="18">
      <c r="C16386" s="5" t="str">
        <f t="shared" si="250"/>
        <v>福岡県593</v>
      </c>
      <c r="D16386" t="s">
        <v>2954</v>
      </c>
      <c r="E16386" t="s">
        <v>3294</v>
      </c>
      <c r="F16386" s="82">
        <v>1.080577704</v>
      </c>
    </row>
    <row r="16387" spans="3:6" ht="18">
      <c r="C16387" s="5" t="str">
        <f t="shared" si="250"/>
        <v>佐賀県593</v>
      </c>
      <c r="D16387" t="s">
        <v>2955</v>
      </c>
      <c r="E16387" t="s">
        <v>3294</v>
      </c>
      <c r="F16387" s="82">
        <v>1.119688035</v>
      </c>
    </row>
    <row r="16388" spans="3:6" ht="18">
      <c r="C16388" s="5" t="str">
        <f t="shared" si="250"/>
        <v>長崎県593</v>
      </c>
      <c r="D16388" t="s">
        <v>2956</v>
      </c>
      <c r="E16388" t="s">
        <v>3294</v>
      </c>
      <c r="F16388" s="82">
        <v>1.2517787890000001</v>
      </c>
    </row>
    <row r="16389" spans="3:6" ht="18">
      <c r="C16389" s="5" t="str">
        <f t="shared" si="250"/>
        <v>熊本県593</v>
      </c>
      <c r="D16389" t="s">
        <v>2957</v>
      </c>
      <c r="E16389" t="s">
        <v>3294</v>
      </c>
      <c r="F16389" s="82">
        <v>1.134535729</v>
      </c>
    </row>
    <row r="16390" spans="3:6" ht="18">
      <c r="C16390" s="5" t="str">
        <f t="shared" si="250"/>
        <v>大分県593</v>
      </c>
      <c r="D16390" t="s">
        <v>2958</v>
      </c>
      <c r="E16390" t="s">
        <v>3294</v>
      </c>
      <c r="F16390" s="82">
        <v>1.1528160569999999</v>
      </c>
    </row>
    <row r="16391" spans="3:6" ht="18">
      <c r="C16391" s="5" t="str">
        <f t="shared" si="250"/>
        <v>宮崎県593</v>
      </c>
      <c r="D16391" t="s">
        <v>2959</v>
      </c>
      <c r="E16391" t="s">
        <v>3294</v>
      </c>
      <c r="F16391" s="82">
        <v>1.329957938</v>
      </c>
    </row>
    <row r="16392" spans="3:6" ht="18">
      <c r="C16392" s="5" t="str">
        <f t="shared" si="250"/>
        <v>鹿児島県593</v>
      </c>
      <c r="D16392" t="s">
        <v>2960</v>
      </c>
      <c r="E16392" t="s">
        <v>3294</v>
      </c>
      <c r="F16392" s="82">
        <v>1.164315276</v>
      </c>
    </row>
    <row r="16393" spans="3:6" ht="18">
      <c r="C16393" s="5" t="str">
        <f t="shared" si="250"/>
        <v>沖縄県593</v>
      </c>
      <c r="D16393" t="s">
        <v>2961</v>
      </c>
      <c r="E16393" t="s">
        <v>3294</v>
      </c>
      <c r="F16393" s="82">
        <v>1.392792842</v>
      </c>
    </row>
    <row r="16394" spans="3:6" ht="18">
      <c r="C16394" s="5" t="str">
        <f t="shared" si="250"/>
        <v>全国600</v>
      </c>
      <c r="D16394" t="s">
        <v>2913</v>
      </c>
      <c r="E16394" t="s">
        <v>3295</v>
      </c>
      <c r="F16394" s="82">
        <v>1</v>
      </c>
    </row>
    <row r="16395" spans="3:6" ht="18">
      <c r="C16395" s="5" t="str">
        <f t="shared" si="250"/>
        <v>北海道600</v>
      </c>
      <c r="D16395" t="s">
        <v>2915</v>
      </c>
      <c r="E16395" t="s">
        <v>3295</v>
      </c>
      <c r="F16395" s="82">
        <v>1.073625227</v>
      </c>
    </row>
    <row r="16396" spans="3:6" ht="18">
      <c r="C16396" s="5" t="str">
        <f t="shared" si="250"/>
        <v>青森県600</v>
      </c>
      <c r="D16396" t="s">
        <v>2916</v>
      </c>
      <c r="E16396" t="s">
        <v>3295</v>
      </c>
      <c r="F16396" s="82">
        <v>1.842284107</v>
      </c>
    </row>
    <row r="16397" spans="3:6" ht="18">
      <c r="C16397" s="5" t="str">
        <f t="shared" si="250"/>
        <v>岩手県600</v>
      </c>
      <c r="D16397" t="s">
        <v>2917</v>
      </c>
      <c r="E16397" t="s">
        <v>3295</v>
      </c>
      <c r="F16397" s="82">
        <v>1.348838948</v>
      </c>
    </row>
    <row r="16398" spans="3:6" ht="18">
      <c r="C16398" s="5" t="str">
        <f t="shared" si="250"/>
        <v>宮城県600</v>
      </c>
      <c r="D16398" t="s">
        <v>2918</v>
      </c>
      <c r="E16398" t="s">
        <v>3295</v>
      </c>
      <c r="F16398" s="82">
        <v>0.94270352599999996</v>
      </c>
    </row>
    <row r="16399" spans="3:6" ht="18">
      <c r="C16399" s="5" t="str">
        <f t="shared" si="250"/>
        <v>秋田県600</v>
      </c>
      <c r="D16399" t="s">
        <v>2919</v>
      </c>
      <c r="E16399" t="s">
        <v>3295</v>
      </c>
      <c r="F16399" s="82">
        <v>0.46674845500000001</v>
      </c>
    </row>
    <row r="16400" spans="3:6" ht="18">
      <c r="C16400" s="5" t="str">
        <f t="shared" si="250"/>
        <v>山形県600</v>
      </c>
      <c r="D16400" t="s">
        <v>2920</v>
      </c>
      <c r="E16400" t="s">
        <v>3295</v>
      </c>
      <c r="F16400" s="82">
        <v>0.93245194899999995</v>
      </c>
    </row>
    <row r="16401" spans="3:6" ht="18">
      <c r="C16401" s="5" t="str">
        <f t="shared" si="250"/>
        <v>福島県600</v>
      </c>
      <c r="D16401" t="s">
        <v>2921</v>
      </c>
      <c r="E16401" t="s">
        <v>3295</v>
      </c>
      <c r="F16401" s="82">
        <v>0.63090871999999998</v>
      </c>
    </row>
    <row r="16402" spans="3:6" ht="18">
      <c r="C16402" s="5" t="str">
        <f t="shared" si="250"/>
        <v>茨城県600</v>
      </c>
      <c r="D16402" t="s">
        <v>2922</v>
      </c>
      <c r="E16402" t="s">
        <v>3295</v>
      </c>
      <c r="F16402" s="82">
        <v>0.93375361700000004</v>
      </c>
    </row>
    <row r="16403" spans="3:6" ht="18">
      <c r="C16403" s="5" t="str">
        <f t="shared" si="250"/>
        <v>栃木県600</v>
      </c>
      <c r="D16403" t="s">
        <v>2923</v>
      </c>
      <c r="E16403" t="s">
        <v>3295</v>
      </c>
      <c r="F16403" s="82">
        <v>1.1312252350000001</v>
      </c>
    </row>
    <row r="16404" spans="3:6" ht="18">
      <c r="C16404" s="5" t="str">
        <f t="shared" si="250"/>
        <v>群馬県600</v>
      </c>
      <c r="D16404" t="s">
        <v>2924</v>
      </c>
      <c r="E16404" t="s">
        <v>3295</v>
      </c>
      <c r="F16404" s="82">
        <v>0.72603637099999996</v>
      </c>
    </row>
    <row r="16405" spans="3:6" ht="18">
      <c r="C16405" s="5" t="str">
        <f t="shared" si="250"/>
        <v>埼玉県600</v>
      </c>
      <c r="D16405" t="s">
        <v>2925</v>
      </c>
      <c r="E16405" t="s">
        <v>3295</v>
      </c>
      <c r="F16405" s="82">
        <v>0.89495405500000003</v>
      </c>
    </row>
    <row r="16406" spans="3:6" ht="18">
      <c r="C16406" s="5" t="str">
        <f t="shared" si="250"/>
        <v>千葉県600</v>
      </c>
      <c r="D16406" t="s">
        <v>2926</v>
      </c>
      <c r="E16406" t="s">
        <v>3295</v>
      </c>
      <c r="F16406" s="82">
        <v>0.86380922100000002</v>
      </c>
    </row>
    <row r="16407" spans="3:6" ht="18">
      <c r="C16407" s="5" t="str">
        <f t="shared" si="250"/>
        <v>東京都600</v>
      </c>
      <c r="D16407" t="s">
        <v>2927</v>
      </c>
      <c r="E16407" t="s">
        <v>3295</v>
      </c>
      <c r="F16407" s="82">
        <v>1.4633905410000001</v>
      </c>
    </row>
    <row r="16408" spans="3:6" ht="18">
      <c r="C16408" s="5" t="str">
        <f t="shared" si="250"/>
        <v>神奈川県600</v>
      </c>
      <c r="D16408" t="s">
        <v>2928</v>
      </c>
      <c r="E16408" t="s">
        <v>3295</v>
      </c>
      <c r="F16408" s="82">
        <v>1.119912993</v>
      </c>
    </row>
    <row r="16409" spans="3:6" ht="18">
      <c r="C16409" s="5" t="str">
        <f t="shared" si="250"/>
        <v>新潟県600</v>
      </c>
      <c r="D16409" t="s">
        <v>2929</v>
      </c>
      <c r="E16409" t="s">
        <v>3295</v>
      </c>
      <c r="F16409" s="82">
        <v>1.878793919</v>
      </c>
    </row>
    <row r="16410" spans="3:6" ht="18">
      <c r="C16410" s="5" t="str">
        <f t="shared" si="250"/>
        <v>富山県600</v>
      </c>
      <c r="D16410" t="s">
        <v>2930</v>
      </c>
      <c r="E16410" t="s">
        <v>3295</v>
      </c>
      <c r="F16410" s="82">
        <v>0.30186334500000001</v>
      </c>
    </row>
    <row r="16411" spans="3:6" ht="18">
      <c r="C16411" s="5" t="str">
        <f t="shared" si="250"/>
        <v>石川県600</v>
      </c>
      <c r="D16411" t="s">
        <v>2931</v>
      </c>
      <c r="E16411" t="s">
        <v>3295</v>
      </c>
      <c r="F16411" s="82">
        <v>1.518153211</v>
      </c>
    </row>
    <row r="16412" spans="3:6" ht="18">
      <c r="C16412" s="5" t="str">
        <f t="shared" si="250"/>
        <v>福井県600</v>
      </c>
      <c r="D16412" t="s">
        <v>2932</v>
      </c>
      <c r="E16412" t="s">
        <v>3295</v>
      </c>
      <c r="F16412" s="82">
        <v>0.58758700399999997</v>
      </c>
    </row>
    <row r="16413" spans="3:6" ht="18">
      <c r="C16413" s="5" t="str">
        <f t="shared" si="250"/>
        <v>山梨県600</v>
      </c>
      <c r="D16413" t="s">
        <v>2933</v>
      </c>
      <c r="E16413" t="s">
        <v>3295</v>
      </c>
      <c r="F16413" s="82">
        <v>1.2547467539999999</v>
      </c>
    </row>
    <row r="16414" spans="3:6" ht="18">
      <c r="C16414" s="5" t="str">
        <f t="shared" si="250"/>
        <v>長野県600</v>
      </c>
      <c r="D16414" t="s">
        <v>2934</v>
      </c>
      <c r="E16414" t="s">
        <v>3295</v>
      </c>
      <c r="F16414" s="82">
        <v>0.89494483499999999</v>
      </c>
    </row>
    <row r="16415" spans="3:6" ht="18">
      <c r="C16415" s="5" t="str">
        <f t="shared" si="250"/>
        <v>岐阜県600</v>
      </c>
      <c r="D16415" t="s">
        <v>2935</v>
      </c>
      <c r="E16415" t="s">
        <v>3295</v>
      </c>
      <c r="F16415" s="82">
        <v>0.92791252899999999</v>
      </c>
    </row>
    <row r="16416" spans="3:6" ht="18">
      <c r="C16416" s="5" t="str">
        <f t="shared" si="250"/>
        <v>静岡県600</v>
      </c>
      <c r="D16416" t="s">
        <v>2936</v>
      </c>
      <c r="E16416" t="s">
        <v>3295</v>
      </c>
      <c r="F16416" s="82">
        <v>1.011384716</v>
      </c>
    </row>
    <row r="16417" spans="3:6" ht="18">
      <c r="C16417" s="5" t="str">
        <f t="shared" si="250"/>
        <v>愛知県600</v>
      </c>
      <c r="D16417" t="s">
        <v>2937</v>
      </c>
      <c r="E16417" t="s">
        <v>3295</v>
      </c>
      <c r="F16417" s="82">
        <v>0.943598308</v>
      </c>
    </row>
    <row r="16418" spans="3:6" ht="18">
      <c r="C16418" s="5" t="str">
        <f t="shared" si="250"/>
        <v>三重県600</v>
      </c>
      <c r="D16418" t="s">
        <v>2938</v>
      </c>
      <c r="E16418" t="s">
        <v>3295</v>
      </c>
      <c r="F16418" s="82">
        <v>0.33100276899999997</v>
      </c>
    </row>
    <row r="16419" spans="3:6" ht="18">
      <c r="C16419" s="5" t="str">
        <f t="shared" si="250"/>
        <v>滋賀県600</v>
      </c>
      <c r="D16419" t="s">
        <v>2939</v>
      </c>
      <c r="E16419" t="s">
        <v>3295</v>
      </c>
      <c r="F16419" s="82">
        <v>0.437796831</v>
      </c>
    </row>
    <row r="16420" spans="3:6" ht="18">
      <c r="C16420" s="5" t="str">
        <f t="shared" si="250"/>
        <v>京都府600</v>
      </c>
      <c r="D16420" t="s">
        <v>2940</v>
      </c>
      <c r="E16420" t="s">
        <v>3295</v>
      </c>
      <c r="F16420" s="82">
        <v>0.48542738800000002</v>
      </c>
    </row>
    <row r="16421" spans="3:6" ht="18">
      <c r="C16421" s="5" t="str">
        <f t="shared" si="250"/>
        <v>大阪府600</v>
      </c>
      <c r="D16421" t="s">
        <v>2941</v>
      </c>
      <c r="E16421" t="s">
        <v>3295</v>
      </c>
      <c r="F16421" s="82">
        <v>1.0704097480000001</v>
      </c>
    </row>
    <row r="16422" spans="3:6" ht="18">
      <c r="C16422" s="5" t="str">
        <f t="shared" si="250"/>
        <v>兵庫県600</v>
      </c>
      <c r="D16422" t="s">
        <v>2942</v>
      </c>
      <c r="E16422" t="s">
        <v>3295</v>
      </c>
      <c r="F16422" s="82">
        <v>0.42775849300000002</v>
      </c>
    </row>
    <row r="16423" spans="3:6" ht="18">
      <c r="C16423" s="5" t="str">
        <f t="shared" si="250"/>
        <v>奈良県600</v>
      </c>
      <c r="D16423" t="s">
        <v>2943</v>
      </c>
      <c r="E16423" t="s">
        <v>3295</v>
      </c>
      <c r="F16423" s="82">
        <v>0.22239937400000001</v>
      </c>
    </row>
    <row r="16424" spans="3:6" ht="18">
      <c r="C16424" s="5" t="str">
        <f t="shared" si="250"/>
        <v>和歌山県600</v>
      </c>
      <c r="D16424" t="s">
        <v>2944</v>
      </c>
      <c r="E16424" t="s">
        <v>3295</v>
      </c>
      <c r="F16424" s="82">
        <v>0.248491402</v>
      </c>
    </row>
    <row r="16425" spans="3:6" ht="18">
      <c r="C16425" s="5" t="str">
        <f t="shared" si="250"/>
        <v>鳥取県600</v>
      </c>
      <c r="D16425" t="s">
        <v>2945</v>
      </c>
      <c r="E16425" t="s">
        <v>3295</v>
      </c>
      <c r="F16425" s="82">
        <v>0.37135815599999999</v>
      </c>
    </row>
    <row r="16426" spans="3:6" ht="18">
      <c r="C16426" s="5" t="str">
        <f t="shared" si="250"/>
        <v>島根県600</v>
      </c>
      <c r="D16426" t="s">
        <v>2946</v>
      </c>
      <c r="E16426" t="s">
        <v>3295</v>
      </c>
      <c r="F16426" s="82">
        <v>0.52418753699999998</v>
      </c>
    </row>
    <row r="16427" spans="3:6" ht="18">
      <c r="C16427" s="5" t="str">
        <f t="shared" ref="C16427:C16490" si="251">D16427&amp;LEFT(E16427,3)</f>
        <v>岡山県600</v>
      </c>
      <c r="D16427" t="s">
        <v>2947</v>
      </c>
      <c r="E16427" t="s">
        <v>3295</v>
      </c>
      <c r="F16427" s="82">
        <v>0.98926625099999999</v>
      </c>
    </row>
    <row r="16428" spans="3:6" ht="18">
      <c r="C16428" s="5" t="str">
        <f t="shared" si="251"/>
        <v>広島県600</v>
      </c>
      <c r="D16428" t="s">
        <v>2948</v>
      </c>
      <c r="E16428" t="s">
        <v>3295</v>
      </c>
      <c r="F16428" s="82">
        <v>1.518548792</v>
      </c>
    </row>
    <row r="16429" spans="3:6" ht="18">
      <c r="C16429" s="5" t="str">
        <f t="shared" si="251"/>
        <v>山口県600</v>
      </c>
      <c r="D16429" t="s">
        <v>2949</v>
      </c>
      <c r="E16429" t="s">
        <v>3295</v>
      </c>
      <c r="F16429" s="82">
        <v>0.41187675899999998</v>
      </c>
    </row>
    <row r="16430" spans="3:6" ht="18">
      <c r="C16430" s="5" t="str">
        <f t="shared" si="251"/>
        <v>徳島県600</v>
      </c>
      <c r="D16430" t="s">
        <v>2950</v>
      </c>
      <c r="E16430" t="s">
        <v>3295</v>
      </c>
      <c r="F16430" s="82">
        <v>0.229885803</v>
      </c>
    </row>
    <row r="16431" spans="3:6" ht="18">
      <c r="C16431" s="5" t="str">
        <f t="shared" si="251"/>
        <v>香川県600</v>
      </c>
      <c r="D16431" t="s">
        <v>2951</v>
      </c>
      <c r="E16431" t="s">
        <v>3295</v>
      </c>
      <c r="F16431" s="82">
        <v>0.36756290899999999</v>
      </c>
    </row>
    <row r="16432" spans="3:6" ht="18">
      <c r="C16432" s="5" t="str">
        <f t="shared" si="251"/>
        <v>愛媛県600</v>
      </c>
      <c r="D16432" t="s">
        <v>2952</v>
      </c>
      <c r="E16432" t="s">
        <v>3295</v>
      </c>
      <c r="F16432" s="82">
        <v>0.64783411999999996</v>
      </c>
    </row>
    <row r="16433" spans="3:6" ht="18">
      <c r="C16433" s="5" t="str">
        <f t="shared" si="251"/>
        <v>高知県600</v>
      </c>
      <c r="D16433" t="s">
        <v>2953</v>
      </c>
      <c r="E16433" t="s">
        <v>3295</v>
      </c>
      <c r="F16433" s="82">
        <v>0.90594902799999999</v>
      </c>
    </row>
    <row r="16434" spans="3:6" ht="18">
      <c r="C16434" s="5" t="str">
        <f t="shared" si="251"/>
        <v>福岡県600</v>
      </c>
      <c r="D16434" t="s">
        <v>2954</v>
      </c>
      <c r="E16434" t="s">
        <v>3295</v>
      </c>
      <c r="F16434" s="82">
        <v>1.253296883</v>
      </c>
    </row>
    <row r="16435" spans="3:6" ht="18">
      <c r="C16435" s="5" t="str">
        <f t="shared" si="251"/>
        <v>佐賀県600</v>
      </c>
      <c r="D16435" t="s">
        <v>2955</v>
      </c>
      <c r="E16435" t="s">
        <v>3295</v>
      </c>
      <c r="F16435" s="82">
        <v>0.57886243400000004</v>
      </c>
    </row>
    <row r="16436" spans="3:6" ht="18">
      <c r="C16436" s="5" t="str">
        <f t="shared" si="251"/>
        <v>長崎県600</v>
      </c>
      <c r="D16436" t="s">
        <v>2956</v>
      </c>
      <c r="E16436" t="s">
        <v>3295</v>
      </c>
      <c r="F16436" s="82">
        <v>0.48387750699999998</v>
      </c>
    </row>
    <row r="16437" spans="3:6" ht="18">
      <c r="C16437" s="5" t="str">
        <f t="shared" si="251"/>
        <v>熊本県600</v>
      </c>
      <c r="D16437" t="s">
        <v>2957</v>
      </c>
      <c r="E16437" t="s">
        <v>3295</v>
      </c>
      <c r="F16437" s="82">
        <v>0.52152227900000003</v>
      </c>
    </row>
    <row r="16438" spans="3:6" ht="18">
      <c r="C16438" s="5" t="str">
        <f t="shared" si="251"/>
        <v>大分県600</v>
      </c>
      <c r="D16438" t="s">
        <v>2958</v>
      </c>
      <c r="E16438" t="s">
        <v>3295</v>
      </c>
      <c r="F16438" s="82">
        <v>0.92308466600000005</v>
      </c>
    </row>
    <row r="16439" spans="3:6" ht="18">
      <c r="C16439" s="5" t="str">
        <f t="shared" si="251"/>
        <v>宮崎県600</v>
      </c>
      <c r="D16439" t="s">
        <v>2959</v>
      </c>
      <c r="E16439" t="s">
        <v>3295</v>
      </c>
      <c r="F16439" s="82">
        <v>0.57363459299999997</v>
      </c>
    </row>
    <row r="16440" spans="3:6" ht="18">
      <c r="C16440" s="5" t="str">
        <f t="shared" si="251"/>
        <v>鹿児島県600</v>
      </c>
      <c r="D16440" t="s">
        <v>2960</v>
      </c>
      <c r="E16440" t="s">
        <v>3295</v>
      </c>
      <c r="F16440" s="82">
        <v>0.93034376399999996</v>
      </c>
    </row>
    <row r="16441" spans="3:6" ht="18">
      <c r="C16441" s="5" t="str">
        <f t="shared" si="251"/>
        <v>沖縄県600</v>
      </c>
      <c r="D16441" t="s">
        <v>2961</v>
      </c>
      <c r="E16441" t="s">
        <v>3295</v>
      </c>
      <c r="F16441" s="82">
        <v>0.63619285699999994</v>
      </c>
    </row>
    <row r="16442" spans="3:6" ht="18">
      <c r="C16442" s="5" t="str">
        <f t="shared" si="251"/>
        <v>全国601</v>
      </c>
      <c r="D16442" t="s">
        <v>2913</v>
      </c>
      <c r="E16442" t="s">
        <v>3296</v>
      </c>
      <c r="F16442" s="82">
        <v>1</v>
      </c>
    </row>
    <row r="16443" spans="3:6" ht="18">
      <c r="C16443" s="5" t="str">
        <f t="shared" si="251"/>
        <v>北海道601</v>
      </c>
      <c r="D16443" t="s">
        <v>2915</v>
      </c>
      <c r="E16443" t="s">
        <v>3296</v>
      </c>
      <c r="F16443" s="82">
        <v>0.89816726499999999</v>
      </c>
    </row>
    <row r="16444" spans="3:6" ht="18">
      <c r="C16444" s="5" t="str">
        <f t="shared" si="251"/>
        <v>青森県601</v>
      </c>
      <c r="D16444" t="s">
        <v>2916</v>
      </c>
      <c r="E16444" t="s">
        <v>3296</v>
      </c>
      <c r="F16444" s="82">
        <v>0.85397102999999996</v>
      </c>
    </row>
    <row r="16445" spans="3:6" ht="18">
      <c r="C16445" s="5" t="str">
        <f t="shared" si="251"/>
        <v>岩手県601</v>
      </c>
      <c r="D16445" t="s">
        <v>2917</v>
      </c>
      <c r="E16445" t="s">
        <v>3296</v>
      </c>
      <c r="F16445" s="82">
        <v>0.93695494000000001</v>
      </c>
    </row>
    <row r="16446" spans="3:6" ht="18">
      <c r="C16446" s="5" t="str">
        <f t="shared" si="251"/>
        <v>宮城県601</v>
      </c>
      <c r="D16446" t="s">
        <v>2918</v>
      </c>
      <c r="E16446" t="s">
        <v>3296</v>
      </c>
      <c r="F16446" s="82">
        <v>1.2046526129999999</v>
      </c>
    </row>
    <row r="16447" spans="3:6" ht="18">
      <c r="C16447" s="5" t="str">
        <f t="shared" si="251"/>
        <v>秋田県601</v>
      </c>
      <c r="D16447" t="s">
        <v>2919</v>
      </c>
      <c r="E16447" t="s">
        <v>3296</v>
      </c>
      <c r="F16447" s="82">
        <v>0.944269264</v>
      </c>
    </row>
    <row r="16448" spans="3:6" ht="18">
      <c r="C16448" s="5" t="str">
        <f t="shared" si="251"/>
        <v>山形県601</v>
      </c>
      <c r="D16448" t="s">
        <v>2920</v>
      </c>
      <c r="E16448" t="s">
        <v>3296</v>
      </c>
      <c r="F16448" s="82">
        <v>1.1521720120000001</v>
      </c>
    </row>
    <row r="16449" spans="3:6" ht="18">
      <c r="C16449" s="5" t="str">
        <f t="shared" si="251"/>
        <v>福島県601</v>
      </c>
      <c r="D16449" t="s">
        <v>2921</v>
      </c>
      <c r="E16449" t="s">
        <v>3296</v>
      </c>
      <c r="F16449" s="82">
        <v>1.1110484620000001</v>
      </c>
    </row>
    <row r="16450" spans="3:6" ht="18">
      <c r="C16450" s="5" t="str">
        <f t="shared" si="251"/>
        <v>茨城県601</v>
      </c>
      <c r="D16450" t="s">
        <v>2922</v>
      </c>
      <c r="E16450" t="s">
        <v>3296</v>
      </c>
      <c r="F16450" s="82">
        <v>1.054680608</v>
      </c>
    </row>
    <row r="16451" spans="3:6" ht="18">
      <c r="C16451" s="5" t="str">
        <f t="shared" si="251"/>
        <v>栃木県601</v>
      </c>
      <c r="D16451" t="s">
        <v>2923</v>
      </c>
      <c r="E16451" t="s">
        <v>3296</v>
      </c>
      <c r="F16451" s="82">
        <v>1.104101716</v>
      </c>
    </row>
    <row r="16452" spans="3:6" ht="18">
      <c r="C16452" s="5" t="str">
        <f t="shared" si="251"/>
        <v>群馬県601</v>
      </c>
      <c r="D16452" t="s">
        <v>2924</v>
      </c>
      <c r="E16452" t="s">
        <v>3296</v>
      </c>
      <c r="F16452" s="82">
        <v>0.85503579500000004</v>
      </c>
    </row>
    <row r="16453" spans="3:6" ht="18">
      <c r="C16453" s="5" t="str">
        <f t="shared" si="251"/>
        <v>埼玉県601</v>
      </c>
      <c r="D16453" t="s">
        <v>2925</v>
      </c>
      <c r="E16453" t="s">
        <v>3296</v>
      </c>
      <c r="F16453" s="82">
        <v>0.98913367699999999</v>
      </c>
    </row>
    <row r="16454" spans="3:6" ht="18">
      <c r="C16454" s="5" t="str">
        <f t="shared" si="251"/>
        <v>千葉県601</v>
      </c>
      <c r="D16454" t="s">
        <v>2926</v>
      </c>
      <c r="E16454" t="s">
        <v>3296</v>
      </c>
      <c r="F16454" s="82">
        <v>1.090143385</v>
      </c>
    </row>
    <row r="16455" spans="3:6" ht="18">
      <c r="C16455" s="5" t="str">
        <f t="shared" si="251"/>
        <v>東京都601</v>
      </c>
      <c r="D16455" t="s">
        <v>2927</v>
      </c>
      <c r="E16455" t="s">
        <v>3296</v>
      </c>
      <c r="F16455" s="82">
        <v>0.66638720600000001</v>
      </c>
    </row>
    <row r="16456" spans="3:6" ht="18">
      <c r="C16456" s="5" t="str">
        <f t="shared" si="251"/>
        <v>神奈川県601</v>
      </c>
      <c r="D16456" t="s">
        <v>2928</v>
      </c>
      <c r="E16456" t="s">
        <v>3296</v>
      </c>
      <c r="F16456" s="82">
        <v>1.0089070440000001</v>
      </c>
    </row>
    <row r="16457" spans="3:6" ht="18">
      <c r="C16457" s="5" t="str">
        <f t="shared" si="251"/>
        <v>新潟県601</v>
      </c>
      <c r="D16457" t="s">
        <v>2929</v>
      </c>
      <c r="E16457" t="s">
        <v>3296</v>
      </c>
      <c r="F16457" s="82">
        <v>1.2088647020000001</v>
      </c>
    </row>
    <row r="16458" spans="3:6" ht="18">
      <c r="C16458" s="5" t="str">
        <f t="shared" si="251"/>
        <v>富山県601</v>
      </c>
      <c r="D16458" t="s">
        <v>2930</v>
      </c>
      <c r="E16458" t="s">
        <v>3296</v>
      </c>
      <c r="F16458" s="82">
        <v>1.3728488299999999</v>
      </c>
    </row>
    <row r="16459" spans="3:6" ht="18">
      <c r="C16459" s="5" t="str">
        <f t="shared" si="251"/>
        <v>石川県601</v>
      </c>
      <c r="D16459" t="s">
        <v>2931</v>
      </c>
      <c r="E16459" t="s">
        <v>3296</v>
      </c>
      <c r="F16459" s="82">
        <v>1.02943159</v>
      </c>
    </row>
    <row r="16460" spans="3:6" ht="18">
      <c r="C16460" s="5" t="str">
        <f t="shared" si="251"/>
        <v>福井県601</v>
      </c>
      <c r="D16460" t="s">
        <v>2932</v>
      </c>
      <c r="E16460" t="s">
        <v>3296</v>
      </c>
      <c r="F16460" s="82">
        <v>1.080963082</v>
      </c>
    </row>
    <row r="16461" spans="3:6" ht="18">
      <c r="C16461" s="5" t="str">
        <f t="shared" si="251"/>
        <v>山梨県601</v>
      </c>
      <c r="D16461" t="s">
        <v>2933</v>
      </c>
      <c r="E16461" t="s">
        <v>3296</v>
      </c>
      <c r="F16461" s="82">
        <v>1.021389181</v>
      </c>
    </row>
    <row r="16462" spans="3:6" ht="18">
      <c r="C16462" s="5" t="str">
        <f t="shared" si="251"/>
        <v>長野県601</v>
      </c>
      <c r="D16462" t="s">
        <v>2934</v>
      </c>
      <c r="E16462" t="s">
        <v>3296</v>
      </c>
      <c r="F16462" s="82">
        <v>0.97523788700000003</v>
      </c>
    </row>
    <row r="16463" spans="3:6" ht="18">
      <c r="C16463" s="5" t="str">
        <f t="shared" si="251"/>
        <v>岐阜県601</v>
      </c>
      <c r="D16463" t="s">
        <v>2935</v>
      </c>
      <c r="E16463" t="s">
        <v>3296</v>
      </c>
      <c r="F16463" s="82">
        <v>1.1640351099999999</v>
      </c>
    </row>
    <row r="16464" spans="3:6" ht="18">
      <c r="C16464" s="5" t="str">
        <f t="shared" si="251"/>
        <v>静岡県601</v>
      </c>
      <c r="D16464" t="s">
        <v>2936</v>
      </c>
      <c r="E16464" t="s">
        <v>3296</v>
      </c>
      <c r="F16464" s="82">
        <v>0.89689147700000005</v>
      </c>
    </row>
    <row r="16465" spans="3:6" ht="18">
      <c r="C16465" s="5" t="str">
        <f t="shared" si="251"/>
        <v>愛知県601</v>
      </c>
      <c r="D16465" t="s">
        <v>2937</v>
      </c>
      <c r="E16465" t="s">
        <v>3296</v>
      </c>
      <c r="F16465" s="82">
        <v>0.98391501100000001</v>
      </c>
    </row>
    <row r="16466" spans="3:6" ht="18">
      <c r="C16466" s="5" t="str">
        <f t="shared" si="251"/>
        <v>三重県601</v>
      </c>
      <c r="D16466" t="s">
        <v>2938</v>
      </c>
      <c r="E16466" t="s">
        <v>3296</v>
      </c>
      <c r="F16466" s="82">
        <v>1.1691123059999999</v>
      </c>
    </row>
    <row r="16467" spans="3:6" ht="18">
      <c r="C16467" s="5" t="str">
        <f t="shared" si="251"/>
        <v>滋賀県601</v>
      </c>
      <c r="D16467" t="s">
        <v>2939</v>
      </c>
      <c r="E16467" t="s">
        <v>3296</v>
      </c>
      <c r="F16467" s="82">
        <v>1.1545522610000001</v>
      </c>
    </row>
    <row r="16468" spans="3:6" ht="18">
      <c r="C16468" s="5" t="str">
        <f t="shared" si="251"/>
        <v>京都府601</v>
      </c>
      <c r="D16468" t="s">
        <v>2940</v>
      </c>
      <c r="E16468" t="s">
        <v>3296</v>
      </c>
      <c r="F16468" s="82">
        <v>1.477118785</v>
      </c>
    </row>
    <row r="16469" spans="3:6" ht="18">
      <c r="C16469" s="5" t="str">
        <f t="shared" si="251"/>
        <v>大阪府601</v>
      </c>
      <c r="D16469" t="s">
        <v>2941</v>
      </c>
      <c r="E16469" t="s">
        <v>3296</v>
      </c>
      <c r="F16469" s="82">
        <v>0.90233649599999999</v>
      </c>
    </row>
    <row r="16470" spans="3:6" ht="18">
      <c r="C16470" s="5" t="str">
        <f t="shared" si="251"/>
        <v>兵庫県601</v>
      </c>
      <c r="D16470" t="s">
        <v>2942</v>
      </c>
      <c r="E16470" t="s">
        <v>3296</v>
      </c>
      <c r="F16470" s="82">
        <v>1.1632876860000001</v>
      </c>
    </row>
    <row r="16471" spans="3:6" ht="18">
      <c r="C16471" s="5" t="str">
        <f t="shared" si="251"/>
        <v>奈良県601</v>
      </c>
      <c r="D16471" t="s">
        <v>2943</v>
      </c>
      <c r="E16471" t="s">
        <v>3296</v>
      </c>
      <c r="F16471" s="82">
        <v>1.3251507440000001</v>
      </c>
    </row>
    <row r="16472" spans="3:6" ht="18">
      <c r="C16472" s="5" t="str">
        <f t="shared" si="251"/>
        <v>和歌山県601</v>
      </c>
      <c r="D16472" t="s">
        <v>2944</v>
      </c>
      <c r="E16472" t="s">
        <v>3296</v>
      </c>
      <c r="F16472" s="82">
        <v>1.53324905</v>
      </c>
    </row>
    <row r="16473" spans="3:6" ht="18">
      <c r="C16473" s="5" t="str">
        <f t="shared" si="251"/>
        <v>鳥取県601</v>
      </c>
      <c r="D16473" t="s">
        <v>2945</v>
      </c>
      <c r="E16473" t="s">
        <v>3296</v>
      </c>
      <c r="F16473" s="82">
        <v>1.2137195430000001</v>
      </c>
    </row>
    <row r="16474" spans="3:6" ht="18">
      <c r="C16474" s="5" t="str">
        <f t="shared" si="251"/>
        <v>島根県601</v>
      </c>
      <c r="D16474" t="s">
        <v>2946</v>
      </c>
      <c r="E16474" t="s">
        <v>3296</v>
      </c>
      <c r="F16474" s="82">
        <v>1.1930322339999999</v>
      </c>
    </row>
    <row r="16475" spans="3:6" ht="18">
      <c r="C16475" s="5" t="str">
        <f t="shared" si="251"/>
        <v>岡山県601</v>
      </c>
      <c r="D16475" t="s">
        <v>2947</v>
      </c>
      <c r="E16475" t="s">
        <v>3296</v>
      </c>
      <c r="F16475" s="82">
        <v>1.177054032</v>
      </c>
    </row>
    <row r="16476" spans="3:6" ht="18">
      <c r="C16476" s="5" t="str">
        <f t="shared" si="251"/>
        <v>広島県601</v>
      </c>
      <c r="D16476" t="s">
        <v>2948</v>
      </c>
      <c r="E16476" t="s">
        <v>3296</v>
      </c>
      <c r="F16476" s="82">
        <v>0.94845376299999995</v>
      </c>
    </row>
    <row r="16477" spans="3:6" ht="18">
      <c r="C16477" s="5" t="str">
        <f t="shared" si="251"/>
        <v>山口県601</v>
      </c>
      <c r="D16477" t="s">
        <v>2949</v>
      </c>
      <c r="E16477" t="s">
        <v>3296</v>
      </c>
      <c r="F16477" s="82">
        <v>1.0993734289999999</v>
      </c>
    </row>
    <row r="16478" spans="3:6" ht="18">
      <c r="C16478" s="5" t="str">
        <f t="shared" si="251"/>
        <v>徳島県601</v>
      </c>
      <c r="D16478" t="s">
        <v>2950</v>
      </c>
      <c r="E16478" t="s">
        <v>3296</v>
      </c>
      <c r="F16478" s="82">
        <v>1.1105113049999999</v>
      </c>
    </row>
    <row r="16479" spans="3:6" ht="18">
      <c r="C16479" s="5" t="str">
        <f t="shared" si="251"/>
        <v>香川県601</v>
      </c>
      <c r="D16479" t="s">
        <v>2951</v>
      </c>
      <c r="E16479" t="s">
        <v>3296</v>
      </c>
      <c r="F16479" s="82">
        <v>1.239348353</v>
      </c>
    </row>
    <row r="16480" spans="3:6" ht="18">
      <c r="C16480" s="5" t="str">
        <f t="shared" si="251"/>
        <v>愛媛県601</v>
      </c>
      <c r="D16480" t="s">
        <v>2952</v>
      </c>
      <c r="E16480" t="s">
        <v>3296</v>
      </c>
      <c r="F16480" s="82">
        <v>1.1445002390000001</v>
      </c>
    </row>
    <row r="16481" spans="3:6" ht="18">
      <c r="C16481" s="5" t="str">
        <f t="shared" si="251"/>
        <v>高知県601</v>
      </c>
      <c r="D16481" t="s">
        <v>2953</v>
      </c>
      <c r="E16481" t="s">
        <v>3296</v>
      </c>
      <c r="F16481" s="82">
        <v>1.15179984</v>
      </c>
    </row>
    <row r="16482" spans="3:6" ht="18">
      <c r="C16482" s="5" t="str">
        <f t="shared" si="251"/>
        <v>福岡県601</v>
      </c>
      <c r="D16482" t="s">
        <v>2954</v>
      </c>
      <c r="E16482" t="s">
        <v>3296</v>
      </c>
      <c r="F16482" s="82">
        <v>1.185402098</v>
      </c>
    </row>
    <row r="16483" spans="3:6" ht="18">
      <c r="C16483" s="5" t="str">
        <f t="shared" si="251"/>
        <v>佐賀県601</v>
      </c>
      <c r="D16483" t="s">
        <v>2955</v>
      </c>
      <c r="E16483" t="s">
        <v>3296</v>
      </c>
      <c r="F16483" s="82">
        <v>0.93755719199999998</v>
      </c>
    </row>
    <row r="16484" spans="3:6" ht="18">
      <c r="C16484" s="5" t="str">
        <f t="shared" si="251"/>
        <v>長崎県601</v>
      </c>
      <c r="D16484" t="s">
        <v>2956</v>
      </c>
      <c r="E16484" t="s">
        <v>3296</v>
      </c>
      <c r="F16484" s="82">
        <v>1.0899697749999999</v>
      </c>
    </row>
    <row r="16485" spans="3:6" ht="18">
      <c r="C16485" s="5" t="str">
        <f t="shared" si="251"/>
        <v>熊本県601</v>
      </c>
      <c r="D16485" t="s">
        <v>2957</v>
      </c>
      <c r="E16485" t="s">
        <v>3296</v>
      </c>
      <c r="F16485" s="82">
        <v>1.179390409</v>
      </c>
    </row>
    <row r="16486" spans="3:6" ht="18">
      <c r="C16486" s="5" t="str">
        <f t="shared" si="251"/>
        <v>大分県601</v>
      </c>
      <c r="D16486" t="s">
        <v>2958</v>
      </c>
      <c r="E16486" t="s">
        <v>3296</v>
      </c>
      <c r="F16486" s="82">
        <v>1.047607213</v>
      </c>
    </row>
    <row r="16487" spans="3:6" ht="18">
      <c r="C16487" s="5" t="str">
        <f t="shared" si="251"/>
        <v>宮崎県601</v>
      </c>
      <c r="D16487" t="s">
        <v>2959</v>
      </c>
      <c r="E16487" t="s">
        <v>3296</v>
      </c>
      <c r="F16487" s="82">
        <v>0.98107649399999997</v>
      </c>
    </row>
    <row r="16488" spans="3:6" ht="18">
      <c r="C16488" s="5" t="str">
        <f t="shared" si="251"/>
        <v>鹿児島県601</v>
      </c>
      <c r="D16488" t="s">
        <v>2960</v>
      </c>
      <c r="E16488" t="s">
        <v>3296</v>
      </c>
      <c r="F16488" s="82">
        <v>1.2520332949999999</v>
      </c>
    </row>
    <row r="16489" spans="3:6" ht="18">
      <c r="C16489" s="5" t="str">
        <f t="shared" si="251"/>
        <v>沖縄県601</v>
      </c>
      <c r="D16489" t="s">
        <v>2961</v>
      </c>
      <c r="E16489" t="s">
        <v>3296</v>
      </c>
      <c r="F16489" s="82">
        <v>1.2335099249999999</v>
      </c>
    </row>
    <row r="16490" spans="3:6" ht="18">
      <c r="C16490" s="5" t="str">
        <f t="shared" si="251"/>
        <v>全国602</v>
      </c>
      <c r="D16490" t="s">
        <v>2913</v>
      </c>
      <c r="E16490" t="s">
        <v>3297</v>
      </c>
      <c r="F16490" s="82">
        <v>1</v>
      </c>
    </row>
    <row r="16491" spans="3:6" ht="18">
      <c r="C16491" s="5" t="str">
        <f t="shared" ref="C16491:C16554" si="252">D16491&amp;LEFT(E16491,3)</f>
        <v>北海道602</v>
      </c>
      <c r="D16491" t="s">
        <v>2915</v>
      </c>
      <c r="E16491" t="s">
        <v>3297</v>
      </c>
      <c r="F16491" s="82">
        <v>1.1307450889999999</v>
      </c>
    </row>
    <row r="16492" spans="3:6" ht="18">
      <c r="C16492" s="5" t="str">
        <f t="shared" si="252"/>
        <v>青森県602</v>
      </c>
      <c r="D16492" t="s">
        <v>2916</v>
      </c>
      <c r="E16492" t="s">
        <v>3297</v>
      </c>
      <c r="F16492" s="82">
        <v>0.95722129899999997</v>
      </c>
    </row>
    <row r="16493" spans="3:6" ht="18">
      <c r="C16493" s="5" t="str">
        <f t="shared" si="252"/>
        <v>岩手県602</v>
      </c>
      <c r="D16493" t="s">
        <v>2917</v>
      </c>
      <c r="E16493" t="s">
        <v>3297</v>
      </c>
      <c r="F16493" s="82">
        <v>1.1957780339999999</v>
      </c>
    </row>
    <row r="16494" spans="3:6" ht="18">
      <c r="C16494" s="5" t="str">
        <f t="shared" si="252"/>
        <v>宮城県602</v>
      </c>
      <c r="D16494" t="s">
        <v>2918</v>
      </c>
      <c r="E16494" t="s">
        <v>3297</v>
      </c>
      <c r="F16494" s="82">
        <v>0.91554450799999998</v>
      </c>
    </row>
    <row r="16495" spans="3:6" ht="18">
      <c r="C16495" s="5" t="str">
        <f t="shared" si="252"/>
        <v>秋田県602</v>
      </c>
      <c r="D16495" t="s">
        <v>2919</v>
      </c>
      <c r="E16495" t="s">
        <v>3297</v>
      </c>
      <c r="F16495" s="82">
        <v>1.0996689770000001</v>
      </c>
    </row>
    <row r="16496" spans="3:6" ht="18">
      <c r="C16496" s="5" t="str">
        <f t="shared" si="252"/>
        <v>山形県602</v>
      </c>
      <c r="D16496" t="s">
        <v>2920</v>
      </c>
      <c r="E16496" t="s">
        <v>3297</v>
      </c>
      <c r="F16496" s="82">
        <v>0.78110911000000005</v>
      </c>
    </row>
    <row r="16497" spans="3:6" ht="18">
      <c r="C16497" s="5" t="str">
        <f t="shared" si="252"/>
        <v>福島県602</v>
      </c>
      <c r="D16497" t="s">
        <v>2921</v>
      </c>
      <c r="E16497" t="s">
        <v>3297</v>
      </c>
      <c r="F16497" s="82">
        <v>1.0887413539999999</v>
      </c>
    </row>
    <row r="16498" spans="3:6" ht="18">
      <c r="C16498" s="5" t="str">
        <f t="shared" si="252"/>
        <v>茨城県602</v>
      </c>
      <c r="D16498" t="s">
        <v>2922</v>
      </c>
      <c r="E16498" t="s">
        <v>3297</v>
      </c>
      <c r="F16498" s="82">
        <v>1.002884906</v>
      </c>
    </row>
    <row r="16499" spans="3:6" ht="18">
      <c r="C16499" s="5" t="str">
        <f t="shared" si="252"/>
        <v>栃木県602</v>
      </c>
      <c r="D16499" t="s">
        <v>2923</v>
      </c>
      <c r="E16499" t="s">
        <v>3297</v>
      </c>
      <c r="F16499" s="82">
        <v>1.2773267699999999</v>
      </c>
    </row>
    <row r="16500" spans="3:6" ht="18">
      <c r="C16500" s="5" t="str">
        <f t="shared" si="252"/>
        <v>群馬県602</v>
      </c>
      <c r="D16500" t="s">
        <v>2924</v>
      </c>
      <c r="E16500" t="s">
        <v>3297</v>
      </c>
      <c r="F16500" s="82">
        <v>1.0961279779999999</v>
      </c>
    </row>
    <row r="16501" spans="3:6" ht="18">
      <c r="C16501" s="5" t="str">
        <f t="shared" si="252"/>
        <v>埼玉県602</v>
      </c>
      <c r="D16501" t="s">
        <v>2925</v>
      </c>
      <c r="E16501" t="s">
        <v>3297</v>
      </c>
      <c r="F16501" s="82">
        <v>0.76499295300000003</v>
      </c>
    </row>
    <row r="16502" spans="3:6" ht="18">
      <c r="C16502" s="5" t="str">
        <f t="shared" si="252"/>
        <v>千葉県602</v>
      </c>
      <c r="D16502" t="s">
        <v>2926</v>
      </c>
      <c r="E16502" t="s">
        <v>3297</v>
      </c>
      <c r="F16502" s="82">
        <v>0.81216292800000001</v>
      </c>
    </row>
    <row r="16503" spans="3:6" ht="18">
      <c r="C16503" s="5" t="str">
        <f t="shared" si="252"/>
        <v>東京都602</v>
      </c>
      <c r="D16503" t="s">
        <v>2927</v>
      </c>
      <c r="E16503" t="s">
        <v>3297</v>
      </c>
      <c r="F16503" s="82">
        <v>0.81454413000000003</v>
      </c>
    </row>
    <row r="16504" spans="3:6" ht="18">
      <c r="C16504" s="5" t="str">
        <f t="shared" si="252"/>
        <v>神奈川県602</v>
      </c>
      <c r="D16504" t="s">
        <v>2928</v>
      </c>
      <c r="E16504" t="s">
        <v>3297</v>
      </c>
      <c r="F16504" s="82">
        <v>0.91135255400000004</v>
      </c>
    </row>
    <row r="16505" spans="3:6" ht="18">
      <c r="C16505" s="5" t="str">
        <f t="shared" si="252"/>
        <v>新潟県602</v>
      </c>
      <c r="D16505" t="s">
        <v>2929</v>
      </c>
      <c r="E16505" t="s">
        <v>3297</v>
      </c>
      <c r="F16505" s="82">
        <v>1.009417537</v>
      </c>
    </row>
    <row r="16506" spans="3:6" ht="18">
      <c r="C16506" s="5" t="str">
        <f t="shared" si="252"/>
        <v>富山県602</v>
      </c>
      <c r="D16506" t="s">
        <v>2930</v>
      </c>
      <c r="E16506" t="s">
        <v>3297</v>
      </c>
      <c r="F16506" s="82">
        <v>1.2519600829999999</v>
      </c>
    </row>
    <row r="16507" spans="3:6" ht="18">
      <c r="C16507" s="5" t="str">
        <f t="shared" si="252"/>
        <v>石川県602</v>
      </c>
      <c r="D16507" t="s">
        <v>2931</v>
      </c>
      <c r="E16507" t="s">
        <v>3297</v>
      </c>
      <c r="F16507" s="82">
        <v>2.2379947919999998</v>
      </c>
    </row>
    <row r="16508" spans="3:6" ht="18">
      <c r="C16508" s="5" t="str">
        <f t="shared" si="252"/>
        <v>福井県602</v>
      </c>
      <c r="D16508" t="s">
        <v>2932</v>
      </c>
      <c r="E16508" t="s">
        <v>3297</v>
      </c>
      <c r="F16508" s="82">
        <v>0.87681263499999995</v>
      </c>
    </row>
    <row r="16509" spans="3:6" ht="18">
      <c r="C16509" s="5" t="str">
        <f t="shared" si="252"/>
        <v>山梨県602</v>
      </c>
      <c r="D16509" t="s">
        <v>2933</v>
      </c>
      <c r="E16509" t="s">
        <v>3297</v>
      </c>
      <c r="F16509" s="82">
        <v>0.80189395699999999</v>
      </c>
    </row>
    <row r="16510" spans="3:6" ht="18">
      <c r="C16510" s="5" t="str">
        <f t="shared" si="252"/>
        <v>長野県602</v>
      </c>
      <c r="D16510" t="s">
        <v>2934</v>
      </c>
      <c r="E16510" t="s">
        <v>3297</v>
      </c>
      <c r="F16510" s="82">
        <v>1.264302587</v>
      </c>
    </row>
    <row r="16511" spans="3:6" ht="18">
      <c r="C16511" s="5" t="str">
        <f t="shared" si="252"/>
        <v>岐阜県602</v>
      </c>
      <c r="D16511" t="s">
        <v>2935</v>
      </c>
      <c r="E16511" t="s">
        <v>3297</v>
      </c>
      <c r="F16511" s="82">
        <v>1.1130589769999999</v>
      </c>
    </row>
    <row r="16512" spans="3:6" ht="18">
      <c r="C16512" s="5" t="str">
        <f t="shared" si="252"/>
        <v>静岡県602</v>
      </c>
      <c r="D16512" t="s">
        <v>2936</v>
      </c>
      <c r="E16512" t="s">
        <v>3297</v>
      </c>
      <c r="F16512" s="82">
        <v>0.96128834600000002</v>
      </c>
    </row>
    <row r="16513" spans="3:6" ht="18">
      <c r="C16513" s="5" t="str">
        <f t="shared" si="252"/>
        <v>愛知県602</v>
      </c>
      <c r="D16513" t="s">
        <v>2937</v>
      </c>
      <c r="E16513" t="s">
        <v>3297</v>
      </c>
      <c r="F16513" s="82">
        <v>0.76169918299999995</v>
      </c>
    </row>
    <row r="16514" spans="3:6" ht="18">
      <c r="C16514" s="5" t="str">
        <f t="shared" si="252"/>
        <v>三重県602</v>
      </c>
      <c r="D16514" t="s">
        <v>2938</v>
      </c>
      <c r="E16514" t="s">
        <v>3297</v>
      </c>
      <c r="F16514" s="82">
        <v>0.947974345</v>
      </c>
    </row>
    <row r="16515" spans="3:6" ht="18">
      <c r="C16515" s="5" t="str">
        <f t="shared" si="252"/>
        <v>滋賀県602</v>
      </c>
      <c r="D16515" t="s">
        <v>2939</v>
      </c>
      <c r="E16515" t="s">
        <v>3297</v>
      </c>
      <c r="F16515" s="82">
        <v>1.3534245199999999</v>
      </c>
    </row>
    <row r="16516" spans="3:6" ht="18">
      <c r="C16516" s="5" t="str">
        <f t="shared" si="252"/>
        <v>京都府602</v>
      </c>
      <c r="D16516" t="s">
        <v>2940</v>
      </c>
      <c r="E16516" t="s">
        <v>3297</v>
      </c>
      <c r="F16516" s="82">
        <v>1.6168190440000001</v>
      </c>
    </row>
    <row r="16517" spans="3:6" ht="18">
      <c r="C16517" s="5" t="str">
        <f t="shared" si="252"/>
        <v>大阪府602</v>
      </c>
      <c r="D16517" t="s">
        <v>2941</v>
      </c>
      <c r="E16517" t="s">
        <v>3297</v>
      </c>
      <c r="F16517" s="82">
        <v>0.89724912499999998</v>
      </c>
    </row>
    <row r="16518" spans="3:6" ht="18">
      <c r="C16518" s="5" t="str">
        <f t="shared" si="252"/>
        <v>兵庫県602</v>
      </c>
      <c r="D16518" t="s">
        <v>2942</v>
      </c>
      <c r="E16518" t="s">
        <v>3297</v>
      </c>
      <c r="F16518" s="82">
        <v>1.0498747230000001</v>
      </c>
    </row>
    <row r="16519" spans="3:6" ht="18">
      <c r="C16519" s="5" t="str">
        <f t="shared" si="252"/>
        <v>奈良県602</v>
      </c>
      <c r="D16519" t="s">
        <v>2943</v>
      </c>
      <c r="E16519" t="s">
        <v>3297</v>
      </c>
      <c r="F16519" s="82">
        <v>1.262496984</v>
      </c>
    </row>
    <row r="16520" spans="3:6" ht="18">
      <c r="C16520" s="5" t="str">
        <f t="shared" si="252"/>
        <v>和歌山県602</v>
      </c>
      <c r="D16520" t="s">
        <v>2944</v>
      </c>
      <c r="E16520" t="s">
        <v>3297</v>
      </c>
      <c r="F16520" s="82">
        <v>1.1890293430000001</v>
      </c>
    </row>
    <row r="16521" spans="3:6" ht="18">
      <c r="C16521" s="5" t="str">
        <f t="shared" si="252"/>
        <v>鳥取県602</v>
      </c>
      <c r="D16521" t="s">
        <v>2945</v>
      </c>
      <c r="E16521" t="s">
        <v>3297</v>
      </c>
      <c r="F16521" s="82">
        <v>0.99896938400000002</v>
      </c>
    </row>
    <row r="16522" spans="3:6" ht="18">
      <c r="C16522" s="5" t="str">
        <f t="shared" si="252"/>
        <v>島根県602</v>
      </c>
      <c r="D16522" t="s">
        <v>2946</v>
      </c>
      <c r="E16522" t="s">
        <v>3297</v>
      </c>
      <c r="F16522" s="82">
        <v>1.0150982390000001</v>
      </c>
    </row>
    <row r="16523" spans="3:6" ht="18">
      <c r="C16523" s="5" t="str">
        <f t="shared" si="252"/>
        <v>岡山県602</v>
      </c>
      <c r="D16523" t="s">
        <v>2947</v>
      </c>
      <c r="E16523" t="s">
        <v>3297</v>
      </c>
      <c r="F16523" s="82">
        <v>1.2353471140000001</v>
      </c>
    </row>
    <row r="16524" spans="3:6" ht="18">
      <c r="C16524" s="5" t="str">
        <f t="shared" si="252"/>
        <v>広島県602</v>
      </c>
      <c r="D16524" t="s">
        <v>2948</v>
      </c>
      <c r="E16524" t="s">
        <v>3297</v>
      </c>
      <c r="F16524" s="82">
        <v>0.87214222600000002</v>
      </c>
    </row>
    <row r="16525" spans="3:6" ht="18">
      <c r="C16525" s="5" t="str">
        <f t="shared" si="252"/>
        <v>山口県602</v>
      </c>
      <c r="D16525" t="s">
        <v>2949</v>
      </c>
      <c r="E16525" t="s">
        <v>3297</v>
      </c>
      <c r="F16525" s="82">
        <v>1.2896037309999999</v>
      </c>
    </row>
    <row r="16526" spans="3:6" ht="18">
      <c r="C16526" s="5" t="str">
        <f t="shared" si="252"/>
        <v>徳島県602</v>
      </c>
      <c r="D16526" t="s">
        <v>2950</v>
      </c>
      <c r="E16526" t="s">
        <v>3297</v>
      </c>
      <c r="F16526" s="82">
        <v>1.0093100749999999</v>
      </c>
    </row>
    <row r="16527" spans="3:6" ht="18">
      <c r="C16527" s="5" t="str">
        <f t="shared" si="252"/>
        <v>香川県602</v>
      </c>
      <c r="D16527" t="s">
        <v>2951</v>
      </c>
      <c r="E16527" t="s">
        <v>3297</v>
      </c>
      <c r="F16527" s="82">
        <v>0.93766141400000003</v>
      </c>
    </row>
    <row r="16528" spans="3:6" ht="18">
      <c r="C16528" s="5" t="str">
        <f t="shared" si="252"/>
        <v>愛媛県602</v>
      </c>
      <c r="D16528" t="s">
        <v>2952</v>
      </c>
      <c r="E16528" t="s">
        <v>3297</v>
      </c>
      <c r="F16528" s="82">
        <v>0.95442258599999996</v>
      </c>
    </row>
    <row r="16529" spans="3:6" ht="18">
      <c r="C16529" s="5" t="str">
        <f t="shared" si="252"/>
        <v>高知県602</v>
      </c>
      <c r="D16529" t="s">
        <v>2953</v>
      </c>
      <c r="E16529" t="s">
        <v>3297</v>
      </c>
      <c r="F16529" s="82">
        <v>1.40711363</v>
      </c>
    </row>
    <row r="16530" spans="3:6" ht="18">
      <c r="C16530" s="5" t="str">
        <f t="shared" si="252"/>
        <v>福岡県602</v>
      </c>
      <c r="D16530" t="s">
        <v>2954</v>
      </c>
      <c r="E16530" t="s">
        <v>3297</v>
      </c>
      <c r="F16530" s="82">
        <v>0.89493694000000001</v>
      </c>
    </row>
    <row r="16531" spans="3:6" ht="18">
      <c r="C16531" s="5" t="str">
        <f t="shared" si="252"/>
        <v>佐賀県602</v>
      </c>
      <c r="D16531" t="s">
        <v>2955</v>
      </c>
      <c r="E16531" t="s">
        <v>3297</v>
      </c>
      <c r="F16531" s="82">
        <v>2.231795515</v>
      </c>
    </row>
    <row r="16532" spans="3:6" ht="18">
      <c r="C16532" s="5" t="str">
        <f t="shared" si="252"/>
        <v>長崎県602</v>
      </c>
      <c r="D16532" t="s">
        <v>2956</v>
      </c>
      <c r="E16532" t="s">
        <v>3297</v>
      </c>
      <c r="F16532" s="82">
        <v>1.3658810850000001</v>
      </c>
    </row>
    <row r="16533" spans="3:6" ht="18">
      <c r="C16533" s="5" t="str">
        <f t="shared" si="252"/>
        <v>熊本県602</v>
      </c>
      <c r="D16533" t="s">
        <v>2957</v>
      </c>
      <c r="E16533" t="s">
        <v>3297</v>
      </c>
      <c r="F16533" s="82">
        <v>1.055870496</v>
      </c>
    </row>
    <row r="16534" spans="3:6" ht="18">
      <c r="C16534" s="5" t="str">
        <f t="shared" si="252"/>
        <v>大分県602</v>
      </c>
      <c r="D16534" t="s">
        <v>2958</v>
      </c>
      <c r="E16534" t="s">
        <v>3297</v>
      </c>
      <c r="F16534" s="82">
        <v>1.010726037</v>
      </c>
    </row>
    <row r="16535" spans="3:6" ht="18">
      <c r="C16535" s="5" t="str">
        <f t="shared" si="252"/>
        <v>宮崎県602</v>
      </c>
      <c r="D16535" t="s">
        <v>2959</v>
      </c>
      <c r="E16535" t="s">
        <v>3297</v>
      </c>
      <c r="F16535" s="82">
        <v>1.1646553319999999</v>
      </c>
    </row>
    <row r="16536" spans="3:6" ht="18">
      <c r="C16536" s="5" t="str">
        <f t="shared" si="252"/>
        <v>鹿児島県602</v>
      </c>
      <c r="D16536" t="s">
        <v>2960</v>
      </c>
      <c r="E16536" t="s">
        <v>3297</v>
      </c>
      <c r="F16536" s="82">
        <v>1.166536075</v>
      </c>
    </row>
    <row r="16537" spans="3:6" ht="18">
      <c r="C16537" s="5" t="str">
        <f t="shared" si="252"/>
        <v>沖縄県602</v>
      </c>
      <c r="D16537" t="s">
        <v>2961</v>
      </c>
      <c r="E16537" t="s">
        <v>3297</v>
      </c>
      <c r="F16537" s="82">
        <v>2.2259283179999998</v>
      </c>
    </row>
    <row r="16538" spans="3:6" ht="18">
      <c r="C16538" s="5" t="str">
        <f t="shared" si="252"/>
        <v>全国603</v>
      </c>
      <c r="D16538" t="s">
        <v>2913</v>
      </c>
      <c r="E16538" t="s">
        <v>3298</v>
      </c>
      <c r="F16538" s="82">
        <v>1</v>
      </c>
    </row>
    <row r="16539" spans="3:6" ht="18">
      <c r="C16539" s="5" t="str">
        <f t="shared" si="252"/>
        <v>北海道603</v>
      </c>
      <c r="D16539" t="s">
        <v>2915</v>
      </c>
      <c r="E16539" t="s">
        <v>3298</v>
      </c>
      <c r="F16539" s="82">
        <v>1.1133769</v>
      </c>
    </row>
    <row r="16540" spans="3:6" ht="18">
      <c r="C16540" s="5" t="str">
        <f t="shared" si="252"/>
        <v>青森県603</v>
      </c>
      <c r="D16540" t="s">
        <v>2916</v>
      </c>
      <c r="E16540" t="s">
        <v>3298</v>
      </c>
      <c r="F16540" s="82">
        <v>1.0793603439999999</v>
      </c>
    </row>
    <row r="16541" spans="3:6" ht="18">
      <c r="C16541" s="5" t="str">
        <f t="shared" si="252"/>
        <v>岩手県603</v>
      </c>
      <c r="D16541" t="s">
        <v>2917</v>
      </c>
      <c r="E16541" t="s">
        <v>3298</v>
      </c>
      <c r="F16541" s="82">
        <v>1.0800920979999999</v>
      </c>
    </row>
    <row r="16542" spans="3:6" ht="18">
      <c r="C16542" s="5" t="str">
        <f t="shared" si="252"/>
        <v>宮城県603</v>
      </c>
      <c r="D16542" t="s">
        <v>2918</v>
      </c>
      <c r="E16542" t="s">
        <v>3298</v>
      </c>
      <c r="F16542" s="82">
        <v>0.98966972499999994</v>
      </c>
    </row>
    <row r="16543" spans="3:6" ht="18">
      <c r="C16543" s="5" t="str">
        <f t="shared" si="252"/>
        <v>秋田県603</v>
      </c>
      <c r="D16543" t="s">
        <v>2919</v>
      </c>
      <c r="E16543" t="s">
        <v>3298</v>
      </c>
      <c r="F16543" s="82">
        <v>1.1096863269999999</v>
      </c>
    </row>
    <row r="16544" spans="3:6" ht="18">
      <c r="C16544" s="5" t="str">
        <f t="shared" si="252"/>
        <v>山形県603</v>
      </c>
      <c r="D16544" t="s">
        <v>2920</v>
      </c>
      <c r="E16544" t="s">
        <v>3298</v>
      </c>
      <c r="F16544" s="82">
        <v>1.019295834</v>
      </c>
    </row>
    <row r="16545" spans="3:6" ht="18">
      <c r="C16545" s="5" t="str">
        <f t="shared" si="252"/>
        <v>福島県603</v>
      </c>
      <c r="D16545" t="s">
        <v>2921</v>
      </c>
      <c r="E16545" t="s">
        <v>3298</v>
      </c>
      <c r="F16545" s="82">
        <v>0.90580257099999995</v>
      </c>
    </row>
    <row r="16546" spans="3:6" ht="18">
      <c r="C16546" s="5" t="str">
        <f t="shared" si="252"/>
        <v>茨城県603</v>
      </c>
      <c r="D16546" t="s">
        <v>2922</v>
      </c>
      <c r="E16546" t="s">
        <v>3298</v>
      </c>
      <c r="F16546" s="82">
        <v>0.96555839399999999</v>
      </c>
    </row>
    <row r="16547" spans="3:6" ht="18">
      <c r="C16547" s="5" t="str">
        <f t="shared" si="252"/>
        <v>栃木県603</v>
      </c>
      <c r="D16547" t="s">
        <v>2923</v>
      </c>
      <c r="E16547" t="s">
        <v>3298</v>
      </c>
      <c r="F16547" s="82">
        <v>0.755735826</v>
      </c>
    </row>
    <row r="16548" spans="3:6" ht="18">
      <c r="C16548" s="5" t="str">
        <f t="shared" si="252"/>
        <v>群馬県603</v>
      </c>
      <c r="D16548" t="s">
        <v>2924</v>
      </c>
      <c r="E16548" t="s">
        <v>3298</v>
      </c>
      <c r="F16548" s="82">
        <v>0.87431184299999998</v>
      </c>
    </row>
    <row r="16549" spans="3:6" ht="18">
      <c r="C16549" s="5" t="str">
        <f t="shared" si="252"/>
        <v>埼玉県603</v>
      </c>
      <c r="D16549" t="s">
        <v>2925</v>
      </c>
      <c r="E16549" t="s">
        <v>3298</v>
      </c>
      <c r="F16549" s="82">
        <v>1.2038444189999999</v>
      </c>
    </row>
    <row r="16550" spans="3:6" ht="18">
      <c r="C16550" s="5" t="str">
        <f t="shared" si="252"/>
        <v>千葉県603</v>
      </c>
      <c r="D16550" t="s">
        <v>2926</v>
      </c>
      <c r="E16550" t="s">
        <v>3298</v>
      </c>
      <c r="F16550" s="82">
        <v>1.276151767</v>
      </c>
    </row>
    <row r="16551" spans="3:6" ht="18">
      <c r="C16551" s="5" t="str">
        <f t="shared" si="252"/>
        <v>東京都603</v>
      </c>
      <c r="D16551" t="s">
        <v>2927</v>
      </c>
      <c r="E16551" t="s">
        <v>3298</v>
      </c>
      <c r="F16551" s="82">
        <v>0.76495220600000002</v>
      </c>
    </row>
    <row r="16552" spans="3:6" ht="18">
      <c r="C16552" s="5" t="str">
        <f t="shared" si="252"/>
        <v>神奈川県603</v>
      </c>
      <c r="D16552" t="s">
        <v>2928</v>
      </c>
      <c r="E16552" t="s">
        <v>3298</v>
      </c>
      <c r="F16552" s="82">
        <v>1.311720336</v>
      </c>
    </row>
    <row r="16553" spans="3:6" ht="18">
      <c r="C16553" s="5" t="str">
        <f t="shared" si="252"/>
        <v>新潟県603</v>
      </c>
      <c r="D16553" t="s">
        <v>2929</v>
      </c>
      <c r="E16553" t="s">
        <v>3298</v>
      </c>
      <c r="F16553" s="82">
        <v>0.87614591900000005</v>
      </c>
    </row>
    <row r="16554" spans="3:6" ht="18">
      <c r="C16554" s="5" t="str">
        <f t="shared" si="252"/>
        <v>富山県603</v>
      </c>
      <c r="D16554" t="s">
        <v>2930</v>
      </c>
      <c r="E16554" t="s">
        <v>3298</v>
      </c>
      <c r="F16554" s="82">
        <v>1.013228848</v>
      </c>
    </row>
    <row r="16555" spans="3:6" ht="18">
      <c r="C16555" s="5" t="str">
        <f t="shared" ref="C16555:C16618" si="253">D16555&amp;LEFT(E16555,3)</f>
        <v>石川県603</v>
      </c>
      <c r="D16555" t="s">
        <v>2931</v>
      </c>
      <c r="E16555" t="s">
        <v>3298</v>
      </c>
      <c r="F16555" s="82">
        <v>1.047079882</v>
      </c>
    </row>
    <row r="16556" spans="3:6" ht="18">
      <c r="C16556" s="5" t="str">
        <f t="shared" si="253"/>
        <v>福井県603</v>
      </c>
      <c r="D16556" t="s">
        <v>2932</v>
      </c>
      <c r="E16556" t="s">
        <v>3298</v>
      </c>
      <c r="F16556" s="82">
        <v>0.90852280500000004</v>
      </c>
    </row>
    <row r="16557" spans="3:6" ht="18">
      <c r="C16557" s="5" t="str">
        <f t="shared" si="253"/>
        <v>山梨県603</v>
      </c>
      <c r="D16557" t="s">
        <v>2933</v>
      </c>
      <c r="E16557" t="s">
        <v>3298</v>
      </c>
      <c r="F16557" s="82">
        <v>1.038294971</v>
      </c>
    </row>
    <row r="16558" spans="3:6" ht="18">
      <c r="C16558" s="5" t="str">
        <f t="shared" si="253"/>
        <v>長野県603</v>
      </c>
      <c r="D16558" t="s">
        <v>2934</v>
      </c>
      <c r="E16558" t="s">
        <v>3298</v>
      </c>
      <c r="F16558" s="82">
        <v>0.83865809700000005</v>
      </c>
    </row>
    <row r="16559" spans="3:6" ht="18">
      <c r="C16559" s="5" t="str">
        <f t="shared" si="253"/>
        <v>岐阜県603</v>
      </c>
      <c r="D16559" t="s">
        <v>2935</v>
      </c>
      <c r="E16559" t="s">
        <v>3298</v>
      </c>
      <c r="F16559" s="82">
        <v>1.094846676</v>
      </c>
    </row>
    <row r="16560" spans="3:6" ht="18">
      <c r="C16560" s="5" t="str">
        <f t="shared" si="253"/>
        <v>静岡県603</v>
      </c>
      <c r="D16560" t="s">
        <v>2936</v>
      </c>
      <c r="E16560" t="s">
        <v>3298</v>
      </c>
      <c r="F16560" s="82">
        <v>1.0337336589999999</v>
      </c>
    </row>
    <row r="16561" spans="3:6" ht="18">
      <c r="C16561" s="5" t="str">
        <f t="shared" si="253"/>
        <v>愛知県603</v>
      </c>
      <c r="D16561" t="s">
        <v>2937</v>
      </c>
      <c r="E16561" t="s">
        <v>3298</v>
      </c>
      <c r="F16561" s="82">
        <v>0.91899657099999998</v>
      </c>
    </row>
    <row r="16562" spans="3:6" ht="18">
      <c r="C16562" s="5" t="str">
        <f t="shared" si="253"/>
        <v>三重県603</v>
      </c>
      <c r="D16562" t="s">
        <v>2938</v>
      </c>
      <c r="E16562" t="s">
        <v>3298</v>
      </c>
      <c r="F16562" s="82">
        <v>0.91457095399999999</v>
      </c>
    </row>
    <row r="16563" spans="3:6" ht="18">
      <c r="C16563" s="5" t="str">
        <f t="shared" si="253"/>
        <v>滋賀県603</v>
      </c>
      <c r="D16563" t="s">
        <v>2939</v>
      </c>
      <c r="E16563" t="s">
        <v>3298</v>
      </c>
      <c r="F16563" s="82">
        <v>1.076914903</v>
      </c>
    </row>
    <row r="16564" spans="3:6" ht="18">
      <c r="C16564" s="5" t="str">
        <f t="shared" si="253"/>
        <v>京都府603</v>
      </c>
      <c r="D16564" t="s">
        <v>2940</v>
      </c>
      <c r="E16564" t="s">
        <v>3298</v>
      </c>
      <c r="F16564" s="82">
        <v>0.93984321299999996</v>
      </c>
    </row>
    <row r="16565" spans="3:6" ht="18">
      <c r="C16565" s="5" t="str">
        <f t="shared" si="253"/>
        <v>大阪府603</v>
      </c>
      <c r="D16565" t="s">
        <v>2941</v>
      </c>
      <c r="E16565" t="s">
        <v>3298</v>
      </c>
      <c r="F16565" s="82">
        <v>0.96758819900000004</v>
      </c>
    </row>
    <row r="16566" spans="3:6" ht="18">
      <c r="C16566" s="5" t="str">
        <f t="shared" si="253"/>
        <v>兵庫県603</v>
      </c>
      <c r="D16566" t="s">
        <v>2942</v>
      </c>
      <c r="E16566" t="s">
        <v>3298</v>
      </c>
      <c r="F16566" s="82">
        <v>1.1453535960000001</v>
      </c>
    </row>
    <row r="16567" spans="3:6" ht="18">
      <c r="C16567" s="5" t="str">
        <f t="shared" si="253"/>
        <v>奈良県603</v>
      </c>
      <c r="D16567" t="s">
        <v>2943</v>
      </c>
      <c r="E16567" t="s">
        <v>3298</v>
      </c>
      <c r="F16567" s="82">
        <v>1.16650886</v>
      </c>
    </row>
    <row r="16568" spans="3:6" ht="18">
      <c r="C16568" s="5" t="str">
        <f t="shared" si="253"/>
        <v>和歌山県603</v>
      </c>
      <c r="D16568" t="s">
        <v>2944</v>
      </c>
      <c r="E16568" t="s">
        <v>3298</v>
      </c>
      <c r="F16568" s="82">
        <v>0.90249944299999996</v>
      </c>
    </row>
    <row r="16569" spans="3:6" ht="18">
      <c r="C16569" s="5" t="str">
        <f t="shared" si="253"/>
        <v>鳥取県603</v>
      </c>
      <c r="D16569" t="s">
        <v>2945</v>
      </c>
      <c r="E16569" t="s">
        <v>3298</v>
      </c>
      <c r="F16569" s="82">
        <v>1.0184494850000001</v>
      </c>
    </row>
    <row r="16570" spans="3:6" ht="18">
      <c r="C16570" s="5" t="str">
        <f t="shared" si="253"/>
        <v>島根県603</v>
      </c>
      <c r="D16570" t="s">
        <v>2946</v>
      </c>
      <c r="E16570" t="s">
        <v>3298</v>
      </c>
      <c r="F16570" s="82">
        <v>0.92220699900000003</v>
      </c>
    </row>
    <row r="16571" spans="3:6" ht="18">
      <c r="C16571" s="5" t="str">
        <f t="shared" si="253"/>
        <v>岡山県603</v>
      </c>
      <c r="D16571" t="s">
        <v>2947</v>
      </c>
      <c r="E16571" t="s">
        <v>3298</v>
      </c>
      <c r="F16571" s="82">
        <v>0.97097497600000005</v>
      </c>
    </row>
    <row r="16572" spans="3:6" ht="18">
      <c r="C16572" s="5" t="str">
        <f t="shared" si="253"/>
        <v>広島県603</v>
      </c>
      <c r="D16572" t="s">
        <v>2948</v>
      </c>
      <c r="E16572" t="s">
        <v>3298</v>
      </c>
      <c r="F16572" s="82">
        <v>1.0282397139999999</v>
      </c>
    </row>
    <row r="16573" spans="3:6" ht="18">
      <c r="C16573" s="5" t="str">
        <f t="shared" si="253"/>
        <v>山口県603</v>
      </c>
      <c r="D16573" t="s">
        <v>2949</v>
      </c>
      <c r="E16573" t="s">
        <v>3298</v>
      </c>
      <c r="F16573" s="82">
        <v>1.0487686899999999</v>
      </c>
    </row>
    <row r="16574" spans="3:6" ht="18">
      <c r="C16574" s="5" t="str">
        <f t="shared" si="253"/>
        <v>徳島県603</v>
      </c>
      <c r="D16574" t="s">
        <v>2950</v>
      </c>
      <c r="E16574" t="s">
        <v>3298</v>
      </c>
      <c r="F16574" s="82">
        <v>1.037692558</v>
      </c>
    </row>
    <row r="16575" spans="3:6" ht="18">
      <c r="C16575" s="5" t="str">
        <f t="shared" si="253"/>
        <v>香川県603</v>
      </c>
      <c r="D16575" t="s">
        <v>2951</v>
      </c>
      <c r="E16575" t="s">
        <v>3298</v>
      </c>
      <c r="F16575" s="82">
        <v>0.97196483899999997</v>
      </c>
    </row>
    <row r="16576" spans="3:6" ht="18">
      <c r="C16576" s="5" t="str">
        <f t="shared" si="253"/>
        <v>愛媛県603</v>
      </c>
      <c r="D16576" t="s">
        <v>2952</v>
      </c>
      <c r="E16576" t="s">
        <v>3298</v>
      </c>
      <c r="F16576" s="82">
        <v>1.0360731969999999</v>
      </c>
    </row>
    <row r="16577" spans="3:6" ht="18">
      <c r="C16577" s="5" t="str">
        <f t="shared" si="253"/>
        <v>高知県603</v>
      </c>
      <c r="D16577" t="s">
        <v>2953</v>
      </c>
      <c r="E16577" t="s">
        <v>3298</v>
      </c>
      <c r="F16577" s="82">
        <v>1.1620089309999999</v>
      </c>
    </row>
    <row r="16578" spans="3:6" ht="18">
      <c r="C16578" s="5" t="str">
        <f t="shared" si="253"/>
        <v>福岡県603</v>
      </c>
      <c r="D16578" t="s">
        <v>2954</v>
      </c>
      <c r="E16578" t="s">
        <v>3298</v>
      </c>
      <c r="F16578" s="82">
        <v>1.118529358</v>
      </c>
    </row>
    <row r="16579" spans="3:6" ht="18">
      <c r="C16579" s="5" t="str">
        <f t="shared" si="253"/>
        <v>佐賀県603</v>
      </c>
      <c r="D16579" t="s">
        <v>2955</v>
      </c>
      <c r="E16579" t="s">
        <v>3298</v>
      </c>
      <c r="F16579" s="82">
        <v>1.0578789689999999</v>
      </c>
    </row>
    <row r="16580" spans="3:6" ht="18">
      <c r="C16580" s="5" t="str">
        <f t="shared" si="253"/>
        <v>長崎県603</v>
      </c>
      <c r="D16580" t="s">
        <v>2956</v>
      </c>
      <c r="E16580" t="s">
        <v>3298</v>
      </c>
      <c r="F16580" s="82">
        <v>1.0851555500000001</v>
      </c>
    </row>
    <row r="16581" spans="3:6" ht="18">
      <c r="C16581" s="5" t="str">
        <f t="shared" si="253"/>
        <v>熊本県603</v>
      </c>
      <c r="D16581" t="s">
        <v>2957</v>
      </c>
      <c r="E16581" t="s">
        <v>3298</v>
      </c>
      <c r="F16581" s="82">
        <v>0.92176618499999996</v>
      </c>
    </row>
    <row r="16582" spans="3:6" ht="18">
      <c r="C16582" s="5" t="str">
        <f t="shared" si="253"/>
        <v>大分県603</v>
      </c>
      <c r="D16582" t="s">
        <v>2958</v>
      </c>
      <c r="E16582" t="s">
        <v>3298</v>
      </c>
      <c r="F16582" s="82">
        <v>0.89578416400000005</v>
      </c>
    </row>
    <row r="16583" spans="3:6" ht="18">
      <c r="C16583" s="5" t="str">
        <f t="shared" si="253"/>
        <v>宮崎県603</v>
      </c>
      <c r="D16583" t="s">
        <v>2959</v>
      </c>
      <c r="E16583" t="s">
        <v>3298</v>
      </c>
      <c r="F16583" s="82">
        <v>0.96957836799999997</v>
      </c>
    </row>
    <row r="16584" spans="3:6" ht="18">
      <c r="C16584" s="5" t="str">
        <f t="shared" si="253"/>
        <v>鹿児島県603</v>
      </c>
      <c r="D16584" t="s">
        <v>2960</v>
      </c>
      <c r="E16584" t="s">
        <v>3298</v>
      </c>
      <c r="F16584" s="82">
        <v>1.0575922820000001</v>
      </c>
    </row>
    <row r="16585" spans="3:6" ht="18">
      <c r="C16585" s="5" t="str">
        <f t="shared" si="253"/>
        <v>沖縄県603</v>
      </c>
      <c r="D16585" t="s">
        <v>2961</v>
      </c>
      <c r="E16585" t="s">
        <v>3298</v>
      </c>
      <c r="F16585" s="82">
        <v>0.94229646099999997</v>
      </c>
    </row>
    <row r="16586" spans="3:6" ht="18">
      <c r="C16586" s="5" t="str">
        <f t="shared" si="253"/>
        <v>全国604</v>
      </c>
      <c r="D16586" t="s">
        <v>2913</v>
      </c>
      <c r="E16586" t="s">
        <v>3299</v>
      </c>
      <c r="F16586" s="82">
        <v>1</v>
      </c>
    </row>
    <row r="16587" spans="3:6" ht="18">
      <c r="C16587" s="5" t="str">
        <f t="shared" si="253"/>
        <v>北海道604</v>
      </c>
      <c r="D16587" t="s">
        <v>2915</v>
      </c>
      <c r="E16587" t="s">
        <v>3299</v>
      </c>
      <c r="F16587" s="82">
        <v>1.809761401</v>
      </c>
    </row>
    <row r="16588" spans="3:6" ht="18">
      <c r="C16588" s="5" t="str">
        <f t="shared" si="253"/>
        <v>青森県604</v>
      </c>
      <c r="D16588" t="s">
        <v>2916</v>
      </c>
      <c r="E16588" t="s">
        <v>3299</v>
      </c>
      <c r="F16588" s="82">
        <v>2.8996989989999999</v>
      </c>
    </row>
    <row r="16589" spans="3:6" ht="18">
      <c r="C16589" s="5" t="str">
        <f t="shared" si="253"/>
        <v>岩手県604</v>
      </c>
      <c r="D16589" t="s">
        <v>2917</v>
      </c>
      <c r="E16589" t="s">
        <v>3299</v>
      </c>
      <c r="F16589" s="82">
        <v>2.3830131090000002</v>
      </c>
    </row>
    <row r="16590" spans="3:6" ht="18">
      <c r="C16590" s="5" t="str">
        <f t="shared" si="253"/>
        <v>宮城県604</v>
      </c>
      <c r="D16590" t="s">
        <v>2918</v>
      </c>
      <c r="E16590" t="s">
        <v>3299</v>
      </c>
      <c r="F16590" s="82">
        <v>1.663047079</v>
      </c>
    </row>
    <row r="16591" spans="3:6" ht="18">
      <c r="C16591" s="5" t="str">
        <f t="shared" si="253"/>
        <v>秋田県604</v>
      </c>
      <c r="D16591" t="s">
        <v>2919</v>
      </c>
      <c r="E16591" t="s">
        <v>3299</v>
      </c>
      <c r="F16591" s="82">
        <v>3.5666582039999999</v>
      </c>
    </row>
    <row r="16592" spans="3:6" ht="18">
      <c r="C16592" s="5" t="str">
        <f t="shared" si="253"/>
        <v>山形県604</v>
      </c>
      <c r="D16592" t="s">
        <v>2920</v>
      </c>
      <c r="E16592" t="s">
        <v>3299</v>
      </c>
      <c r="F16592" s="82">
        <v>3.6076537700000002</v>
      </c>
    </row>
    <row r="16593" spans="3:6" ht="18">
      <c r="C16593" s="5" t="str">
        <f t="shared" si="253"/>
        <v>福島県604</v>
      </c>
      <c r="D16593" t="s">
        <v>2921</v>
      </c>
      <c r="E16593" t="s">
        <v>3299</v>
      </c>
      <c r="F16593" s="82">
        <v>2.3950999230000001</v>
      </c>
    </row>
    <row r="16594" spans="3:6" ht="18">
      <c r="C16594" s="5" t="str">
        <f t="shared" si="253"/>
        <v>茨城県604</v>
      </c>
      <c r="D16594" t="s">
        <v>2922</v>
      </c>
      <c r="E16594" t="s">
        <v>3299</v>
      </c>
      <c r="F16594" s="82">
        <v>1.831474206</v>
      </c>
    </row>
    <row r="16595" spans="3:6" ht="18">
      <c r="C16595" s="5" t="str">
        <f t="shared" si="253"/>
        <v>栃木県604</v>
      </c>
      <c r="D16595" t="s">
        <v>2923</v>
      </c>
      <c r="E16595" t="s">
        <v>3299</v>
      </c>
      <c r="F16595" s="82">
        <v>1.9560667810000001</v>
      </c>
    </row>
    <row r="16596" spans="3:6" ht="18">
      <c r="C16596" s="5" t="str">
        <f t="shared" si="253"/>
        <v>群馬県604</v>
      </c>
      <c r="D16596" t="s">
        <v>2924</v>
      </c>
      <c r="E16596" t="s">
        <v>3299</v>
      </c>
      <c r="F16596" s="82">
        <v>1.297975919</v>
      </c>
    </row>
    <row r="16597" spans="3:6" ht="18">
      <c r="C16597" s="5" t="str">
        <f t="shared" si="253"/>
        <v>埼玉県604</v>
      </c>
      <c r="D16597" t="s">
        <v>2925</v>
      </c>
      <c r="E16597" t="s">
        <v>3299</v>
      </c>
      <c r="F16597" s="82">
        <v>0.72702242299999997</v>
      </c>
    </row>
    <row r="16598" spans="3:6" ht="18">
      <c r="C16598" s="5" t="str">
        <f t="shared" si="253"/>
        <v>千葉県604</v>
      </c>
      <c r="D16598" t="s">
        <v>2926</v>
      </c>
      <c r="E16598" t="s">
        <v>3299</v>
      </c>
      <c r="F16598" s="82">
        <v>0.86376426299999998</v>
      </c>
    </row>
    <row r="16599" spans="3:6" ht="18">
      <c r="C16599" s="5" t="str">
        <f t="shared" si="253"/>
        <v>東京都604</v>
      </c>
      <c r="D16599" t="s">
        <v>2927</v>
      </c>
      <c r="E16599" t="s">
        <v>3299</v>
      </c>
      <c r="F16599" s="82">
        <v>5.4138788E-2</v>
      </c>
    </row>
    <row r="16600" spans="3:6" ht="18">
      <c r="C16600" s="5" t="str">
        <f t="shared" si="253"/>
        <v>神奈川県604</v>
      </c>
      <c r="D16600" t="s">
        <v>2928</v>
      </c>
      <c r="E16600" t="s">
        <v>3299</v>
      </c>
      <c r="F16600" s="82">
        <v>0.30096270899999999</v>
      </c>
    </row>
    <row r="16601" spans="3:6" ht="18">
      <c r="C16601" s="5" t="str">
        <f t="shared" si="253"/>
        <v>新潟県604</v>
      </c>
      <c r="D16601" t="s">
        <v>2929</v>
      </c>
      <c r="E16601" t="s">
        <v>3299</v>
      </c>
      <c r="F16601" s="82">
        <v>2.7863358580000002</v>
      </c>
    </row>
    <row r="16602" spans="3:6" ht="18">
      <c r="C16602" s="5" t="str">
        <f t="shared" si="253"/>
        <v>富山県604</v>
      </c>
      <c r="D16602" t="s">
        <v>2930</v>
      </c>
      <c r="E16602" t="s">
        <v>3299</v>
      </c>
      <c r="F16602" s="82">
        <v>1.408185402</v>
      </c>
    </row>
    <row r="16603" spans="3:6" ht="18">
      <c r="C16603" s="5" t="str">
        <f t="shared" si="253"/>
        <v>石川県604</v>
      </c>
      <c r="D16603" t="s">
        <v>2931</v>
      </c>
      <c r="E16603" t="s">
        <v>3299</v>
      </c>
      <c r="F16603" s="82">
        <v>1.032813397</v>
      </c>
    </row>
    <row r="16604" spans="3:6" ht="18">
      <c r="C16604" s="5" t="str">
        <f t="shared" si="253"/>
        <v>福井県604</v>
      </c>
      <c r="D16604" t="s">
        <v>2932</v>
      </c>
      <c r="E16604" t="s">
        <v>3299</v>
      </c>
      <c r="F16604" s="82">
        <v>1.40522368</v>
      </c>
    </row>
    <row r="16605" spans="3:6" ht="18">
      <c r="C16605" s="5" t="str">
        <f t="shared" si="253"/>
        <v>山梨県604</v>
      </c>
      <c r="D16605" t="s">
        <v>2933</v>
      </c>
      <c r="E16605" t="s">
        <v>3299</v>
      </c>
      <c r="F16605" s="82">
        <v>1.1086900790000001</v>
      </c>
    </row>
    <row r="16606" spans="3:6" ht="18">
      <c r="C16606" s="5" t="str">
        <f t="shared" si="253"/>
        <v>長野県604</v>
      </c>
      <c r="D16606" t="s">
        <v>2934</v>
      </c>
      <c r="E16606" t="s">
        <v>3299</v>
      </c>
      <c r="F16606" s="82">
        <v>1.8882979879999999</v>
      </c>
    </row>
    <row r="16607" spans="3:6" ht="18">
      <c r="C16607" s="5" t="str">
        <f t="shared" si="253"/>
        <v>岐阜県604</v>
      </c>
      <c r="D16607" t="s">
        <v>2935</v>
      </c>
      <c r="E16607" t="s">
        <v>3299</v>
      </c>
      <c r="F16607" s="82">
        <v>0.82348347700000002</v>
      </c>
    </row>
    <row r="16608" spans="3:6" ht="18">
      <c r="C16608" s="5" t="str">
        <f t="shared" si="253"/>
        <v>静岡県604</v>
      </c>
      <c r="D16608" t="s">
        <v>2936</v>
      </c>
      <c r="E16608" t="s">
        <v>3299</v>
      </c>
      <c r="F16608" s="82">
        <v>1.0250603300000001</v>
      </c>
    </row>
    <row r="16609" spans="3:6" ht="18">
      <c r="C16609" s="5" t="str">
        <f t="shared" si="253"/>
        <v>愛知県604</v>
      </c>
      <c r="D16609" t="s">
        <v>2937</v>
      </c>
      <c r="E16609" t="s">
        <v>3299</v>
      </c>
      <c r="F16609" s="82">
        <v>0.50180740999999995</v>
      </c>
    </row>
    <row r="16610" spans="3:6" ht="18">
      <c r="C16610" s="5" t="str">
        <f t="shared" si="253"/>
        <v>三重県604</v>
      </c>
      <c r="D16610" t="s">
        <v>2938</v>
      </c>
      <c r="E16610" t="s">
        <v>3299</v>
      </c>
      <c r="F16610" s="82">
        <v>1.231006882</v>
      </c>
    </row>
    <row r="16611" spans="3:6" ht="18">
      <c r="C16611" s="5" t="str">
        <f t="shared" si="253"/>
        <v>滋賀県604</v>
      </c>
      <c r="D16611" t="s">
        <v>2939</v>
      </c>
      <c r="E16611" t="s">
        <v>3299</v>
      </c>
      <c r="F16611" s="82">
        <v>1.5229611199999999</v>
      </c>
    </row>
    <row r="16612" spans="3:6" ht="18">
      <c r="C16612" s="5" t="str">
        <f t="shared" si="253"/>
        <v>京都府604</v>
      </c>
      <c r="D16612" t="s">
        <v>2940</v>
      </c>
      <c r="E16612" t="s">
        <v>3299</v>
      </c>
      <c r="F16612" s="82">
        <v>0.49617438200000002</v>
      </c>
    </row>
    <row r="16613" spans="3:6" ht="18">
      <c r="C16613" s="5" t="str">
        <f t="shared" si="253"/>
        <v>大阪府604</v>
      </c>
      <c r="D16613" t="s">
        <v>2941</v>
      </c>
      <c r="E16613" t="s">
        <v>3299</v>
      </c>
      <c r="F16613" s="82">
        <v>0.173944769</v>
      </c>
    </row>
    <row r="16614" spans="3:6" ht="18">
      <c r="C16614" s="5" t="str">
        <f t="shared" si="253"/>
        <v>兵庫県604</v>
      </c>
      <c r="D16614" t="s">
        <v>2942</v>
      </c>
      <c r="E16614" t="s">
        <v>3299</v>
      </c>
      <c r="F16614" s="82">
        <v>0.71219269500000004</v>
      </c>
    </row>
    <row r="16615" spans="3:6" ht="18">
      <c r="C16615" s="5" t="str">
        <f t="shared" si="253"/>
        <v>奈良県604</v>
      </c>
      <c r="D16615" t="s">
        <v>2943</v>
      </c>
      <c r="E16615" t="s">
        <v>3299</v>
      </c>
      <c r="F16615" s="82">
        <v>1.005827418</v>
      </c>
    </row>
    <row r="16616" spans="3:6" ht="18">
      <c r="C16616" s="5" t="str">
        <f t="shared" si="253"/>
        <v>和歌山県604</v>
      </c>
      <c r="D16616" t="s">
        <v>2944</v>
      </c>
      <c r="E16616" t="s">
        <v>3299</v>
      </c>
      <c r="F16616" s="82">
        <v>2.418163646</v>
      </c>
    </row>
    <row r="16617" spans="3:6" ht="18">
      <c r="C16617" s="5" t="str">
        <f t="shared" si="253"/>
        <v>鳥取県604</v>
      </c>
      <c r="D16617" t="s">
        <v>2945</v>
      </c>
      <c r="E16617" t="s">
        <v>3299</v>
      </c>
      <c r="F16617" s="82">
        <v>1.9048127370000001</v>
      </c>
    </row>
    <row r="16618" spans="3:6" ht="18">
      <c r="C16618" s="5" t="str">
        <f t="shared" si="253"/>
        <v>島根県604</v>
      </c>
      <c r="D16618" t="s">
        <v>2946</v>
      </c>
      <c r="E16618" t="s">
        <v>3299</v>
      </c>
      <c r="F16618" s="82">
        <v>1.7703116210000001</v>
      </c>
    </row>
    <row r="16619" spans="3:6" ht="18">
      <c r="C16619" s="5" t="str">
        <f t="shared" ref="C16619:C16682" si="254">D16619&amp;LEFT(E16619,3)</f>
        <v>岡山県604</v>
      </c>
      <c r="D16619" t="s">
        <v>2947</v>
      </c>
      <c r="E16619" t="s">
        <v>3299</v>
      </c>
      <c r="F16619" s="82">
        <v>1.9558907889999999</v>
      </c>
    </row>
    <row r="16620" spans="3:6" ht="18">
      <c r="C16620" s="5" t="str">
        <f t="shared" si="254"/>
        <v>広島県604</v>
      </c>
      <c r="D16620" t="s">
        <v>2948</v>
      </c>
      <c r="E16620" t="s">
        <v>3299</v>
      </c>
      <c r="F16620" s="82">
        <v>0.80003501499999996</v>
      </c>
    </row>
    <row r="16621" spans="3:6" ht="18">
      <c r="C16621" s="5" t="str">
        <f t="shared" si="254"/>
        <v>山口県604</v>
      </c>
      <c r="D16621" t="s">
        <v>2949</v>
      </c>
      <c r="E16621" t="s">
        <v>3299</v>
      </c>
      <c r="F16621" s="82">
        <v>1.0695767679999999</v>
      </c>
    </row>
    <row r="16622" spans="3:6" ht="18">
      <c r="C16622" s="5" t="str">
        <f t="shared" si="254"/>
        <v>徳島県604</v>
      </c>
      <c r="D16622" t="s">
        <v>2950</v>
      </c>
      <c r="E16622" t="s">
        <v>3299</v>
      </c>
      <c r="F16622" s="82">
        <v>2.4041651540000002</v>
      </c>
    </row>
    <row r="16623" spans="3:6" ht="18">
      <c r="C16623" s="5" t="str">
        <f t="shared" si="254"/>
        <v>香川県604</v>
      </c>
      <c r="D16623" t="s">
        <v>2951</v>
      </c>
      <c r="E16623" t="s">
        <v>3299</v>
      </c>
      <c r="F16623" s="82">
        <v>2.1125452820000001</v>
      </c>
    </row>
    <row r="16624" spans="3:6" ht="18">
      <c r="C16624" s="5" t="str">
        <f t="shared" si="254"/>
        <v>愛媛県604</v>
      </c>
      <c r="D16624" t="s">
        <v>2952</v>
      </c>
      <c r="E16624" t="s">
        <v>3299</v>
      </c>
      <c r="F16624" s="82">
        <v>1.656808659</v>
      </c>
    </row>
    <row r="16625" spans="3:6" ht="18">
      <c r="C16625" s="5" t="str">
        <f t="shared" si="254"/>
        <v>高知県604</v>
      </c>
      <c r="D16625" t="s">
        <v>2953</v>
      </c>
      <c r="E16625" t="s">
        <v>3299</v>
      </c>
      <c r="F16625" s="82">
        <v>2.6839974469999999</v>
      </c>
    </row>
    <row r="16626" spans="3:6" ht="18">
      <c r="C16626" s="5" t="str">
        <f t="shared" si="254"/>
        <v>福岡県604</v>
      </c>
      <c r="D16626" t="s">
        <v>2954</v>
      </c>
      <c r="E16626" t="s">
        <v>3299</v>
      </c>
      <c r="F16626" s="82">
        <v>0.63585207899999996</v>
      </c>
    </row>
    <row r="16627" spans="3:6" ht="18">
      <c r="C16627" s="5" t="str">
        <f t="shared" si="254"/>
        <v>佐賀県604</v>
      </c>
      <c r="D16627" t="s">
        <v>2955</v>
      </c>
      <c r="E16627" t="s">
        <v>3299</v>
      </c>
      <c r="F16627" s="82">
        <v>1.9768507660000001</v>
      </c>
    </row>
    <row r="16628" spans="3:6" ht="18">
      <c r="C16628" s="5" t="str">
        <f t="shared" si="254"/>
        <v>長崎県604</v>
      </c>
      <c r="D16628" t="s">
        <v>2956</v>
      </c>
      <c r="E16628" t="s">
        <v>3299</v>
      </c>
      <c r="F16628" s="82">
        <v>1.4477301309999999</v>
      </c>
    </row>
    <row r="16629" spans="3:6" ht="18">
      <c r="C16629" s="5" t="str">
        <f t="shared" si="254"/>
        <v>熊本県604</v>
      </c>
      <c r="D16629" t="s">
        <v>2957</v>
      </c>
      <c r="E16629" t="s">
        <v>3299</v>
      </c>
      <c r="F16629" s="82">
        <v>2.0136365629999999</v>
      </c>
    </row>
    <row r="16630" spans="3:6" ht="18">
      <c r="C16630" s="5" t="str">
        <f t="shared" si="254"/>
        <v>大分県604</v>
      </c>
      <c r="D16630" t="s">
        <v>2958</v>
      </c>
      <c r="E16630" t="s">
        <v>3299</v>
      </c>
      <c r="F16630" s="82">
        <v>1.489544733</v>
      </c>
    </row>
    <row r="16631" spans="3:6" ht="18">
      <c r="C16631" s="5" t="str">
        <f t="shared" si="254"/>
        <v>宮崎県604</v>
      </c>
      <c r="D16631" t="s">
        <v>2959</v>
      </c>
      <c r="E16631" t="s">
        <v>3299</v>
      </c>
      <c r="F16631" s="82">
        <v>2.7069640079999999</v>
      </c>
    </row>
    <row r="16632" spans="3:6" ht="18">
      <c r="C16632" s="5" t="str">
        <f t="shared" si="254"/>
        <v>鹿児島県604</v>
      </c>
      <c r="D16632" t="s">
        <v>2960</v>
      </c>
      <c r="E16632" t="s">
        <v>3299</v>
      </c>
      <c r="F16632" s="82">
        <v>2.379673532</v>
      </c>
    </row>
    <row r="16633" spans="3:6" ht="18">
      <c r="C16633" s="5" t="str">
        <f t="shared" si="254"/>
        <v>沖縄県604</v>
      </c>
      <c r="D16633" t="s">
        <v>2961</v>
      </c>
      <c r="E16633" t="s">
        <v>3299</v>
      </c>
      <c r="F16633" s="82">
        <v>0.71354794499999996</v>
      </c>
    </row>
    <row r="16634" spans="3:6" ht="18">
      <c r="C16634" s="5" t="str">
        <f t="shared" si="254"/>
        <v>全国605</v>
      </c>
      <c r="D16634" t="s">
        <v>2913</v>
      </c>
      <c r="E16634" t="s">
        <v>3300</v>
      </c>
      <c r="F16634" s="82">
        <v>1</v>
      </c>
    </row>
    <row r="16635" spans="3:6" ht="18">
      <c r="C16635" s="5" t="str">
        <f t="shared" si="254"/>
        <v>北海道605</v>
      </c>
      <c r="D16635" t="s">
        <v>2915</v>
      </c>
      <c r="E16635" t="s">
        <v>3300</v>
      </c>
      <c r="F16635" s="82">
        <v>1.6995874929999999</v>
      </c>
    </row>
    <row r="16636" spans="3:6" ht="18">
      <c r="C16636" s="5" t="str">
        <f t="shared" si="254"/>
        <v>青森県605</v>
      </c>
      <c r="D16636" t="s">
        <v>2916</v>
      </c>
      <c r="E16636" t="s">
        <v>3300</v>
      </c>
      <c r="F16636" s="82">
        <v>1.947295657</v>
      </c>
    </row>
    <row r="16637" spans="3:6" ht="18">
      <c r="C16637" s="5" t="str">
        <f t="shared" si="254"/>
        <v>岩手県605</v>
      </c>
      <c r="D16637" t="s">
        <v>2917</v>
      </c>
      <c r="E16637" t="s">
        <v>3300</v>
      </c>
      <c r="F16637" s="82">
        <v>1.7716949689999999</v>
      </c>
    </row>
    <row r="16638" spans="3:6" ht="18">
      <c r="C16638" s="5" t="str">
        <f t="shared" si="254"/>
        <v>宮城県605</v>
      </c>
      <c r="D16638" t="s">
        <v>2918</v>
      </c>
      <c r="E16638" t="s">
        <v>3300</v>
      </c>
      <c r="F16638" s="82">
        <v>1.2862881509999999</v>
      </c>
    </row>
    <row r="16639" spans="3:6" ht="18">
      <c r="C16639" s="5" t="str">
        <f t="shared" si="254"/>
        <v>秋田県605</v>
      </c>
      <c r="D16639" t="s">
        <v>2919</v>
      </c>
      <c r="E16639" t="s">
        <v>3300</v>
      </c>
      <c r="F16639" s="82">
        <v>1.888312167</v>
      </c>
    </row>
    <row r="16640" spans="3:6" ht="18">
      <c r="C16640" s="5" t="str">
        <f t="shared" si="254"/>
        <v>山形県605</v>
      </c>
      <c r="D16640" t="s">
        <v>2920</v>
      </c>
      <c r="E16640" t="s">
        <v>3300</v>
      </c>
      <c r="F16640" s="82">
        <v>1.719636505</v>
      </c>
    </row>
    <row r="16641" spans="3:6" ht="18">
      <c r="C16641" s="5" t="str">
        <f t="shared" si="254"/>
        <v>福島県605</v>
      </c>
      <c r="D16641" t="s">
        <v>2921</v>
      </c>
      <c r="E16641" t="s">
        <v>3300</v>
      </c>
      <c r="F16641" s="82">
        <v>1.6661340170000001</v>
      </c>
    </row>
    <row r="16642" spans="3:6" ht="18">
      <c r="C16642" s="5" t="str">
        <f t="shared" si="254"/>
        <v>茨城県605</v>
      </c>
      <c r="D16642" t="s">
        <v>2922</v>
      </c>
      <c r="E16642" t="s">
        <v>3300</v>
      </c>
      <c r="F16642" s="82">
        <v>1.4357773410000001</v>
      </c>
    </row>
    <row r="16643" spans="3:6" ht="18">
      <c r="C16643" s="5" t="str">
        <f t="shared" si="254"/>
        <v>栃木県605</v>
      </c>
      <c r="D16643" t="s">
        <v>2923</v>
      </c>
      <c r="E16643" t="s">
        <v>3300</v>
      </c>
      <c r="F16643" s="82">
        <v>1.3938094539999999</v>
      </c>
    </row>
    <row r="16644" spans="3:6" ht="18">
      <c r="C16644" s="5" t="str">
        <f t="shared" si="254"/>
        <v>群馬県605</v>
      </c>
      <c r="D16644" t="s">
        <v>2924</v>
      </c>
      <c r="E16644" t="s">
        <v>3300</v>
      </c>
      <c r="F16644" s="82">
        <v>1.2840789800000001</v>
      </c>
    </row>
    <row r="16645" spans="3:6" ht="18">
      <c r="C16645" s="5" t="str">
        <f t="shared" si="254"/>
        <v>埼玉県605</v>
      </c>
      <c r="D16645" t="s">
        <v>2925</v>
      </c>
      <c r="E16645" t="s">
        <v>3300</v>
      </c>
      <c r="F16645" s="82">
        <v>1.0750837719999999</v>
      </c>
    </row>
    <row r="16646" spans="3:6" ht="18">
      <c r="C16646" s="5" t="str">
        <f t="shared" si="254"/>
        <v>千葉県605</v>
      </c>
      <c r="D16646" t="s">
        <v>2926</v>
      </c>
      <c r="E16646" t="s">
        <v>3300</v>
      </c>
      <c r="F16646" s="82">
        <v>1.0035700940000001</v>
      </c>
    </row>
    <row r="16647" spans="3:6" ht="18">
      <c r="C16647" s="5" t="str">
        <f t="shared" si="254"/>
        <v>東京都605</v>
      </c>
      <c r="D16647" t="s">
        <v>2927</v>
      </c>
      <c r="E16647" t="s">
        <v>3300</v>
      </c>
      <c r="F16647" s="82">
        <v>0.27754440200000002</v>
      </c>
    </row>
    <row r="16648" spans="3:6" ht="18">
      <c r="C16648" s="5" t="str">
        <f t="shared" si="254"/>
        <v>神奈川県605</v>
      </c>
      <c r="D16648" t="s">
        <v>2928</v>
      </c>
      <c r="E16648" t="s">
        <v>3300</v>
      </c>
      <c r="F16648" s="82">
        <v>0.71103967599999995</v>
      </c>
    </row>
    <row r="16649" spans="3:6" ht="18">
      <c r="C16649" s="5" t="str">
        <f t="shared" si="254"/>
        <v>新潟県605</v>
      </c>
      <c r="D16649" t="s">
        <v>2929</v>
      </c>
      <c r="E16649" t="s">
        <v>3300</v>
      </c>
      <c r="F16649" s="82">
        <v>1.2441762940000001</v>
      </c>
    </row>
    <row r="16650" spans="3:6" ht="18">
      <c r="C16650" s="5" t="str">
        <f t="shared" si="254"/>
        <v>富山県605</v>
      </c>
      <c r="D16650" t="s">
        <v>2930</v>
      </c>
      <c r="E16650" t="s">
        <v>3300</v>
      </c>
      <c r="F16650" s="82">
        <v>1.333338973</v>
      </c>
    </row>
    <row r="16651" spans="3:6" ht="18">
      <c r="C16651" s="5" t="str">
        <f t="shared" si="254"/>
        <v>石川県605</v>
      </c>
      <c r="D16651" t="s">
        <v>2931</v>
      </c>
      <c r="E16651" t="s">
        <v>3300</v>
      </c>
      <c r="F16651" s="82">
        <v>1.1856736560000001</v>
      </c>
    </row>
    <row r="16652" spans="3:6" ht="18">
      <c r="C16652" s="5" t="str">
        <f t="shared" si="254"/>
        <v>福井県605</v>
      </c>
      <c r="D16652" t="s">
        <v>2932</v>
      </c>
      <c r="E16652" t="s">
        <v>3300</v>
      </c>
      <c r="F16652" s="82">
        <v>1.199487499</v>
      </c>
    </row>
    <row r="16653" spans="3:6" ht="18">
      <c r="C16653" s="5" t="str">
        <f t="shared" si="254"/>
        <v>山梨県605</v>
      </c>
      <c r="D16653" t="s">
        <v>2933</v>
      </c>
      <c r="E16653" t="s">
        <v>3300</v>
      </c>
      <c r="F16653" s="82">
        <v>1.4505361290000001</v>
      </c>
    </row>
    <row r="16654" spans="3:6" ht="18">
      <c r="C16654" s="5" t="str">
        <f t="shared" si="254"/>
        <v>長野県605</v>
      </c>
      <c r="D16654" t="s">
        <v>2934</v>
      </c>
      <c r="E16654" t="s">
        <v>3300</v>
      </c>
      <c r="F16654" s="82">
        <v>1.5484537629999999</v>
      </c>
    </row>
    <row r="16655" spans="3:6" ht="18">
      <c r="C16655" s="5" t="str">
        <f t="shared" si="254"/>
        <v>岐阜県605</v>
      </c>
      <c r="D16655" t="s">
        <v>2935</v>
      </c>
      <c r="E16655" t="s">
        <v>3300</v>
      </c>
      <c r="F16655" s="82">
        <v>1.3986530669999999</v>
      </c>
    </row>
    <row r="16656" spans="3:6" ht="18">
      <c r="C16656" s="5" t="str">
        <f t="shared" si="254"/>
        <v>静岡県605</v>
      </c>
      <c r="D16656" t="s">
        <v>2936</v>
      </c>
      <c r="E16656" t="s">
        <v>3300</v>
      </c>
      <c r="F16656" s="82">
        <v>1.1324698369999999</v>
      </c>
    </row>
    <row r="16657" spans="3:6" ht="18">
      <c r="C16657" s="5" t="str">
        <f t="shared" si="254"/>
        <v>愛知県605</v>
      </c>
      <c r="D16657" t="s">
        <v>2937</v>
      </c>
      <c r="E16657" t="s">
        <v>3300</v>
      </c>
      <c r="F16657" s="82">
        <v>0.77009249400000002</v>
      </c>
    </row>
    <row r="16658" spans="3:6" ht="18">
      <c r="C16658" s="5" t="str">
        <f t="shared" si="254"/>
        <v>三重県605</v>
      </c>
      <c r="D16658" t="s">
        <v>2938</v>
      </c>
      <c r="E16658" t="s">
        <v>3300</v>
      </c>
      <c r="F16658" s="82">
        <v>1.343086175</v>
      </c>
    </row>
    <row r="16659" spans="3:6" ht="18">
      <c r="C16659" s="5" t="str">
        <f t="shared" si="254"/>
        <v>滋賀県605</v>
      </c>
      <c r="D16659" t="s">
        <v>2939</v>
      </c>
      <c r="E16659" t="s">
        <v>3300</v>
      </c>
      <c r="F16659" s="82">
        <v>0.99667634100000002</v>
      </c>
    </row>
    <row r="16660" spans="3:6" ht="18">
      <c r="C16660" s="5" t="str">
        <f t="shared" si="254"/>
        <v>京都府605</v>
      </c>
      <c r="D16660" t="s">
        <v>2940</v>
      </c>
      <c r="E16660" t="s">
        <v>3300</v>
      </c>
      <c r="F16660" s="82">
        <v>0.72506098299999999</v>
      </c>
    </row>
    <row r="16661" spans="3:6" ht="18">
      <c r="C16661" s="5" t="str">
        <f t="shared" si="254"/>
        <v>大阪府605</v>
      </c>
      <c r="D16661" t="s">
        <v>2941</v>
      </c>
      <c r="E16661" t="s">
        <v>3300</v>
      </c>
      <c r="F16661" s="82">
        <v>0.42924839999999997</v>
      </c>
    </row>
    <row r="16662" spans="3:6" ht="18">
      <c r="C16662" s="5" t="str">
        <f t="shared" si="254"/>
        <v>兵庫県605</v>
      </c>
      <c r="D16662" t="s">
        <v>2942</v>
      </c>
      <c r="E16662" t="s">
        <v>3300</v>
      </c>
      <c r="F16662" s="82">
        <v>0.82741128200000003</v>
      </c>
    </row>
    <row r="16663" spans="3:6" ht="18">
      <c r="C16663" s="5" t="str">
        <f t="shared" si="254"/>
        <v>奈良県605</v>
      </c>
      <c r="D16663" t="s">
        <v>2943</v>
      </c>
      <c r="E16663" t="s">
        <v>3300</v>
      </c>
      <c r="F16663" s="82">
        <v>1.2180917490000001</v>
      </c>
    </row>
    <row r="16664" spans="3:6" ht="18">
      <c r="C16664" s="5" t="str">
        <f t="shared" si="254"/>
        <v>和歌山県605</v>
      </c>
      <c r="D16664" t="s">
        <v>2944</v>
      </c>
      <c r="E16664" t="s">
        <v>3300</v>
      </c>
      <c r="F16664" s="82">
        <v>1.493811467</v>
      </c>
    </row>
    <row r="16665" spans="3:6" ht="18">
      <c r="C16665" s="5" t="str">
        <f t="shared" si="254"/>
        <v>鳥取県605</v>
      </c>
      <c r="D16665" t="s">
        <v>2945</v>
      </c>
      <c r="E16665" t="s">
        <v>3300</v>
      </c>
      <c r="F16665" s="82">
        <v>1.6675738499999999</v>
      </c>
    </row>
    <row r="16666" spans="3:6" ht="18">
      <c r="C16666" s="5" t="str">
        <f t="shared" si="254"/>
        <v>島根県605</v>
      </c>
      <c r="D16666" t="s">
        <v>2946</v>
      </c>
      <c r="E16666" t="s">
        <v>3300</v>
      </c>
      <c r="F16666" s="82">
        <v>1.795616809</v>
      </c>
    </row>
    <row r="16667" spans="3:6" ht="18">
      <c r="C16667" s="5" t="str">
        <f t="shared" si="254"/>
        <v>岡山県605</v>
      </c>
      <c r="D16667" t="s">
        <v>2947</v>
      </c>
      <c r="E16667" t="s">
        <v>3300</v>
      </c>
      <c r="F16667" s="82">
        <v>1.2690568339999999</v>
      </c>
    </row>
    <row r="16668" spans="3:6" ht="18">
      <c r="C16668" s="5" t="str">
        <f t="shared" si="254"/>
        <v>広島県605</v>
      </c>
      <c r="D16668" t="s">
        <v>2948</v>
      </c>
      <c r="E16668" t="s">
        <v>3300</v>
      </c>
      <c r="F16668" s="82">
        <v>1.105353848</v>
      </c>
    </row>
    <row r="16669" spans="3:6" ht="18">
      <c r="C16669" s="5" t="str">
        <f t="shared" si="254"/>
        <v>山口県605</v>
      </c>
      <c r="D16669" t="s">
        <v>2949</v>
      </c>
      <c r="E16669" t="s">
        <v>3300</v>
      </c>
      <c r="F16669" s="82">
        <v>1.495832228</v>
      </c>
    </row>
    <row r="16670" spans="3:6" ht="18">
      <c r="C16670" s="5" t="str">
        <f t="shared" si="254"/>
        <v>徳島県605</v>
      </c>
      <c r="D16670" t="s">
        <v>2950</v>
      </c>
      <c r="E16670" t="s">
        <v>3300</v>
      </c>
      <c r="F16670" s="82">
        <v>1.46312453</v>
      </c>
    </row>
    <row r="16671" spans="3:6" ht="18">
      <c r="C16671" s="5" t="str">
        <f t="shared" si="254"/>
        <v>香川県605</v>
      </c>
      <c r="D16671" t="s">
        <v>2951</v>
      </c>
      <c r="E16671" t="s">
        <v>3300</v>
      </c>
      <c r="F16671" s="82">
        <v>1.125486963</v>
      </c>
    </row>
    <row r="16672" spans="3:6" ht="18">
      <c r="C16672" s="5" t="str">
        <f t="shared" si="254"/>
        <v>愛媛県605</v>
      </c>
      <c r="D16672" t="s">
        <v>2952</v>
      </c>
      <c r="E16672" t="s">
        <v>3300</v>
      </c>
      <c r="F16672" s="82">
        <v>1.4386923170000001</v>
      </c>
    </row>
    <row r="16673" spans="3:6" ht="18">
      <c r="C16673" s="5" t="str">
        <f t="shared" si="254"/>
        <v>高知県605</v>
      </c>
      <c r="D16673" t="s">
        <v>2953</v>
      </c>
      <c r="E16673" t="s">
        <v>3300</v>
      </c>
      <c r="F16673" s="82">
        <v>1.716377254</v>
      </c>
    </row>
    <row r="16674" spans="3:6" ht="18">
      <c r="C16674" s="5" t="str">
        <f t="shared" si="254"/>
        <v>福岡県605</v>
      </c>
      <c r="D16674" t="s">
        <v>2954</v>
      </c>
      <c r="E16674" t="s">
        <v>3300</v>
      </c>
      <c r="F16674" s="82">
        <v>1.02317046</v>
      </c>
    </row>
    <row r="16675" spans="3:6" ht="18">
      <c r="C16675" s="5" t="str">
        <f t="shared" si="254"/>
        <v>佐賀県605</v>
      </c>
      <c r="D16675" t="s">
        <v>2955</v>
      </c>
      <c r="E16675" t="s">
        <v>3300</v>
      </c>
      <c r="F16675" s="82">
        <v>1.49228133</v>
      </c>
    </row>
    <row r="16676" spans="3:6" ht="18">
      <c r="C16676" s="5" t="str">
        <f t="shared" si="254"/>
        <v>長崎県605</v>
      </c>
      <c r="D16676" t="s">
        <v>2956</v>
      </c>
      <c r="E16676" t="s">
        <v>3300</v>
      </c>
      <c r="F16676" s="82">
        <v>1.557636451</v>
      </c>
    </row>
    <row r="16677" spans="3:6" ht="18">
      <c r="C16677" s="5" t="str">
        <f t="shared" si="254"/>
        <v>熊本県605</v>
      </c>
      <c r="D16677" t="s">
        <v>2957</v>
      </c>
      <c r="E16677" t="s">
        <v>3300</v>
      </c>
      <c r="F16677" s="82">
        <v>1.517187767</v>
      </c>
    </row>
    <row r="16678" spans="3:6" ht="18">
      <c r="C16678" s="5" t="str">
        <f t="shared" si="254"/>
        <v>大分県605</v>
      </c>
      <c r="D16678" t="s">
        <v>2958</v>
      </c>
      <c r="E16678" t="s">
        <v>3300</v>
      </c>
      <c r="F16678" s="82">
        <v>1.585174485</v>
      </c>
    </row>
    <row r="16679" spans="3:6" ht="18">
      <c r="C16679" s="5" t="str">
        <f t="shared" si="254"/>
        <v>宮崎県605</v>
      </c>
      <c r="D16679" t="s">
        <v>2959</v>
      </c>
      <c r="E16679" t="s">
        <v>3300</v>
      </c>
      <c r="F16679" s="82">
        <v>1.555430817</v>
      </c>
    </row>
    <row r="16680" spans="3:6" ht="18">
      <c r="C16680" s="5" t="str">
        <f t="shared" si="254"/>
        <v>鹿児島県605</v>
      </c>
      <c r="D16680" t="s">
        <v>2960</v>
      </c>
      <c r="E16680" t="s">
        <v>3300</v>
      </c>
      <c r="F16680" s="82">
        <v>1.8219720989999999</v>
      </c>
    </row>
    <row r="16681" spans="3:6" ht="18">
      <c r="C16681" s="5" t="str">
        <f t="shared" si="254"/>
        <v>沖縄県605</v>
      </c>
      <c r="D16681" t="s">
        <v>2961</v>
      </c>
      <c r="E16681" t="s">
        <v>3300</v>
      </c>
      <c r="F16681" s="82">
        <v>1.4757987180000001</v>
      </c>
    </row>
    <row r="16682" spans="3:6" ht="18">
      <c r="C16682" s="5" t="str">
        <f t="shared" si="254"/>
        <v>全国606</v>
      </c>
      <c r="D16682" t="s">
        <v>2913</v>
      </c>
      <c r="E16682" t="s">
        <v>3301</v>
      </c>
      <c r="F16682" s="82">
        <v>1</v>
      </c>
    </row>
    <row r="16683" spans="3:6" ht="18">
      <c r="C16683" s="5" t="str">
        <f t="shared" ref="C16683:C16746" si="255">D16683&amp;LEFT(E16683,3)</f>
        <v>北海道606</v>
      </c>
      <c r="D16683" t="s">
        <v>2915</v>
      </c>
      <c r="E16683" t="s">
        <v>3301</v>
      </c>
      <c r="F16683" s="82">
        <v>1.6481412849999999</v>
      </c>
    </row>
    <row r="16684" spans="3:6" ht="18">
      <c r="C16684" s="5" t="str">
        <f t="shared" si="255"/>
        <v>青森県606</v>
      </c>
      <c r="D16684" t="s">
        <v>2916</v>
      </c>
      <c r="E16684" t="s">
        <v>3301</v>
      </c>
      <c r="F16684" s="82">
        <v>1.468090535</v>
      </c>
    </row>
    <row r="16685" spans="3:6" ht="18">
      <c r="C16685" s="5" t="str">
        <f t="shared" si="255"/>
        <v>岩手県606</v>
      </c>
      <c r="D16685" t="s">
        <v>2917</v>
      </c>
      <c r="E16685" t="s">
        <v>3301</v>
      </c>
      <c r="F16685" s="82">
        <v>1.333128587</v>
      </c>
    </row>
    <row r="16686" spans="3:6" ht="18">
      <c r="C16686" s="5" t="str">
        <f t="shared" si="255"/>
        <v>宮城県606</v>
      </c>
      <c r="D16686" t="s">
        <v>2918</v>
      </c>
      <c r="E16686" t="s">
        <v>3301</v>
      </c>
      <c r="F16686" s="82">
        <v>1.0973187090000001</v>
      </c>
    </row>
    <row r="16687" spans="3:6" ht="18">
      <c r="C16687" s="5" t="str">
        <f t="shared" si="255"/>
        <v>秋田県606</v>
      </c>
      <c r="D16687" t="s">
        <v>2919</v>
      </c>
      <c r="E16687" t="s">
        <v>3301</v>
      </c>
      <c r="F16687" s="82">
        <v>1.3333207199999999</v>
      </c>
    </row>
    <row r="16688" spans="3:6" ht="18">
      <c r="C16688" s="5" t="str">
        <f t="shared" si="255"/>
        <v>山形県606</v>
      </c>
      <c r="D16688" t="s">
        <v>2920</v>
      </c>
      <c r="E16688" t="s">
        <v>3301</v>
      </c>
      <c r="F16688" s="82">
        <v>1.1044391680000001</v>
      </c>
    </row>
    <row r="16689" spans="3:6" ht="18">
      <c r="C16689" s="5" t="str">
        <f t="shared" si="255"/>
        <v>福島県606</v>
      </c>
      <c r="D16689" t="s">
        <v>2921</v>
      </c>
      <c r="E16689" t="s">
        <v>3301</v>
      </c>
      <c r="F16689" s="82">
        <v>1.1765529690000001</v>
      </c>
    </row>
    <row r="16690" spans="3:6" ht="18">
      <c r="C16690" s="5" t="str">
        <f t="shared" si="255"/>
        <v>茨城県606</v>
      </c>
      <c r="D16690" t="s">
        <v>2922</v>
      </c>
      <c r="E16690" t="s">
        <v>3301</v>
      </c>
      <c r="F16690" s="82">
        <v>0.98591079800000003</v>
      </c>
    </row>
    <row r="16691" spans="3:6" ht="18">
      <c r="C16691" s="5" t="str">
        <f t="shared" si="255"/>
        <v>栃木県606</v>
      </c>
      <c r="D16691" t="s">
        <v>2923</v>
      </c>
      <c r="E16691" t="s">
        <v>3301</v>
      </c>
      <c r="F16691" s="82">
        <v>0.94953403000000003</v>
      </c>
    </row>
    <row r="16692" spans="3:6" ht="18">
      <c r="C16692" s="5" t="str">
        <f t="shared" si="255"/>
        <v>群馬県606</v>
      </c>
      <c r="D16692" t="s">
        <v>2924</v>
      </c>
      <c r="E16692" t="s">
        <v>3301</v>
      </c>
      <c r="F16692" s="82">
        <v>0.893514119</v>
      </c>
    </row>
    <row r="16693" spans="3:6" ht="18">
      <c r="C16693" s="5" t="str">
        <f t="shared" si="255"/>
        <v>埼玉県606</v>
      </c>
      <c r="D16693" t="s">
        <v>2925</v>
      </c>
      <c r="E16693" t="s">
        <v>3301</v>
      </c>
      <c r="F16693" s="82">
        <v>0.95200251899999999</v>
      </c>
    </row>
    <row r="16694" spans="3:6" ht="18">
      <c r="C16694" s="5" t="str">
        <f t="shared" si="255"/>
        <v>千葉県606</v>
      </c>
      <c r="D16694" t="s">
        <v>2926</v>
      </c>
      <c r="E16694" t="s">
        <v>3301</v>
      </c>
      <c r="F16694" s="82">
        <v>1.0833462629999999</v>
      </c>
    </row>
    <row r="16695" spans="3:6" ht="18">
      <c r="C16695" s="5" t="str">
        <f t="shared" si="255"/>
        <v>東京都606</v>
      </c>
      <c r="D16695" t="s">
        <v>2927</v>
      </c>
      <c r="E16695" t="s">
        <v>3301</v>
      </c>
      <c r="F16695" s="82">
        <v>0.53899551999999995</v>
      </c>
    </row>
    <row r="16696" spans="3:6" ht="18">
      <c r="C16696" s="5" t="str">
        <f t="shared" si="255"/>
        <v>神奈川県606</v>
      </c>
      <c r="D16696" t="s">
        <v>2928</v>
      </c>
      <c r="E16696" t="s">
        <v>3301</v>
      </c>
      <c r="F16696" s="82">
        <v>0.84347535200000001</v>
      </c>
    </row>
    <row r="16697" spans="3:6" ht="18">
      <c r="C16697" s="5" t="str">
        <f t="shared" si="255"/>
        <v>新潟県606</v>
      </c>
      <c r="D16697" t="s">
        <v>2929</v>
      </c>
      <c r="E16697" t="s">
        <v>3301</v>
      </c>
      <c r="F16697" s="82">
        <v>1.147758139</v>
      </c>
    </row>
    <row r="16698" spans="3:6" ht="18">
      <c r="C16698" s="5" t="str">
        <f t="shared" si="255"/>
        <v>富山県606</v>
      </c>
      <c r="D16698" t="s">
        <v>2930</v>
      </c>
      <c r="E16698" t="s">
        <v>3301</v>
      </c>
      <c r="F16698" s="82">
        <v>1.37763079</v>
      </c>
    </row>
    <row r="16699" spans="3:6" ht="18">
      <c r="C16699" s="5" t="str">
        <f t="shared" si="255"/>
        <v>石川県606</v>
      </c>
      <c r="D16699" t="s">
        <v>2931</v>
      </c>
      <c r="E16699" t="s">
        <v>3301</v>
      </c>
      <c r="F16699" s="82">
        <v>1.3263525759999999</v>
      </c>
    </row>
    <row r="16700" spans="3:6" ht="18">
      <c r="C16700" s="5" t="str">
        <f t="shared" si="255"/>
        <v>福井県606</v>
      </c>
      <c r="D16700" t="s">
        <v>2932</v>
      </c>
      <c r="E16700" t="s">
        <v>3301</v>
      </c>
      <c r="F16700" s="82">
        <v>1.254937239</v>
      </c>
    </row>
    <row r="16701" spans="3:6" ht="18">
      <c r="C16701" s="5" t="str">
        <f t="shared" si="255"/>
        <v>山梨県606</v>
      </c>
      <c r="D16701" t="s">
        <v>2933</v>
      </c>
      <c r="E16701" t="s">
        <v>3301</v>
      </c>
      <c r="F16701" s="82">
        <v>1.001949711</v>
      </c>
    </row>
    <row r="16702" spans="3:6" ht="18">
      <c r="C16702" s="5" t="str">
        <f t="shared" si="255"/>
        <v>長野県606</v>
      </c>
      <c r="D16702" t="s">
        <v>2934</v>
      </c>
      <c r="E16702" t="s">
        <v>3301</v>
      </c>
      <c r="F16702" s="82">
        <v>1.2231038890000001</v>
      </c>
    </row>
    <row r="16703" spans="3:6" ht="18">
      <c r="C16703" s="5" t="str">
        <f t="shared" si="255"/>
        <v>岐阜県606</v>
      </c>
      <c r="D16703" t="s">
        <v>2935</v>
      </c>
      <c r="E16703" t="s">
        <v>3301</v>
      </c>
      <c r="F16703" s="82">
        <v>1.2814092640000001</v>
      </c>
    </row>
    <row r="16704" spans="3:6" ht="18">
      <c r="C16704" s="5" t="str">
        <f t="shared" si="255"/>
        <v>静岡県606</v>
      </c>
      <c r="D16704" t="s">
        <v>2936</v>
      </c>
      <c r="E16704" t="s">
        <v>3301</v>
      </c>
      <c r="F16704" s="82">
        <v>0.80230513000000003</v>
      </c>
    </row>
    <row r="16705" spans="3:6" ht="18">
      <c r="C16705" s="5" t="str">
        <f t="shared" si="255"/>
        <v>愛知県606</v>
      </c>
      <c r="D16705" t="s">
        <v>2937</v>
      </c>
      <c r="E16705" t="s">
        <v>3301</v>
      </c>
      <c r="F16705" s="82">
        <v>1.13825854</v>
      </c>
    </row>
    <row r="16706" spans="3:6" ht="18">
      <c r="C16706" s="5" t="str">
        <f t="shared" si="255"/>
        <v>三重県606</v>
      </c>
      <c r="D16706" t="s">
        <v>2938</v>
      </c>
      <c r="E16706" t="s">
        <v>3301</v>
      </c>
      <c r="F16706" s="82">
        <v>1.2027304059999999</v>
      </c>
    </row>
    <row r="16707" spans="3:6" ht="18">
      <c r="C16707" s="5" t="str">
        <f t="shared" si="255"/>
        <v>滋賀県606</v>
      </c>
      <c r="D16707" t="s">
        <v>2939</v>
      </c>
      <c r="E16707" t="s">
        <v>3301</v>
      </c>
      <c r="F16707" s="82">
        <v>1.2899483860000001</v>
      </c>
    </row>
    <row r="16708" spans="3:6" ht="18">
      <c r="C16708" s="5" t="str">
        <f t="shared" si="255"/>
        <v>京都府606</v>
      </c>
      <c r="D16708" t="s">
        <v>2940</v>
      </c>
      <c r="E16708" t="s">
        <v>3301</v>
      </c>
      <c r="F16708" s="82">
        <v>1.307842468</v>
      </c>
    </row>
    <row r="16709" spans="3:6" ht="18">
      <c r="C16709" s="5" t="str">
        <f t="shared" si="255"/>
        <v>大阪府606</v>
      </c>
      <c r="D16709" t="s">
        <v>2941</v>
      </c>
      <c r="E16709" t="s">
        <v>3301</v>
      </c>
      <c r="F16709" s="82">
        <v>0.81074217599999998</v>
      </c>
    </row>
    <row r="16710" spans="3:6" ht="18">
      <c r="C16710" s="5" t="str">
        <f t="shared" si="255"/>
        <v>兵庫県606</v>
      </c>
      <c r="D16710" t="s">
        <v>2942</v>
      </c>
      <c r="E16710" t="s">
        <v>3301</v>
      </c>
      <c r="F16710" s="82">
        <v>1.059292329</v>
      </c>
    </row>
    <row r="16711" spans="3:6" ht="18">
      <c r="C16711" s="5" t="str">
        <f t="shared" si="255"/>
        <v>奈良県606</v>
      </c>
      <c r="D16711" t="s">
        <v>2943</v>
      </c>
      <c r="E16711" t="s">
        <v>3301</v>
      </c>
      <c r="F16711" s="82">
        <v>1.2338354920000001</v>
      </c>
    </row>
    <row r="16712" spans="3:6" ht="18">
      <c r="C16712" s="5" t="str">
        <f t="shared" si="255"/>
        <v>和歌山県606</v>
      </c>
      <c r="D16712" t="s">
        <v>2944</v>
      </c>
      <c r="E16712" t="s">
        <v>3301</v>
      </c>
      <c r="F16712" s="82">
        <v>1.216089371</v>
      </c>
    </row>
    <row r="16713" spans="3:6" ht="18">
      <c r="C16713" s="5" t="str">
        <f t="shared" si="255"/>
        <v>鳥取県606</v>
      </c>
      <c r="D16713" t="s">
        <v>2945</v>
      </c>
      <c r="E16713" t="s">
        <v>3301</v>
      </c>
      <c r="F16713" s="82">
        <v>1.259577258</v>
      </c>
    </row>
    <row r="16714" spans="3:6" ht="18">
      <c r="C16714" s="5" t="str">
        <f t="shared" si="255"/>
        <v>島根県606</v>
      </c>
      <c r="D16714" t="s">
        <v>2946</v>
      </c>
      <c r="E16714" t="s">
        <v>3301</v>
      </c>
      <c r="F16714" s="82">
        <v>1.305618897</v>
      </c>
    </row>
    <row r="16715" spans="3:6" ht="18">
      <c r="C16715" s="5" t="str">
        <f t="shared" si="255"/>
        <v>岡山県606</v>
      </c>
      <c r="D16715" t="s">
        <v>2947</v>
      </c>
      <c r="E16715" t="s">
        <v>3301</v>
      </c>
      <c r="F16715" s="82">
        <v>1.077279533</v>
      </c>
    </row>
    <row r="16716" spans="3:6" ht="18">
      <c r="C16716" s="5" t="str">
        <f t="shared" si="255"/>
        <v>広島県606</v>
      </c>
      <c r="D16716" t="s">
        <v>2948</v>
      </c>
      <c r="E16716" t="s">
        <v>3301</v>
      </c>
      <c r="F16716" s="82">
        <v>1.215704506</v>
      </c>
    </row>
    <row r="16717" spans="3:6" ht="18">
      <c r="C16717" s="5" t="str">
        <f t="shared" si="255"/>
        <v>山口県606</v>
      </c>
      <c r="D16717" t="s">
        <v>2949</v>
      </c>
      <c r="E16717" t="s">
        <v>3301</v>
      </c>
      <c r="F16717" s="82">
        <v>1.228037807</v>
      </c>
    </row>
    <row r="16718" spans="3:6" ht="18">
      <c r="C16718" s="5" t="str">
        <f t="shared" si="255"/>
        <v>徳島県606</v>
      </c>
      <c r="D16718" t="s">
        <v>2950</v>
      </c>
      <c r="E16718" t="s">
        <v>3301</v>
      </c>
      <c r="F16718" s="82">
        <v>1.210350171</v>
      </c>
    </row>
    <row r="16719" spans="3:6" ht="18">
      <c r="C16719" s="5" t="str">
        <f t="shared" si="255"/>
        <v>香川県606</v>
      </c>
      <c r="D16719" t="s">
        <v>2951</v>
      </c>
      <c r="E16719" t="s">
        <v>3301</v>
      </c>
      <c r="F16719" s="82">
        <v>1.0934219169999999</v>
      </c>
    </row>
    <row r="16720" spans="3:6" ht="18">
      <c r="C16720" s="5" t="str">
        <f t="shared" si="255"/>
        <v>愛媛県606</v>
      </c>
      <c r="D16720" t="s">
        <v>2952</v>
      </c>
      <c r="E16720" t="s">
        <v>3301</v>
      </c>
      <c r="F16720" s="82">
        <v>1.282775301</v>
      </c>
    </row>
    <row r="16721" spans="3:6" ht="18">
      <c r="C16721" s="5" t="str">
        <f t="shared" si="255"/>
        <v>高知県606</v>
      </c>
      <c r="D16721" t="s">
        <v>2953</v>
      </c>
      <c r="E16721" t="s">
        <v>3301</v>
      </c>
      <c r="F16721" s="82">
        <v>1.3677542090000001</v>
      </c>
    </row>
    <row r="16722" spans="3:6" ht="18">
      <c r="C16722" s="5" t="str">
        <f t="shared" si="255"/>
        <v>福岡県606</v>
      </c>
      <c r="D16722" t="s">
        <v>2954</v>
      </c>
      <c r="E16722" t="s">
        <v>3301</v>
      </c>
      <c r="F16722" s="82">
        <v>0.89783997999999998</v>
      </c>
    </row>
    <row r="16723" spans="3:6" ht="18">
      <c r="C16723" s="5" t="str">
        <f t="shared" si="255"/>
        <v>佐賀県606</v>
      </c>
      <c r="D16723" t="s">
        <v>2955</v>
      </c>
      <c r="E16723" t="s">
        <v>3301</v>
      </c>
      <c r="F16723" s="82">
        <v>1.111241401</v>
      </c>
    </row>
    <row r="16724" spans="3:6" ht="18">
      <c r="C16724" s="5" t="str">
        <f t="shared" si="255"/>
        <v>長崎県606</v>
      </c>
      <c r="D16724" t="s">
        <v>2956</v>
      </c>
      <c r="E16724" t="s">
        <v>3301</v>
      </c>
      <c r="F16724" s="82">
        <v>1.1721732789999999</v>
      </c>
    </row>
    <row r="16725" spans="3:6" ht="18">
      <c r="C16725" s="5" t="str">
        <f t="shared" si="255"/>
        <v>熊本県606</v>
      </c>
      <c r="D16725" t="s">
        <v>2957</v>
      </c>
      <c r="E16725" t="s">
        <v>3301</v>
      </c>
      <c r="F16725" s="82">
        <v>1.173341602</v>
      </c>
    </row>
    <row r="16726" spans="3:6" ht="18">
      <c r="C16726" s="5" t="str">
        <f t="shared" si="255"/>
        <v>大分県606</v>
      </c>
      <c r="D16726" t="s">
        <v>2958</v>
      </c>
      <c r="E16726" t="s">
        <v>3301</v>
      </c>
      <c r="F16726" s="82">
        <v>1.139762207</v>
      </c>
    </row>
    <row r="16727" spans="3:6" ht="18">
      <c r="C16727" s="5" t="str">
        <f t="shared" si="255"/>
        <v>宮崎県606</v>
      </c>
      <c r="D16727" t="s">
        <v>2959</v>
      </c>
      <c r="E16727" t="s">
        <v>3301</v>
      </c>
      <c r="F16727" s="82">
        <v>1.048743003</v>
      </c>
    </row>
    <row r="16728" spans="3:6" ht="18">
      <c r="C16728" s="5" t="str">
        <f t="shared" si="255"/>
        <v>鹿児島県606</v>
      </c>
      <c r="D16728" t="s">
        <v>2960</v>
      </c>
      <c r="E16728" t="s">
        <v>3301</v>
      </c>
      <c r="F16728" s="82">
        <v>1.08656018</v>
      </c>
    </row>
    <row r="16729" spans="3:6" ht="18">
      <c r="C16729" s="5" t="str">
        <f t="shared" si="255"/>
        <v>沖縄県606</v>
      </c>
      <c r="D16729" t="s">
        <v>2961</v>
      </c>
      <c r="E16729" t="s">
        <v>3301</v>
      </c>
      <c r="F16729" s="82">
        <v>0.95845984900000003</v>
      </c>
    </row>
    <row r="16730" spans="3:6" ht="18">
      <c r="C16730" s="5" t="str">
        <f t="shared" si="255"/>
        <v>全国607</v>
      </c>
      <c r="D16730" t="s">
        <v>2913</v>
      </c>
      <c r="E16730" t="s">
        <v>3302</v>
      </c>
      <c r="F16730" s="82">
        <v>1</v>
      </c>
    </row>
    <row r="16731" spans="3:6" ht="18">
      <c r="C16731" s="5" t="str">
        <f t="shared" si="255"/>
        <v>北海道607</v>
      </c>
      <c r="D16731" t="s">
        <v>2915</v>
      </c>
      <c r="E16731" t="s">
        <v>3302</v>
      </c>
      <c r="F16731" s="82">
        <v>0.92393454799999997</v>
      </c>
    </row>
    <row r="16732" spans="3:6" ht="18">
      <c r="C16732" s="5" t="str">
        <f t="shared" si="255"/>
        <v>青森県607</v>
      </c>
      <c r="D16732" t="s">
        <v>2916</v>
      </c>
      <c r="E16732" t="s">
        <v>3302</v>
      </c>
      <c r="F16732" s="82">
        <v>0.81898212400000003</v>
      </c>
    </row>
    <row r="16733" spans="3:6" ht="18">
      <c r="C16733" s="5" t="str">
        <f t="shared" si="255"/>
        <v>岩手県607</v>
      </c>
      <c r="D16733" t="s">
        <v>2917</v>
      </c>
      <c r="E16733" t="s">
        <v>3302</v>
      </c>
      <c r="F16733" s="82">
        <v>0.86126348500000005</v>
      </c>
    </row>
    <row r="16734" spans="3:6" ht="18">
      <c r="C16734" s="5" t="str">
        <f t="shared" si="255"/>
        <v>宮城県607</v>
      </c>
      <c r="D16734" t="s">
        <v>2918</v>
      </c>
      <c r="E16734" t="s">
        <v>3302</v>
      </c>
      <c r="F16734" s="82">
        <v>0.92228245200000003</v>
      </c>
    </row>
    <row r="16735" spans="3:6" ht="18">
      <c r="C16735" s="5" t="str">
        <f t="shared" si="255"/>
        <v>秋田県607</v>
      </c>
      <c r="D16735" t="s">
        <v>2919</v>
      </c>
      <c r="E16735" t="s">
        <v>3302</v>
      </c>
      <c r="F16735" s="82">
        <v>0.82058545400000005</v>
      </c>
    </row>
    <row r="16736" spans="3:6" ht="18">
      <c r="C16736" s="5" t="str">
        <f t="shared" si="255"/>
        <v>山形県607</v>
      </c>
      <c r="D16736" t="s">
        <v>2920</v>
      </c>
      <c r="E16736" t="s">
        <v>3302</v>
      </c>
      <c r="F16736" s="82">
        <v>0.79349916099999995</v>
      </c>
    </row>
    <row r="16737" spans="3:6" ht="18">
      <c r="C16737" s="5" t="str">
        <f t="shared" si="255"/>
        <v>福島県607</v>
      </c>
      <c r="D16737" t="s">
        <v>2921</v>
      </c>
      <c r="E16737" t="s">
        <v>3302</v>
      </c>
      <c r="F16737" s="82">
        <v>0.81465995499999999</v>
      </c>
    </row>
    <row r="16738" spans="3:6" ht="18">
      <c r="C16738" s="5" t="str">
        <f t="shared" si="255"/>
        <v>茨城県607</v>
      </c>
      <c r="D16738" t="s">
        <v>2922</v>
      </c>
      <c r="E16738" t="s">
        <v>3302</v>
      </c>
      <c r="F16738" s="82">
        <v>1.055757507</v>
      </c>
    </row>
    <row r="16739" spans="3:6" ht="18">
      <c r="C16739" s="5" t="str">
        <f t="shared" si="255"/>
        <v>栃木県607</v>
      </c>
      <c r="D16739" t="s">
        <v>2923</v>
      </c>
      <c r="E16739" t="s">
        <v>3302</v>
      </c>
      <c r="F16739" s="82">
        <v>1.2571631809999999</v>
      </c>
    </row>
    <row r="16740" spans="3:6" ht="18">
      <c r="C16740" s="5" t="str">
        <f t="shared" si="255"/>
        <v>群馬県607</v>
      </c>
      <c r="D16740" t="s">
        <v>2924</v>
      </c>
      <c r="E16740" t="s">
        <v>3302</v>
      </c>
      <c r="F16740" s="82">
        <v>0.971632457</v>
      </c>
    </row>
    <row r="16741" spans="3:6" ht="18">
      <c r="C16741" s="5" t="str">
        <f t="shared" si="255"/>
        <v>埼玉県607</v>
      </c>
      <c r="D16741" t="s">
        <v>2925</v>
      </c>
      <c r="E16741" t="s">
        <v>3302</v>
      </c>
      <c r="F16741" s="82">
        <v>1.136622413</v>
      </c>
    </row>
    <row r="16742" spans="3:6" ht="18">
      <c r="C16742" s="5" t="str">
        <f t="shared" si="255"/>
        <v>千葉県607</v>
      </c>
      <c r="D16742" t="s">
        <v>2926</v>
      </c>
      <c r="E16742" t="s">
        <v>3302</v>
      </c>
      <c r="F16742" s="82">
        <v>1.2843917490000001</v>
      </c>
    </row>
    <row r="16743" spans="3:6" ht="18">
      <c r="C16743" s="5" t="str">
        <f t="shared" si="255"/>
        <v>東京都607</v>
      </c>
      <c r="D16743" t="s">
        <v>2927</v>
      </c>
      <c r="E16743" t="s">
        <v>3302</v>
      </c>
      <c r="F16743" s="82">
        <v>0.92042824400000001</v>
      </c>
    </row>
    <row r="16744" spans="3:6" ht="18">
      <c r="C16744" s="5" t="str">
        <f t="shared" si="255"/>
        <v>神奈川県607</v>
      </c>
      <c r="D16744" t="s">
        <v>2928</v>
      </c>
      <c r="E16744" t="s">
        <v>3302</v>
      </c>
      <c r="F16744" s="82">
        <v>0.98696751299999996</v>
      </c>
    </row>
    <row r="16745" spans="3:6" ht="18">
      <c r="C16745" s="5" t="str">
        <f t="shared" si="255"/>
        <v>新潟県607</v>
      </c>
      <c r="D16745" t="s">
        <v>2929</v>
      </c>
      <c r="E16745" t="s">
        <v>3302</v>
      </c>
      <c r="F16745" s="82">
        <v>0.90969076000000004</v>
      </c>
    </row>
    <row r="16746" spans="3:6" ht="18">
      <c r="C16746" s="5" t="str">
        <f t="shared" si="255"/>
        <v>富山県607</v>
      </c>
      <c r="D16746" t="s">
        <v>2930</v>
      </c>
      <c r="E16746" t="s">
        <v>3302</v>
      </c>
      <c r="F16746" s="82">
        <v>0.83279621599999998</v>
      </c>
    </row>
    <row r="16747" spans="3:6" ht="18">
      <c r="C16747" s="5" t="str">
        <f t="shared" ref="C16747:C16810" si="256">D16747&amp;LEFT(E16747,3)</f>
        <v>石川県607</v>
      </c>
      <c r="D16747" t="s">
        <v>2931</v>
      </c>
      <c r="E16747" t="s">
        <v>3302</v>
      </c>
      <c r="F16747" s="82">
        <v>0.86261729099999995</v>
      </c>
    </row>
    <row r="16748" spans="3:6" ht="18">
      <c r="C16748" s="5" t="str">
        <f t="shared" si="256"/>
        <v>福井県607</v>
      </c>
      <c r="D16748" t="s">
        <v>2932</v>
      </c>
      <c r="E16748" t="s">
        <v>3302</v>
      </c>
      <c r="F16748" s="82">
        <v>0.74714038400000005</v>
      </c>
    </row>
    <row r="16749" spans="3:6" ht="18">
      <c r="C16749" s="5" t="str">
        <f t="shared" si="256"/>
        <v>山梨県607</v>
      </c>
      <c r="D16749" t="s">
        <v>2933</v>
      </c>
      <c r="E16749" t="s">
        <v>3302</v>
      </c>
      <c r="F16749" s="82">
        <v>0.82041307799999996</v>
      </c>
    </row>
    <row r="16750" spans="3:6" ht="18">
      <c r="C16750" s="5" t="str">
        <f t="shared" si="256"/>
        <v>長野県607</v>
      </c>
      <c r="D16750" t="s">
        <v>2934</v>
      </c>
      <c r="E16750" t="s">
        <v>3302</v>
      </c>
      <c r="F16750" s="82">
        <v>1.0216376599999999</v>
      </c>
    </row>
    <row r="16751" spans="3:6" ht="18">
      <c r="C16751" s="5" t="str">
        <f t="shared" si="256"/>
        <v>岐阜県607</v>
      </c>
      <c r="D16751" t="s">
        <v>2935</v>
      </c>
      <c r="E16751" t="s">
        <v>3302</v>
      </c>
      <c r="F16751" s="82">
        <v>1.1992107679999999</v>
      </c>
    </row>
    <row r="16752" spans="3:6" ht="18">
      <c r="C16752" s="5" t="str">
        <f t="shared" si="256"/>
        <v>静岡県607</v>
      </c>
      <c r="D16752" t="s">
        <v>2936</v>
      </c>
      <c r="E16752" t="s">
        <v>3302</v>
      </c>
      <c r="F16752" s="82">
        <v>1.055684861</v>
      </c>
    </row>
    <row r="16753" spans="3:6" ht="18">
      <c r="C16753" s="5" t="str">
        <f t="shared" si="256"/>
        <v>愛知県607</v>
      </c>
      <c r="D16753" t="s">
        <v>2937</v>
      </c>
      <c r="E16753" t="s">
        <v>3302</v>
      </c>
      <c r="F16753" s="82">
        <v>1.0731501649999999</v>
      </c>
    </row>
    <row r="16754" spans="3:6" ht="18">
      <c r="C16754" s="5" t="str">
        <f t="shared" si="256"/>
        <v>三重県607</v>
      </c>
      <c r="D16754" t="s">
        <v>2938</v>
      </c>
      <c r="E16754" t="s">
        <v>3302</v>
      </c>
      <c r="F16754" s="82">
        <v>1.116479961</v>
      </c>
    </row>
    <row r="16755" spans="3:6" ht="18">
      <c r="C16755" s="5" t="str">
        <f t="shared" si="256"/>
        <v>滋賀県607</v>
      </c>
      <c r="D16755" t="s">
        <v>2939</v>
      </c>
      <c r="E16755" t="s">
        <v>3302</v>
      </c>
      <c r="F16755" s="82">
        <v>1.12345823</v>
      </c>
    </row>
    <row r="16756" spans="3:6" ht="18">
      <c r="C16756" s="5" t="str">
        <f t="shared" si="256"/>
        <v>京都府607</v>
      </c>
      <c r="D16756" t="s">
        <v>2940</v>
      </c>
      <c r="E16756" t="s">
        <v>3302</v>
      </c>
      <c r="F16756" s="82">
        <v>0.90455277999999995</v>
      </c>
    </row>
    <row r="16757" spans="3:6" ht="18">
      <c r="C16757" s="5" t="str">
        <f t="shared" si="256"/>
        <v>大阪府607</v>
      </c>
      <c r="D16757" t="s">
        <v>2941</v>
      </c>
      <c r="E16757" t="s">
        <v>3302</v>
      </c>
      <c r="F16757" s="82">
        <v>1.0317571839999999</v>
      </c>
    </row>
    <row r="16758" spans="3:6" ht="18">
      <c r="C16758" s="5" t="str">
        <f t="shared" si="256"/>
        <v>兵庫県607</v>
      </c>
      <c r="D16758" t="s">
        <v>2942</v>
      </c>
      <c r="E16758" t="s">
        <v>3302</v>
      </c>
      <c r="F16758" s="82">
        <v>1.061538264</v>
      </c>
    </row>
    <row r="16759" spans="3:6" ht="18">
      <c r="C16759" s="5" t="str">
        <f t="shared" si="256"/>
        <v>奈良県607</v>
      </c>
      <c r="D16759" t="s">
        <v>2943</v>
      </c>
      <c r="E16759" t="s">
        <v>3302</v>
      </c>
      <c r="F16759" s="82">
        <v>1.0896664279999999</v>
      </c>
    </row>
    <row r="16760" spans="3:6" ht="18">
      <c r="C16760" s="5" t="str">
        <f t="shared" si="256"/>
        <v>和歌山県607</v>
      </c>
      <c r="D16760" t="s">
        <v>2944</v>
      </c>
      <c r="E16760" t="s">
        <v>3302</v>
      </c>
      <c r="F16760" s="82">
        <v>1.1148838729999999</v>
      </c>
    </row>
    <row r="16761" spans="3:6" ht="18">
      <c r="C16761" s="5" t="str">
        <f t="shared" si="256"/>
        <v>鳥取県607</v>
      </c>
      <c r="D16761" t="s">
        <v>2945</v>
      </c>
      <c r="E16761" t="s">
        <v>3302</v>
      </c>
      <c r="F16761" s="82">
        <v>1.090755785</v>
      </c>
    </row>
    <row r="16762" spans="3:6" ht="18">
      <c r="C16762" s="5" t="str">
        <f t="shared" si="256"/>
        <v>島根県607</v>
      </c>
      <c r="D16762" t="s">
        <v>2946</v>
      </c>
      <c r="E16762" t="s">
        <v>3302</v>
      </c>
      <c r="F16762" s="82">
        <v>0.97413704800000001</v>
      </c>
    </row>
    <row r="16763" spans="3:6" ht="18">
      <c r="C16763" s="5" t="str">
        <f t="shared" si="256"/>
        <v>岡山県607</v>
      </c>
      <c r="D16763" t="s">
        <v>2947</v>
      </c>
      <c r="E16763" t="s">
        <v>3302</v>
      </c>
      <c r="F16763" s="82">
        <v>1.074414355</v>
      </c>
    </row>
    <row r="16764" spans="3:6" ht="18">
      <c r="C16764" s="5" t="str">
        <f t="shared" si="256"/>
        <v>広島県607</v>
      </c>
      <c r="D16764" t="s">
        <v>2948</v>
      </c>
      <c r="E16764" t="s">
        <v>3302</v>
      </c>
      <c r="F16764" s="82">
        <v>0.87836617800000005</v>
      </c>
    </row>
    <row r="16765" spans="3:6" ht="18">
      <c r="C16765" s="5" t="str">
        <f t="shared" si="256"/>
        <v>山口県607</v>
      </c>
      <c r="D16765" t="s">
        <v>2949</v>
      </c>
      <c r="E16765" t="s">
        <v>3302</v>
      </c>
      <c r="F16765" s="82">
        <v>0.97629942199999997</v>
      </c>
    </row>
    <row r="16766" spans="3:6" ht="18">
      <c r="C16766" s="5" t="str">
        <f t="shared" si="256"/>
        <v>徳島県607</v>
      </c>
      <c r="D16766" t="s">
        <v>2950</v>
      </c>
      <c r="E16766" t="s">
        <v>3302</v>
      </c>
      <c r="F16766" s="82">
        <v>1.0699645840000001</v>
      </c>
    </row>
    <row r="16767" spans="3:6" ht="18">
      <c r="C16767" s="5" t="str">
        <f t="shared" si="256"/>
        <v>香川県607</v>
      </c>
      <c r="D16767" t="s">
        <v>2951</v>
      </c>
      <c r="E16767" t="s">
        <v>3302</v>
      </c>
      <c r="F16767" s="82">
        <v>1.0068728570000001</v>
      </c>
    </row>
    <row r="16768" spans="3:6" ht="18">
      <c r="C16768" s="5" t="str">
        <f t="shared" si="256"/>
        <v>愛媛県607</v>
      </c>
      <c r="D16768" t="s">
        <v>2952</v>
      </c>
      <c r="E16768" t="s">
        <v>3302</v>
      </c>
      <c r="F16768" s="82">
        <v>1.033877146</v>
      </c>
    </row>
    <row r="16769" spans="3:6" ht="18">
      <c r="C16769" s="5" t="str">
        <f t="shared" si="256"/>
        <v>高知県607</v>
      </c>
      <c r="D16769" t="s">
        <v>2953</v>
      </c>
      <c r="E16769" t="s">
        <v>3302</v>
      </c>
      <c r="F16769" s="82">
        <v>1.1404985400000001</v>
      </c>
    </row>
    <row r="16770" spans="3:6" ht="18">
      <c r="C16770" s="5" t="str">
        <f t="shared" si="256"/>
        <v>福岡県607</v>
      </c>
      <c r="D16770" t="s">
        <v>2954</v>
      </c>
      <c r="E16770" t="s">
        <v>3302</v>
      </c>
      <c r="F16770" s="82">
        <v>0.95477825299999997</v>
      </c>
    </row>
    <row r="16771" spans="3:6" ht="18">
      <c r="C16771" s="5" t="str">
        <f t="shared" si="256"/>
        <v>佐賀県607</v>
      </c>
      <c r="D16771" t="s">
        <v>2955</v>
      </c>
      <c r="E16771" t="s">
        <v>3302</v>
      </c>
      <c r="F16771" s="82">
        <v>0.91557067599999997</v>
      </c>
    </row>
    <row r="16772" spans="3:6" ht="18">
      <c r="C16772" s="5" t="str">
        <f t="shared" si="256"/>
        <v>長崎県607</v>
      </c>
      <c r="D16772" t="s">
        <v>2956</v>
      </c>
      <c r="E16772" t="s">
        <v>3302</v>
      </c>
      <c r="F16772" s="82">
        <v>0.92869049800000003</v>
      </c>
    </row>
    <row r="16773" spans="3:6" ht="18">
      <c r="C16773" s="5" t="str">
        <f t="shared" si="256"/>
        <v>熊本県607</v>
      </c>
      <c r="D16773" t="s">
        <v>2957</v>
      </c>
      <c r="E16773" t="s">
        <v>3302</v>
      </c>
      <c r="F16773" s="82">
        <v>0.80945458599999998</v>
      </c>
    </row>
    <row r="16774" spans="3:6" ht="18">
      <c r="C16774" s="5" t="str">
        <f t="shared" si="256"/>
        <v>大分県607</v>
      </c>
      <c r="D16774" t="s">
        <v>2958</v>
      </c>
      <c r="E16774" t="s">
        <v>3302</v>
      </c>
      <c r="F16774" s="82">
        <v>0.90743307299999998</v>
      </c>
    </row>
    <row r="16775" spans="3:6" ht="18">
      <c r="C16775" s="5" t="str">
        <f t="shared" si="256"/>
        <v>宮崎県607</v>
      </c>
      <c r="D16775" t="s">
        <v>2959</v>
      </c>
      <c r="E16775" t="s">
        <v>3302</v>
      </c>
      <c r="F16775" s="82">
        <v>0.96443835099999997</v>
      </c>
    </row>
    <row r="16776" spans="3:6" ht="18">
      <c r="C16776" s="5" t="str">
        <f t="shared" si="256"/>
        <v>鹿児島県607</v>
      </c>
      <c r="D16776" t="s">
        <v>2960</v>
      </c>
      <c r="E16776" t="s">
        <v>3302</v>
      </c>
      <c r="F16776" s="82">
        <v>0.85093338299999999</v>
      </c>
    </row>
    <row r="16777" spans="3:6" ht="18">
      <c r="C16777" s="5" t="str">
        <f t="shared" si="256"/>
        <v>沖縄県607</v>
      </c>
      <c r="D16777" t="s">
        <v>2961</v>
      </c>
      <c r="E16777" t="s">
        <v>3302</v>
      </c>
      <c r="F16777" s="82">
        <v>1.315484976</v>
      </c>
    </row>
    <row r="16778" spans="3:6" ht="18">
      <c r="C16778" s="5" t="str">
        <f t="shared" si="256"/>
        <v>全国608</v>
      </c>
      <c r="D16778" t="s">
        <v>2913</v>
      </c>
      <c r="E16778" t="s">
        <v>3303</v>
      </c>
      <c r="F16778" s="82">
        <v>1</v>
      </c>
    </row>
    <row r="16779" spans="3:6" ht="18">
      <c r="C16779" s="5" t="str">
        <f t="shared" si="256"/>
        <v>北海道608</v>
      </c>
      <c r="D16779" t="s">
        <v>2915</v>
      </c>
      <c r="E16779" t="s">
        <v>3303</v>
      </c>
      <c r="F16779" s="82">
        <v>1.1473041239999999</v>
      </c>
    </row>
    <row r="16780" spans="3:6" ht="18">
      <c r="C16780" s="5" t="str">
        <f t="shared" si="256"/>
        <v>青森県608</v>
      </c>
      <c r="D16780" t="s">
        <v>2916</v>
      </c>
      <c r="E16780" t="s">
        <v>3303</v>
      </c>
      <c r="F16780" s="82">
        <v>1.0050233660000001</v>
      </c>
    </row>
    <row r="16781" spans="3:6" ht="18">
      <c r="C16781" s="5" t="str">
        <f t="shared" si="256"/>
        <v>岩手県608</v>
      </c>
      <c r="D16781" t="s">
        <v>2917</v>
      </c>
      <c r="E16781" t="s">
        <v>3303</v>
      </c>
      <c r="F16781" s="82">
        <v>0.99343502299999997</v>
      </c>
    </row>
    <row r="16782" spans="3:6" ht="18">
      <c r="C16782" s="5" t="str">
        <f t="shared" si="256"/>
        <v>宮城県608</v>
      </c>
      <c r="D16782" t="s">
        <v>2918</v>
      </c>
      <c r="E16782" t="s">
        <v>3303</v>
      </c>
      <c r="F16782" s="82">
        <v>0.85053055</v>
      </c>
    </row>
    <row r="16783" spans="3:6" ht="18">
      <c r="C16783" s="5" t="str">
        <f t="shared" si="256"/>
        <v>秋田県608</v>
      </c>
      <c r="D16783" t="s">
        <v>2919</v>
      </c>
      <c r="E16783" t="s">
        <v>3303</v>
      </c>
      <c r="F16783" s="82">
        <v>0.994639736</v>
      </c>
    </row>
    <row r="16784" spans="3:6" ht="18">
      <c r="C16784" s="5" t="str">
        <f t="shared" si="256"/>
        <v>山形県608</v>
      </c>
      <c r="D16784" t="s">
        <v>2920</v>
      </c>
      <c r="E16784" t="s">
        <v>3303</v>
      </c>
      <c r="F16784" s="82">
        <v>1.0105435920000001</v>
      </c>
    </row>
    <row r="16785" spans="3:6" ht="18">
      <c r="C16785" s="5" t="str">
        <f t="shared" si="256"/>
        <v>福島県608</v>
      </c>
      <c r="D16785" t="s">
        <v>2921</v>
      </c>
      <c r="E16785" t="s">
        <v>3303</v>
      </c>
      <c r="F16785" s="82">
        <v>0.97321506499999999</v>
      </c>
    </row>
    <row r="16786" spans="3:6" ht="18">
      <c r="C16786" s="5" t="str">
        <f t="shared" si="256"/>
        <v>茨城県608</v>
      </c>
      <c r="D16786" t="s">
        <v>2922</v>
      </c>
      <c r="E16786" t="s">
        <v>3303</v>
      </c>
      <c r="F16786" s="82">
        <v>0.82781098600000003</v>
      </c>
    </row>
    <row r="16787" spans="3:6" ht="18">
      <c r="C16787" s="5" t="str">
        <f t="shared" si="256"/>
        <v>栃木県608</v>
      </c>
      <c r="D16787" t="s">
        <v>2923</v>
      </c>
      <c r="E16787" t="s">
        <v>3303</v>
      </c>
      <c r="F16787" s="82">
        <v>0.80110906100000001</v>
      </c>
    </row>
    <row r="16788" spans="3:6" ht="18">
      <c r="C16788" s="5" t="str">
        <f t="shared" si="256"/>
        <v>群馬県608</v>
      </c>
      <c r="D16788" t="s">
        <v>2924</v>
      </c>
      <c r="E16788" t="s">
        <v>3303</v>
      </c>
      <c r="F16788" s="82">
        <v>0.85631739699999998</v>
      </c>
    </row>
    <row r="16789" spans="3:6" ht="18">
      <c r="C16789" s="5" t="str">
        <f t="shared" si="256"/>
        <v>埼玉県608</v>
      </c>
      <c r="D16789" t="s">
        <v>2925</v>
      </c>
      <c r="E16789" t="s">
        <v>3303</v>
      </c>
      <c r="F16789" s="82">
        <v>1.07304066</v>
      </c>
    </row>
    <row r="16790" spans="3:6" ht="18">
      <c r="C16790" s="5" t="str">
        <f t="shared" si="256"/>
        <v>千葉県608</v>
      </c>
      <c r="D16790" t="s">
        <v>2926</v>
      </c>
      <c r="E16790" t="s">
        <v>3303</v>
      </c>
      <c r="F16790" s="82">
        <v>1.0534815</v>
      </c>
    </row>
    <row r="16791" spans="3:6" ht="18">
      <c r="C16791" s="5" t="str">
        <f t="shared" si="256"/>
        <v>東京都608</v>
      </c>
      <c r="D16791" t="s">
        <v>2927</v>
      </c>
      <c r="E16791" t="s">
        <v>3303</v>
      </c>
      <c r="F16791" s="82">
        <v>0.92928049999999995</v>
      </c>
    </row>
    <row r="16792" spans="3:6" ht="18">
      <c r="C16792" s="5" t="str">
        <f t="shared" si="256"/>
        <v>神奈川県608</v>
      </c>
      <c r="D16792" t="s">
        <v>2928</v>
      </c>
      <c r="E16792" t="s">
        <v>3303</v>
      </c>
      <c r="F16792" s="82">
        <v>1.128960889</v>
      </c>
    </row>
    <row r="16793" spans="3:6" ht="18">
      <c r="C16793" s="5" t="str">
        <f t="shared" si="256"/>
        <v>新潟県608</v>
      </c>
      <c r="D16793" t="s">
        <v>2929</v>
      </c>
      <c r="E16793" t="s">
        <v>3303</v>
      </c>
      <c r="F16793" s="82">
        <v>0.96518789699999996</v>
      </c>
    </row>
    <row r="16794" spans="3:6" ht="18">
      <c r="C16794" s="5" t="str">
        <f t="shared" si="256"/>
        <v>富山県608</v>
      </c>
      <c r="D16794" t="s">
        <v>2930</v>
      </c>
      <c r="E16794" t="s">
        <v>3303</v>
      </c>
      <c r="F16794" s="82">
        <v>0.98818281399999996</v>
      </c>
    </row>
    <row r="16795" spans="3:6" ht="18">
      <c r="C16795" s="5" t="str">
        <f t="shared" si="256"/>
        <v>石川県608</v>
      </c>
      <c r="D16795" t="s">
        <v>2931</v>
      </c>
      <c r="E16795" t="s">
        <v>3303</v>
      </c>
      <c r="F16795" s="82">
        <v>0.91887711800000005</v>
      </c>
    </row>
    <row r="16796" spans="3:6" ht="18">
      <c r="C16796" s="5" t="str">
        <f t="shared" si="256"/>
        <v>福井県608</v>
      </c>
      <c r="D16796" t="s">
        <v>2932</v>
      </c>
      <c r="E16796" t="s">
        <v>3303</v>
      </c>
      <c r="F16796" s="82">
        <v>0.98501476399999999</v>
      </c>
    </row>
    <row r="16797" spans="3:6" ht="18">
      <c r="C16797" s="5" t="str">
        <f t="shared" si="256"/>
        <v>山梨県608</v>
      </c>
      <c r="D16797" t="s">
        <v>2933</v>
      </c>
      <c r="E16797" t="s">
        <v>3303</v>
      </c>
      <c r="F16797" s="82">
        <v>0.96484276300000005</v>
      </c>
    </row>
    <row r="16798" spans="3:6" ht="18">
      <c r="C16798" s="5" t="str">
        <f t="shared" si="256"/>
        <v>長野県608</v>
      </c>
      <c r="D16798" t="s">
        <v>2934</v>
      </c>
      <c r="E16798" t="s">
        <v>3303</v>
      </c>
      <c r="F16798" s="82">
        <v>0.94430044000000002</v>
      </c>
    </row>
    <row r="16799" spans="3:6" ht="18">
      <c r="C16799" s="5" t="str">
        <f t="shared" si="256"/>
        <v>岐阜県608</v>
      </c>
      <c r="D16799" t="s">
        <v>2935</v>
      </c>
      <c r="E16799" t="s">
        <v>3303</v>
      </c>
      <c r="F16799" s="82">
        <v>0.90968250399999995</v>
      </c>
    </row>
    <row r="16800" spans="3:6" ht="18">
      <c r="C16800" s="5" t="str">
        <f t="shared" si="256"/>
        <v>静岡県608</v>
      </c>
      <c r="D16800" t="s">
        <v>2936</v>
      </c>
      <c r="E16800" t="s">
        <v>3303</v>
      </c>
      <c r="F16800" s="82">
        <v>0.94013985099999997</v>
      </c>
    </row>
    <row r="16801" spans="3:6" ht="18">
      <c r="C16801" s="5" t="str">
        <f t="shared" si="256"/>
        <v>愛知県608</v>
      </c>
      <c r="D16801" t="s">
        <v>2937</v>
      </c>
      <c r="E16801" t="s">
        <v>3303</v>
      </c>
      <c r="F16801" s="82">
        <v>0.91253548200000001</v>
      </c>
    </row>
    <row r="16802" spans="3:6" ht="18">
      <c r="C16802" s="5" t="str">
        <f t="shared" si="256"/>
        <v>三重県608</v>
      </c>
      <c r="D16802" t="s">
        <v>2938</v>
      </c>
      <c r="E16802" t="s">
        <v>3303</v>
      </c>
      <c r="F16802" s="82">
        <v>0.96570042499999997</v>
      </c>
    </row>
    <row r="16803" spans="3:6" ht="18">
      <c r="C16803" s="5" t="str">
        <f t="shared" si="256"/>
        <v>滋賀県608</v>
      </c>
      <c r="D16803" t="s">
        <v>2939</v>
      </c>
      <c r="E16803" t="s">
        <v>3303</v>
      </c>
      <c r="F16803" s="82">
        <v>0.96951596699999998</v>
      </c>
    </row>
    <row r="16804" spans="3:6" ht="18">
      <c r="C16804" s="5" t="str">
        <f t="shared" si="256"/>
        <v>京都府608</v>
      </c>
      <c r="D16804" t="s">
        <v>2940</v>
      </c>
      <c r="E16804" t="s">
        <v>3303</v>
      </c>
      <c r="F16804" s="82">
        <v>1.007554563</v>
      </c>
    </row>
    <row r="16805" spans="3:6" ht="18">
      <c r="C16805" s="5" t="str">
        <f t="shared" si="256"/>
        <v>大阪府608</v>
      </c>
      <c r="D16805" t="s">
        <v>2941</v>
      </c>
      <c r="E16805" t="s">
        <v>3303</v>
      </c>
      <c r="F16805" s="82">
        <v>0.95585429799999999</v>
      </c>
    </row>
    <row r="16806" spans="3:6" ht="18">
      <c r="C16806" s="5" t="str">
        <f t="shared" si="256"/>
        <v>兵庫県608</v>
      </c>
      <c r="D16806" t="s">
        <v>2942</v>
      </c>
      <c r="E16806" t="s">
        <v>3303</v>
      </c>
      <c r="F16806" s="82">
        <v>1.093354157</v>
      </c>
    </row>
    <row r="16807" spans="3:6" ht="18">
      <c r="C16807" s="5" t="str">
        <f t="shared" si="256"/>
        <v>奈良県608</v>
      </c>
      <c r="D16807" t="s">
        <v>2943</v>
      </c>
      <c r="E16807" t="s">
        <v>3303</v>
      </c>
      <c r="F16807" s="82">
        <v>1.2487744789999999</v>
      </c>
    </row>
    <row r="16808" spans="3:6" ht="18">
      <c r="C16808" s="5" t="str">
        <f t="shared" si="256"/>
        <v>和歌山県608</v>
      </c>
      <c r="D16808" t="s">
        <v>2944</v>
      </c>
      <c r="E16808" t="s">
        <v>3303</v>
      </c>
      <c r="F16808" s="82">
        <v>1.2492916380000001</v>
      </c>
    </row>
    <row r="16809" spans="3:6" ht="18">
      <c r="C16809" s="5" t="str">
        <f t="shared" si="256"/>
        <v>鳥取県608</v>
      </c>
      <c r="D16809" t="s">
        <v>2945</v>
      </c>
      <c r="E16809" t="s">
        <v>3303</v>
      </c>
      <c r="F16809" s="82">
        <v>1.066449553</v>
      </c>
    </row>
    <row r="16810" spans="3:6" ht="18">
      <c r="C16810" s="5" t="str">
        <f t="shared" si="256"/>
        <v>島根県608</v>
      </c>
      <c r="D16810" t="s">
        <v>2946</v>
      </c>
      <c r="E16810" t="s">
        <v>3303</v>
      </c>
      <c r="F16810" s="82">
        <v>1.064060861</v>
      </c>
    </row>
    <row r="16811" spans="3:6" ht="18">
      <c r="C16811" s="5" t="str">
        <f t="shared" ref="C16811:C16874" si="257">D16811&amp;LEFT(E16811,3)</f>
        <v>岡山県608</v>
      </c>
      <c r="D16811" t="s">
        <v>2947</v>
      </c>
      <c r="E16811" t="s">
        <v>3303</v>
      </c>
      <c r="F16811" s="82">
        <v>1.0753767400000001</v>
      </c>
    </row>
    <row r="16812" spans="3:6" ht="18">
      <c r="C16812" s="5" t="str">
        <f t="shared" si="257"/>
        <v>広島県608</v>
      </c>
      <c r="D16812" t="s">
        <v>2948</v>
      </c>
      <c r="E16812" t="s">
        <v>3303</v>
      </c>
      <c r="F16812" s="82">
        <v>0.94531901500000004</v>
      </c>
    </row>
    <row r="16813" spans="3:6" ht="18">
      <c r="C16813" s="5" t="str">
        <f t="shared" si="257"/>
        <v>山口県608</v>
      </c>
      <c r="D16813" t="s">
        <v>2949</v>
      </c>
      <c r="E16813" t="s">
        <v>3303</v>
      </c>
      <c r="F16813" s="82">
        <v>1.0412906550000001</v>
      </c>
    </row>
    <row r="16814" spans="3:6" ht="18">
      <c r="C16814" s="5" t="str">
        <f t="shared" si="257"/>
        <v>徳島県608</v>
      </c>
      <c r="D16814" t="s">
        <v>2950</v>
      </c>
      <c r="E16814" t="s">
        <v>3303</v>
      </c>
      <c r="F16814" s="82">
        <v>1.2076300019999999</v>
      </c>
    </row>
    <row r="16815" spans="3:6" ht="18">
      <c r="C16815" s="5" t="str">
        <f t="shared" si="257"/>
        <v>香川県608</v>
      </c>
      <c r="D16815" t="s">
        <v>2951</v>
      </c>
      <c r="E16815" t="s">
        <v>3303</v>
      </c>
      <c r="F16815" s="82">
        <v>1.1397819870000001</v>
      </c>
    </row>
    <row r="16816" spans="3:6" ht="18">
      <c r="C16816" s="5" t="str">
        <f t="shared" si="257"/>
        <v>愛媛県608</v>
      </c>
      <c r="D16816" t="s">
        <v>2952</v>
      </c>
      <c r="E16816" t="s">
        <v>3303</v>
      </c>
      <c r="F16816" s="82">
        <v>1.0961298880000001</v>
      </c>
    </row>
    <row r="16817" spans="3:6" ht="18">
      <c r="C16817" s="5" t="str">
        <f t="shared" si="257"/>
        <v>高知県608</v>
      </c>
      <c r="D16817" t="s">
        <v>2953</v>
      </c>
      <c r="E16817" t="s">
        <v>3303</v>
      </c>
      <c r="F16817" s="82">
        <v>1.642843142</v>
      </c>
    </row>
    <row r="16818" spans="3:6" ht="18">
      <c r="C16818" s="5" t="str">
        <f t="shared" si="257"/>
        <v>福岡県608</v>
      </c>
      <c r="D16818" t="s">
        <v>2954</v>
      </c>
      <c r="E16818" t="s">
        <v>3303</v>
      </c>
      <c r="F16818" s="82">
        <v>1.0709719820000001</v>
      </c>
    </row>
    <row r="16819" spans="3:6" ht="18">
      <c r="C16819" s="5" t="str">
        <f t="shared" si="257"/>
        <v>佐賀県608</v>
      </c>
      <c r="D16819" t="s">
        <v>2955</v>
      </c>
      <c r="E16819" t="s">
        <v>3303</v>
      </c>
      <c r="F16819" s="82">
        <v>0.94930245000000002</v>
      </c>
    </row>
    <row r="16820" spans="3:6" ht="18">
      <c r="C16820" s="5" t="str">
        <f t="shared" si="257"/>
        <v>長崎県608</v>
      </c>
      <c r="D16820" t="s">
        <v>2956</v>
      </c>
      <c r="E16820" t="s">
        <v>3303</v>
      </c>
      <c r="F16820" s="82">
        <v>1.1641083919999999</v>
      </c>
    </row>
    <row r="16821" spans="3:6" ht="18">
      <c r="C16821" s="5" t="str">
        <f t="shared" si="257"/>
        <v>熊本県608</v>
      </c>
      <c r="D16821" t="s">
        <v>2957</v>
      </c>
      <c r="E16821" t="s">
        <v>3303</v>
      </c>
      <c r="F16821" s="82">
        <v>1.0597571610000001</v>
      </c>
    </row>
    <row r="16822" spans="3:6" ht="18">
      <c r="C16822" s="5" t="str">
        <f t="shared" si="257"/>
        <v>大分県608</v>
      </c>
      <c r="D16822" t="s">
        <v>2958</v>
      </c>
      <c r="E16822" t="s">
        <v>3303</v>
      </c>
      <c r="F16822" s="82">
        <v>1.21207482</v>
      </c>
    </row>
    <row r="16823" spans="3:6" ht="18">
      <c r="C16823" s="5" t="str">
        <f t="shared" si="257"/>
        <v>宮崎県608</v>
      </c>
      <c r="D16823" t="s">
        <v>2959</v>
      </c>
      <c r="E16823" t="s">
        <v>3303</v>
      </c>
      <c r="F16823" s="82">
        <v>1.033433201</v>
      </c>
    </row>
    <row r="16824" spans="3:6" ht="18">
      <c r="C16824" s="5" t="str">
        <f t="shared" si="257"/>
        <v>鹿児島県608</v>
      </c>
      <c r="D16824" t="s">
        <v>2960</v>
      </c>
      <c r="E16824" t="s">
        <v>3303</v>
      </c>
      <c r="F16824" s="82">
        <v>0.95183285299999998</v>
      </c>
    </row>
    <row r="16825" spans="3:6" ht="18">
      <c r="C16825" s="5" t="str">
        <f t="shared" si="257"/>
        <v>沖縄県608</v>
      </c>
      <c r="D16825" t="s">
        <v>2961</v>
      </c>
      <c r="E16825" t="s">
        <v>3303</v>
      </c>
      <c r="F16825" s="82">
        <v>0.974015886</v>
      </c>
    </row>
    <row r="16826" spans="3:6" ht="18">
      <c r="C16826" s="5" t="str">
        <f t="shared" si="257"/>
        <v>全国609</v>
      </c>
      <c r="D16826" t="s">
        <v>2913</v>
      </c>
      <c r="E16826" t="s">
        <v>3304</v>
      </c>
      <c r="F16826" s="82">
        <v>1</v>
      </c>
    </row>
    <row r="16827" spans="3:6" ht="18">
      <c r="C16827" s="5" t="str">
        <f t="shared" si="257"/>
        <v>北海道609</v>
      </c>
      <c r="D16827" t="s">
        <v>2915</v>
      </c>
      <c r="E16827" t="s">
        <v>3304</v>
      </c>
      <c r="F16827" s="82">
        <v>1.0618889330000001</v>
      </c>
    </row>
    <row r="16828" spans="3:6" ht="18">
      <c r="C16828" s="5" t="str">
        <f t="shared" si="257"/>
        <v>青森県609</v>
      </c>
      <c r="D16828" t="s">
        <v>2916</v>
      </c>
      <c r="E16828" t="s">
        <v>3304</v>
      </c>
      <c r="F16828" s="82">
        <v>1.329446178</v>
      </c>
    </row>
    <row r="16829" spans="3:6" ht="18">
      <c r="C16829" s="5" t="str">
        <f t="shared" si="257"/>
        <v>岩手県609</v>
      </c>
      <c r="D16829" t="s">
        <v>2917</v>
      </c>
      <c r="E16829" t="s">
        <v>3304</v>
      </c>
      <c r="F16829" s="82">
        <v>1.166628132</v>
      </c>
    </row>
    <row r="16830" spans="3:6" ht="18">
      <c r="C16830" s="5" t="str">
        <f t="shared" si="257"/>
        <v>宮城県609</v>
      </c>
      <c r="D16830" t="s">
        <v>2918</v>
      </c>
      <c r="E16830" t="s">
        <v>3304</v>
      </c>
      <c r="F16830" s="82">
        <v>1.085816742</v>
      </c>
    </row>
    <row r="16831" spans="3:6" ht="18">
      <c r="C16831" s="5" t="str">
        <f t="shared" si="257"/>
        <v>秋田県609</v>
      </c>
      <c r="D16831" t="s">
        <v>2919</v>
      </c>
      <c r="E16831" t="s">
        <v>3304</v>
      </c>
      <c r="F16831" s="82">
        <v>1.213055051</v>
      </c>
    </row>
    <row r="16832" spans="3:6" ht="18">
      <c r="C16832" s="5" t="str">
        <f t="shared" si="257"/>
        <v>山形県609</v>
      </c>
      <c r="D16832" t="s">
        <v>2920</v>
      </c>
      <c r="E16832" t="s">
        <v>3304</v>
      </c>
      <c r="F16832" s="82">
        <v>1.1404666429999999</v>
      </c>
    </row>
    <row r="16833" spans="3:6" ht="18">
      <c r="C16833" s="5" t="str">
        <f t="shared" si="257"/>
        <v>福島県609</v>
      </c>
      <c r="D16833" t="s">
        <v>2921</v>
      </c>
      <c r="E16833" t="s">
        <v>3304</v>
      </c>
      <c r="F16833" s="82">
        <v>1.2382817930000001</v>
      </c>
    </row>
    <row r="16834" spans="3:6" ht="18">
      <c r="C16834" s="5" t="str">
        <f t="shared" si="257"/>
        <v>茨城県609</v>
      </c>
      <c r="D16834" t="s">
        <v>2922</v>
      </c>
      <c r="E16834" t="s">
        <v>3304</v>
      </c>
      <c r="F16834" s="82">
        <v>1.2187163190000001</v>
      </c>
    </row>
    <row r="16835" spans="3:6" ht="18">
      <c r="C16835" s="5" t="str">
        <f t="shared" si="257"/>
        <v>栃木県609</v>
      </c>
      <c r="D16835" t="s">
        <v>2923</v>
      </c>
      <c r="E16835" t="s">
        <v>3304</v>
      </c>
      <c r="F16835" s="82">
        <v>1.1968723429999999</v>
      </c>
    </row>
    <row r="16836" spans="3:6" ht="18">
      <c r="C16836" s="5" t="str">
        <f t="shared" si="257"/>
        <v>群馬県609</v>
      </c>
      <c r="D16836" t="s">
        <v>2924</v>
      </c>
      <c r="E16836" t="s">
        <v>3304</v>
      </c>
      <c r="F16836" s="82">
        <v>1.151585182</v>
      </c>
    </row>
    <row r="16837" spans="3:6" ht="18">
      <c r="C16837" s="5" t="str">
        <f t="shared" si="257"/>
        <v>埼玉県609</v>
      </c>
      <c r="D16837" t="s">
        <v>2925</v>
      </c>
      <c r="E16837" t="s">
        <v>3304</v>
      </c>
      <c r="F16837" s="82">
        <v>1.0604616769999999</v>
      </c>
    </row>
    <row r="16838" spans="3:6" ht="18">
      <c r="C16838" s="5" t="str">
        <f t="shared" si="257"/>
        <v>千葉県609</v>
      </c>
      <c r="D16838" t="s">
        <v>2926</v>
      </c>
      <c r="E16838" t="s">
        <v>3304</v>
      </c>
      <c r="F16838" s="82">
        <v>1.21273853</v>
      </c>
    </row>
    <row r="16839" spans="3:6" ht="18">
      <c r="C16839" s="5" t="str">
        <f t="shared" si="257"/>
        <v>東京都609</v>
      </c>
      <c r="D16839" t="s">
        <v>2927</v>
      </c>
      <c r="E16839" t="s">
        <v>3304</v>
      </c>
      <c r="F16839" s="82">
        <v>0.655507014</v>
      </c>
    </row>
    <row r="16840" spans="3:6" ht="18">
      <c r="C16840" s="5" t="str">
        <f t="shared" si="257"/>
        <v>神奈川県609</v>
      </c>
      <c r="D16840" t="s">
        <v>2928</v>
      </c>
      <c r="E16840" t="s">
        <v>3304</v>
      </c>
      <c r="F16840" s="82">
        <v>0.94943211999999999</v>
      </c>
    </row>
    <row r="16841" spans="3:6" ht="18">
      <c r="C16841" s="5" t="str">
        <f t="shared" si="257"/>
        <v>新潟県609</v>
      </c>
      <c r="D16841" t="s">
        <v>2929</v>
      </c>
      <c r="E16841" t="s">
        <v>3304</v>
      </c>
      <c r="F16841" s="82">
        <v>1.0649171850000001</v>
      </c>
    </row>
    <row r="16842" spans="3:6" ht="18">
      <c r="C16842" s="5" t="str">
        <f t="shared" si="257"/>
        <v>富山県609</v>
      </c>
      <c r="D16842" t="s">
        <v>2930</v>
      </c>
      <c r="E16842" t="s">
        <v>3304</v>
      </c>
      <c r="F16842" s="82">
        <v>0.93380616900000002</v>
      </c>
    </row>
    <row r="16843" spans="3:6" ht="18">
      <c r="C16843" s="5" t="str">
        <f t="shared" si="257"/>
        <v>石川県609</v>
      </c>
      <c r="D16843" t="s">
        <v>2931</v>
      </c>
      <c r="E16843" t="s">
        <v>3304</v>
      </c>
      <c r="F16843" s="82">
        <v>1.014020143</v>
      </c>
    </row>
    <row r="16844" spans="3:6" ht="18">
      <c r="C16844" s="5" t="str">
        <f t="shared" si="257"/>
        <v>福井県609</v>
      </c>
      <c r="D16844" t="s">
        <v>2932</v>
      </c>
      <c r="E16844" t="s">
        <v>3304</v>
      </c>
      <c r="F16844" s="82">
        <v>0.94030839499999996</v>
      </c>
    </row>
    <row r="16845" spans="3:6" ht="18">
      <c r="C16845" s="5" t="str">
        <f t="shared" si="257"/>
        <v>山梨県609</v>
      </c>
      <c r="D16845" t="s">
        <v>2933</v>
      </c>
      <c r="E16845" t="s">
        <v>3304</v>
      </c>
      <c r="F16845" s="82">
        <v>1.3495951610000001</v>
      </c>
    </row>
    <row r="16846" spans="3:6" ht="18">
      <c r="C16846" s="5" t="str">
        <f t="shared" si="257"/>
        <v>長野県609</v>
      </c>
      <c r="D16846" t="s">
        <v>2934</v>
      </c>
      <c r="E16846" t="s">
        <v>3304</v>
      </c>
      <c r="F16846" s="82">
        <v>1.201436712</v>
      </c>
    </row>
    <row r="16847" spans="3:6" ht="18">
      <c r="C16847" s="5" t="str">
        <f t="shared" si="257"/>
        <v>岐阜県609</v>
      </c>
      <c r="D16847" t="s">
        <v>2935</v>
      </c>
      <c r="E16847" t="s">
        <v>3304</v>
      </c>
      <c r="F16847" s="82">
        <v>1.110982656</v>
      </c>
    </row>
    <row r="16848" spans="3:6" ht="18">
      <c r="C16848" s="5" t="str">
        <f t="shared" si="257"/>
        <v>静岡県609</v>
      </c>
      <c r="D16848" t="s">
        <v>2936</v>
      </c>
      <c r="E16848" t="s">
        <v>3304</v>
      </c>
      <c r="F16848" s="82">
        <v>0.99551136399999995</v>
      </c>
    </row>
    <row r="16849" spans="3:6" ht="18">
      <c r="C16849" s="5" t="str">
        <f t="shared" si="257"/>
        <v>愛知県609</v>
      </c>
      <c r="D16849" t="s">
        <v>2937</v>
      </c>
      <c r="E16849" t="s">
        <v>3304</v>
      </c>
      <c r="F16849" s="82">
        <v>0.84502439100000004</v>
      </c>
    </row>
    <row r="16850" spans="3:6" ht="18">
      <c r="C16850" s="5" t="str">
        <f t="shared" si="257"/>
        <v>三重県609</v>
      </c>
      <c r="D16850" t="s">
        <v>2938</v>
      </c>
      <c r="E16850" t="s">
        <v>3304</v>
      </c>
      <c r="F16850" s="82">
        <v>1.1899875959999999</v>
      </c>
    </row>
    <row r="16851" spans="3:6" ht="18">
      <c r="C16851" s="5" t="str">
        <f t="shared" si="257"/>
        <v>滋賀県609</v>
      </c>
      <c r="D16851" t="s">
        <v>2939</v>
      </c>
      <c r="E16851" t="s">
        <v>3304</v>
      </c>
      <c r="F16851" s="82">
        <v>1.0966124559999999</v>
      </c>
    </row>
    <row r="16852" spans="3:6" ht="18">
      <c r="C16852" s="5" t="str">
        <f t="shared" si="257"/>
        <v>京都府609</v>
      </c>
      <c r="D16852" t="s">
        <v>2940</v>
      </c>
      <c r="E16852" t="s">
        <v>3304</v>
      </c>
      <c r="F16852" s="82">
        <v>1.109916817</v>
      </c>
    </row>
    <row r="16853" spans="3:6" ht="18">
      <c r="C16853" s="5" t="str">
        <f t="shared" si="257"/>
        <v>大阪府609</v>
      </c>
      <c r="D16853" t="s">
        <v>2941</v>
      </c>
      <c r="E16853" t="s">
        <v>3304</v>
      </c>
      <c r="F16853" s="82">
        <v>0.85493753800000005</v>
      </c>
    </row>
    <row r="16854" spans="3:6" ht="18">
      <c r="C16854" s="5" t="str">
        <f t="shared" si="257"/>
        <v>兵庫県609</v>
      </c>
      <c r="D16854" t="s">
        <v>2942</v>
      </c>
      <c r="E16854" t="s">
        <v>3304</v>
      </c>
      <c r="F16854" s="82">
        <v>1.0718023649999999</v>
      </c>
    </row>
    <row r="16855" spans="3:6" ht="18">
      <c r="C16855" s="5" t="str">
        <f t="shared" si="257"/>
        <v>奈良県609</v>
      </c>
      <c r="D16855" t="s">
        <v>2943</v>
      </c>
      <c r="E16855" t="s">
        <v>3304</v>
      </c>
      <c r="F16855" s="82">
        <v>1.411741009</v>
      </c>
    </row>
    <row r="16856" spans="3:6" ht="18">
      <c r="C16856" s="5" t="str">
        <f t="shared" si="257"/>
        <v>和歌山県609</v>
      </c>
      <c r="D16856" t="s">
        <v>2944</v>
      </c>
      <c r="E16856" t="s">
        <v>3304</v>
      </c>
      <c r="F16856" s="82">
        <v>1.3647806819999999</v>
      </c>
    </row>
    <row r="16857" spans="3:6" ht="18">
      <c r="C16857" s="5" t="str">
        <f t="shared" si="257"/>
        <v>鳥取県609</v>
      </c>
      <c r="D16857" t="s">
        <v>2945</v>
      </c>
      <c r="E16857" t="s">
        <v>3304</v>
      </c>
      <c r="F16857" s="82">
        <v>1.3844206590000001</v>
      </c>
    </row>
    <row r="16858" spans="3:6" ht="18">
      <c r="C16858" s="5" t="str">
        <f t="shared" si="257"/>
        <v>島根県609</v>
      </c>
      <c r="D16858" t="s">
        <v>2946</v>
      </c>
      <c r="E16858" t="s">
        <v>3304</v>
      </c>
      <c r="F16858" s="82">
        <v>1.203890661</v>
      </c>
    </row>
    <row r="16859" spans="3:6" ht="18">
      <c r="C16859" s="5" t="str">
        <f t="shared" si="257"/>
        <v>岡山県609</v>
      </c>
      <c r="D16859" t="s">
        <v>2947</v>
      </c>
      <c r="E16859" t="s">
        <v>3304</v>
      </c>
      <c r="F16859" s="82">
        <v>1.104705708</v>
      </c>
    </row>
    <row r="16860" spans="3:6" ht="18">
      <c r="C16860" s="5" t="str">
        <f t="shared" si="257"/>
        <v>広島県609</v>
      </c>
      <c r="D16860" t="s">
        <v>2948</v>
      </c>
      <c r="E16860" t="s">
        <v>3304</v>
      </c>
      <c r="F16860" s="82">
        <v>1.0057271560000001</v>
      </c>
    </row>
    <row r="16861" spans="3:6" ht="18">
      <c r="C16861" s="5" t="str">
        <f t="shared" si="257"/>
        <v>山口県609</v>
      </c>
      <c r="D16861" t="s">
        <v>2949</v>
      </c>
      <c r="E16861" t="s">
        <v>3304</v>
      </c>
      <c r="F16861" s="82">
        <v>1.207237243</v>
      </c>
    </row>
    <row r="16862" spans="3:6" ht="18">
      <c r="C16862" s="5" t="str">
        <f t="shared" si="257"/>
        <v>徳島県609</v>
      </c>
      <c r="D16862" t="s">
        <v>2950</v>
      </c>
      <c r="E16862" t="s">
        <v>3304</v>
      </c>
      <c r="F16862" s="82">
        <v>1.1617559420000001</v>
      </c>
    </row>
    <row r="16863" spans="3:6" ht="18">
      <c r="C16863" s="5" t="str">
        <f t="shared" si="257"/>
        <v>香川県609</v>
      </c>
      <c r="D16863" t="s">
        <v>2951</v>
      </c>
      <c r="E16863" t="s">
        <v>3304</v>
      </c>
      <c r="F16863" s="82">
        <v>1.0317883919999999</v>
      </c>
    </row>
    <row r="16864" spans="3:6" ht="18">
      <c r="C16864" s="5" t="str">
        <f t="shared" si="257"/>
        <v>愛媛県609</v>
      </c>
      <c r="D16864" t="s">
        <v>2952</v>
      </c>
      <c r="E16864" t="s">
        <v>3304</v>
      </c>
      <c r="F16864" s="82">
        <v>1.1331346579999999</v>
      </c>
    </row>
    <row r="16865" spans="3:6" ht="18">
      <c r="C16865" s="5" t="str">
        <f t="shared" si="257"/>
        <v>高知県609</v>
      </c>
      <c r="D16865" t="s">
        <v>2953</v>
      </c>
      <c r="E16865" t="s">
        <v>3304</v>
      </c>
      <c r="F16865" s="82">
        <v>1.303290482</v>
      </c>
    </row>
    <row r="16866" spans="3:6" ht="18">
      <c r="C16866" s="5" t="str">
        <f t="shared" si="257"/>
        <v>福岡県609</v>
      </c>
      <c r="D16866" t="s">
        <v>2954</v>
      </c>
      <c r="E16866" t="s">
        <v>3304</v>
      </c>
      <c r="F16866" s="82">
        <v>0.976331273</v>
      </c>
    </row>
    <row r="16867" spans="3:6" ht="18">
      <c r="C16867" s="5" t="str">
        <f t="shared" si="257"/>
        <v>佐賀県609</v>
      </c>
      <c r="D16867" t="s">
        <v>2955</v>
      </c>
      <c r="E16867" t="s">
        <v>3304</v>
      </c>
      <c r="F16867" s="82">
        <v>1.0598947379999999</v>
      </c>
    </row>
    <row r="16868" spans="3:6" ht="18">
      <c r="C16868" s="5" t="str">
        <f t="shared" si="257"/>
        <v>長崎県609</v>
      </c>
      <c r="D16868" t="s">
        <v>2956</v>
      </c>
      <c r="E16868" t="s">
        <v>3304</v>
      </c>
      <c r="F16868" s="82">
        <v>1.2134720670000001</v>
      </c>
    </row>
    <row r="16869" spans="3:6" ht="18">
      <c r="C16869" s="5" t="str">
        <f t="shared" si="257"/>
        <v>熊本県609</v>
      </c>
      <c r="D16869" t="s">
        <v>2957</v>
      </c>
      <c r="E16869" t="s">
        <v>3304</v>
      </c>
      <c r="F16869" s="82">
        <v>1.0707115700000001</v>
      </c>
    </row>
    <row r="16870" spans="3:6" ht="18">
      <c r="C16870" s="5" t="str">
        <f t="shared" si="257"/>
        <v>大分県609</v>
      </c>
      <c r="D16870" t="s">
        <v>2958</v>
      </c>
      <c r="E16870" t="s">
        <v>3304</v>
      </c>
      <c r="F16870" s="82">
        <v>1.2280440079999999</v>
      </c>
    </row>
    <row r="16871" spans="3:6" ht="18">
      <c r="C16871" s="5" t="str">
        <f t="shared" si="257"/>
        <v>宮崎県609</v>
      </c>
      <c r="D16871" t="s">
        <v>2959</v>
      </c>
      <c r="E16871" t="s">
        <v>3304</v>
      </c>
      <c r="F16871" s="82">
        <v>1.1385593970000001</v>
      </c>
    </row>
    <row r="16872" spans="3:6" ht="18">
      <c r="C16872" s="5" t="str">
        <f t="shared" si="257"/>
        <v>鹿児島県609</v>
      </c>
      <c r="D16872" t="s">
        <v>2960</v>
      </c>
      <c r="E16872" t="s">
        <v>3304</v>
      </c>
      <c r="F16872" s="82">
        <v>1.2884907210000001</v>
      </c>
    </row>
    <row r="16873" spans="3:6" ht="18">
      <c r="C16873" s="5" t="str">
        <f t="shared" si="257"/>
        <v>沖縄県609</v>
      </c>
      <c r="D16873" t="s">
        <v>2961</v>
      </c>
      <c r="E16873" t="s">
        <v>3304</v>
      </c>
      <c r="F16873" s="82">
        <v>1.320393575</v>
      </c>
    </row>
    <row r="16874" spans="3:6" ht="18">
      <c r="C16874" s="5" t="str">
        <f t="shared" si="257"/>
        <v>全国610</v>
      </c>
      <c r="D16874" t="s">
        <v>2913</v>
      </c>
      <c r="E16874" t="s">
        <v>3305</v>
      </c>
      <c r="F16874" s="82">
        <v>1</v>
      </c>
    </row>
    <row r="16875" spans="3:6" ht="18">
      <c r="C16875" s="5" t="str">
        <f t="shared" ref="C16875:C16938" si="258">D16875&amp;LEFT(E16875,3)</f>
        <v>北海道610</v>
      </c>
      <c r="D16875" t="s">
        <v>2915</v>
      </c>
      <c r="E16875" t="s">
        <v>3305</v>
      </c>
      <c r="F16875" s="82">
        <v>0.87941792299999999</v>
      </c>
    </row>
    <row r="16876" spans="3:6" ht="18">
      <c r="C16876" s="5" t="str">
        <f t="shared" si="258"/>
        <v>青森県610</v>
      </c>
      <c r="D16876" t="s">
        <v>2916</v>
      </c>
      <c r="E16876" t="s">
        <v>3305</v>
      </c>
      <c r="F16876" s="82">
        <v>0</v>
      </c>
    </row>
    <row r="16877" spans="3:6" ht="18">
      <c r="C16877" s="5" t="str">
        <f t="shared" si="258"/>
        <v>岩手県610</v>
      </c>
      <c r="D16877" t="s">
        <v>2917</v>
      </c>
      <c r="E16877" t="s">
        <v>3305</v>
      </c>
      <c r="F16877" s="82">
        <v>0.23345137099999999</v>
      </c>
    </row>
    <row r="16878" spans="3:6" ht="18">
      <c r="C16878" s="5" t="str">
        <f t="shared" si="258"/>
        <v>宮城県610</v>
      </c>
      <c r="D16878" t="s">
        <v>2918</v>
      </c>
      <c r="E16878" t="s">
        <v>3305</v>
      </c>
      <c r="F16878" s="82">
        <v>0.405949964</v>
      </c>
    </row>
    <row r="16879" spans="3:6" ht="18">
      <c r="C16879" s="5" t="str">
        <f t="shared" si="258"/>
        <v>秋田県610</v>
      </c>
      <c r="D16879" t="s">
        <v>2919</v>
      </c>
      <c r="E16879" t="s">
        <v>3305</v>
      </c>
      <c r="F16879" s="82">
        <v>7.9038253000000003E-2</v>
      </c>
    </row>
    <row r="16880" spans="3:6" ht="18">
      <c r="C16880" s="5" t="str">
        <f t="shared" si="258"/>
        <v>山形県610</v>
      </c>
      <c r="D16880" t="s">
        <v>2920</v>
      </c>
      <c r="E16880" t="s">
        <v>3305</v>
      </c>
      <c r="F16880" s="82">
        <v>6.8778332999999997E-2</v>
      </c>
    </row>
    <row r="16881" spans="3:6" ht="18">
      <c r="C16881" s="5" t="str">
        <f t="shared" si="258"/>
        <v>福島県610</v>
      </c>
      <c r="D16881" t="s">
        <v>2921</v>
      </c>
      <c r="E16881" t="s">
        <v>3305</v>
      </c>
      <c r="F16881" s="82">
        <v>0</v>
      </c>
    </row>
    <row r="16882" spans="3:6" ht="18">
      <c r="C16882" s="5" t="str">
        <f t="shared" si="258"/>
        <v>茨城県610</v>
      </c>
      <c r="D16882" t="s">
        <v>2922</v>
      </c>
      <c r="E16882" t="s">
        <v>3305</v>
      </c>
      <c r="F16882" s="82">
        <v>0.225325632</v>
      </c>
    </row>
    <row r="16883" spans="3:6" ht="18">
      <c r="C16883" s="5" t="str">
        <f t="shared" si="258"/>
        <v>栃木県610</v>
      </c>
      <c r="D16883" t="s">
        <v>2923</v>
      </c>
      <c r="E16883" t="s">
        <v>3305</v>
      </c>
      <c r="F16883" s="82">
        <v>1.274486</v>
      </c>
    </row>
    <row r="16884" spans="3:6" ht="18">
      <c r="C16884" s="5" t="str">
        <f t="shared" si="258"/>
        <v>群馬県610</v>
      </c>
      <c r="D16884" t="s">
        <v>2924</v>
      </c>
      <c r="E16884" t="s">
        <v>3305</v>
      </c>
      <c r="F16884" s="82">
        <v>9.0739440000000005E-2</v>
      </c>
    </row>
    <row r="16885" spans="3:6" ht="18">
      <c r="C16885" s="5" t="str">
        <f t="shared" si="258"/>
        <v>埼玉県610</v>
      </c>
      <c r="D16885" t="s">
        <v>2925</v>
      </c>
      <c r="E16885" t="s">
        <v>3305</v>
      </c>
      <c r="F16885" s="82">
        <v>2.7074650739999999</v>
      </c>
    </row>
    <row r="16886" spans="3:6" ht="18">
      <c r="C16886" s="5" t="str">
        <f t="shared" si="258"/>
        <v>千葉県610</v>
      </c>
      <c r="D16886" t="s">
        <v>2926</v>
      </c>
      <c r="E16886" t="s">
        <v>3305</v>
      </c>
      <c r="F16886" s="82">
        <v>4.7558673069999999</v>
      </c>
    </row>
    <row r="16887" spans="3:6" ht="18">
      <c r="C16887" s="5" t="str">
        <f t="shared" si="258"/>
        <v>東京都610</v>
      </c>
      <c r="D16887" t="s">
        <v>2927</v>
      </c>
      <c r="E16887" t="s">
        <v>3305</v>
      </c>
      <c r="F16887" s="82">
        <v>1.6013011859999999</v>
      </c>
    </row>
    <row r="16888" spans="3:6" ht="18">
      <c r="C16888" s="5" t="str">
        <f t="shared" si="258"/>
        <v>神奈川県610</v>
      </c>
      <c r="D16888" t="s">
        <v>2928</v>
      </c>
      <c r="E16888" t="s">
        <v>3305</v>
      </c>
      <c r="F16888" s="82">
        <v>1.19167186</v>
      </c>
    </row>
    <row r="16889" spans="3:6" ht="18">
      <c r="C16889" s="5" t="str">
        <f t="shared" si="258"/>
        <v>新潟県610</v>
      </c>
      <c r="D16889" t="s">
        <v>2929</v>
      </c>
      <c r="E16889" t="s">
        <v>3305</v>
      </c>
      <c r="F16889" s="82">
        <v>0.23911859199999999</v>
      </c>
    </row>
    <row r="16890" spans="3:6" ht="18">
      <c r="C16890" s="5" t="str">
        <f t="shared" si="258"/>
        <v>富山県610</v>
      </c>
      <c r="D16890" t="s">
        <v>2930</v>
      </c>
      <c r="E16890" t="s">
        <v>3305</v>
      </c>
      <c r="F16890" s="82">
        <v>0.34024711099999999</v>
      </c>
    </row>
    <row r="16891" spans="3:6" ht="18">
      <c r="C16891" s="5" t="str">
        <f t="shared" si="258"/>
        <v>石川県610</v>
      </c>
      <c r="D16891" t="s">
        <v>2931</v>
      </c>
      <c r="E16891" t="s">
        <v>3305</v>
      </c>
      <c r="F16891" s="82">
        <v>0.45329686200000002</v>
      </c>
    </row>
    <row r="16892" spans="3:6" ht="18">
      <c r="C16892" s="5" t="str">
        <f t="shared" si="258"/>
        <v>福井県610</v>
      </c>
      <c r="D16892" t="s">
        <v>2932</v>
      </c>
      <c r="E16892" t="s">
        <v>3305</v>
      </c>
      <c r="F16892" s="82">
        <v>0</v>
      </c>
    </row>
    <row r="16893" spans="3:6" ht="18">
      <c r="C16893" s="5" t="str">
        <f t="shared" si="258"/>
        <v>山梨県610</v>
      </c>
      <c r="D16893" t="s">
        <v>2933</v>
      </c>
      <c r="E16893" t="s">
        <v>3305</v>
      </c>
      <c r="F16893" s="82">
        <v>0.46864228299999999</v>
      </c>
    </row>
    <row r="16894" spans="3:6" ht="18">
      <c r="C16894" s="5" t="str">
        <f t="shared" si="258"/>
        <v>長野県610</v>
      </c>
      <c r="D16894" t="s">
        <v>2934</v>
      </c>
      <c r="E16894" t="s">
        <v>3305</v>
      </c>
      <c r="F16894" s="82">
        <v>0.49308963900000002</v>
      </c>
    </row>
    <row r="16895" spans="3:6" ht="18">
      <c r="C16895" s="5" t="str">
        <f t="shared" si="258"/>
        <v>岐阜県610</v>
      </c>
      <c r="D16895" t="s">
        <v>2935</v>
      </c>
      <c r="E16895" t="s">
        <v>3305</v>
      </c>
      <c r="F16895" s="82">
        <v>0.12994016</v>
      </c>
    </row>
    <row r="16896" spans="3:6" ht="18">
      <c r="C16896" s="5" t="str">
        <f t="shared" si="258"/>
        <v>静岡県610</v>
      </c>
      <c r="D16896" t="s">
        <v>2936</v>
      </c>
      <c r="E16896" t="s">
        <v>3305</v>
      </c>
      <c r="F16896" s="82">
        <v>6.2040188000000003E-2</v>
      </c>
    </row>
    <row r="16897" spans="3:6" ht="18">
      <c r="C16897" s="5" t="str">
        <f t="shared" si="258"/>
        <v>愛知県610</v>
      </c>
      <c r="D16897" t="s">
        <v>2937</v>
      </c>
      <c r="E16897" t="s">
        <v>3305</v>
      </c>
      <c r="F16897" s="82">
        <v>0.765190857</v>
      </c>
    </row>
    <row r="16898" spans="3:6" ht="18">
      <c r="C16898" s="5" t="str">
        <f t="shared" si="258"/>
        <v>三重県610</v>
      </c>
      <c r="D16898" t="s">
        <v>2938</v>
      </c>
      <c r="E16898" t="s">
        <v>3305</v>
      </c>
      <c r="F16898" s="82">
        <v>5.10211E-2</v>
      </c>
    </row>
    <row r="16899" spans="3:6" ht="18">
      <c r="C16899" s="5" t="str">
        <f t="shared" si="258"/>
        <v>滋賀県610</v>
      </c>
      <c r="D16899" t="s">
        <v>2939</v>
      </c>
      <c r="E16899" t="s">
        <v>3305</v>
      </c>
      <c r="F16899" s="82">
        <v>4.0698175000000003E-2</v>
      </c>
    </row>
    <row r="16900" spans="3:6" ht="18">
      <c r="C16900" s="5" t="str">
        <f t="shared" si="258"/>
        <v>京都府610</v>
      </c>
      <c r="D16900" t="s">
        <v>2940</v>
      </c>
      <c r="E16900" t="s">
        <v>3305</v>
      </c>
      <c r="F16900" s="82">
        <v>0.35219007800000002</v>
      </c>
    </row>
    <row r="16901" spans="3:6" ht="18">
      <c r="C16901" s="5" t="str">
        <f t="shared" si="258"/>
        <v>大阪府610</v>
      </c>
      <c r="D16901" t="s">
        <v>2941</v>
      </c>
      <c r="E16901" t="s">
        <v>3305</v>
      </c>
      <c r="F16901" s="82">
        <v>0.75177733099999999</v>
      </c>
    </row>
    <row r="16902" spans="3:6" ht="18">
      <c r="C16902" s="5" t="str">
        <f t="shared" si="258"/>
        <v>兵庫県610</v>
      </c>
      <c r="D16902" t="s">
        <v>2942</v>
      </c>
      <c r="E16902" t="s">
        <v>3305</v>
      </c>
      <c r="F16902" s="82">
        <v>0.14842538799999999</v>
      </c>
    </row>
    <row r="16903" spans="3:6" ht="18">
      <c r="C16903" s="5" t="str">
        <f t="shared" si="258"/>
        <v>奈良県610</v>
      </c>
      <c r="D16903" t="s">
        <v>2943</v>
      </c>
      <c r="E16903" t="s">
        <v>3305</v>
      </c>
      <c r="F16903" s="82">
        <v>0.112981999</v>
      </c>
    </row>
    <row r="16904" spans="3:6" ht="18">
      <c r="C16904" s="5" t="str">
        <f t="shared" si="258"/>
        <v>和歌山県610</v>
      </c>
      <c r="D16904" t="s">
        <v>2944</v>
      </c>
      <c r="E16904" t="s">
        <v>3305</v>
      </c>
      <c r="F16904" s="82">
        <v>0.15154552199999999</v>
      </c>
    </row>
    <row r="16905" spans="3:6" ht="18">
      <c r="C16905" s="5" t="str">
        <f t="shared" si="258"/>
        <v>鳥取県610</v>
      </c>
      <c r="D16905" t="s">
        <v>2945</v>
      </c>
      <c r="E16905" t="s">
        <v>3305</v>
      </c>
      <c r="F16905" s="82">
        <v>4.2167919319999996</v>
      </c>
    </row>
    <row r="16906" spans="3:6" ht="18">
      <c r="C16906" s="5" t="str">
        <f t="shared" si="258"/>
        <v>島根県610</v>
      </c>
      <c r="D16906" t="s">
        <v>2946</v>
      </c>
      <c r="E16906" t="s">
        <v>3305</v>
      </c>
      <c r="F16906" s="82">
        <v>1.8850647199999999</v>
      </c>
    </row>
    <row r="16907" spans="3:6" ht="18">
      <c r="C16907" s="5" t="str">
        <f t="shared" si="258"/>
        <v>岡山県610</v>
      </c>
      <c r="D16907" t="s">
        <v>2947</v>
      </c>
      <c r="E16907" t="s">
        <v>3305</v>
      </c>
      <c r="F16907" s="82">
        <v>0.109575722</v>
      </c>
    </row>
    <row r="16908" spans="3:6" ht="18">
      <c r="C16908" s="5" t="str">
        <f t="shared" si="258"/>
        <v>広島県610</v>
      </c>
      <c r="D16908" t="s">
        <v>2948</v>
      </c>
      <c r="E16908" t="s">
        <v>3305</v>
      </c>
      <c r="F16908" s="82">
        <v>0.238578188</v>
      </c>
    </row>
    <row r="16909" spans="3:6" ht="18">
      <c r="C16909" s="5" t="str">
        <f t="shared" si="258"/>
        <v>山口県610</v>
      </c>
      <c r="D16909" t="s">
        <v>2949</v>
      </c>
      <c r="E16909" t="s">
        <v>3305</v>
      </c>
      <c r="F16909" s="82">
        <v>0.240525405</v>
      </c>
    </row>
    <row r="16910" spans="3:6" ht="18">
      <c r="C16910" s="5" t="str">
        <f t="shared" si="258"/>
        <v>徳島県610</v>
      </c>
      <c r="D16910" t="s">
        <v>2950</v>
      </c>
      <c r="E16910" t="s">
        <v>3305</v>
      </c>
      <c r="F16910" s="82">
        <v>0</v>
      </c>
    </row>
    <row r="16911" spans="3:6" ht="18">
      <c r="C16911" s="5" t="str">
        <f t="shared" si="258"/>
        <v>香川県610</v>
      </c>
      <c r="D16911" t="s">
        <v>2951</v>
      </c>
      <c r="E16911" t="s">
        <v>3305</v>
      </c>
      <c r="F16911" s="82">
        <v>3.0286815329999999</v>
      </c>
    </row>
    <row r="16912" spans="3:6" ht="18">
      <c r="C16912" s="5" t="str">
        <f t="shared" si="258"/>
        <v>愛媛県610</v>
      </c>
      <c r="D16912" t="s">
        <v>2952</v>
      </c>
      <c r="E16912" t="s">
        <v>3305</v>
      </c>
      <c r="F16912" s="82">
        <v>5.7695618999999997E-2</v>
      </c>
    </row>
    <row r="16913" spans="3:6" ht="18">
      <c r="C16913" s="5" t="str">
        <f t="shared" si="258"/>
        <v>高知県610</v>
      </c>
      <c r="D16913" t="s">
        <v>2953</v>
      </c>
      <c r="E16913" t="s">
        <v>3305</v>
      </c>
      <c r="F16913" s="82">
        <v>0.87840514000000003</v>
      </c>
    </row>
    <row r="16914" spans="3:6" ht="18">
      <c r="C16914" s="5" t="str">
        <f t="shared" si="258"/>
        <v>福岡県610</v>
      </c>
      <c r="D16914" t="s">
        <v>2954</v>
      </c>
      <c r="E16914" t="s">
        <v>3305</v>
      </c>
      <c r="F16914" s="82">
        <v>0.36556007899999998</v>
      </c>
    </row>
    <row r="16915" spans="3:6" ht="18">
      <c r="C16915" s="5" t="str">
        <f t="shared" si="258"/>
        <v>佐賀県610</v>
      </c>
      <c r="D16915" t="s">
        <v>2955</v>
      </c>
      <c r="E16915" t="s">
        <v>3305</v>
      </c>
      <c r="F16915" s="82">
        <v>9.2180954999999995E-2</v>
      </c>
    </row>
    <row r="16916" spans="3:6" ht="18">
      <c r="C16916" s="5" t="str">
        <f t="shared" si="258"/>
        <v>長崎県610</v>
      </c>
      <c r="D16916" t="s">
        <v>2956</v>
      </c>
      <c r="E16916" t="s">
        <v>3305</v>
      </c>
      <c r="F16916" s="82">
        <v>0.39596628499999997</v>
      </c>
    </row>
    <row r="16917" spans="3:6" ht="18">
      <c r="C16917" s="5" t="str">
        <f t="shared" si="258"/>
        <v>熊本県610</v>
      </c>
      <c r="D16917" t="s">
        <v>2957</v>
      </c>
      <c r="E16917" t="s">
        <v>3305</v>
      </c>
      <c r="F16917" s="82">
        <v>1.3250363999999999</v>
      </c>
    </row>
    <row r="16918" spans="3:6" ht="18">
      <c r="C16918" s="5" t="str">
        <f t="shared" si="258"/>
        <v>大分県610</v>
      </c>
      <c r="D16918" t="s">
        <v>2958</v>
      </c>
      <c r="E16918" t="s">
        <v>3305</v>
      </c>
      <c r="F16918" s="82">
        <v>1.6918057E-2</v>
      </c>
    </row>
    <row r="16919" spans="3:6" ht="18">
      <c r="C16919" s="5" t="str">
        <f t="shared" si="258"/>
        <v>宮崎県610</v>
      </c>
      <c r="D16919" t="s">
        <v>2959</v>
      </c>
      <c r="E16919" t="s">
        <v>3305</v>
      </c>
      <c r="F16919" s="82">
        <v>0.38315598899999997</v>
      </c>
    </row>
    <row r="16920" spans="3:6" ht="18">
      <c r="C16920" s="5" t="str">
        <f t="shared" si="258"/>
        <v>鹿児島県610</v>
      </c>
      <c r="D16920" t="s">
        <v>2960</v>
      </c>
      <c r="E16920" t="s">
        <v>3305</v>
      </c>
      <c r="F16920" s="82">
        <v>4.3838452559999999</v>
      </c>
    </row>
    <row r="16921" spans="3:6" ht="18">
      <c r="C16921" s="5" t="str">
        <f t="shared" si="258"/>
        <v>沖縄県610</v>
      </c>
      <c r="D16921" t="s">
        <v>2961</v>
      </c>
      <c r="E16921" t="s">
        <v>3305</v>
      </c>
      <c r="F16921" s="82">
        <v>0</v>
      </c>
    </row>
    <row r="16922" spans="3:6" ht="18">
      <c r="C16922" s="5" t="str">
        <f t="shared" si="258"/>
        <v>全国611</v>
      </c>
      <c r="D16922" t="s">
        <v>2913</v>
      </c>
      <c r="E16922" t="s">
        <v>3306</v>
      </c>
      <c r="F16922" s="82">
        <v>1</v>
      </c>
    </row>
    <row r="16923" spans="3:6" ht="18">
      <c r="C16923" s="5" t="str">
        <f t="shared" si="258"/>
        <v>北海道611</v>
      </c>
      <c r="D16923" t="s">
        <v>2915</v>
      </c>
      <c r="E16923" t="s">
        <v>3306</v>
      </c>
      <c r="F16923" s="82">
        <v>0.78647486499999997</v>
      </c>
    </row>
    <row r="16924" spans="3:6" ht="18">
      <c r="C16924" s="5" t="str">
        <f t="shared" si="258"/>
        <v>青森県611</v>
      </c>
      <c r="D16924" t="s">
        <v>2916</v>
      </c>
      <c r="E16924" t="s">
        <v>3306</v>
      </c>
      <c r="F16924" s="82">
        <v>0.750637416</v>
      </c>
    </row>
    <row r="16925" spans="3:6" ht="18">
      <c r="C16925" s="5" t="str">
        <f t="shared" si="258"/>
        <v>岩手県611</v>
      </c>
      <c r="D16925" t="s">
        <v>2917</v>
      </c>
      <c r="E16925" t="s">
        <v>3306</v>
      </c>
      <c r="F16925" s="82">
        <v>0.75845351999999999</v>
      </c>
    </row>
    <row r="16926" spans="3:6" ht="18">
      <c r="C16926" s="5" t="str">
        <f t="shared" si="258"/>
        <v>宮城県611</v>
      </c>
      <c r="D16926" t="s">
        <v>2918</v>
      </c>
      <c r="E16926" t="s">
        <v>3306</v>
      </c>
      <c r="F16926" s="82">
        <v>0.91770103000000003</v>
      </c>
    </row>
    <row r="16927" spans="3:6" ht="18">
      <c r="C16927" s="5" t="str">
        <f t="shared" si="258"/>
        <v>秋田県611</v>
      </c>
      <c r="D16927" t="s">
        <v>2919</v>
      </c>
      <c r="E16927" t="s">
        <v>3306</v>
      </c>
      <c r="F16927" s="82">
        <v>0.716336572</v>
      </c>
    </row>
    <row r="16928" spans="3:6" ht="18">
      <c r="C16928" s="5" t="str">
        <f t="shared" si="258"/>
        <v>山形県611</v>
      </c>
      <c r="D16928" t="s">
        <v>2920</v>
      </c>
      <c r="E16928" t="s">
        <v>3306</v>
      </c>
      <c r="F16928" s="82">
        <v>0.63064842099999996</v>
      </c>
    </row>
    <row r="16929" spans="3:6" ht="18">
      <c r="C16929" s="5" t="str">
        <f t="shared" si="258"/>
        <v>福島県611</v>
      </c>
      <c r="D16929" t="s">
        <v>2921</v>
      </c>
      <c r="E16929" t="s">
        <v>3306</v>
      </c>
      <c r="F16929" s="82">
        <v>0.76339623499999998</v>
      </c>
    </row>
    <row r="16930" spans="3:6" ht="18">
      <c r="C16930" s="5" t="str">
        <f t="shared" si="258"/>
        <v>茨城県611</v>
      </c>
      <c r="D16930" t="s">
        <v>2922</v>
      </c>
      <c r="E16930" t="s">
        <v>3306</v>
      </c>
      <c r="F16930" s="82">
        <v>0.711385779</v>
      </c>
    </row>
    <row r="16931" spans="3:6" ht="18">
      <c r="C16931" s="5" t="str">
        <f t="shared" si="258"/>
        <v>栃木県611</v>
      </c>
      <c r="D16931" t="s">
        <v>2923</v>
      </c>
      <c r="E16931" t="s">
        <v>3306</v>
      </c>
      <c r="F16931" s="82">
        <v>0.67213416699999995</v>
      </c>
    </row>
    <row r="16932" spans="3:6" ht="18">
      <c r="C16932" s="5" t="str">
        <f t="shared" si="258"/>
        <v>群馬県611</v>
      </c>
      <c r="D16932" t="s">
        <v>2924</v>
      </c>
      <c r="E16932" t="s">
        <v>3306</v>
      </c>
      <c r="F16932" s="82">
        <v>1.04361533</v>
      </c>
    </row>
    <row r="16933" spans="3:6" ht="18">
      <c r="C16933" s="5" t="str">
        <f t="shared" si="258"/>
        <v>埼玉県611</v>
      </c>
      <c r="D16933" t="s">
        <v>2925</v>
      </c>
      <c r="E16933" t="s">
        <v>3306</v>
      </c>
      <c r="F16933" s="82">
        <v>1.1915485480000001</v>
      </c>
    </row>
    <row r="16934" spans="3:6" ht="18">
      <c r="C16934" s="5" t="str">
        <f t="shared" si="258"/>
        <v>千葉県611</v>
      </c>
      <c r="D16934" t="s">
        <v>2926</v>
      </c>
      <c r="E16934" t="s">
        <v>3306</v>
      </c>
      <c r="F16934" s="82">
        <v>1.0201662629999999</v>
      </c>
    </row>
    <row r="16935" spans="3:6" ht="18">
      <c r="C16935" s="5" t="str">
        <f t="shared" si="258"/>
        <v>東京都611</v>
      </c>
      <c r="D16935" t="s">
        <v>2927</v>
      </c>
      <c r="E16935" t="s">
        <v>3306</v>
      </c>
      <c r="F16935" s="82">
        <v>1.2685237279999999</v>
      </c>
    </row>
    <row r="16936" spans="3:6" ht="18">
      <c r="C16936" s="5" t="str">
        <f t="shared" si="258"/>
        <v>神奈川県611</v>
      </c>
      <c r="D16936" t="s">
        <v>2928</v>
      </c>
      <c r="E16936" t="s">
        <v>3306</v>
      </c>
      <c r="F16936" s="82">
        <v>0.77152629900000003</v>
      </c>
    </row>
    <row r="16937" spans="3:6" ht="18">
      <c r="C16937" s="5" t="str">
        <f t="shared" si="258"/>
        <v>新潟県611</v>
      </c>
      <c r="D16937" t="s">
        <v>2929</v>
      </c>
      <c r="E16937" t="s">
        <v>3306</v>
      </c>
      <c r="F16937" s="82">
        <v>0.72272861899999996</v>
      </c>
    </row>
    <row r="16938" spans="3:6" ht="18">
      <c r="C16938" s="5" t="str">
        <f t="shared" si="258"/>
        <v>富山県611</v>
      </c>
      <c r="D16938" t="s">
        <v>2930</v>
      </c>
      <c r="E16938" t="s">
        <v>3306</v>
      </c>
      <c r="F16938" s="82">
        <v>0.96703543300000006</v>
      </c>
    </row>
    <row r="16939" spans="3:6" ht="18">
      <c r="C16939" s="5" t="str">
        <f t="shared" ref="C16939:C17002" si="259">D16939&amp;LEFT(E16939,3)</f>
        <v>石川県611</v>
      </c>
      <c r="D16939" t="s">
        <v>2931</v>
      </c>
      <c r="E16939" t="s">
        <v>3306</v>
      </c>
      <c r="F16939" s="82">
        <v>0.620468197</v>
      </c>
    </row>
    <row r="16940" spans="3:6" ht="18">
      <c r="C16940" s="5" t="str">
        <f t="shared" si="259"/>
        <v>福井県611</v>
      </c>
      <c r="D16940" t="s">
        <v>2932</v>
      </c>
      <c r="E16940" t="s">
        <v>3306</v>
      </c>
      <c r="F16940" s="82">
        <v>0.80400864599999999</v>
      </c>
    </row>
    <row r="16941" spans="3:6" ht="18">
      <c r="C16941" s="5" t="str">
        <f t="shared" si="259"/>
        <v>山梨県611</v>
      </c>
      <c r="D16941" t="s">
        <v>2933</v>
      </c>
      <c r="E16941" t="s">
        <v>3306</v>
      </c>
      <c r="F16941" s="82">
        <v>0.97322995800000001</v>
      </c>
    </row>
    <row r="16942" spans="3:6" ht="18">
      <c r="C16942" s="5" t="str">
        <f t="shared" si="259"/>
        <v>長野県611</v>
      </c>
      <c r="D16942" t="s">
        <v>2934</v>
      </c>
      <c r="E16942" t="s">
        <v>3306</v>
      </c>
      <c r="F16942" s="82">
        <v>0.91103422599999995</v>
      </c>
    </row>
    <row r="16943" spans="3:6" ht="18">
      <c r="C16943" s="5" t="str">
        <f t="shared" si="259"/>
        <v>岐阜県611</v>
      </c>
      <c r="D16943" t="s">
        <v>2935</v>
      </c>
      <c r="E16943" t="s">
        <v>3306</v>
      </c>
      <c r="F16943" s="82">
        <v>1.019149139</v>
      </c>
    </row>
    <row r="16944" spans="3:6" ht="18">
      <c r="C16944" s="5" t="str">
        <f t="shared" si="259"/>
        <v>静岡県611</v>
      </c>
      <c r="D16944" t="s">
        <v>2936</v>
      </c>
      <c r="E16944" t="s">
        <v>3306</v>
      </c>
      <c r="F16944" s="82">
        <v>0.75038241000000006</v>
      </c>
    </row>
    <row r="16945" spans="3:6" ht="18">
      <c r="C16945" s="5" t="str">
        <f t="shared" si="259"/>
        <v>愛知県611</v>
      </c>
      <c r="D16945" t="s">
        <v>2937</v>
      </c>
      <c r="E16945" t="s">
        <v>3306</v>
      </c>
      <c r="F16945" s="82">
        <v>0.761939115</v>
      </c>
    </row>
    <row r="16946" spans="3:6" ht="18">
      <c r="C16946" s="5" t="str">
        <f t="shared" si="259"/>
        <v>三重県611</v>
      </c>
      <c r="D16946" t="s">
        <v>2938</v>
      </c>
      <c r="E16946" t="s">
        <v>3306</v>
      </c>
      <c r="F16946" s="82">
        <v>0.58911574899999997</v>
      </c>
    </row>
    <row r="16947" spans="3:6" ht="18">
      <c r="C16947" s="5" t="str">
        <f t="shared" si="259"/>
        <v>滋賀県611</v>
      </c>
      <c r="D16947" t="s">
        <v>2939</v>
      </c>
      <c r="E16947" t="s">
        <v>3306</v>
      </c>
      <c r="F16947" s="82">
        <v>0.71716849900000001</v>
      </c>
    </row>
    <row r="16948" spans="3:6" ht="18">
      <c r="C16948" s="5" t="str">
        <f t="shared" si="259"/>
        <v>京都府611</v>
      </c>
      <c r="D16948" t="s">
        <v>2940</v>
      </c>
      <c r="E16948" t="s">
        <v>3306</v>
      </c>
      <c r="F16948" s="82">
        <v>1.76539292</v>
      </c>
    </row>
    <row r="16949" spans="3:6" ht="18">
      <c r="C16949" s="5" t="str">
        <f t="shared" si="259"/>
        <v>大阪府611</v>
      </c>
      <c r="D16949" t="s">
        <v>2941</v>
      </c>
      <c r="E16949" t="s">
        <v>3306</v>
      </c>
      <c r="F16949" s="82">
        <v>1.0943193019999999</v>
      </c>
    </row>
    <row r="16950" spans="3:6" ht="18">
      <c r="C16950" s="5" t="str">
        <f t="shared" si="259"/>
        <v>兵庫県611</v>
      </c>
      <c r="D16950" t="s">
        <v>2942</v>
      </c>
      <c r="E16950" t="s">
        <v>3306</v>
      </c>
      <c r="F16950" s="82">
        <v>0.969050572</v>
      </c>
    </row>
    <row r="16951" spans="3:6" ht="18">
      <c r="C16951" s="5" t="str">
        <f t="shared" si="259"/>
        <v>奈良県611</v>
      </c>
      <c r="D16951" t="s">
        <v>2943</v>
      </c>
      <c r="E16951" t="s">
        <v>3306</v>
      </c>
      <c r="F16951" s="82">
        <v>0.99120071099999996</v>
      </c>
    </row>
    <row r="16952" spans="3:6" ht="18">
      <c r="C16952" s="5" t="str">
        <f t="shared" si="259"/>
        <v>和歌山県611</v>
      </c>
      <c r="D16952" t="s">
        <v>2944</v>
      </c>
      <c r="E16952" t="s">
        <v>3306</v>
      </c>
      <c r="F16952" s="82">
        <v>0.67578918499999996</v>
      </c>
    </row>
    <row r="16953" spans="3:6" ht="18">
      <c r="C16953" s="5" t="str">
        <f t="shared" si="259"/>
        <v>鳥取県611</v>
      </c>
      <c r="D16953" t="s">
        <v>2945</v>
      </c>
      <c r="E16953" t="s">
        <v>3306</v>
      </c>
      <c r="F16953" s="82">
        <v>0.84237438499999995</v>
      </c>
    </row>
    <row r="16954" spans="3:6" ht="18">
      <c r="C16954" s="5" t="str">
        <f t="shared" si="259"/>
        <v>島根県611</v>
      </c>
      <c r="D16954" t="s">
        <v>2946</v>
      </c>
      <c r="E16954" t="s">
        <v>3306</v>
      </c>
      <c r="F16954" s="82">
        <v>1.035903773</v>
      </c>
    </row>
    <row r="16955" spans="3:6" ht="18">
      <c r="C16955" s="5" t="str">
        <f t="shared" si="259"/>
        <v>岡山県611</v>
      </c>
      <c r="D16955" t="s">
        <v>2947</v>
      </c>
      <c r="E16955" t="s">
        <v>3306</v>
      </c>
      <c r="F16955" s="82">
        <v>0.903525358</v>
      </c>
    </row>
    <row r="16956" spans="3:6" ht="18">
      <c r="C16956" s="5" t="str">
        <f t="shared" si="259"/>
        <v>広島県611</v>
      </c>
      <c r="D16956" t="s">
        <v>2948</v>
      </c>
      <c r="E16956" t="s">
        <v>3306</v>
      </c>
      <c r="F16956" s="82">
        <v>1.010286732</v>
      </c>
    </row>
    <row r="16957" spans="3:6" ht="18">
      <c r="C16957" s="5" t="str">
        <f t="shared" si="259"/>
        <v>山口県611</v>
      </c>
      <c r="D16957" t="s">
        <v>2949</v>
      </c>
      <c r="E16957" t="s">
        <v>3306</v>
      </c>
      <c r="F16957" s="82">
        <v>0.65306536100000001</v>
      </c>
    </row>
    <row r="16958" spans="3:6" ht="18">
      <c r="C16958" s="5" t="str">
        <f t="shared" si="259"/>
        <v>徳島県611</v>
      </c>
      <c r="D16958" t="s">
        <v>2950</v>
      </c>
      <c r="E16958" t="s">
        <v>3306</v>
      </c>
      <c r="F16958" s="82">
        <v>0.90566028300000001</v>
      </c>
    </row>
    <row r="16959" spans="3:6" ht="18">
      <c r="C16959" s="5" t="str">
        <f t="shared" si="259"/>
        <v>香川県611</v>
      </c>
      <c r="D16959" t="s">
        <v>2951</v>
      </c>
      <c r="E16959" t="s">
        <v>3306</v>
      </c>
      <c r="F16959" s="82">
        <v>1.1983580659999999</v>
      </c>
    </row>
    <row r="16960" spans="3:6" ht="18">
      <c r="C16960" s="5" t="str">
        <f t="shared" si="259"/>
        <v>愛媛県611</v>
      </c>
      <c r="D16960" t="s">
        <v>2952</v>
      </c>
      <c r="E16960" t="s">
        <v>3306</v>
      </c>
      <c r="F16960" s="82">
        <v>0.78456130800000001</v>
      </c>
    </row>
    <row r="16961" spans="3:6" ht="18">
      <c r="C16961" s="5" t="str">
        <f t="shared" si="259"/>
        <v>高知県611</v>
      </c>
      <c r="D16961" t="s">
        <v>2953</v>
      </c>
      <c r="E16961" t="s">
        <v>3306</v>
      </c>
      <c r="F16961" s="82">
        <v>0.87918375100000001</v>
      </c>
    </row>
    <row r="16962" spans="3:6" ht="18">
      <c r="C16962" s="5" t="str">
        <f t="shared" si="259"/>
        <v>福岡県611</v>
      </c>
      <c r="D16962" t="s">
        <v>2954</v>
      </c>
      <c r="E16962" t="s">
        <v>3306</v>
      </c>
      <c r="F16962" s="82">
        <v>1.6699626599999999</v>
      </c>
    </row>
    <row r="16963" spans="3:6" ht="18">
      <c r="C16963" s="5" t="str">
        <f t="shared" si="259"/>
        <v>佐賀県611</v>
      </c>
      <c r="D16963" t="s">
        <v>2955</v>
      </c>
      <c r="E16963" t="s">
        <v>3306</v>
      </c>
      <c r="F16963" s="82">
        <v>0.83219009700000002</v>
      </c>
    </row>
    <row r="16964" spans="3:6" ht="18">
      <c r="C16964" s="5" t="str">
        <f t="shared" si="259"/>
        <v>長崎県611</v>
      </c>
      <c r="D16964" t="s">
        <v>2956</v>
      </c>
      <c r="E16964" t="s">
        <v>3306</v>
      </c>
      <c r="F16964" s="82">
        <v>1.123181465</v>
      </c>
    </row>
    <row r="16965" spans="3:6" ht="18">
      <c r="C16965" s="5" t="str">
        <f t="shared" si="259"/>
        <v>熊本県611</v>
      </c>
      <c r="D16965" t="s">
        <v>2957</v>
      </c>
      <c r="E16965" t="s">
        <v>3306</v>
      </c>
      <c r="F16965" s="82">
        <v>1.3626830400000001</v>
      </c>
    </row>
    <row r="16966" spans="3:6" ht="18">
      <c r="C16966" s="5" t="str">
        <f t="shared" si="259"/>
        <v>大分県611</v>
      </c>
      <c r="D16966" t="s">
        <v>2958</v>
      </c>
      <c r="E16966" t="s">
        <v>3306</v>
      </c>
      <c r="F16966" s="82">
        <v>0.75648135699999997</v>
      </c>
    </row>
    <row r="16967" spans="3:6" ht="18">
      <c r="C16967" s="5" t="str">
        <f t="shared" si="259"/>
        <v>宮崎県611</v>
      </c>
      <c r="D16967" t="s">
        <v>2959</v>
      </c>
      <c r="E16967" t="s">
        <v>3306</v>
      </c>
      <c r="F16967" s="82">
        <v>0.92323974799999997</v>
      </c>
    </row>
    <row r="16968" spans="3:6" ht="18">
      <c r="C16968" s="5" t="str">
        <f t="shared" si="259"/>
        <v>鹿児島県611</v>
      </c>
      <c r="D16968" t="s">
        <v>2960</v>
      </c>
      <c r="E16968" t="s">
        <v>3306</v>
      </c>
      <c r="F16968" s="82">
        <v>1.2299272130000001</v>
      </c>
    </row>
    <row r="16969" spans="3:6" ht="18">
      <c r="C16969" s="5" t="str">
        <f t="shared" si="259"/>
        <v>沖縄県611</v>
      </c>
      <c r="D16969" t="s">
        <v>2961</v>
      </c>
      <c r="E16969" t="s">
        <v>3306</v>
      </c>
      <c r="F16969" s="82">
        <v>0.53364613900000002</v>
      </c>
    </row>
    <row r="16970" spans="3:6" ht="18">
      <c r="C16970" s="5" t="str">
        <f t="shared" si="259"/>
        <v>全国612</v>
      </c>
      <c r="D16970" t="s">
        <v>2913</v>
      </c>
      <c r="E16970" t="s">
        <v>3307</v>
      </c>
      <c r="F16970" s="82">
        <v>1</v>
      </c>
    </row>
    <row r="16971" spans="3:6" ht="18">
      <c r="C16971" s="5" t="str">
        <f t="shared" si="259"/>
        <v>北海道612</v>
      </c>
      <c r="D16971" t="s">
        <v>2915</v>
      </c>
      <c r="E16971" t="s">
        <v>3307</v>
      </c>
      <c r="F16971" s="82">
        <v>0.93710482500000003</v>
      </c>
    </row>
    <row r="16972" spans="3:6" ht="18">
      <c r="C16972" s="5" t="str">
        <f t="shared" si="259"/>
        <v>青森県612</v>
      </c>
      <c r="D16972" t="s">
        <v>2916</v>
      </c>
      <c r="E16972" t="s">
        <v>3307</v>
      </c>
      <c r="F16972" s="82">
        <v>1.838225475</v>
      </c>
    </row>
    <row r="16973" spans="3:6" ht="18">
      <c r="C16973" s="5" t="str">
        <f t="shared" si="259"/>
        <v>岩手県612</v>
      </c>
      <c r="D16973" t="s">
        <v>2917</v>
      </c>
      <c r="E16973" t="s">
        <v>3307</v>
      </c>
      <c r="F16973" s="82">
        <v>1.4562315809999999</v>
      </c>
    </row>
    <row r="16974" spans="3:6" ht="18">
      <c r="C16974" s="5" t="str">
        <f t="shared" si="259"/>
        <v>宮城県612</v>
      </c>
      <c r="D16974" t="s">
        <v>2918</v>
      </c>
      <c r="E16974" t="s">
        <v>3307</v>
      </c>
      <c r="F16974" s="82">
        <v>1.311306058</v>
      </c>
    </row>
    <row r="16975" spans="3:6" ht="18">
      <c r="C16975" s="5" t="str">
        <f t="shared" si="259"/>
        <v>秋田県612</v>
      </c>
      <c r="D16975" t="s">
        <v>2919</v>
      </c>
      <c r="E16975" t="s">
        <v>3307</v>
      </c>
      <c r="F16975" s="82">
        <v>1.641720973</v>
      </c>
    </row>
    <row r="16976" spans="3:6" ht="18">
      <c r="C16976" s="5" t="str">
        <f t="shared" si="259"/>
        <v>山形県612</v>
      </c>
      <c r="D16976" t="s">
        <v>2920</v>
      </c>
      <c r="E16976" t="s">
        <v>3307</v>
      </c>
      <c r="F16976" s="82">
        <v>1.008037844</v>
      </c>
    </row>
    <row r="16977" spans="3:6" ht="18">
      <c r="C16977" s="5" t="str">
        <f t="shared" si="259"/>
        <v>福島県612</v>
      </c>
      <c r="D16977" t="s">
        <v>2921</v>
      </c>
      <c r="E16977" t="s">
        <v>3307</v>
      </c>
      <c r="F16977" s="82">
        <v>1.1516269669999999</v>
      </c>
    </row>
    <row r="16978" spans="3:6" ht="18">
      <c r="C16978" s="5" t="str">
        <f t="shared" si="259"/>
        <v>茨城県612</v>
      </c>
      <c r="D16978" t="s">
        <v>2922</v>
      </c>
      <c r="E16978" t="s">
        <v>3307</v>
      </c>
      <c r="F16978" s="82">
        <v>0.91084226999999995</v>
      </c>
    </row>
    <row r="16979" spans="3:6" ht="18">
      <c r="C16979" s="5" t="str">
        <f t="shared" si="259"/>
        <v>栃木県612</v>
      </c>
      <c r="D16979" t="s">
        <v>2923</v>
      </c>
      <c r="E16979" t="s">
        <v>3307</v>
      </c>
      <c r="F16979" s="82">
        <v>0.99504870599999995</v>
      </c>
    </row>
    <row r="16980" spans="3:6" ht="18">
      <c r="C16980" s="5" t="str">
        <f t="shared" si="259"/>
        <v>群馬県612</v>
      </c>
      <c r="D16980" t="s">
        <v>2924</v>
      </c>
      <c r="E16980" t="s">
        <v>3307</v>
      </c>
      <c r="F16980" s="82">
        <v>1.0128431099999999</v>
      </c>
    </row>
    <row r="16981" spans="3:6" ht="18">
      <c r="C16981" s="5" t="str">
        <f t="shared" si="259"/>
        <v>埼玉県612</v>
      </c>
      <c r="D16981" t="s">
        <v>2925</v>
      </c>
      <c r="E16981" t="s">
        <v>3307</v>
      </c>
      <c r="F16981" s="82">
        <v>1.0320645989999999</v>
      </c>
    </row>
    <row r="16982" spans="3:6" ht="18">
      <c r="C16982" s="5" t="str">
        <f t="shared" si="259"/>
        <v>千葉県612</v>
      </c>
      <c r="D16982" t="s">
        <v>2926</v>
      </c>
      <c r="E16982" t="s">
        <v>3307</v>
      </c>
      <c r="F16982" s="82">
        <v>0.93973885700000004</v>
      </c>
    </row>
    <row r="16983" spans="3:6" ht="18">
      <c r="C16983" s="5" t="str">
        <f t="shared" si="259"/>
        <v>東京都612</v>
      </c>
      <c r="D16983" t="s">
        <v>2927</v>
      </c>
      <c r="E16983" t="s">
        <v>3307</v>
      </c>
      <c r="F16983" s="82">
        <v>0.70364238599999995</v>
      </c>
    </row>
    <row r="16984" spans="3:6" ht="18">
      <c r="C16984" s="5" t="str">
        <f t="shared" si="259"/>
        <v>神奈川県612</v>
      </c>
      <c r="D16984" t="s">
        <v>2928</v>
      </c>
      <c r="E16984" t="s">
        <v>3307</v>
      </c>
      <c r="F16984" s="82">
        <v>0.88364082300000002</v>
      </c>
    </row>
    <row r="16985" spans="3:6" ht="18">
      <c r="C16985" s="5" t="str">
        <f t="shared" si="259"/>
        <v>新潟県612</v>
      </c>
      <c r="D16985" t="s">
        <v>2929</v>
      </c>
      <c r="E16985" t="s">
        <v>3307</v>
      </c>
      <c r="F16985" s="82">
        <v>0.68544727500000002</v>
      </c>
    </row>
    <row r="16986" spans="3:6" ht="18">
      <c r="C16986" s="5" t="str">
        <f t="shared" si="259"/>
        <v>富山県612</v>
      </c>
      <c r="D16986" t="s">
        <v>2930</v>
      </c>
      <c r="E16986" t="s">
        <v>3307</v>
      </c>
      <c r="F16986" s="82">
        <v>0.86494020299999996</v>
      </c>
    </row>
    <row r="16987" spans="3:6" ht="18">
      <c r="C16987" s="5" t="str">
        <f t="shared" si="259"/>
        <v>石川県612</v>
      </c>
      <c r="D16987" t="s">
        <v>2931</v>
      </c>
      <c r="E16987" t="s">
        <v>3307</v>
      </c>
      <c r="F16987" s="82">
        <v>1.2642034360000001</v>
      </c>
    </row>
    <row r="16988" spans="3:6" ht="18">
      <c r="C16988" s="5" t="str">
        <f t="shared" si="259"/>
        <v>福井県612</v>
      </c>
      <c r="D16988" t="s">
        <v>2932</v>
      </c>
      <c r="E16988" t="s">
        <v>3307</v>
      </c>
      <c r="F16988" s="82">
        <v>0.89603549400000004</v>
      </c>
    </row>
    <row r="16989" spans="3:6" ht="18">
      <c r="C16989" s="5" t="str">
        <f t="shared" si="259"/>
        <v>山梨県612</v>
      </c>
      <c r="D16989" t="s">
        <v>2933</v>
      </c>
      <c r="E16989" t="s">
        <v>3307</v>
      </c>
      <c r="F16989" s="82">
        <v>1.498913296</v>
      </c>
    </row>
    <row r="16990" spans="3:6" ht="18">
      <c r="C16990" s="5" t="str">
        <f t="shared" si="259"/>
        <v>長野県612</v>
      </c>
      <c r="D16990" t="s">
        <v>2934</v>
      </c>
      <c r="E16990" t="s">
        <v>3307</v>
      </c>
      <c r="F16990" s="82">
        <v>1.070016369</v>
      </c>
    </row>
    <row r="16991" spans="3:6" ht="18">
      <c r="C16991" s="5" t="str">
        <f t="shared" si="259"/>
        <v>岐阜県612</v>
      </c>
      <c r="D16991" t="s">
        <v>2935</v>
      </c>
      <c r="E16991" t="s">
        <v>3307</v>
      </c>
      <c r="F16991" s="82">
        <v>0.61439543200000002</v>
      </c>
    </row>
    <row r="16992" spans="3:6" ht="18">
      <c r="C16992" s="5" t="str">
        <f t="shared" si="259"/>
        <v>静岡県612</v>
      </c>
      <c r="D16992" t="s">
        <v>2936</v>
      </c>
      <c r="E16992" t="s">
        <v>3307</v>
      </c>
      <c r="F16992" s="82">
        <v>0.84489517300000005</v>
      </c>
    </row>
    <row r="16993" spans="3:6" ht="18">
      <c r="C16993" s="5" t="str">
        <f t="shared" si="259"/>
        <v>愛知県612</v>
      </c>
      <c r="D16993" t="s">
        <v>2937</v>
      </c>
      <c r="E16993" t="s">
        <v>3307</v>
      </c>
      <c r="F16993" s="82">
        <v>0.73509033499999998</v>
      </c>
    </row>
    <row r="16994" spans="3:6" ht="18">
      <c r="C16994" s="5" t="str">
        <f t="shared" si="259"/>
        <v>三重県612</v>
      </c>
      <c r="D16994" t="s">
        <v>2938</v>
      </c>
      <c r="E16994" t="s">
        <v>3307</v>
      </c>
      <c r="F16994" s="82">
        <v>0.83395025199999995</v>
      </c>
    </row>
    <row r="16995" spans="3:6" ht="18">
      <c r="C16995" s="5" t="str">
        <f t="shared" si="259"/>
        <v>滋賀県612</v>
      </c>
      <c r="D16995" t="s">
        <v>2939</v>
      </c>
      <c r="E16995" t="s">
        <v>3307</v>
      </c>
      <c r="F16995" s="82">
        <v>0.87168567699999999</v>
      </c>
    </row>
    <row r="16996" spans="3:6" ht="18">
      <c r="C16996" s="5" t="str">
        <f t="shared" si="259"/>
        <v>京都府612</v>
      </c>
      <c r="D16996" t="s">
        <v>2940</v>
      </c>
      <c r="E16996" t="s">
        <v>3307</v>
      </c>
      <c r="F16996" s="82">
        <v>1.2557459449999999</v>
      </c>
    </row>
    <row r="16997" spans="3:6" ht="18">
      <c r="C16997" s="5" t="str">
        <f t="shared" si="259"/>
        <v>大阪府612</v>
      </c>
      <c r="D16997" t="s">
        <v>2941</v>
      </c>
      <c r="E16997" t="s">
        <v>3307</v>
      </c>
      <c r="F16997" s="82">
        <v>1.1216250590000001</v>
      </c>
    </row>
    <row r="16998" spans="3:6" ht="18">
      <c r="C16998" s="5" t="str">
        <f t="shared" si="259"/>
        <v>兵庫県612</v>
      </c>
      <c r="D16998" t="s">
        <v>2942</v>
      </c>
      <c r="E16998" t="s">
        <v>3307</v>
      </c>
      <c r="F16998" s="82">
        <v>1.1409894169999999</v>
      </c>
    </row>
    <row r="16999" spans="3:6" ht="18">
      <c r="C16999" s="5" t="str">
        <f t="shared" si="259"/>
        <v>奈良県612</v>
      </c>
      <c r="D16999" t="s">
        <v>2943</v>
      </c>
      <c r="E16999" t="s">
        <v>3307</v>
      </c>
      <c r="F16999" s="82">
        <v>1.213596533</v>
      </c>
    </row>
    <row r="17000" spans="3:6" ht="18">
      <c r="C17000" s="5" t="str">
        <f t="shared" si="259"/>
        <v>和歌山県612</v>
      </c>
      <c r="D17000" t="s">
        <v>2944</v>
      </c>
      <c r="E17000" t="s">
        <v>3307</v>
      </c>
      <c r="F17000" s="82">
        <v>1.0338521009999999</v>
      </c>
    </row>
    <row r="17001" spans="3:6" ht="18">
      <c r="C17001" s="5" t="str">
        <f t="shared" si="259"/>
        <v>鳥取県612</v>
      </c>
      <c r="D17001" t="s">
        <v>2945</v>
      </c>
      <c r="E17001" t="s">
        <v>3307</v>
      </c>
      <c r="F17001" s="82">
        <v>1.238186185</v>
      </c>
    </row>
    <row r="17002" spans="3:6" ht="18">
      <c r="C17002" s="5" t="str">
        <f t="shared" si="259"/>
        <v>島根県612</v>
      </c>
      <c r="D17002" t="s">
        <v>2946</v>
      </c>
      <c r="E17002" t="s">
        <v>3307</v>
      </c>
      <c r="F17002" s="82">
        <v>0.55709578500000001</v>
      </c>
    </row>
    <row r="17003" spans="3:6" ht="18">
      <c r="C17003" s="5" t="str">
        <f t="shared" ref="C17003:C17066" si="260">D17003&amp;LEFT(E17003,3)</f>
        <v>岡山県612</v>
      </c>
      <c r="D17003" t="s">
        <v>2947</v>
      </c>
      <c r="E17003" t="s">
        <v>3307</v>
      </c>
      <c r="F17003" s="82">
        <v>1.8621993969999999</v>
      </c>
    </row>
    <row r="17004" spans="3:6" ht="18">
      <c r="C17004" s="5" t="str">
        <f t="shared" si="260"/>
        <v>広島県612</v>
      </c>
      <c r="D17004" t="s">
        <v>2948</v>
      </c>
      <c r="E17004" t="s">
        <v>3307</v>
      </c>
      <c r="F17004" s="82">
        <v>1.3577211010000001</v>
      </c>
    </row>
    <row r="17005" spans="3:6" ht="18">
      <c r="C17005" s="5" t="str">
        <f t="shared" si="260"/>
        <v>山口県612</v>
      </c>
      <c r="D17005" t="s">
        <v>2949</v>
      </c>
      <c r="E17005" t="s">
        <v>3307</v>
      </c>
      <c r="F17005" s="82">
        <v>1.142572065</v>
      </c>
    </row>
    <row r="17006" spans="3:6" ht="18">
      <c r="C17006" s="5" t="str">
        <f t="shared" si="260"/>
        <v>徳島県612</v>
      </c>
      <c r="D17006" t="s">
        <v>2950</v>
      </c>
      <c r="E17006" t="s">
        <v>3307</v>
      </c>
      <c r="F17006" s="82">
        <v>1.4728585460000001</v>
      </c>
    </row>
    <row r="17007" spans="3:6" ht="18">
      <c r="C17007" s="5" t="str">
        <f t="shared" si="260"/>
        <v>香川県612</v>
      </c>
      <c r="D17007" t="s">
        <v>2951</v>
      </c>
      <c r="E17007" t="s">
        <v>3307</v>
      </c>
      <c r="F17007" s="82">
        <v>0.658195223</v>
      </c>
    </row>
    <row r="17008" spans="3:6" ht="18">
      <c r="C17008" s="5" t="str">
        <f t="shared" si="260"/>
        <v>愛媛県612</v>
      </c>
      <c r="D17008" t="s">
        <v>2952</v>
      </c>
      <c r="E17008" t="s">
        <v>3307</v>
      </c>
      <c r="F17008" s="82">
        <v>0.85120598700000005</v>
      </c>
    </row>
    <row r="17009" spans="3:6" ht="18">
      <c r="C17009" s="5" t="str">
        <f t="shared" si="260"/>
        <v>高知県612</v>
      </c>
      <c r="D17009" t="s">
        <v>2953</v>
      </c>
      <c r="E17009" t="s">
        <v>3307</v>
      </c>
      <c r="F17009" s="82">
        <v>1.494884367</v>
      </c>
    </row>
    <row r="17010" spans="3:6" ht="18">
      <c r="C17010" s="5" t="str">
        <f t="shared" si="260"/>
        <v>福岡県612</v>
      </c>
      <c r="D17010" t="s">
        <v>2954</v>
      </c>
      <c r="E17010" t="s">
        <v>3307</v>
      </c>
      <c r="F17010" s="82">
        <v>1.2390283390000001</v>
      </c>
    </row>
    <row r="17011" spans="3:6" ht="18">
      <c r="C17011" s="5" t="str">
        <f t="shared" si="260"/>
        <v>佐賀県612</v>
      </c>
      <c r="D17011" t="s">
        <v>2955</v>
      </c>
      <c r="E17011" t="s">
        <v>3307</v>
      </c>
      <c r="F17011" s="82">
        <v>1.091564186</v>
      </c>
    </row>
    <row r="17012" spans="3:6" ht="18">
      <c r="C17012" s="5" t="str">
        <f t="shared" si="260"/>
        <v>長崎県612</v>
      </c>
      <c r="D17012" t="s">
        <v>2956</v>
      </c>
      <c r="E17012" t="s">
        <v>3307</v>
      </c>
      <c r="F17012" s="82">
        <v>1.3096849159999999</v>
      </c>
    </row>
    <row r="17013" spans="3:6" ht="18">
      <c r="C17013" s="5" t="str">
        <f t="shared" si="260"/>
        <v>熊本県612</v>
      </c>
      <c r="D17013" t="s">
        <v>2957</v>
      </c>
      <c r="E17013" t="s">
        <v>3307</v>
      </c>
      <c r="F17013" s="82">
        <v>1.6466723000000001</v>
      </c>
    </row>
    <row r="17014" spans="3:6" ht="18">
      <c r="C17014" s="5" t="str">
        <f t="shared" si="260"/>
        <v>大分県612</v>
      </c>
      <c r="D17014" t="s">
        <v>2958</v>
      </c>
      <c r="E17014" t="s">
        <v>3307</v>
      </c>
      <c r="F17014" s="82">
        <v>1.2578460760000001</v>
      </c>
    </row>
    <row r="17015" spans="3:6" ht="18">
      <c r="C17015" s="5" t="str">
        <f t="shared" si="260"/>
        <v>宮崎県612</v>
      </c>
      <c r="D17015" t="s">
        <v>2959</v>
      </c>
      <c r="E17015" t="s">
        <v>3307</v>
      </c>
      <c r="F17015" s="82">
        <v>1.476966405</v>
      </c>
    </row>
    <row r="17016" spans="3:6" ht="18">
      <c r="C17016" s="5" t="str">
        <f t="shared" si="260"/>
        <v>鹿児島県612</v>
      </c>
      <c r="D17016" t="s">
        <v>2960</v>
      </c>
      <c r="E17016" t="s">
        <v>3307</v>
      </c>
      <c r="F17016" s="82">
        <v>1.0501291930000001</v>
      </c>
    </row>
    <row r="17017" spans="3:6" ht="18">
      <c r="C17017" s="5" t="str">
        <f t="shared" si="260"/>
        <v>沖縄県612</v>
      </c>
      <c r="D17017" t="s">
        <v>2961</v>
      </c>
      <c r="E17017" t="s">
        <v>3307</v>
      </c>
      <c r="F17017" s="82">
        <v>0.66789159499999995</v>
      </c>
    </row>
    <row r="17018" spans="3:6" ht="18">
      <c r="C17018" s="5" t="str">
        <f t="shared" si="260"/>
        <v>全国619</v>
      </c>
      <c r="D17018" t="s">
        <v>2913</v>
      </c>
      <c r="E17018" t="s">
        <v>3308</v>
      </c>
      <c r="F17018" s="82">
        <v>1</v>
      </c>
    </row>
    <row r="17019" spans="3:6" ht="18">
      <c r="C17019" s="5" t="str">
        <f t="shared" si="260"/>
        <v>北海道619</v>
      </c>
      <c r="D17019" t="s">
        <v>2915</v>
      </c>
      <c r="E17019" t="s">
        <v>3308</v>
      </c>
      <c r="F17019" s="82">
        <v>1.105031683</v>
      </c>
    </row>
    <row r="17020" spans="3:6" ht="18">
      <c r="C17020" s="5" t="str">
        <f t="shared" si="260"/>
        <v>青森県619</v>
      </c>
      <c r="D17020" t="s">
        <v>2916</v>
      </c>
      <c r="E17020" t="s">
        <v>3308</v>
      </c>
      <c r="F17020" s="82">
        <v>2.7035041909999999</v>
      </c>
    </row>
    <row r="17021" spans="3:6" ht="18">
      <c r="C17021" s="5" t="str">
        <f t="shared" si="260"/>
        <v>岩手県619</v>
      </c>
      <c r="D17021" t="s">
        <v>2917</v>
      </c>
      <c r="E17021" t="s">
        <v>3308</v>
      </c>
      <c r="F17021" s="82">
        <v>0.96146352099999999</v>
      </c>
    </row>
    <row r="17022" spans="3:6" ht="18">
      <c r="C17022" s="5" t="str">
        <f t="shared" si="260"/>
        <v>宮城県619</v>
      </c>
      <c r="D17022" t="s">
        <v>2918</v>
      </c>
      <c r="E17022" t="s">
        <v>3308</v>
      </c>
      <c r="F17022" s="82">
        <v>0.69377938500000003</v>
      </c>
    </row>
    <row r="17023" spans="3:6" ht="18">
      <c r="C17023" s="5" t="str">
        <f t="shared" si="260"/>
        <v>秋田県619</v>
      </c>
      <c r="D17023" t="s">
        <v>2919</v>
      </c>
      <c r="E17023" t="s">
        <v>3308</v>
      </c>
      <c r="F17023" s="82">
        <v>0.332160234</v>
      </c>
    </row>
    <row r="17024" spans="3:6" ht="18">
      <c r="C17024" s="5" t="str">
        <f t="shared" si="260"/>
        <v>山形県619</v>
      </c>
      <c r="D17024" t="s">
        <v>2920</v>
      </c>
      <c r="E17024" t="s">
        <v>3308</v>
      </c>
      <c r="F17024" s="82">
        <v>1.4066743079999999</v>
      </c>
    </row>
    <row r="17025" spans="3:6" ht="18">
      <c r="C17025" s="5" t="str">
        <f t="shared" si="260"/>
        <v>福島県619</v>
      </c>
      <c r="D17025" t="s">
        <v>2921</v>
      </c>
      <c r="E17025" t="s">
        <v>3308</v>
      </c>
      <c r="F17025" s="82">
        <v>1.2472723379999999</v>
      </c>
    </row>
    <row r="17026" spans="3:6" ht="18">
      <c r="C17026" s="5" t="str">
        <f t="shared" si="260"/>
        <v>茨城県619</v>
      </c>
      <c r="D17026" t="s">
        <v>2922</v>
      </c>
      <c r="E17026" t="s">
        <v>3308</v>
      </c>
      <c r="F17026" s="82">
        <v>0.99242669800000005</v>
      </c>
    </row>
    <row r="17027" spans="3:6" ht="18">
      <c r="C17027" s="5" t="str">
        <f t="shared" si="260"/>
        <v>栃木県619</v>
      </c>
      <c r="D17027" t="s">
        <v>2923</v>
      </c>
      <c r="E17027" t="s">
        <v>3308</v>
      </c>
      <c r="F17027" s="82">
        <v>0.77930011300000002</v>
      </c>
    </row>
    <row r="17028" spans="3:6" ht="18">
      <c r="C17028" s="5" t="str">
        <f t="shared" si="260"/>
        <v>群馬県619</v>
      </c>
      <c r="D17028" t="s">
        <v>2924</v>
      </c>
      <c r="E17028" t="s">
        <v>3308</v>
      </c>
      <c r="F17028" s="82">
        <v>1.0003682060000001</v>
      </c>
    </row>
    <row r="17029" spans="3:6" ht="18">
      <c r="C17029" s="5" t="str">
        <f t="shared" si="260"/>
        <v>埼玉県619</v>
      </c>
      <c r="D17029" t="s">
        <v>2925</v>
      </c>
      <c r="E17029" t="s">
        <v>3308</v>
      </c>
      <c r="F17029" s="82">
        <v>0.92661771599999998</v>
      </c>
    </row>
    <row r="17030" spans="3:6" ht="18">
      <c r="C17030" s="5" t="str">
        <f t="shared" si="260"/>
        <v>千葉県619</v>
      </c>
      <c r="D17030" t="s">
        <v>2926</v>
      </c>
      <c r="E17030" t="s">
        <v>3308</v>
      </c>
      <c r="F17030" s="82">
        <v>0.909961362</v>
      </c>
    </row>
    <row r="17031" spans="3:6" ht="18">
      <c r="C17031" s="5" t="str">
        <f t="shared" si="260"/>
        <v>東京都619</v>
      </c>
      <c r="D17031" t="s">
        <v>2927</v>
      </c>
      <c r="E17031" t="s">
        <v>3308</v>
      </c>
      <c r="F17031" s="82">
        <v>1.358490875</v>
      </c>
    </row>
    <row r="17032" spans="3:6" ht="18">
      <c r="C17032" s="5" t="str">
        <f t="shared" si="260"/>
        <v>神奈川県619</v>
      </c>
      <c r="D17032" t="s">
        <v>2928</v>
      </c>
      <c r="E17032" t="s">
        <v>3308</v>
      </c>
      <c r="F17032" s="82">
        <v>0.90706511700000003</v>
      </c>
    </row>
    <row r="17033" spans="3:6" ht="18">
      <c r="C17033" s="5" t="str">
        <f t="shared" si="260"/>
        <v>新潟県619</v>
      </c>
      <c r="D17033" t="s">
        <v>2929</v>
      </c>
      <c r="E17033" t="s">
        <v>3308</v>
      </c>
      <c r="F17033" s="82">
        <v>1.3409857110000001</v>
      </c>
    </row>
    <row r="17034" spans="3:6" ht="18">
      <c r="C17034" s="5" t="str">
        <f t="shared" si="260"/>
        <v>富山県619</v>
      </c>
      <c r="D17034" t="s">
        <v>2930</v>
      </c>
      <c r="E17034" t="s">
        <v>3308</v>
      </c>
      <c r="F17034" s="82">
        <v>1.0100066089999999</v>
      </c>
    </row>
    <row r="17035" spans="3:6" ht="18">
      <c r="C17035" s="5" t="str">
        <f t="shared" si="260"/>
        <v>石川県619</v>
      </c>
      <c r="D17035" t="s">
        <v>2931</v>
      </c>
      <c r="E17035" t="s">
        <v>3308</v>
      </c>
      <c r="F17035" s="82">
        <v>0.48048116499999999</v>
      </c>
    </row>
    <row r="17036" spans="3:6" ht="18">
      <c r="C17036" s="5" t="str">
        <f t="shared" si="260"/>
        <v>福井県619</v>
      </c>
      <c r="D17036" t="s">
        <v>2932</v>
      </c>
      <c r="E17036" t="s">
        <v>3308</v>
      </c>
      <c r="F17036" s="82">
        <v>0.72249256399999995</v>
      </c>
    </row>
    <row r="17037" spans="3:6" ht="18">
      <c r="C17037" s="5" t="str">
        <f t="shared" si="260"/>
        <v>山梨県619</v>
      </c>
      <c r="D17037" t="s">
        <v>2933</v>
      </c>
      <c r="E17037" t="s">
        <v>3308</v>
      </c>
      <c r="F17037" s="82">
        <v>0.350129941</v>
      </c>
    </row>
    <row r="17038" spans="3:6" ht="18">
      <c r="C17038" s="5" t="str">
        <f t="shared" si="260"/>
        <v>長野県619</v>
      </c>
      <c r="D17038" t="s">
        <v>2934</v>
      </c>
      <c r="E17038" t="s">
        <v>3308</v>
      </c>
      <c r="F17038" s="82">
        <v>0.98060483799999998</v>
      </c>
    </row>
    <row r="17039" spans="3:6" ht="18">
      <c r="C17039" s="5" t="str">
        <f t="shared" si="260"/>
        <v>岐阜県619</v>
      </c>
      <c r="D17039" t="s">
        <v>2935</v>
      </c>
      <c r="E17039" t="s">
        <v>3308</v>
      </c>
      <c r="F17039" s="82">
        <v>0.70209870799999996</v>
      </c>
    </row>
    <row r="17040" spans="3:6" ht="18">
      <c r="C17040" s="5" t="str">
        <f t="shared" si="260"/>
        <v>静岡県619</v>
      </c>
      <c r="D17040" t="s">
        <v>2936</v>
      </c>
      <c r="E17040" t="s">
        <v>3308</v>
      </c>
      <c r="F17040" s="82">
        <v>0.36501561900000001</v>
      </c>
    </row>
    <row r="17041" spans="3:6" ht="18">
      <c r="C17041" s="5" t="str">
        <f t="shared" si="260"/>
        <v>愛知県619</v>
      </c>
      <c r="D17041" t="s">
        <v>2937</v>
      </c>
      <c r="E17041" t="s">
        <v>3308</v>
      </c>
      <c r="F17041" s="82">
        <v>0.59947628600000002</v>
      </c>
    </row>
    <row r="17042" spans="3:6" ht="18">
      <c r="C17042" s="5" t="str">
        <f t="shared" si="260"/>
        <v>三重県619</v>
      </c>
      <c r="D17042" t="s">
        <v>2938</v>
      </c>
      <c r="E17042" t="s">
        <v>3308</v>
      </c>
      <c r="F17042" s="82">
        <v>0.45027664000000001</v>
      </c>
    </row>
    <row r="17043" spans="3:6" ht="18">
      <c r="C17043" s="5" t="str">
        <f t="shared" si="260"/>
        <v>滋賀県619</v>
      </c>
      <c r="D17043" t="s">
        <v>2939</v>
      </c>
      <c r="E17043" t="s">
        <v>3308</v>
      </c>
      <c r="F17043" s="82">
        <v>0.30786317600000002</v>
      </c>
    </row>
    <row r="17044" spans="3:6" ht="18">
      <c r="C17044" s="5" t="str">
        <f t="shared" si="260"/>
        <v>京都府619</v>
      </c>
      <c r="D17044" t="s">
        <v>2940</v>
      </c>
      <c r="E17044" t="s">
        <v>3308</v>
      </c>
      <c r="F17044" s="82">
        <v>0.66452913300000005</v>
      </c>
    </row>
    <row r="17045" spans="3:6" ht="18">
      <c r="C17045" s="5" t="str">
        <f t="shared" si="260"/>
        <v>大阪府619</v>
      </c>
      <c r="D17045" t="s">
        <v>2941</v>
      </c>
      <c r="E17045" t="s">
        <v>3308</v>
      </c>
      <c r="F17045" s="82">
        <v>1.1188107410000001</v>
      </c>
    </row>
    <row r="17046" spans="3:6" ht="18">
      <c r="C17046" s="5" t="str">
        <f t="shared" si="260"/>
        <v>兵庫県619</v>
      </c>
      <c r="D17046" t="s">
        <v>2942</v>
      </c>
      <c r="E17046" t="s">
        <v>3308</v>
      </c>
      <c r="F17046" s="82">
        <v>0.57957830600000004</v>
      </c>
    </row>
    <row r="17047" spans="3:6" ht="18">
      <c r="C17047" s="5" t="str">
        <f t="shared" si="260"/>
        <v>奈良県619</v>
      </c>
      <c r="D17047" t="s">
        <v>2943</v>
      </c>
      <c r="E17047" t="s">
        <v>3308</v>
      </c>
      <c r="F17047" s="82">
        <v>0.42732871100000003</v>
      </c>
    </row>
    <row r="17048" spans="3:6" ht="18">
      <c r="C17048" s="5" t="str">
        <f t="shared" si="260"/>
        <v>和歌山県619</v>
      </c>
      <c r="D17048" t="s">
        <v>2944</v>
      </c>
      <c r="E17048" t="s">
        <v>3308</v>
      </c>
      <c r="F17048" s="82">
        <v>0.51556454500000004</v>
      </c>
    </row>
    <row r="17049" spans="3:6" ht="18">
      <c r="C17049" s="5" t="str">
        <f t="shared" si="260"/>
        <v>鳥取県619</v>
      </c>
      <c r="D17049" t="s">
        <v>2945</v>
      </c>
      <c r="E17049" t="s">
        <v>3308</v>
      </c>
      <c r="F17049" s="82">
        <v>1.0672415470000001</v>
      </c>
    </row>
    <row r="17050" spans="3:6" ht="18">
      <c r="C17050" s="5" t="str">
        <f t="shared" si="260"/>
        <v>島根県619</v>
      </c>
      <c r="D17050" t="s">
        <v>2946</v>
      </c>
      <c r="E17050" t="s">
        <v>3308</v>
      </c>
      <c r="F17050" s="82">
        <v>0.73702483500000004</v>
      </c>
    </row>
    <row r="17051" spans="3:6" ht="18">
      <c r="C17051" s="5" t="str">
        <f t="shared" si="260"/>
        <v>岡山県619</v>
      </c>
      <c r="D17051" t="s">
        <v>2947</v>
      </c>
      <c r="E17051" t="s">
        <v>3308</v>
      </c>
      <c r="F17051" s="82">
        <v>2.0931577899999998</v>
      </c>
    </row>
    <row r="17052" spans="3:6" ht="18">
      <c r="C17052" s="5" t="str">
        <f t="shared" si="260"/>
        <v>広島県619</v>
      </c>
      <c r="D17052" t="s">
        <v>2948</v>
      </c>
      <c r="E17052" t="s">
        <v>3308</v>
      </c>
      <c r="F17052" s="82">
        <v>1.0527623429999999</v>
      </c>
    </row>
    <row r="17053" spans="3:6" ht="18">
      <c r="C17053" s="5" t="str">
        <f t="shared" si="260"/>
        <v>山口県619</v>
      </c>
      <c r="D17053" t="s">
        <v>2949</v>
      </c>
      <c r="E17053" t="s">
        <v>3308</v>
      </c>
      <c r="F17053" s="82">
        <v>1.3378421</v>
      </c>
    </row>
    <row r="17054" spans="3:6" ht="18">
      <c r="C17054" s="5" t="str">
        <f t="shared" si="260"/>
        <v>徳島県619</v>
      </c>
      <c r="D17054" t="s">
        <v>2950</v>
      </c>
      <c r="E17054" t="s">
        <v>3308</v>
      </c>
      <c r="F17054" s="82">
        <v>0.375793286</v>
      </c>
    </row>
    <row r="17055" spans="3:6" ht="18">
      <c r="C17055" s="5" t="str">
        <f t="shared" si="260"/>
        <v>香川県619</v>
      </c>
      <c r="D17055" t="s">
        <v>2951</v>
      </c>
      <c r="E17055" t="s">
        <v>3308</v>
      </c>
      <c r="F17055" s="82">
        <v>1.2728109910000001</v>
      </c>
    </row>
    <row r="17056" spans="3:6" ht="18">
      <c r="C17056" s="5" t="str">
        <f t="shared" si="260"/>
        <v>愛媛県619</v>
      </c>
      <c r="D17056" t="s">
        <v>2952</v>
      </c>
      <c r="E17056" t="s">
        <v>3308</v>
      </c>
      <c r="F17056" s="82">
        <v>1.885183128</v>
      </c>
    </row>
    <row r="17057" spans="3:6" ht="18">
      <c r="C17057" s="5" t="str">
        <f t="shared" si="260"/>
        <v>高知県619</v>
      </c>
      <c r="D17057" t="s">
        <v>2953</v>
      </c>
      <c r="E17057" t="s">
        <v>3308</v>
      </c>
      <c r="F17057" s="82">
        <v>0.27481312400000002</v>
      </c>
    </row>
    <row r="17058" spans="3:6" ht="18">
      <c r="C17058" s="5" t="str">
        <f t="shared" si="260"/>
        <v>福岡県619</v>
      </c>
      <c r="D17058" t="s">
        <v>2954</v>
      </c>
      <c r="E17058" t="s">
        <v>3308</v>
      </c>
      <c r="F17058" s="82">
        <v>1.424639365</v>
      </c>
    </row>
    <row r="17059" spans="3:6" ht="18">
      <c r="C17059" s="5" t="str">
        <f t="shared" si="260"/>
        <v>佐賀県619</v>
      </c>
      <c r="D17059" t="s">
        <v>2955</v>
      </c>
      <c r="E17059" t="s">
        <v>3308</v>
      </c>
      <c r="F17059" s="82">
        <v>0.96525365500000004</v>
      </c>
    </row>
    <row r="17060" spans="3:6" ht="18">
      <c r="C17060" s="5" t="str">
        <f t="shared" si="260"/>
        <v>長崎県619</v>
      </c>
      <c r="D17060" t="s">
        <v>2956</v>
      </c>
      <c r="E17060" t="s">
        <v>3308</v>
      </c>
      <c r="F17060" s="82">
        <v>1.0325694599999999</v>
      </c>
    </row>
    <row r="17061" spans="3:6" ht="18">
      <c r="C17061" s="5" t="str">
        <f t="shared" si="260"/>
        <v>熊本県619</v>
      </c>
      <c r="D17061" t="s">
        <v>2957</v>
      </c>
      <c r="E17061" t="s">
        <v>3308</v>
      </c>
      <c r="F17061" s="82">
        <v>0.901566443</v>
      </c>
    </row>
    <row r="17062" spans="3:6" ht="18">
      <c r="C17062" s="5" t="str">
        <f t="shared" si="260"/>
        <v>大分県619</v>
      </c>
      <c r="D17062" t="s">
        <v>2958</v>
      </c>
      <c r="E17062" t="s">
        <v>3308</v>
      </c>
      <c r="F17062" s="82">
        <v>1.0546286149999999</v>
      </c>
    </row>
    <row r="17063" spans="3:6" ht="18">
      <c r="C17063" s="5" t="str">
        <f t="shared" si="260"/>
        <v>宮崎県619</v>
      </c>
      <c r="D17063" t="s">
        <v>2959</v>
      </c>
      <c r="E17063" t="s">
        <v>3308</v>
      </c>
      <c r="F17063" s="82">
        <v>0.53674087699999995</v>
      </c>
    </row>
    <row r="17064" spans="3:6" ht="18">
      <c r="C17064" s="5" t="str">
        <f t="shared" si="260"/>
        <v>鹿児島県619</v>
      </c>
      <c r="D17064" t="s">
        <v>2960</v>
      </c>
      <c r="E17064" t="s">
        <v>3308</v>
      </c>
      <c r="F17064" s="82">
        <v>0.72016484199999997</v>
      </c>
    </row>
    <row r="17065" spans="3:6" ht="18">
      <c r="C17065" s="5" t="str">
        <f t="shared" si="260"/>
        <v>沖縄県619</v>
      </c>
      <c r="D17065" t="s">
        <v>2961</v>
      </c>
      <c r="E17065" t="s">
        <v>3308</v>
      </c>
      <c r="F17065" s="82">
        <v>1.321787772</v>
      </c>
    </row>
    <row r="17066" spans="3:6" ht="18">
      <c r="C17066" s="5" t="str">
        <f t="shared" si="260"/>
        <v>全国620</v>
      </c>
      <c r="D17066" t="s">
        <v>2913</v>
      </c>
      <c r="E17066" t="s">
        <v>3309</v>
      </c>
      <c r="F17066" s="82">
        <v>1</v>
      </c>
    </row>
    <row r="17067" spans="3:6" ht="18">
      <c r="C17067" s="5" t="str">
        <f t="shared" ref="C17067:C17130" si="261">D17067&amp;LEFT(E17067,3)</f>
        <v>北海道620</v>
      </c>
      <c r="D17067" t="s">
        <v>2915</v>
      </c>
      <c r="E17067" t="s">
        <v>3309</v>
      </c>
      <c r="F17067" s="82">
        <v>0.46802201100000002</v>
      </c>
    </row>
    <row r="17068" spans="3:6" ht="18">
      <c r="C17068" s="5" t="str">
        <f t="shared" si="261"/>
        <v>青森県620</v>
      </c>
      <c r="D17068" t="s">
        <v>2916</v>
      </c>
      <c r="E17068" t="s">
        <v>3309</v>
      </c>
      <c r="F17068" s="82">
        <v>0.23983138800000001</v>
      </c>
    </row>
    <row r="17069" spans="3:6" ht="18">
      <c r="C17069" s="5" t="str">
        <f t="shared" si="261"/>
        <v>岩手県620</v>
      </c>
      <c r="D17069" t="s">
        <v>2917</v>
      </c>
      <c r="E17069" t="s">
        <v>3309</v>
      </c>
      <c r="F17069" s="82">
        <v>0.24123597199999999</v>
      </c>
    </row>
    <row r="17070" spans="3:6" ht="18">
      <c r="C17070" s="5" t="str">
        <f t="shared" si="261"/>
        <v>宮城県620</v>
      </c>
      <c r="D17070" t="s">
        <v>2918</v>
      </c>
      <c r="E17070" t="s">
        <v>3309</v>
      </c>
      <c r="F17070" s="82">
        <v>0.79702464299999998</v>
      </c>
    </row>
    <row r="17071" spans="3:6" ht="18">
      <c r="C17071" s="5" t="str">
        <f t="shared" si="261"/>
        <v>秋田県620</v>
      </c>
      <c r="D17071" t="s">
        <v>2919</v>
      </c>
      <c r="E17071" t="s">
        <v>3309</v>
      </c>
      <c r="F17071" s="82">
        <v>0.34030766400000001</v>
      </c>
    </row>
    <row r="17072" spans="3:6" ht="18">
      <c r="C17072" s="5" t="str">
        <f t="shared" si="261"/>
        <v>山形県620</v>
      </c>
      <c r="D17072" t="s">
        <v>2920</v>
      </c>
      <c r="E17072" t="s">
        <v>3309</v>
      </c>
      <c r="F17072" s="82">
        <v>0.31093910600000002</v>
      </c>
    </row>
    <row r="17073" spans="3:6" ht="18">
      <c r="C17073" s="5" t="str">
        <f t="shared" si="261"/>
        <v>福島県620</v>
      </c>
      <c r="D17073" t="s">
        <v>2921</v>
      </c>
      <c r="E17073" t="s">
        <v>3309</v>
      </c>
      <c r="F17073" s="82">
        <v>0.20958170000000001</v>
      </c>
    </row>
    <row r="17074" spans="3:6" ht="18">
      <c r="C17074" s="5" t="str">
        <f t="shared" si="261"/>
        <v>茨城県620</v>
      </c>
      <c r="D17074" t="s">
        <v>2922</v>
      </c>
      <c r="E17074" t="s">
        <v>3309</v>
      </c>
      <c r="F17074" s="82">
        <v>0.119843745</v>
      </c>
    </row>
    <row r="17075" spans="3:6" ht="18">
      <c r="C17075" s="5" t="str">
        <f t="shared" si="261"/>
        <v>栃木県620</v>
      </c>
      <c r="D17075" t="s">
        <v>2923</v>
      </c>
      <c r="E17075" t="s">
        <v>3309</v>
      </c>
      <c r="F17075" s="82">
        <v>0.184249676</v>
      </c>
    </row>
    <row r="17076" spans="3:6" ht="18">
      <c r="C17076" s="5" t="str">
        <f t="shared" si="261"/>
        <v>群馬県620</v>
      </c>
      <c r="D17076" t="s">
        <v>2924</v>
      </c>
      <c r="E17076" t="s">
        <v>3309</v>
      </c>
      <c r="F17076" s="82">
        <v>0</v>
      </c>
    </row>
    <row r="17077" spans="3:6" ht="18">
      <c r="C17077" s="5" t="str">
        <f t="shared" si="261"/>
        <v>埼玉県620</v>
      </c>
      <c r="D17077" t="s">
        <v>2925</v>
      </c>
      <c r="E17077" t="s">
        <v>3309</v>
      </c>
      <c r="F17077" s="82">
        <v>0.46465129100000002</v>
      </c>
    </row>
    <row r="17078" spans="3:6" ht="18">
      <c r="C17078" s="5" t="str">
        <f t="shared" si="261"/>
        <v>千葉県620</v>
      </c>
      <c r="D17078" t="s">
        <v>2926</v>
      </c>
      <c r="E17078" t="s">
        <v>3309</v>
      </c>
      <c r="F17078" s="82">
        <v>0.12652391099999999</v>
      </c>
    </row>
    <row r="17079" spans="3:6" ht="18">
      <c r="C17079" s="5" t="str">
        <f t="shared" si="261"/>
        <v>東京都620</v>
      </c>
      <c r="D17079" t="s">
        <v>2927</v>
      </c>
      <c r="E17079" t="s">
        <v>3309</v>
      </c>
      <c r="F17079" s="82">
        <v>2.1168373979999999</v>
      </c>
    </row>
    <row r="17080" spans="3:6" ht="18">
      <c r="C17080" s="5" t="str">
        <f t="shared" si="261"/>
        <v>神奈川県620</v>
      </c>
      <c r="D17080" t="s">
        <v>2928</v>
      </c>
      <c r="E17080" t="s">
        <v>3309</v>
      </c>
      <c r="F17080" s="82">
        <v>0.60757638999999997</v>
      </c>
    </row>
    <row r="17081" spans="3:6" ht="18">
      <c r="C17081" s="5" t="str">
        <f t="shared" si="261"/>
        <v>新潟県620</v>
      </c>
      <c r="D17081" t="s">
        <v>2929</v>
      </c>
      <c r="E17081" t="s">
        <v>3309</v>
      </c>
      <c r="F17081" s="82">
        <v>0.21963748599999999</v>
      </c>
    </row>
    <row r="17082" spans="3:6" ht="18">
      <c r="C17082" s="5" t="str">
        <f t="shared" si="261"/>
        <v>富山県620</v>
      </c>
      <c r="D17082" t="s">
        <v>2930</v>
      </c>
      <c r="E17082" t="s">
        <v>3309</v>
      </c>
      <c r="F17082" s="82">
        <v>8.4968282500000001</v>
      </c>
    </row>
    <row r="17083" spans="3:6" ht="18">
      <c r="C17083" s="5" t="str">
        <f t="shared" si="261"/>
        <v>石川県620</v>
      </c>
      <c r="D17083" t="s">
        <v>2931</v>
      </c>
      <c r="E17083" t="s">
        <v>3309</v>
      </c>
      <c r="F17083" s="82">
        <v>1.053927829</v>
      </c>
    </row>
    <row r="17084" spans="3:6" ht="18">
      <c r="C17084" s="5" t="str">
        <f t="shared" si="261"/>
        <v>福井県620</v>
      </c>
      <c r="D17084" t="s">
        <v>2932</v>
      </c>
      <c r="E17084" t="s">
        <v>3309</v>
      </c>
      <c r="F17084" s="82">
        <v>0.29857383700000001</v>
      </c>
    </row>
    <row r="17085" spans="3:6" ht="18">
      <c r="C17085" s="5" t="str">
        <f t="shared" si="261"/>
        <v>山梨県620</v>
      </c>
      <c r="D17085" t="s">
        <v>2933</v>
      </c>
      <c r="E17085" t="s">
        <v>3309</v>
      </c>
      <c r="F17085" s="82">
        <v>16.795695899999998</v>
      </c>
    </row>
    <row r="17086" spans="3:6" ht="18">
      <c r="C17086" s="5" t="str">
        <f t="shared" si="261"/>
        <v>長野県620</v>
      </c>
      <c r="D17086" t="s">
        <v>2934</v>
      </c>
      <c r="E17086" t="s">
        <v>3309</v>
      </c>
      <c r="F17086" s="82">
        <v>0.72032062600000002</v>
      </c>
    </row>
    <row r="17087" spans="3:6" ht="18">
      <c r="C17087" s="5" t="str">
        <f t="shared" si="261"/>
        <v>岐阜県620</v>
      </c>
      <c r="D17087" t="s">
        <v>2935</v>
      </c>
      <c r="E17087" t="s">
        <v>3309</v>
      </c>
      <c r="F17087" s="82">
        <v>1.0150407480000001</v>
      </c>
    </row>
    <row r="17088" spans="3:6" ht="18">
      <c r="C17088" s="5" t="str">
        <f t="shared" si="261"/>
        <v>静岡県620</v>
      </c>
      <c r="D17088" t="s">
        <v>2936</v>
      </c>
      <c r="E17088" t="s">
        <v>3309</v>
      </c>
      <c r="F17088" s="82">
        <v>9.8629173000000001E-2</v>
      </c>
    </row>
    <row r="17089" spans="3:6" ht="18">
      <c r="C17089" s="5" t="str">
        <f t="shared" si="261"/>
        <v>愛知県620</v>
      </c>
      <c r="D17089" t="s">
        <v>2937</v>
      </c>
      <c r="E17089" t="s">
        <v>3309</v>
      </c>
      <c r="F17089" s="82">
        <v>0.30411795800000002</v>
      </c>
    </row>
    <row r="17090" spans="3:6" ht="18">
      <c r="C17090" s="5" t="str">
        <f t="shared" si="261"/>
        <v>三重県620</v>
      </c>
      <c r="D17090" t="s">
        <v>2938</v>
      </c>
      <c r="E17090" t="s">
        <v>3309</v>
      </c>
      <c r="F17090" s="82">
        <v>0.17574144799999999</v>
      </c>
    </row>
    <row r="17091" spans="3:6" ht="18">
      <c r="C17091" s="5" t="str">
        <f t="shared" si="261"/>
        <v>滋賀県620</v>
      </c>
      <c r="D17091" t="s">
        <v>2939</v>
      </c>
      <c r="E17091" t="s">
        <v>3309</v>
      </c>
      <c r="F17091" s="82">
        <v>0.221958445</v>
      </c>
    </row>
    <row r="17092" spans="3:6" ht="18">
      <c r="C17092" s="5" t="str">
        <f t="shared" si="261"/>
        <v>京都府620</v>
      </c>
      <c r="D17092" t="s">
        <v>2940</v>
      </c>
      <c r="E17092" t="s">
        <v>3309</v>
      </c>
      <c r="F17092" s="82">
        <v>0.1671126</v>
      </c>
    </row>
    <row r="17093" spans="3:6" ht="18">
      <c r="C17093" s="5" t="str">
        <f t="shared" si="261"/>
        <v>大阪府620</v>
      </c>
      <c r="D17093" t="s">
        <v>2941</v>
      </c>
      <c r="E17093" t="s">
        <v>3309</v>
      </c>
      <c r="F17093" s="82">
        <v>0.42303488500000003</v>
      </c>
    </row>
    <row r="17094" spans="3:6" ht="18">
      <c r="C17094" s="5" t="str">
        <f t="shared" si="261"/>
        <v>兵庫県620</v>
      </c>
      <c r="D17094" t="s">
        <v>2942</v>
      </c>
      <c r="E17094" t="s">
        <v>3309</v>
      </c>
      <c r="F17094" s="82">
        <v>0.121421667</v>
      </c>
    </row>
    <row r="17095" spans="3:6" ht="18">
      <c r="C17095" s="5" t="str">
        <f t="shared" si="261"/>
        <v>奈良県620</v>
      </c>
      <c r="D17095" t="s">
        <v>2943</v>
      </c>
      <c r="E17095" t="s">
        <v>3309</v>
      </c>
      <c r="F17095" s="82">
        <v>0.29187366100000001</v>
      </c>
    </row>
    <row r="17096" spans="3:6" ht="18">
      <c r="C17096" s="5" t="str">
        <f t="shared" si="261"/>
        <v>和歌山県620</v>
      </c>
      <c r="D17096" t="s">
        <v>2944</v>
      </c>
      <c r="E17096" t="s">
        <v>3309</v>
      </c>
      <c r="F17096" s="82">
        <v>9.1908649279999999</v>
      </c>
    </row>
    <row r="17097" spans="3:6" ht="18">
      <c r="C17097" s="5" t="str">
        <f t="shared" si="261"/>
        <v>鳥取県620</v>
      </c>
      <c r="D17097" t="s">
        <v>2945</v>
      </c>
      <c r="E17097" t="s">
        <v>3309</v>
      </c>
      <c r="F17097" s="82">
        <v>0.70182275000000005</v>
      </c>
    </row>
    <row r="17098" spans="3:6" ht="18">
      <c r="C17098" s="5" t="str">
        <f t="shared" si="261"/>
        <v>島根県620</v>
      </c>
      <c r="D17098" t="s">
        <v>2946</v>
      </c>
      <c r="E17098" t="s">
        <v>3309</v>
      </c>
      <c r="F17098" s="82">
        <v>0.460330191</v>
      </c>
    </row>
    <row r="17099" spans="3:6" ht="18">
      <c r="C17099" s="5" t="str">
        <f t="shared" si="261"/>
        <v>岡山県620</v>
      </c>
      <c r="D17099" t="s">
        <v>2947</v>
      </c>
      <c r="E17099" t="s">
        <v>3309</v>
      </c>
      <c r="F17099" s="82">
        <v>0.24018400500000001</v>
      </c>
    </row>
    <row r="17100" spans="3:6" ht="18">
      <c r="C17100" s="5" t="str">
        <f t="shared" si="261"/>
        <v>広島県620</v>
      </c>
      <c r="D17100" t="s">
        <v>2948</v>
      </c>
      <c r="E17100" t="s">
        <v>3309</v>
      </c>
      <c r="F17100" s="82">
        <v>0.65417946000000005</v>
      </c>
    </row>
    <row r="17101" spans="3:6" ht="18">
      <c r="C17101" s="5" t="str">
        <f t="shared" si="261"/>
        <v>山口県620</v>
      </c>
      <c r="D17101" t="s">
        <v>2949</v>
      </c>
      <c r="E17101" t="s">
        <v>3309</v>
      </c>
      <c r="F17101" s="82">
        <v>0.29240693600000001</v>
      </c>
    </row>
    <row r="17102" spans="3:6" ht="18">
      <c r="C17102" s="5" t="str">
        <f t="shared" si="261"/>
        <v>徳島県620</v>
      </c>
      <c r="D17102" t="s">
        <v>2950</v>
      </c>
      <c r="E17102" t="s">
        <v>3309</v>
      </c>
      <c r="F17102" s="82">
        <v>0.816689946</v>
      </c>
    </row>
    <row r="17103" spans="3:6" ht="18">
      <c r="C17103" s="5" t="str">
        <f t="shared" si="261"/>
        <v>香川県620</v>
      </c>
      <c r="D17103" t="s">
        <v>2951</v>
      </c>
      <c r="E17103" t="s">
        <v>3309</v>
      </c>
      <c r="F17103" s="82">
        <v>0.29525236500000002</v>
      </c>
    </row>
    <row r="17104" spans="3:6" ht="18">
      <c r="C17104" s="5" t="str">
        <f t="shared" si="261"/>
        <v>愛媛県620</v>
      </c>
      <c r="D17104" t="s">
        <v>2952</v>
      </c>
      <c r="E17104" t="s">
        <v>3309</v>
      </c>
      <c r="F17104" s="82">
        <v>0.96881721099999996</v>
      </c>
    </row>
    <row r="17105" spans="3:6" ht="18">
      <c r="C17105" s="5" t="str">
        <f t="shared" si="261"/>
        <v>高知県620</v>
      </c>
      <c r="D17105" t="s">
        <v>2953</v>
      </c>
      <c r="E17105" t="s">
        <v>3309</v>
      </c>
      <c r="F17105" s="82">
        <v>5.7739562800000002</v>
      </c>
    </row>
    <row r="17106" spans="3:6" ht="18">
      <c r="C17106" s="5" t="str">
        <f t="shared" si="261"/>
        <v>福岡県620</v>
      </c>
      <c r="D17106" t="s">
        <v>2954</v>
      </c>
      <c r="E17106" t="s">
        <v>3309</v>
      </c>
      <c r="F17106" s="82">
        <v>0.28016453800000002</v>
      </c>
    </row>
    <row r="17107" spans="3:6" ht="18">
      <c r="C17107" s="5" t="str">
        <f t="shared" si="261"/>
        <v>佐賀県620</v>
      </c>
      <c r="D17107" t="s">
        <v>2955</v>
      </c>
      <c r="E17107" t="s">
        <v>3309</v>
      </c>
      <c r="F17107" s="82">
        <v>0.29767123400000001</v>
      </c>
    </row>
    <row r="17108" spans="3:6" ht="18">
      <c r="C17108" s="5" t="str">
        <f t="shared" si="261"/>
        <v>長崎県620</v>
      </c>
      <c r="D17108" t="s">
        <v>2956</v>
      </c>
      <c r="E17108" t="s">
        <v>3309</v>
      </c>
      <c r="F17108" s="82">
        <v>0.24917407699999999</v>
      </c>
    </row>
    <row r="17109" spans="3:6" ht="18">
      <c r="C17109" s="5" t="str">
        <f t="shared" si="261"/>
        <v>熊本県620</v>
      </c>
      <c r="D17109" t="s">
        <v>2957</v>
      </c>
      <c r="E17109" t="s">
        <v>3309</v>
      </c>
      <c r="F17109" s="82">
        <v>1.120641926</v>
      </c>
    </row>
    <row r="17110" spans="3:6" ht="18">
      <c r="C17110" s="5" t="str">
        <f t="shared" si="261"/>
        <v>大分県620</v>
      </c>
      <c r="D17110" t="s">
        <v>2958</v>
      </c>
      <c r="E17110" t="s">
        <v>3309</v>
      </c>
      <c r="F17110" s="82">
        <v>4.2831394349999998</v>
      </c>
    </row>
    <row r="17111" spans="3:6" ht="18">
      <c r="C17111" s="5" t="str">
        <f t="shared" si="261"/>
        <v>宮崎県620</v>
      </c>
      <c r="D17111" t="s">
        <v>2959</v>
      </c>
      <c r="E17111" t="s">
        <v>3309</v>
      </c>
      <c r="F17111" s="82">
        <v>0.31423222099999998</v>
      </c>
    </row>
    <row r="17112" spans="3:6" ht="18">
      <c r="C17112" s="5" t="str">
        <f t="shared" si="261"/>
        <v>鹿児島県620</v>
      </c>
      <c r="D17112" t="s">
        <v>2960</v>
      </c>
      <c r="E17112" t="s">
        <v>3309</v>
      </c>
      <c r="F17112" s="82">
        <v>0.28391538500000002</v>
      </c>
    </row>
    <row r="17113" spans="3:6" ht="18">
      <c r="C17113" s="5" t="str">
        <f t="shared" si="261"/>
        <v>沖縄県620</v>
      </c>
      <c r="D17113" t="s">
        <v>2961</v>
      </c>
      <c r="E17113" t="s">
        <v>3309</v>
      </c>
      <c r="F17113" s="82">
        <v>5.2642505990000004</v>
      </c>
    </row>
    <row r="17114" spans="3:6" ht="18">
      <c r="C17114" s="5" t="str">
        <f t="shared" si="261"/>
        <v>全国621</v>
      </c>
      <c r="D17114" t="s">
        <v>2913</v>
      </c>
      <c r="E17114" t="s">
        <v>3310</v>
      </c>
      <c r="F17114" s="82">
        <v>1</v>
      </c>
    </row>
    <row r="17115" spans="3:6" ht="18">
      <c r="C17115" s="5" t="str">
        <f t="shared" si="261"/>
        <v>北海道621</v>
      </c>
      <c r="D17115" t="s">
        <v>2915</v>
      </c>
      <c r="E17115" t="s">
        <v>3310</v>
      </c>
      <c r="F17115" s="82">
        <v>0.89490592099999999</v>
      </c>
    </row>
    <row r="17116" spans="3:6" ht="18">
      <c r="C17116" s="5" t="str">
        <f t="shared" si="261"/>
        <v>青森県621</v>
      </c>
      <c r="D17116" t="s">
        <v>2916</v>
      </c>
      <c r="E17116" t="s">
        <v>3310</v>
      </c>
      <c r="F17116" s="82">
        <v>1.1098458179999999</v>
      </c>
    </row>
    <row r="17117" spans="3:6" ht="18">
      <c r="C17117" s="5" t="str">
        <f t="shared" si="261"/>
        <v>岩手県621</v>
      </c>
      <c r="D17117" t="s">
        <v>2917</v>
      </c>
      <c r="E17117" t="s">
        <v>3310</v>
      </c>
      <c r="F17117" s="82">
        <v>9.1680564000000006E-2</v>
      </c>
    </row>
    <row r="17118" spans="3:6" ht="18">
      <c r="C17118" s="5" t="str">
        <f t="shared" si="261"/>
        <v>宮城県621</v>
      </c>
      <c r="D17118" t="s">
        <v>2918</v>
      </c>
      <c r="E17118" t="s">
        <v>3310</v>
      </c>
      <c r="F17118" s="82">
        <v>0.99241360599999995</v>
      </c>
    </row>
    <row r="17119" spans="3:6" ht="18">
      <c r="C17119" s="5" t="str">
        <f t="shared" si="261"/>
        <v>秋田県621</v>
      </c>
      <c r="D17119" t="s">
        <v>2919</v>
      </c>
      <c r="E17119" t="s">
        <v>3310</v>
      </c>
      <c r="F17119" s="82">
        <v>1.3094893400000001</v>
      </c>
    </row>
    <row r="17120" spans="3:6" ht="18">
      <c r="C17120" s="5" t="str">
        <f t="shared" si="261"/>
        <v>山形県621</v>
      </c>
      <c r="D17120" t="s">
        <v>2920</v>
      </c>
      <c r="E17120" t="s">
        <v>3310</v>
      </c>
      <c r="F17120" s="82">
        <v>0.101289345</v>
      </c>
    </row>
    <row r="17121" spans="3:6" ht="18">
      <c r="C17121" s="5" t="str">
        <f t="shared" si="261"/>
        <v>福島県621</v>
      </c>
      <c r="D17121" t="s">
        <v>2921</v>
      </c>
      <c r="E17121" t="s">
        <v>3310</v>
      </c>
      <c r="F17121" s="82">
        <v>0.71685459500000004</v>
      </c>
    </row>
    <row r="17122" spans="3:6" ht="18">
      <c r="C17122" s="5" t="str">
        <f t="shared" si="261"/>
        <v>茨城県621</v>
      </c>
      <c r="D17122" t="s">
        <v>2922</v>
      </c>
      <c r="E17122" t="s">
        <v>3310</v>
      </c>
      <c r="F17122" s="82">
        <v>5.8559187999999998E-2</v>
      </c>
    </row>
    <row r="17123" spans="3:6" ht="18">
      <c r="C17123" s="5" t="str">
        <f t="shared" si="261"/>
        <v>栃木県621</v>
      </c>
      <c r="D17123" t="s">
        <v>2923</v>
      </c>
      <c r="E17123" t="s">
        <v>3310</v>
      </c>
      <c r="F17123" s="82">
        <v>0</v>
      </c>
    </row>
    <row r="17124" spans="3:6" ht="18">
      <c r="C17124" s="5" t="str">
        <f t="shared" si="261"/>
        <v>群馬県621</v>
      </c>
      <c r="D17124" t="s">
        <v>2924</v>
      </c>
      <c r="E17124" t="s">
        <v>3310</v>
      </c>
      <c r="F17124" s="82">
        <v>0.668156525</v>
      </c>
    </row>
    <row r="17125" spans="3:6" ht="18">
      <c r="C17125" s="5" t="str">
        <f t="shared" si="261"/>
        <v>埼玉県621</v>
      </c>
      <c r="D17125" t="s">
        <v>2925</v>
      </c>
      <c r="E17125" t="s">
        <v>3310</v>
      </c>
      <c r="F17125" s="82">
        <v>0.76660172900000001</v>
      </c>
    </row>
    <row r="17126" spans="3:6" ht="18">
      <c r="C17126" s="5" t="str">
        <f t="shared" si="261"/>
        <v>千葉県621</v>
      </c>
      <c r="D17126" t="s">
        <v>2926</v>
      </c>
      <c r="E17126" t="s">
        <v>3310</v>
      </c>
      <c r="F17126" s="82">
        <v>0</v>
      </c>
    </row>
    <row r="17127" spans="3:6" ht="18">
      <c r="C17127" s="5" t="str">
        <f t="shared" si="261"/>
        <v>東京都621</v>
      </c>
      <c r="D17127" t="s">
        <v>2927</v>
      </c>
      <c r="E17127" t="s">
        <v>3310</v>
      </c>
      <c r="F17127" s="82">
        <v>3.3087332979999999</v>
      </c>
    </row>
    <row r="17128" spans="3:6" ht="18">
      <c r="C17128" s="5" t="str">
        <f t="shared" si="261"/>
        <v>神奈川県621</v>
      </c>
      <c r="D17128" t="s">
        <v>2928</v>
      </c>
      <c r="E17128" t="s">
        <v>3310</v>
      </c>
      <c r="F17128" s="82">
        <v>0.23283712200000001</v>
      </c>
    </row>
    <row r="17129" spans="3:6" ht="18">
      <c r="C17129" s="5" t="str">
        <f t="shared" si="261"/>
        <v>新潟県621</v>
      </c>
      <c r="D17129" t="s">
        <v>2929</v>
      </c>
      <c r="E17129" t="s">
        <v>3310</v>
      </c>
      <c r="F17129" s="82">
        <v>0.62212846700000002</v>
      </c>
    </row>
    <row r="17130" spans="3:6" ht="18">
      <c r="C17130" s="5" t="str">
        <f t="shared" si="261"/>
        <v>富山県621</v>
      </c>
      <c r="D17130" t="s">
        <v>2930</v>
      </c>
      <c r="E17130" t="s">
        <v>3310</v>
      </c>
      <c r="F17130" s="82">
        <v>9.5443697999999993E-2</v>
      </c>
    </row>
    <row r="17131" spans="3:6" ht="18">
      <c r="C17131" s="5" t="str">
        <f t="shared" ref="C17131:C17194" si="262">D17131&amp;LEFT(E17131,3)</f>
        <v>石川県621</v>
      </c>
      <c r="D17131" t="s">
        <v>2931</v>
      </c>
      <c r="E17131" t="s">
        <v>3310</v>
      </c>
      <c r="F17131" s="82">
        <v>1.379638363</v>
      </c>
    </row>
    <row r="17132" spans="3:6" ht="18">
      <c r="C17132" s="5" t="str">
        <f t="shared" si="262"/>
        <v>福井県621</v>
      </c>
      <c r="D17132" t="s">
        <v>2932</v>
      </c>
      <c r="E17132" t="s">
        <v>3310</v>
      </c>
      <c r="F17132" s="82">
        <v>0.12765548400000001</v>
      </c>
    </row>
    <row r="17133" spans="3:6" ht="18">
      <c r="C17133" s="5" t="str">
        <f t="shared" si="262"/>
        <v>山梨県621</v>
      </c>
      <c r="D17133" t="s">
        <v>2933</v>
      </c>
      <c r="E17133" t="s">
        <v>3310</v>
      </c>
      <c r="F17133" s="82">
        <v>1.216006828</v>
      </c>
    </row>
    <row r="17134" spans="3:6" ht="18">
      <c r="C17134" s="5" t="str">
        <f t="shared" si="262"/>
        <v>長野県621</v>
      </c>
      <c r="D17134" t="s">
        <v>2934</v>
      </c>
      <c r="E17134" t="s">
        <v>3310</v>
      </c>
      <c r="F17134" s="82">
        <v>0.62243098200000002</v>
      </c>
    </row>
    <row r="17135" spans="3:6" ht="18">
      <c r="C17135" s="5" t="str">
        <f t="shared" si="262"/>
        <v>岐阜県621</v>
      </c>
      <c r="D17135" t="s">
        <v>2935</v>
      </c>
      <c r="E17135" t="s">
        <v>3310</v>
      </c>
      <c r="F17135" s="82">
        <v>0</v>
      </c>
    </row>
    <row r="17136" spans="3:6" ht="18">
      <c r="C17136" s="5" t="str">
        <f t="shared" si="262"/>
        <v>静岡県621</v>
      </c>
      <c r="D17136" t="s">
        <v>2936</v>
      </c>
      <c r="E17136" t="s">
        <v>3310</v>
      </c>
      <c r="F17136" s="82">
        <v>0.47088696600000002</v>
      </c>
    </row>
    <row r="17137" spans="3:6" ht="18">
      <c r="C17137" s="5" t="str">
        <f t="shared" si="262"/>
        <v>愛知県621</v>
      </c>
      <c r="D17137" t="s">
        <v>2937</v>
      </c>
      <c r="E17137" t="s">
        <v>3310</v>
      </c>
      <c r="F17137" s="82">
        <v>0.53294557200000003</v>
      </c>
    </row>
    <row r="17138" spans="3:6" ht="18">
      <c r="C17138" s="5" t="str">
        <f t="shared" si="262"/>
        <v>三重県621</v>
      </c>
      <c r="D17138" t="s">
        <v>2938</v>
      </c>
      <c r="E17138" t="s">
        <v>3310</v>
      </c>
      <c r="F17138" s="82">
        <v>0</v>
      </c>
    </row>
    <row r="17139" spans="3:6" ht="18">
      <c r="C17139" s="5" t="str">
        <f t="shared" si="262"/>
        <v>滋賀県621</v>
      </c>
      <c r="D17139" t="s">
        <v>2939</v>
      </c>
      <c r="E17139" t="s">
        <v>3310</v>
      </c>
      <c r="F17139" s="82">
        <v>0</v>
      </c>
    </row>
    <row r="17140" spans="3:6" ht="18">
      <c r="C17140" s="5" t="str">
        <f t="shared" si="262"/>
        <v>京都府621</v>
      </c>
      <c r="D17140" t="s">
        <v>2940</v>
      </c>
      <c r="E17140" t="s">
        <v>3310</v>
      </c>
      <c r="F17140" s="82">
        <v>0.67744356999999999</v>
      </c>
    </row>
    <row r="17141" spans="3:6" ht="18">
      <c r="C17141" s="5" t="str">
        <f t="shared" si="262"/>
        <v>大阪府621</v>
      </c>
      <c r="D17141" t="s">
        <v>2941</v>
      </c>
      <c r="E17141" t="s">
        <v>3310</v>
      </c>
      <c r="F17141" s="82">
        <v>0.80020788499999995</v>
      </c>
    </row>
    <row r="17142" spans="3:6" ht="18">
      <c r="C17142" s="5" t="str">
        <f t="shared" si="262"/>
        <v>兵庫県621</v>
      </c>
      <c r="D17142" t="s">
        <v>2942</v>
      </c>
      <c r="E17142" t="s">
        <v>3310</v>
      </c>
      <c r="F17142" s="82">
        <v>0.36066520899999999</v>
      </c>
    </row>
    <row r="17143" spans="3:6" ht="18">
      <c r="C17143" s="5" t="str">
        <f t="shared" si="262"/>
        <v>奈良県621</v>
      </c>
      <c r="D17143" t="s">
        <v>2943</v>
      </c>
      <c r="E17143" t="s">
        <v>3310</v>
      </c>
      <c r="F17143" s="82">
        <v>0</v>
      </c>
    </row>
    <row r="17144" spans="3:6" ht="18">
      <c r="C17144" s="5" t="str">
        <f t="shared" si="262"/>
        <v>和歌山県621</v>
      </c>
      <c r="D17144" t="s">
        <v>2944</v>
      </c>
      <c r="E17144" t="s">
        <v>3310</v>
      </c>
      <c r="F17144" s="82">
        <v>0</v>
      </c>
    </row>
    <row r="17145" spans="3:6" ht="18">
      <c r="C17145" s="5" t="str">
        <f t="shared" si="262"/>
        <v>鳥取県621</v>
      </c>
      <c r="D17145" t="s">
        <v>2945</v>
      </c>
      <c r="E17145" t="s">
        <v>3310</v>
      </c>
      <c r="F17145" s="82">
        <v>0.260925984</v>
      </c>
    </row>
    <row r="17146" spans="3:6" ht="18">
      <c r="C17146" s="5" t="str">
        <f t="shared" si="262"/>
        <v>島根県621</v>
      </c>
      <c r="D17146" t="s">
        <v>2946</v>
      </c>
      <c r="E17146" t="s">
        <v>3310</v>
      </c>
      <c r="F17146" s="82">
        <v>1.698820268</v>
      </c>
    </row>
    <row r="17147" spans="3:6" ht="18">
      <c r="C17147" s="5" t="str">
        <f t="shared" si="262"/>
        <v>岡山県621</v>
      </c>
      <c r="D17147" t="s">
        <v>2947</v>
      </c>
      <c r="E17147" t="s">
        <v>3310</v>
      </c>
      <c r="F17147" s="82">
        <v>0.73350617600000001</v>
      </c>
    </row>
    <row r="17148" spans="3:6" ht="18">
      <c r="C17148" s="5" t="str">
        <f t="shared" si="262"/>
        <v>広島県621</v>
      </c>
      <c r="D17148" t="s">
        <v>2948</v>
      </c>
      <c r="E17148" t="s">
        <v>3310</v>
      </c>
      <c r="F17148" s="82">
        <v>0.65647410799999995</v>
      </c>
    </row>
    <row r="17149" spans="3:6" ht="18">
      <c r="C17149" s="5" t="str">
        <f t="shared" si="262"/>
        <v>山口県621</v>
      </c>
      <c r="D17149" t="s">
        <v>2949</v>
      </c>
      <c r="E17149" t="s">
        <v>3310</v>
      </c>
      <c r="F17149" s="82">
        <v>0.81262233399999995</v>
      </c>
    </row>
    <row r="17150" spans="3:6" ht="18">
      <c r="C17150" s="5" t="str">
        <f t="shared" si="262"/>
        <v>徳島県621</v>
      </c>
      <c r="D17150" t="s">
        <v>2950</v>
      </c>
      <c r="E17150" t="s">
        <v>3310</v>
      </c>
      <c r="F17150" s="82">
        <v>0.15962351699999999</v>
      </c>
    </row>
    <row r="17151" spans="3:6" ht="18">
      <c r="C17151" s="5" t="str">
        <f t="shared" si="262"/>
        <v>香川県621</v>
      </c>
      <c r="D17151" t="s">
        <v>2951</v>
      </c>
      <c r="E17151" t="s">
        <v>3310</v>
      </c>
      <c r="F17151" s="82">
        <v>1.318458479</v>
      </c>
    </row>
    <row r="17152" spans="3:6" ht="18">
      <c r="C17152" s="5" t="str">
        <f t="shared" si="262"/>
        <v>愛媛県621</v>
      </c>
      <c r="D17152" t="s">
        <v>2952</v>
      </c>
      <c r="E17152" t="s">
        <v>3310</v>
      </c>
      <c r="F17152" s="82">
        <v>0.89216309100000002</v>
      </c>
    </row>
    <row r="17153" spans="3:6" ht="18">
      <c r="C17153" s="5" t="str">
        <f t="shared" si="262"/>
        <v>高知県621</v>
      </c>
      <c r="D17153" t="s">
        <v>2953</v>
      </c>
      <c r="E17153" t="s">
        <v>3310</v>
      </c>
      <c r="F17153" s="82">
        <v>1.7679483970000001</v>
      </c>
    </row>
    <row r="17154" spans="3:6" ht="18">
      <c r="C17154" s="5" t="str">
        <f t="shared" si="262"/>
        <v>福岡県621</v>
      </c>
      <c r="D17154" t="s">
        <v>2954</v>
      </c>
      <c r="E17154" t="s">
        <v>3310</v>
      </c>
      <c r="F17154" s="82">
        <v>0.69448134900000003</v>
      </c>
    </row>
    <row r="17155" spans="3:6" ht="18">
      <c r="C17155" s="5" t="str">
        <f t="shared" si="262"/>
        <v>佐賀県621</v>
      </c>
      <c r="D17155" t="s">
        <v>2955</v>
      </c>
      <c r="E17155" t="s">
        <v>3310</v>
      </c>
      <c r="F17155" s="82">
        <v>0.13575421400000001</v>
      </c>
    </row>
    <row r="17156" spans="3:6" ht="18">
      <c r="C17156" s="5" t="str">
        <f t="shared" si="262"/>
        <v>長崎県621</v>
      </c>
      <c r="D17156" t="s">
        <v>2956</v>
      </c>
      <c r="E17156" t="s">
        <v>3310</v>
      </c>
      <c r="F17156" s="82">
        <v>0.919561611</v>
      </c>
    </row>
    <row r="17157" spans="3:6" ht="18">
      <c r="C17157" s="5" t="str">
        <f t="shared" si="262"/>
        <v>熊本県621</v>
      </c>
      <c r="D17157" t="s">
        <v>2957</v>
      </c>
      <c r="E17157" t="s">
        <v>3310</v>
      </c>
      <c r="F17157" s="82">
        <v>0.87114792200000002</v>
      </c>
    </row>
    <row r="17158" spans="3:6" ht="18">
      <c r="C17158" s="5" t="str">
        <f t="shared" si="262"/>
        <v>大分県621</v>
      </c>
      <c r="D17158" t="s">
        <v>2958</v>
      </c>
      <c r="E17158" t="s">
        <v>3310</v>
      </c>
      <c r="F17158" s="82">
        <v>1.0962643169999999</v>
      </c>
    </row>
    <row r="17159" spans="3:6" ht="18">
      <c r="C17159" s="5" t="str">
        <f t="shared" si="262"/>
        <v>宮崎県621</v>
      </c>
      <c r="D17159" t="s">
        <v>2959</v>
      </c>
      <c r="E17159" t="s">
        <v>3310</v>
      </c>
      <c r="F17159" s="82">
        <v>0.13435023900000001</v>
      </c>
    </row>
    <row r="17160" spans="3:6" ht="18">
      <c r="C17160" s="5" t="str">
        <f t="shared" si="262"/>
        <v>鹿児島県621</v>
      </c>
      <c r="D17160" t="s">
        <v>2960</v>
      </c>
      <c r="E17160" t="s">
        <v>3310</v>
      </c>
      <c r="F17160" s="82">
        <v>0.89917223000000002</v>
      </c>
    </row>
    <row r="17161" spans="3:6" ht="18">
      <c r="C17161" s="5" t="str">
        <f t="shared" si="262"/>
        <v>沖縄県621</v>
      </c>
      <c r="D17161" t="s">
        <v>2961</v>
      </c>
      <c r="E17161" t="s">
        <v>3310</v>
      </c>
      <c r="F17161" s="82">
        <v>0.97858025100000001</v>
      </c>
    </row>
    <row r="17162" spans="3:6" ht="18">
      <c r="C17162" s="5" t="str">
        <f t="shared" si="262"/>
        <v>全国622</v>
      </c>
      <c r="D17162" t="s">
        <v>2913</v>
      </c>
      <c r="E17162" t="s">
        <v>3311</v>
      </c>
      <c r="F17162" s="82">
        <v>1</v>
      </c>
    </row>
    <row r="17163" spans="3:6" ht="18">
      <c r="C17163" s="5" t="str">
        <f t="shared" si="262"/>
        <v>北海道622</v>
      </c>
      <c r="D17163" t="s">
        <v>2915</v>
      </c>
      <c r="E17163" t="s">
        <v>3311</v>
      </c>
      <c r="F17163" s="82">
        <v>0.67430982799999994</v>
      </c>
    </row>
    <row r="17164" spans="3:6" ht="18">
      <c r="C17164" s="5" t="str">
        <f t="shared" si="262"/>
        <v>青森県622</v>
      </c>
      <c r="D17164" t="s">
        <v>2916</v>
      </c>
      <c r="E17164" t="s">
        <v>3311</v>
      </c>
      <c r="F17164" s="82">
        <v>1.1959170969999999</v>
      </c>
    </row>
    <row r="17165" spans="3:6" ht="18">
      <c r="C17165" s="5" t="str">
        <f t="shared" si="262"/>
        <v>岩手県622</v>
      </c>
      <c r="D17165" t="s">
        <v>2917</v>
      </c>
      <c r="E17165" t="s">
        <v>3311</v>
      </c>
      <c r="F17165" s="82">
        <v>1.01114204</v>
      </c>
    </row>
    <row r="17166" spans="3:6" ht="18">
      <c r="C17166" s="5" t="str">
        <f t="shared" si="262"/>
        <v>宮城県622</v>
      </c>
      <c r="D17166" t="s">
        <v>2918</v>
      </c>
      <c r="E17166" t="s">
        <v>3311</v>
      </c>
      <c r="F17166" s="82">
        <v>0.961513485</v>
      </c>
    </row>
    <row r="17167" spans="3:6" ht="18">
      <c r="C17167" s="5" t="str">
        <f t="shared" si="262"/>
        <v>秋田県622</v>
      </c>
      <c r="D17167" t="s">
        <v>2919</v>
      </c>
      <c r="E17167" t="s">
        <v>3311</v>
      </c>
      <c r="F17167" s="82">
        <v>1.1757726040000001</v>
      </c>
    </row>
    <row r="17168" spans="3:6" ht="18">
      <c r="C17168" s="5" t="str">
        <f t="shared" si="262"/>
        <v>山形県622</v>
      </c>
      <c r="D17168" t="s">
        <v>2920</v>
      </c>
      <c r="E17168" t="s">
        <v>3311</v>
      </c>
      <c r="F17168" s="82">
        <v>1.1126817790000001</v>
      </c>
    </row>
    <row r="17169" spans="3:6" ht="18">
      <c r="C17169" s="5" t="str">
        <f t="shared" si="262"/>
        <v>福島県622</v>
      </c>
      <c r="D17169" t="s">
        <v>2921</v>
      </c>
      <c r="E17169" t="s">
        <v>3311</v>
      </c>
      <c r="F17169" s="82">
        <v>0.91944337200000004</v>
      </c>
    </row>
    <row r="17170" spans="3:6" ht="18">
      <c r="C17170" s="5" t="str">
        <f t="shared" si="262"/>
        <v>茨城県622</v>
      </c>
      <c r="D17170" t="s">
        <v>2922</v>
      </c>
      <c r="E17170" t="s">
        <v>3311</v>
      </c>
      <c r="F17170" s="82">
        <v>0.87886534199999999</v>
      </c>
    </row>
    <row r="17171" spans="3:6" ht="18">
      <c r="C17171" s="5" t="str">
        <f t="shared" si="262"/>
        <v>栃木県622</v>
      </c>
      <c r="D17171" t="s">
        <v>2923</v>
      </c>
      <c r="E17171" t="s">
        <v>3311</v>
      </c>
      <c r="F17171" s="82">
        <v>0.93523889699999996</v>
      </c>
    </row>
    <row r="17172" spans="3:6" ht="18">
      <c r="C17172" s="5" t="str">
        <f t="shared" si="262"/>
        <v>群馬県622</v>
      </c>
      <c r="D17172" t="s">
        <v>2924</v>
      </c>
      <c r="E17172" t="s">
        <v>3311</v>
      </c>
      <c r="F17172" s="82">
        <v>0.86015233700000004</v>
      </c>
    </row>
    <row r="17173" spans="3:6" ht="18">
      <c r="C17173" s="5" t="str">
        <f t="shared" si="262"/>
        <v>埼玉県622</v>
      </c>
      <c r="D17173" t="s">
        <v>2925</v>
      </c>
      <c r="E17173" t="s">
        <v>3311</v>
      </c>
      <c r="F17173" s="82">
        <v>0.79374971100000002</v>
      </c>
    </row>
    <row r="17174" spans="3:6" ht="18">
      <c r="C17174" s="5" t="str">
        <f t="shared" si="262"/>
        <v>千葉県622</v>
      </c>
      <c r="D17174" t="s">
        <v>2926</v>
      </c>
      <c r="E17174" t="s">
        <v>3311</v>
      </c>
      <c r="F17174" s="82">
        <v>1.0532614140000001</v>
      </c>
    </row>
    <row r="17175" spans="3:6" ht="18">
      <c r="C17175" s="5" t="str">
        <f t="shared" si="262"/>
        <v>東京都622</v>
      </c>
      <c r="D17175" t="s">
        <v>2927</v>
      </c>
      <c r="E17175" t="s">
        <v>3311</v>
      </c>
      <c r="F17175" s="82">
        <v>1.4297857380000001</v>
      </c>
    </row>
    <row r="17176" spans="3:6" ht="18">
      <c r="C17176" s="5" t="str">
        <f t="shared" si="262"/>
        <v>神奈川県622</v>
      </c>
      <c r="D17176" t="s">
        <v>2928</v>
      </c>
      <c r="E17176" t="s">
        <v>3311</v>
      </c>
      <c r="F17176" s="82">
        <v>0.78412877599999997</v>
      </c>
    </row>
    <row r="17177" spans="3:6" ht="18">
      <c r="C17177" s="5" t="str">
        <f t="shared" si="262"/>
        <v>新潟県622</v>
      </c>
      <c r="D17177" t="s">
        <v>2929</v>
      </c>
      <c r="E17177" t="s">
        <v>3311</v>
      </c>
      <c r="F17177" s="82">
        <v>1.04969454</v>
      </c>
    </row>
    <row r="17178" spans="3:6" ht="18">
      <c r="C17178" s="5" t="str">
        <f t="shared" si="262"/>
        <v>富山県622</v>
      </c>
      <c r="D17178" t="s">
        <v>2930</v>
      </c>
      <c r="E17178" t="s">
        <v>3311</v>
      </c>
      <c r="F17178" s="82">
        <v>0.94189572700000002</v>
      </c>
    </row>
    <row r="17179" spans="3:6" ht="18">
      <c r="C17179" s="5" t="str">
        <f t="shared" si="262"/>
        <v>石川県622</v>
      </c>
      <c r="D17179" t="s">
        <v>2931</v>
      </c>
      <c r="E17179" t="s">
        <v>3311</v>
      </c>
      <c r="F17179" s="82">
        <v>0.848675289</v>
      </c>
    </row>
    <row r="17180" spans="3:6" ht="18">
      <c r="C17180" s="5" t="str">
        <f t="shared" si="262"/>
        <v>福井県622</v>
      </c>
      <c r="D17180" t="s">
        <v>2932</v>
      </c>
      <c r="E17180" t="s">
        <v>3311</v>
      </c>
      <c r="F17180" s="82">
        <v>0.94221555700000004</v>
      </c>
    </row>
    <row r="17181" spans="3:6" ht="18">
      <c r="C17181" s="5" t="str">
        <f t="shared" si="262"/>
        <v>山梨県622</v>
      </c>
      <c r="D17181" t="s">
        <v>2933</v>
      </c>
      <c r="E17181" t="s">
        <v>3311</v>
      </c>
      <c r="F17181" s="82">
        <v>0.62995608199999997</v>
      </c>
    </row>
    <row r="17182" spans="3:6" ht="18">
      <c r="C17182" s="5" t="str">
        <f t="shared" si="262"/>
        <v>長野県622</v>
      </c>
      <c r="D17182" t="s">
        <v>2934</v>
      </c>
      <c r="E17182" t="s">
        <v>3311</v>
      </c>
      <c r="F17182" s="82">
        <v>0.78357194900000005</v>
      </c>
    </row>
    <row r="17183" spans="3:6" ht="18">
      <c r="C17183" s="5" t="str">
        <f t="shared" si="262"/>
        <v>岐阜県622</v>
      </c>
      <c r="D17183" t="s">
        <v>2935</v>
      </c>
      <c r="E17183" t="s">
        <v>3311</v>
      </c>
      <c r="F17183" s="82">
        <v>0.96870158100000003</v>
      </c>
    </row>
    <row r="17184" spans="3:6" ht="18">
      <c r="C17184" s="5" t="str">
        <f t="shared" si="262"/>
        <v>静岡県622</v>
      </c>
      <c r="D17184" t="s">
        <v>2936</v>
      </c>
      <c r="E17184" t="s">
        <v>3311</v>
      </c>
      <c r="F17184" s="82">
        <v>0.70758381699999995</v>
      </c>
    </row>
    <row r="17185" spans="3:6" ht="18">
      <c r="C17185" s="5" t="str">
        <f t="shared" si="262"/>
        <v>愛知県622</v>
      </c>
      <c r="D17185" t="s">
        <v>2937</v>
      </c>
      <c r="E17185" t="s">
        <v>3311</v>
      </c>
      <c r="F17185" s="82">
        <v>0.69253391600000003</v>
      </c>
    </row>
    <row r="17186" spans="3:6" ht="18">
      <c r="C17186" s="5" t="str">
        <f t="shared" si="262"/>
        <v>三重県622</v>
      </c>
      <c r="D17186" t="s">
        <v>2938</v>
      </c>
      <c r="E17186" t="s">
        <v>3311</v>
      </c>
      <c r="F17186" s="82">
        <v>1.194478122</v>
      </c>
    </row>
    <row r="17187" spans="3:6" ht="18">
      <c r="C17187" s="5" t="str">
        <f t="shared" si="262"/>
        <v>滋賀県622</v>
      </c>
      <c r="D17187" t="s">
        <v>2939</v>
      </c>
      <c r="E17187" t="s">
        <v>3311</v>
      </c>
      <c r="F17187" s="82">
        <v>0.88071878599999998</v>
      </c>
    </row>
    <row r="17188" spans="3:6" ht="18">
      <c r="C17188" s="5" t="str">
        <f t="shared" si="262"/>
        <v>京都府622</v>
      </c>
      <c r="D17188" t="s">
        <v>2940</v>
      </c>
      <c r="E17188" t="s">
        <v>3311</v>
      </c>
      <c r="F17188" s="82">
        <v>0.72073128500000005</v>
      </c>
    </row>
    <row r="17189" spans="3:6" ht="18">
      <c r="C17189" s="5" t="str">
        <f t="shared" si="262"/>
        <v>大阪府622</v>
      </c>
      <c r="D17189" t="s">
        <v>2941</v>
      </c>
      <c r="E17189" t="s">
        <v>3311</v>
      </c>
      <c r="F17189" s="82">
        <v>1.129740237</v>
      </c>
    </row>
    <row r="17190" spans="3:6" ht="18">
      <c r="C17190" s="5" t="str">
        <f t="shared" si="262"/>
        <v>兵庫県622</v>
      </c>
      <c r="D17190" t="s">
        <v>2942</v>
      </c>
      <c r="E17190" t="s">
        <v>3311</v>
      </c>
      <c r="F17190" s="82">
        <v>0.82600168200000001</v>
      </c>
    </row>
    <row r="17191" spans="3:6" ht="18">
      <c r="C17191" s="5" t="str">
        <f t="shared" si="262"/>
        <v>奈良県622</v>
      </c>
      <c r="D17191" t="s">
        <v>2943</v>
      </c>
      <c r="E17191" t="s">
        <v>3311</v>
      </c>
      <c r="F17191" s="82">
        <v>1.341175679</v>
      </c>
    </row>
    <row r="17192" spans="3:6" ht="18">
      <c r="C17192" s="5" t="str">
        <f t="shared" si="262"/>
        <v>和歌山県622</v>
      </c>
      <c r="D17192" t="s">
        <v>2944</v>
      </c>
      <c r="E17192" t="s">
        <v>3311</v>
      </c>
      <c r="F17192" s="82">
        <v>1.0083111360000001</v>
      </c>
    </row>
    <row r="17193" spans="3:6" ht="18">
      <c r="C17193" s="5" t="str">
        <f t="shared" si="262"/>
        <v>鳥取県622</v>
      </c>
      <c r="D17193" t="s">
        <v>2945</v>
      </c>
      <c r="E17193" t="s">
        <v>3311</v>
      </c>
      <c r="F17193" s="82">
        <v>1.1013977699999999</v>
      </c>
    </row>
    <row r="17194" spans="3:6" ht="18">
      <c r="C17194" s="5" t="str">
        <f t="shared" si="262"/>
        <v>島根県622</v>
      </c>
      <c r="D17194" t="s">
        <v>2946</v>
      </c>
      <c r="E17194" t="s">
        <v>3311</v>
      </c>
      <c r="F17194" s="82">
        <v>1.087683634</v>
      </c>
    </row>
    <row r="17195" spans="3:6" ht="18">
      <c r="C17195" s="5" t="str">
        <f t="shared" ref="C17195:C17258" si="263">D17195&amp;LEFT(E17195,3)</f>
        <v>岡山県622</v>
      </c>
      <c r="D17195" t="s">
        <v>2947</v>
      </c>
      <c r="E17195" t="s">
        <v>3311</v>
      </c>
      <c r="F17195" s="82">
        <v>0.93930196399999999</v>
      </c>
    </row>
    <row r="17196" spans="3:6" ht="18">
      <c r="C17196" s="5" t="str">
        <f t="shared" si="263"/>
        <v>広島県622</v>
      </c>
      <c r="D17196" t="s">
        <v>2948</v>
      </c>
      <c r="E17196" t="s">
        <v>3311</v>
      </c>
      <c r="F17196" s="82">
        <v>0.87440486399999995</v>
      </c>
    </row>
    <row r="17197" spans="3:6" ht="18">
      <c r="C17197" s="5" t="str">
        <f t="shared" si="263"/>
        <v>山口県622</v>
      </c>
      <c r="D17197" t="s">
        <v>2949</v>
      </c>
      <c r="E17197" t="s">
        <v>3311</v>
      </c>
      <c r="F17197" s="82">
        <v>0.84212328800000003</v>
      </c>
    </row>
    <row r="17198" spans="3:6" ht="18">
      <c r="C17198" s="5" t="str">
        <f t="shared" si="263"/>
        <v>徳島県622</v>
      </c>
      <c r="D17198" t="s">
        <v>2950</v>
      </c>
      <c r="E17198" t="s">
        <v>3311</v>
      </c>
      <c r="F17198" s="82">
        <v>1.4760970550000001</v>
      </c>
    </row>
    <row r="17199" spans="3:6" ht="18">
      <c r="C17199" s="5" t="str">
        <f t="shared" si="263"/>
        <v>香川県622</v>
      </c>
      <c r="D17199" t="s">
        <v>2951</v>
      </c>
      <c r="E17199" t="s">
        <v>3311</v>
      </c>
      <c r="F17199" s="82">
        <v>1.264575548</v>
      </c>
    </row>
    <row r="17200" spans="3:6" ht="18">
      <c r="C17200" s="5" t="str">
        <f t="shared" si="263"/>
        <v>愛媛県622</v>
      </c>
      <c r="D17200" t="s">
        <v>2952</v>
      </c>
      <c r="E17200" t="s">
        <v>3311</v>
      </c>
      <c r="F17200" s="82">
        <v>1.428915961</v>
      </c>
    </row>
    <row r="17201" spans="3:6" ht="18">
      <c r="C17201" s="5" t="str">
        <f t="shared" si="263"/>
        <v>高知県622</v>
      </c>
      <c r="D17201" t="s">
        <v>2953</v>
      </c>
      <c r="E17201" t="s">
        <v>3311</v>
      </c>
      <c r="F17201" s="82">
        <v>1.1059814800000001</v>
      </c>
    </row>
    <row r="17202" spans="3:6" ht="18">
      <c r="C17202" s="5" t="str">
        <f t="shared" si="263"/>
        <v>福岡県622</v>
      </c>
      <c r="D17202" t="s">
        <v>2954</v>
      </c>
      <c r="E17202" t="s">
        <v>3311</v>
      </c>
      <c r="F17202" s="82">
        <v>1.008820123</v>
      </c>
    </row>
    <row r="17203" spans="3:6" ht="18">
      <c r="C17203" s="5" t="str">
        <f t="shared" si="263"/>
        <v>佐賀県622</v>
      </c>
      <c r="D17203" t="s">
        <v>2955</v>
      </c>
      <c r="E17203" t="s">
        <v>3311</v>
      </c>
      <c r="F17203" s="82">
        <v>0.98155802800000003</v>
      </c>
    </row>
    <row r="17204" spans="3:6" ht="18">
      <c r="C17204" s="5" t="str">
        <f t="shared" si="263"/>
        <v>長崎県622</v>
      </c>
      <c r="D17204" t="s">
        <v>2956</v>
      </c>
      <c r="E17204" t="s">
        <v>3311</v>
      </c>
      <c r="F17204" s="82">
        <v>1.2509242229999999</v>
      </c>
    </row>
    <row r="17205" spans="3:6" ht="18">
      <c r="C17205" s="5" t="str">
        <f t="shared" si="263"/>
        <v>熊本県622</v>
      </c>
      <c r="D17205" t="s">
        <v>2957</v>
      </c>
      <c r="E17205" t="s">
        <v>3311</v>
      </c>
      <c r="F17205" s="82">
        <v>0.972706717</v>
      </c>
    </row>
    <row r="17206" spans="3:6" ht="18">
      <c r="C17206" s="5" t="str">
        <f t="shared" si="263"/>
        <v>大分県622</v>
      </c>
      <c r="D17206" t="s">
        <v>2958</v>
      </c>
      <c r="E17206" t="s">
        <v>3311</v>
      </c>
      <c r="F17206" s="82">
        <v>0.95214323999999995</v>
      </c>
    </row>
    <row r="17207" spans="3:6" ht="18">
      <c r="C17207" s="5" t="str">
        <f t="shared" si="263"/>
        <v>宮崎県622</v>
      </c>
      <c r="D17207" t="s">
        <v>2959</v>
      </c>
      <c r="E17207" t="s">
        <v>3311</v>
      </c>
      <c r="F17207" s="82">
        <v>0.75594709000000004</v>
      </c>
    </row>
    <row r="17208" spans="3:6" ht="18">
      <c r="C17208" s="5" t="str">
        <f t="shared" si="263"/>
        <v>鹿児島県622</v>
      </c>
      <c r="D17208" t="s">
        <v>2960</v>
      </c>
      <c r="E17208" t="s">
        <v>3311</v>
      </c>
      <c r="F17208" s="82">
        <v>0.85713877999999999</v>
      </c>
    </row>
    <row r="17209" spans="3:6" ht="18">
      <c r="C17209" s="5" t="str">
        <f t="shared" si="263"/>
        <v>沖縄県622</v>
      </c>
      <c r="D17209" t="s">
        <v>2961</v>
      </c>
      <c r="E17209" t="s">
        <v>3311</v>
      </c>
      <c r="F17209" s="82">
        <v>1.0510042669999999</v>
      </c>
    </row>
    <row r="17210" spans="3:6" ht="18">
      <c r="C17210" s="5" t="str">
        <f t="shared" si="263"/>
        <v>全国630</v>
      </c>
      <c r="D17210" t="s">
        <v>2913</v>
      </c>
      <c r="E17210" t="s">
        <v>3312</v>
      </c>
      <c r="F17210" s="82">
        <v>1</v>
      </c>
    </row>
    <row r="17211" spans="3:6" ht="18">
      <c r="C17211" s="5" t="str">
        <f t="shared" si="263"/>
        <v>北海道630</v>
      </c>
      <c r="D17211" t="s">
        <v>2915</v>
      </c>
      <c r="E17211" t="s">
        <v>3312</v>
      </c>
      <c r="F17211" s="82">
        <v>4.2494378839999998</v>
      </c>
    </row>
    <row r="17212" spans="3:6" ht="18">
      <c r="C17212" s="5" t="str">
        <f t="shared" si="263"/>
        <v>青森県630</v>
      </c>
      <c r="D17212" t="s">
        <v>2916</v>
      </c>
      <c r="E17212" t="s">
        <v>3312</v>
      </c>
      <c r="F17212" s="82">
        <v>0</v>
      </c>
    </row>
    <row r="17213" spans="3:6" ht="18">
      <c r="C17213" s="5" t="str">
        <f t="shared" si="263"/>
        <v>岩手県630</v>
      </c>
      <c r="D17213" t="s">
        <v>2917</v>
      </c>
      <c r="E17213" t="s">
        <v>3312</v>
      </c>
      <c r="F17213" s="82">
        <v>0</v>
      </c>
    </row>
    <row r="17214" spans="3:6" ht="18">
      <c r="C17214" s="5" t="str">
        <f t="shared" si="263"/>
        <v>宮城県630</v>
      </c>
      <c r="D17214" t="s">
        <v>2918</v>
      </c>
      <c r="E17214" t="s">
        <v>3312</v>
      </c>
      <c r="F17214" s="82">
        <v>0</v>
      </c>
    </row>
    <row r="17215" spans="3:6" ht="18">
      <c r="C17215" s="5" t="str">
        <f t="shared" si="263"/>
        <v>秋田県630</v>
      </c>
      <c r="D17215" t="s">
        <v>2919</v>
      </c>
      <c r="E17215" t="s">
        <v>3312</v>
      </c>
      <c r="F17215" s="82">
        <v>0</v>
      </c>
    </row>
    <row r="17216" spans="3:6" ht="18">
      <c r="C17216" s="5" t="str">
        <f t="shared" si="263"/>
        <v>山形県630</v>
      </c>
      <c r="D17216" t="s">
        <v>2920</v>
      </c>
      <c r="E17216" t="s">
        <v>3312</v>
      </c>
      <c r="F17216" s="82">
        <v>0</v>
      </c>
    </row>
    <row r="17217" spans="3:6" ht="18">
      <c r="C17217" s="5" t="str">
        <f t="shared" si="263"/>
        <v>福島県630</v>
      </c>
      <c r="D17217" t="s">
        <v>2921</v>
      </c>
      <c r="E17217" t="s">
        <v>3312</v>
      </c>
      <c r="F17217" s="82">
        <v>1.80776582</v>
      </c>
    </row>
    <row r="17218" spans="3:6" ht="18">
      <c r="C17218" s="5" t="str">
        <f t="shared" si="263"/>
        <v>茨城県630</v>
      </c>
      <c r="D17218" t="s">
        <v>2922</v>
      </c>
      <c r="E17218" t="s">
        <v>3312</v>
      </c>
      <c r="F17218" s="82">
        <v>9.2024664830000003</v>
      </c>
    </row>
    <row r="17219" spans="3:6" ht="18">
      <c r="C17219" s="5" t="str">
        <f t="shared" si="263"/>
        <v>栃木県630</v>
      </c>
      <c r="D17219" t="s">
        <v>2923</v>
      </c>
      <c r="E17219" t="s">
        <v>3312</v>
      </c>
      <c r="F17219" s="82">
        <v>0</v>
      </c>
    </row>
    <row r="17220" spans="3:6" ht="18">
      <c r="C17220" s="5" t="str">
        <f t="shared" si="263"/>
        <v>群馬県630</v>
      </c>
      <c r="D17220" t="s">
        <v>2924</v>
      </c>
      <c r="E17220" t="s">
        <v>3312</v>
      </c>
      <c r="F17220" s="82">
        <v>0</v>
      </c>
    </row>
    <row r="17221" spans="3:6" ht="18">
      <c r="C17221" s="5" t="str">
        <f t="shared" si="263"/>
        <v>埼玉県630</v>
      </c>
      <c r="D17221" t="s">
        <v>2925</v>
      </c>
      <c r="E17221" t="s">
        <v>3312</v>
      </c>
      <c r="F17221" s="82">
        <v>7.4449998000000003E-2</v>
      </c>
    </row>
    <row r="17222" spans="3:6" ht="18">
      <c r="C17222" s="5" t="str">
        <f t="shared" si="263"/>
        <v>千葉県630</v>
      </c>
      <c r="D17222" t="s">
        <v>2926</v>
      </c>
      <c r="E17222" t="s">
        <v>3312</v>
      </c>
      <c r="F17222" s="82">
        <v>0</v>
      </c>
    </row>
    <row r="17223" spans="3:6" ht="18">
      <c r="C17223" s="5" t="str">
        <f t="shared" si="263"/>
        <v>東京都630</v>
      </c>
      <c r="D17223" t="s">
        <v>2927</v>
      </c>
      <c r="E17223" t="s">
        <v>3312</v>
      </c>
      <c r="F17223" s="82">
        <v>1.7757889600000001</v>
      </c>
    </row>
    <row r="17224" spans="3:6" ht="18">
      <c r="C17224" s="5" t="str">
        <f t="shared" si="263"/>
        <v>神奈川県630</v>
      </c>
      <c r="D17224" t="s">
        <v>2928</v>
      </c>
      <c r="E17224" t="s">
        <v>3312</v>
      </c>
      <c r="F17224" s="82">
        <v>0</v>
      </c>
    </row>
    <row r="17225" spans="3:6" ht="18">
      <c r="C17225" s="5" t="str">
        <f t="shared" si="263"/>
        <v>新潟県630</v>
      </c>
      <c r="D17225" t="s">
        <v>2929</v>
      </c>
      <c r="E17225" t="s">
        <v>3312</v>
      </c>
      <c r="F17225" s="82">
        <v>0</v>
      </c>
    </row>
    <row r="17226" spans="3:6" ht="18">
      <c r="C17226" s="5" t="str">
        <f t="shared" si="263"/>
        <v>富山県630</v>
      </c>
      <c r="D17226" t="s">
        <v>2930</v>
      </c>
      <c r="E17226" t="s">
        <v>3312</v>
      </c>
      <c r="F17226" s="82">
        <v>0</v>
      </c>
    </row>
    <row r="17227" spans="3:6" ht="18">
      <c r="C17227" s="5" t="str">
        <f t="shared" si="263"/>
        <v>石川県630</v>
      </c>
      <c r="D17227" t="s">
        <v>2931</v>
      </c>
      <c r="E17227" t="s">
        <v>3312</v>
      </c>
      <c r="F17227" s="82">
        <v>0.99236250400000003</v>
      </c>
    </row>
    <row r="17228" spans="3:6" ht="18">
      <c r="C17228" s="5" t="str">
        <f t="shared" si="263"/>
        <v>福井県630</v>
      </c>
      <c r="D17228" t="s">
        <v>2932</v>
      </c>
      <c r="E17228" t="s">
        <v>3312</v>
      </c>
      <c r="F17228" s="82">
        <v>0</v>
      </c>
    </row>
    <row r="17229" spans="3:6" ht="18">
      <c r="C17229" s="5" t="str">
        <f t="shared" si="263"/>
        <v>山梨県630</v>
      </c>
      <c r="D17229" t="s">
        <v>2933</v>
      </c>
      <c r="E17229" t="s">
        <v>3312</v>
      </c>
      <c r="F17229" s="82">
        <v>0</v>
      </c>
    </row>
    <row r="17230" spans="3:6" ht="18">
      <c r="C17230" s="5" t="str">
        <f t="shared" si="263"/>
        <v>長野県630</v>
      </c>
      <c r="D17230" t="s">
        <v>2934</v>
      </c>
      <c r="E17230" t="s">
        <v>3312</v>
      </c>
      <c r="F17230" s="82">
        <v>0</v>
      </c>
    </row>
    <row r="17231" spans="3:6" ht="18">
      <c r="C17231" s="5" t="str">
        <f t="shared" si="263"/>
        <v>岐阜県630</v>
      </c>
      <c r="D17231" t="s">
        <v>2935</v>
      </c>
      <c r="E17231" t="s">
        <v>3312</v>
      </c>
      <c r="F17231" s="82">
        <v>0</v>
      </c>
    </row>
    <row r="17232" spans="3:6" ht="18">
      <c r="C17232" s="5" t="str">
        <f t="shared" si="263"/>
        <v>静岡県630</v>
      </c>
      <c r="D17232" t="s">
        <v>2936</v>
      </c>
      <c r="E17232" t="s">
        <v>3312</v>
      </c>
      <c r="F17232" s="82">
        <v>0</v>
      </c>
    </row>
    <row r="17233" spans="3:6" ht="18">
      <c r="C17233" s="5" t="str">
        <f t="shared" si="263"/>
        <v>愛知県630</v>
      </c>
      <c r="D17233" t="s">
        <v>2937</v>
      </c>
      <c r="E17233" t="s">
        <v>3312</v>
      </c>
      <c r="F17233" s="82">
        <v>0.96132748999999995</v>
      </c>
    </row>
    <row r="17234" spans="3:6" ht="18">
      <c r="C17234" s="5" t="str">
        <f t="shared" si="263"/>
        <v>三重県630</v>
      </c>
      <c r="D17234" t="s">
        <v>2938</v>
      </c>
      <c r="E17234" t="s">
        <v>3312</v>
      </c>
      <c r="F17234" s="82">
        <v>0</v>
      </c>
    </row>
    <row r="17235" spans="3:6" ht="18">
      <c r="C17235" s="5" t="str">
        <f t="shared" si="263"/>
        <v>滋賀県630</v>
      </c>
      <c r="D17235" t="s">
        <v>2939</v>
      </c>
      <c r="E17235" t="s">
        <v>3312</v>
      </c>
      <c r="F17235" s="82">
        <v>0</v>
      </c>
    </row>
    <row r="17236" spans="3:6" ht="18">
      <c r="C17236" s="5" t="str">
        <f t="shared" si="263"/>
        <v>京都府630</v>
      </c>
      <c r="D17236" t="s">
        <v>2940</v>
      </c>
      <c r="E17236" t="s">
        <v>3312</v>
      </c>
      <c r="F17236" s="82">
        <v>0</v>
      </c>
    </row>
    <row r="17237" spans="3:6" ht="18">
      <c r="C17237" s="5" t="str">
        <f t="shared" si="263"/>
        <v>大阪府630</v>
      </c>
      <c r="D17237" t="s">
        <v>2941</v>
      </c>
      <c r="E17237" t="s">
        <v>3312</v>
      </c>
      <c r="F17237" s="82">
        <v>0</v>
      </c>
    </row>
    <row r="17238" spans="3:6" ht="18">
      <c r="C17238" s="5" t="str">
        <f t="shared" si="263"/>
        <v>兵庫県630</v>
      </c>
      <c r="D17238" t="s">
        <v>2942</v>
      </c>
      <c r="E17238" t="s">
        <v>3312</v>
      </c>
      <c r="F17238" s="82">
        <v>0</v>
      </c>
    </row>
    <row r="17239" spans="3:6" ht="18">
      <c r="C17239" s="5" t="str">
        <f t="shared" si="263"/>
        <v>奈良県630</v>
      </c>
      <c r="D17239" t="s">
        <v>2943</v>
      </c>
      <c r="E17239" t="s">
        <v>3312</v>
      </c>
      <c r="F17239" s="82">
        <v>10.42367507</v>
      </c>
    </row>
    <row r="17240" spans="3:6" ht="18">
      <c r="C17240" s="5" t="str">
        <f t="shared" si="263"/>
        <v>和歌山県630</v>
      </c>
      <c r="D17240" t="s">
        <v>2944</v>
      </c>
      <c r="E17240" t="s">
        <v>3312</v>
      </c>
      <c r="F17240" s="82">
        <v>0</v>
      </c>
    </row>
    <row r="17241" spans="3:6" ht="18">
      <c r="C17241" s="5" t="str">
        <f t="shared" si="263"/>
        <v>鳥取県630</v>
      </c>
      <c r="D17241" t="s">
        <v>2945</v>
      </c>
      <c r="E17241" t="s">
        <v>3312</v>
      </c>
      <c r="F17241" s="82">
        <v>0</v>
      </c>
    </row>
    <row r="17242" spans="3:6" ht="18">
      <c r="C17242" s="5" t="str">
        <f t="shared" si="263"/>
        <v>島根県630</v>
      </c>
      <c r="D17242" t="s">
        <v>2946</v>
      </c>
      <c r="E17242" t="s">
        <v>3312</v>
      </c>
      <c r="F17242" s="82">
        <v>0</v>
      </c>
    </row>
    <row r="17243" spans="3:6" ht="18">
      <c r="C17243" s="5" t="str">
        <f t="shared" si="263"/>
        <v>岡山県630</v>
      </c>
      <c r="D17243" t="s">
        <v>2947</v>
      </c>
      <c r="E17243" t="s">
        <v>3312</v>
      </c>
      <c r="F17243" s="82">
        <v>0</v>
      </c>
    </row>
    <row r="17244" spans="3:6" ht="18">
      <c r="C17244" s="5" t="str">
        <f t="shared" si="263"/>
        <v>広島県630</v>
      </c>
      <c r="D17244" t="s">
        <v>2948</v>
      </c>
      <c r="E17244" t="s">
        <v>3312</v>
      </c>
      <c r="F17244" s="82">
        <v>0.14726447600000001</v>
      </c>
    </row>
    <row r="17245" spans="3:6" ht="18">
      <c r="C17245" s="5" t="str">
        <f t="shared" si="263"/>
        <v>山口県630</v>
      </c>
      <c r="D17245" t="s">
        <v>2949</v>
      </c>
      <c r="E17245" t="s">
        <v>3312</v>
      </c>
      <c r="F17245" s="82">
        <v>14.071122566</v>
      </c>
    </row>
    <row r="17246" spans="3:6" ht="18">
      <c r="C17246" s="5" t="str">
        <f t="shared" si="263"/>
        <v>徳島県630</v>
      </c>
      <c r="D17246" t="s">
        <v>2950</v>
      </c>
      <c r="E17246" t="s">
        <v>3312</v>
      </c>
      <c r="F17246" s="82">
        <v>0</v>
      </c>
    </row>
    <row r="17247" spans="3:6" ht="18">
      <c r="C17247" s="5" t="str">
        <f t="shared" si="263"/>
        <v>香川県630</v>
      </c>
      <c r="D17247" t="s">
        <v>2951</v>
      </c>
      <c r="E17247" t="s">
        <v>3312</v>
      </c>
      <c r="F17247" s="82">
        <v>0</v>
      </c>
    </row>
    <row r="17248" spans="3:6" ht="18">
      <c r="C17248" s="5" t="str">
        <f t="shared" si="263"/>
        <v>愛媛県630</v>
      </c>
      <c r="D17248" t="s">
        <v>2952</v>
      </c>
      <c r="E17248" t="s">
        <v>3312</v>
      </c>
      <c r="F17248" s="82">
        <v>2.4359378330000001</v>
      </c>
    </row>
    <row r="17249" spans="3:6" ht="18">
      <c r="C17249" s="5" t="str">
        <f t="shared" si="263"/>
        <v>高知県630</v>
      </c>
      <c r="D17249" t="s">
        <v>2953</v>
      </c>
      <c r="E17249" t="s">
        <v>3312</v>
      </c>
      <c r="F17249" s="82">
        <v>0</v>
      </c>
    </row>
    <row r="17250" spans="3:6" ht="18">
      <c r="C17250" s="5" t="str">
        <f t="shared" si="263"/>
        <v>福岡県630</v>
      </c>
      <c r="D17250" t="s">
        <v>2954</v>
      </c>
      <c r="E17250" t="s">
        <v>3312</v>
      </c>
      <c r="F17250" s="82">
        <v>0</v>
      </c>
    </row>
    <row r="17251" spans="3:6" ht="18">
      <c r="C17251" s="5" t="str">
        <f t="shared" si="263"/>
        <v>佐賀県630</v>
      </c>
      <c r="D17251" t="s">
        <v>2955</v>
      </c>
      <c r="E17251" t="s">
        <v>3312</v>
      </c>
      <c r="F17251" s="82">
        <v>0.86487243000000003</v>
      </c>
    </row>
    <row r="17252" spans="3:6" ht="18">
      <c r="C17252" s="5" t="str">
        <f t="shared" si="263"/>
        <v>長崎県630</v>
      </c>
      <c r="D17252" t="s">
        <v>2956</v>
      </c>
      <c r="E17252" t="s">
        <v>3312</v>
      </c>
      <c r="F17252" s="82">
        <v>0</v>
      </c>
    </row>
    <row r="17253" spans="3:6" ht="18">
      <c r="C17253" s="5" t="str">
        <f t="shared" si="263"/>
        <v>熊本県630</v>
      </c>
      <c r="D17253" t="s">
        <v>2957</v>
      </c>
      <c r="E17253" t="s">
        <v>3312</v>
      </c>
      <c r="F17253" s="82">
        <v>0</v>
      </c>
    </row>
    <row r="17254" spans="3:6" ht="18">
      <c r="C17254" s="5" t="str">
        <f t="shared" si="263"/>
        <v>大分県630</v>
      </c>
      <c r="D17254" t="s">
        <v>2958</v>
      </c>
      <c r="E17254" t="s">
        <v>3312</v>
      </c>
      <c r="F17254" s="82">
        <v>0</v>
      </c>
    </row>
    <row r="17255" spans="3:6" ht="18">
      <c r="C17255" s="5" t="str">
        <f t="shared" si="263"/>
        <v>宮崎県630</v>
      </c>
      <c r="D17255" t="s">
        <v>2959</v>
      </c>
      <c r="E17255" t="s">
        <v>3312</v>
      </c>
      <c r="F17255" s="82">
        <v>0</v>
      </c>
    </row>
    <row r="17256" spans="3:6" ht="18">
      <c r="C17256" s="5" t="str">
        <f t="shared" si="263"/>
        <v>鹿児島県630</v>
      </c>
      <c r="D17256" t="s">
        <v>2960</v>
      </c>
      <c r="E17256" t="s">
        <v>3312</v>
      </c>
      <c r="F17256" s="82">
        <v>0</v>
      </c>
    </row>
    <row r="17257" spans="3:6" ht="18">
      <c r="C17257" s="5" t="str">
        <f t="shared" si="263"/>
        <v>沖縄県630</v>
      </c>
      <c r="D17257" t="s">
        <v>2961</v>
      </c>
      <c r="E17257" t="s">
        <v>3312</v>
      </c>
      <c r="F17257" s="82">
        <v>0</v>
      </c>
    </row>
    <row r="17258" spans="3:6" ht="18">
      <c r="C17258" s="5" t="str">
        <f t="shared" si="263"/>
        <v>全国631</v>
      </c>
      <c r="D17258" t="s">
        <v>2913</v>
      </c>
      <c r="E17258" t="s">
        <v>3313</v>
      </c>
      <c r="F17258" s="82">
        <v>1</v>
      </c>
    </row>
    <row r="17259" spans="3:6" ht="18">
      <c r="C17259" s="5" t="str">
        <f t="shared" ref="C17259:C17322" si="264">D17259&amp;LEFT(E17259,3)</f>
        <v>北海道631</v>
      </c>
      <c r="D17259" t="s">
        <v>2915</v>
      </c>
      <c r="E17259" t="s">
        <v>3313</v>
      </c>
      <c r="F17259" s="82">
        <v>1.1592771500000001</v>
      </c>
    </row>
    <row r="17260" spans="3:6" ht="18">
      <c r="C17260" s="5" t="str">
        <f t="shared" si="264"/>
        <v>青森県631</v>
      </c>
      <c r="D17260" t="s">
        <v>2916</v>
      </c>
      <c r="E17260" t="s">
        <v>3313</v>
      </c>
      <c r="F17260" s="82">
        <v>1.0518272129999999</v>
      </c>
    </row>
    <row r="17261" spans="3:6" ht="18">
      <c r="C17261" s="5" t="str">
        <f t="shared" si="264"/>
        <v>岩手県631</v>
      </c>
      <c r="D17261" t="s">
        <v>2917</v>
      </c>
      <c r="E17261" t="s">
        <v>3313</v>
      </c>
      <c r="F17261" s="82">
        <v>0.800999028</v>
      </c>
    </row>
    <row r="17262" spans="3:6" ht="18">
      <c r="C17262" s="5" t="str">
        <f t="shared" si="264"/>
        <v>宮城県631</v>
      </c>
      <c r="D17262" t="s">
        <v>2918</v>
      </c>
      <c r="E17262" t="s">
        <v>3313</v>
      </c>
      <c r="F17262" s="82">
        <v>0.62858757300000001</v>
      </c>
    </row>
    <row r="17263" spans="3:6" ht="18">
      <c r="C17263" s="5" t="str">
        <f t="shared" si="264"/>
        <v>秋田県631</v>
      </c>
      <c r="D17263" t="s">
        <v>2919</v>
      </c>
      <c r="E17263" t="s">
        <v>3313</v>
      </c>
      <c r="F17263" s="82">
        <v>0.543122302</v>
      </c>
    </row>
    <row r="17264" spans="3:6" ht="18">
      <c r="C17264" s="5" t="str">
        <f t="shared" si="264"/>
        <v>山形県631</v>
      </c>
      <c r="D17264" t="s">
        <v>2920</v>
      </c>
      <c r="E17264" t="s">
        <v>3313</v>
      </c>
      <c r="F17264" s="82">
        <v>0.93137987</v>
      </c>
    </row>
    <row r="17265" spans="3:6" ht="18">
      <c r="C17265" s="5" t="str">
        <f t="shared" si="264"/>
        <v>福島県631</v>
      </c>
      <c r="D17265" t="s">
        <v>2921</v>
      </c>
      <c r="E17265" t="s">
        <v>3313</v>
      </c>
      <c r="F17265" s="82">
        <v>1.109234805</v>
      </c>
    </row>
    <row r="17266" spans="3:6" ht="18">
      <c r="C17266" s="5" t="str">
        <f t="shared" si="264"/>
        <v>茨城県631</v>
      </c>
      <c r="D17266" t="s">
        <v>2922</v>
      </c>
      <c r="E17266" t="s">
        <v>3313</v>
      </c>
      <c r="F17266" s="82">
        <v>0.91266749400000002</v>
      </c>
    </row>
    <row r="17267" spans="3:6" ht="18">
      <c r="C17267" s="5" t="str">
        <f t="shared" si="264"/>
        <v>栃木県631</v>
      </c>
      <c r="D17267" t="s">
        <v>2923</v>
      </c>
      <c r="E17267" t="s">
        <v>3313</v>
      </c>
      <c r="F17267" s="82">
        <v>0.73598798499999996</v>
      </c>
    </row>
    <row r="17268" spans="3:6" ht="18">
      <c r="C17268" s="5" t="str">
        <f t="shared" si="264"/>
        <v>群馬県631</v>
      </c>
      <c r="D17268" t="s">
        <v>2924</v>
      </c>
      <c r="E17268" t="s">
        <v>3313</v>
      </c>
      <c r="F17268" s="82">
        <v>1.556444494</v>
      </c>
    </row>
    <row r="17269" spans="3:6" ht="18">
      <c r="C17269" s="5" t="str">
        <f t="shared" si="264"/>
        <v>埼玉県631</v>
      </c>
      <c r="D17269" t="s">
        <v>2925</v>
      </c>
      <c r="E17269" t="s">
        <v>3313</v>
      </c>
      <c r="F17269" s="82">
        <v>0.89392822699999996</v>
      </c>
    </row>
    <row r="17270" spans="3:6" ht="18">
      <c r="C17270" s="5" t="str">
        <f t="shared" si="264"/>
        <v>千葉県631</v>
      </c>
      <c r="D17270" t="s">
        <v>2926</v>
      </c>
      <c r="E17270" t="s">
        <v>3313</v>
      </c>
      <c r="F17270" s="82">
        <v>0.58266107499999997</v>
      </c>
    </row>
    <row r="17271" spans="3:6" ht="18">
      <c r="C17271" s="5" t="str">
        <f t="shared" si="264"/>
        <v>東京都631</v>
      </c>
      <c r="D17271" t="s">
        <v>2927</v>
      </c>
      <c r="E17271" t="s">
        <v>3313</v>
      </c>
      <c r="F17271" s="82">
        <v>0.98407988899999999</v>
      </c>
    </row>
    <row r="17272" spans="3:6" ht="18">
      <c r="C17272" s="5" t="str">
        <f t="shared" si="264"/>
        <v>神奈川県631</v>
      </c>
      <c r="D17272" t="s">
        <v>2928</v>
      </c>
      <c r="E17272" t="s">
        <v>3313</v>
      </c>
      <c r="F17272" s="82">
        <v>0.87163306799999996</v>
      </c>
    </row>
    <row r="17273" spans="3:6" ht="18">
      <c r="C17273" s="5" t="str">
        <f t="shared" si="264"/>
        <v>新潟県631</v>
      </c>
      <c r="D17273" t="s">
        <v>2929</v>
      </c>
      <c r="E17273" t="s">
        <v>3313</v>
      </c>
      <c r="F17273" s="82">
        <v>1.201111923</v>
      </c>
    </row>
    <row r="17274" spans="3:6" ht="18">
      <c r="C17274" s="5" t="str">
        <f t="shared" si="264"/>
        <v>富山県631</v>
      </c>
      <c r="D17274" t="s">
        <v>2930</v>
      </c>
      <c r="E17274" t="s">
        <v>3313</v>
      </c>
      <c r="F17274" s="82">
        <v>1.081362755</v>
      </c>
    </row>
    <row r="17275" spans="3:6" ht="18">
      <c r="C17275" s="5" t="str">
        <f t="shared" si="264"/>
        <v>石川県631</v>
      </c>
      <c r="D17275" t="s">
        <v>2931</v>
      </c>
      <c r="E17275" t="s">
        <v>3313</v>
      </c>
      <c r="F17275" s="82">
        <v>1.245347902</v>
      </c>
    </row>
    <row r="17276" spans="3:6" ht="18">
      <c r="C17276" s="5" t="str">
        <f t="shared" si="264"/>
        <v>福井県631</v>
      </c>
      <c r="D17276" t="s">
        <v>2932</v>
      </c>
      <c r="E17276" t="s">
        <v>3313</v>
      </c>
      <c r="F17276" s="82">
        <v>1.369460004</v>
      </c>
    </row>
    <row r="17277" spans="3:6" ht="18">
      <c r="C17277" s="5" t="str">
        <f t="shared" si="264"/>
        <v>山梨県631</v>
      </c>
      <c r="D17277" t="s">
        <v>2933</v>
      </c>
      <c r="E17277" t="s">
        <v>3313</v>
      </c>
      <c r="F17277" s="82">
        <v>1.74395754</v>
      </c>
    </row>
    <row r="17278" spans="3:6" ht="18">
      <c r="C17278" s="5" t="str">
        <f t="shared" si="264"/>
        <v>長野県631</v>
      </c>
      <c r="D17278" t="s">
        <v>2934</v>
      </c>
      <c r="E17278" t="s">
        <v>3313</v>
      </c>
      <c r="F17278" s="82">
        <v>1.377619572</v>
      </c>
    </row>
    <row r="17279" spans="3:6" ht="18">
      <c r="C17279" s="5" t="str">
        <f t="shared" si="264"/>
        <v>岐阜県631</v>
      </c>
      <c r="D17279" t="s">
        <v>2935</v>
      </c>
      <c r="E17279" t="s">
        <v>3313</v>
      </c>
      <c r="F17279" s="82">
        <v>1.886428078</v>
      </c>
    </row>
    <row r="17280" spans="3:6" ht="18">
      <c r="C17280" s="5" t="str">
        <f t="shared" si="264"/>
        <v>静岡県631</v>
      </c>
      <c r="D17280" t="s">
        <v>2936</v>
      </c>
      <c r="E17280" t="s">
        <v>3313</v>
      </c>
      <c r="F17280" s="82">
        <v>1.5900603680000001</v>
      </c>
    </row>
    <row r="17281" spans="3:6" ht="18">
      <c r="C17281" s="5" t="str">
        <f t="shared" si="264"/>
        <v>愛知県631</v>
      </c>
      <c r="D17281" t="s">
        <v>2937</v>
      </c>
      <c r="E17281" t="s">
        <v>3313</v>
      </c>
      <c r="F17281" s="82">
        <v>1.333473879</v>
      </c>
    </row>
    <row r="17282" spans="3:6" ht="18">
      <c r="C17282" s="5" t="str">
        <f t="shared" si="264"/>
        <v>三重県631</v>
      </c>
      <c r="D17282" t="s">
        <v>2938</v>
      </c>
      <c r="E17282" t="s">
        <v>3313</v>
      </c>
      <c r="F17282" s="82">
        <v>0.61401013699999996</v>
      </c>
    </row>
    <row r="17283" spans="3:6" ht="18">
      <c r="C17283" s="5" t="str">
        <f t="shared" si="264"/>
        <v>滋賀県631</v>
      </c>
      <c r="D17283" t="s">
        <v>2939</v>
      </c>
      <c r="E17283" t="s">
        <v>3313</v>
      </c>
      <c r="F17283" s="82">
        <v>0.87917563799999998</v>
      </c>
    </row>
    <row r="17284" spans="3:6" ht="18">
      <c r="C17284" s="5" t="str">
        <f t="shared" si="264"/>
        <v>京都府631</v>
      </c>
      <c r="D17284" t="s">
        <v>2940</v>
      </c>
      <c r="E17284" t="s">
        <v>3313</v>
      </c>
      <c r="F17284" s="82">
        <v>1.726776308</v>
      </c>
    </row>
    <row r="17285" spans="3:6" ht="18">
      <c r="C17285" s="5" t="str">
        <f t="shared" si="264"/>
        <v>大阪府631</v>
      </c>
      <c r="D17285" t="s">
        <v>2941</v>
      </c>
      <c r="E17285" t="s">
        <v>3313</v>
      </c>
      <c r="F17285" s="82">
        <v>0.79076817200000005</v>
      </c>
    </row>
    <row r="17286" spans="3:6" ht="18">
      <c r="C17286" s="5" t="str">
        <f t="shared" si="264"/>
        <v>兵庫県631</v>
      </c>
      <c r="D17286" t="s">
        <v>2942</v>
      </c>
      <c r="E17286" t="s">
        <v>3313</v>
      </c>
      <c r="F17286" s="82">
        <v>1.351326663</v>
      </c>
    </row>
    <row r="17287" spans="3:6" ht="18">
      <c r="C17287" s="5" t="str">
        <f t="shared" si="264"/>
        <v>奈良県631</v>
      </c>
      <c r="D17287" t="s">
        <v>2943</v>
      </c>
      <c r="E17287" t="s">
        <v>3313</v>
      </c>
      <c r="F17287" s="82">
        <v>0.73235430999999995</v>
      </c>
    </row>
    <row r="17288" spans="3:6" ht="18">
      <c r="C17288" s="5" t="str">
        <f t="shared" si="264"/>
        <v>和歌山県631</v>
      </c>
      <c r="D17288" t="s">
        <v>2944</v>
      </c>
      <c r="E17288" t="s">
        <v>3313</v>
      </c>
      <c r="F17288" s="82">
        <v>1.086301411</v>
      </c>
    </row>
    <row r="17289" spans="3:6" ht="18">
      <c r="C17289" s="5" t="str">
        <f t="shared" si="264"/>
        <v>鳥取県631</v>
      </c>
      <c r="D17289" t="s">
        <v>2945</v>
      </c>
      <c r="E17289" t="s">
        <v>3313</v>
      </c>
      <c r="F17289" s="82">
        <v>0.93114803199999996</v>
      </c>
    </row>
    <row r="17290" spans="3:6" ht="18">
      <c r="C17290" s="5" t="str">
        <f t="shared" si="264"/>
        <v>島根県631</v>
      </c>
      <c r="D17290" t="s">
        <v>2946</v>
      </c>
      <c r="E17290" t="s">
        <v>3313</v>
      </c>
      <c r="F17290" s="82">
        <v>0.91621784500000003</v>
      </c>
    </row>
    <row r="17291" spans="3:6" ht="18">
      <c r="C17291" s="5" t="str">
        <f t="shared" si="264"/>
        <v>岡山県631</v>
      </c>
      <c r="D17291" t="s">
        <v>2947</v>
      </c>
      <c r="E17291" t="s">
        <v>3313</v>
      </c>
      <c r="F17291" s="82">
        <v>1.0574828919999999</v>
      </c>
    </row>
    <row r="17292" spans="3:6" ht="18">
      <c r="C17292" s="5" t="str">
        <f t="shared" si="264"/>
        <v>広島県631</v>
      </c>
      <c r="D17292" t="s">
        <v>2948</v>
      </c>
      <c r="E17292" t="s">
        <v>3313</v>
      </c>
      <c r="F17292" s="82">
        <v>1.0926113289999999</v>
      </c>
    </row>
    <row r="17293" spans="3:6" ht="18">
      <c r="C17293" s="5" t="str">
        <f t="shared" si="264"/>
        <v>山口県631</v>
      </c>
      <c r="D17293" t="s">
        <v>2949</v>
      </c>
      <c r="E17293" t="s">
        <v>3313</v>
      </c>
      <c r="F17293" s="82">
        <v>0.80801199099999998</v>
      </c>
    </row>
    <row r="17294" spans="3:6" ht="18">
      <c r="C17294" s="5" t="str">
        <f t="shared" si="264"/>
        <v>徳島県631</v>
      </c>
      <c r="D17294" t="s">
        <v>2950</v>
      </c>
      <c r="E17294" t="s">
        <v>3313</v>
      </c>
      <c r="F17294" s="82">
        <v>0.50017982500000002</v>
      </c>
    </row>
    <row r="17295" spans="3:6" ht="18">
      <c r="C17295" s="5" t="str">
        <f t="shared" si="264"/>
        <v>香川県631</v>
      </c>
      <c r="D17295" t="s">
        <v>2951</v>
      </c>
      <c r="E17295" t="s">
        <v>3313</v>
      </c>
      <c r="F17295" s="82">
        <v>0.842168582</v>
      </c>
    </row>
    <row r="17296" spans="3:6" ht="18">
      <c r="C17296" s="5" t="str">
        <f t="shared" si="264"/>
        <v>愛媛県631</v>
      </c>
      <c r="D17296" t="s">
        <v>2952</v>
      </c>
      <c r="E17296" t="s">
        <v>3313</v>
      </c>
      <c r="F17296" s="82">
        <v>0.68189386399999996</v>
      </c>
    </row>
    <row r="17297" spans="3:6" ht="18">
      <c r="C17297" s="5" t="str">
        <f t="shared" si="264"/>
        <v>高知県631</v>
      </c>
      <c r="D17297" t="s">
        <v>2953</v>
      </c>
      <c r="E17297" t="s">
        <v>3313</v>
      </c>
      <c r="F17297" s="82">
        <v>0.76704861999999996</v>
      </c>
    </row>
    <row r="17298" spans="3:6" ht="18">
      <c r="C17298" s="5" t="str">
        <f t="shared" si="264"/>
        <v>福岡県631</v>
      </c>
      <c r="D17298" t="s">
        <v>2954</v>
      </c>
      <c r="E17298" t="s">
        <v>3313</v>
      </c>
      <c r="F17298" s="82">
        <v>0.51639580699999998</v>
      </c>
    </row>
    <row r="17299" spans="3:6" ht="18">
      <c r="C17299" s="5" t="str">
        <f t="shared" si="264"/>
        <v>佐賀県631</v>
      </c>
      <c r="D17299" t="s">
        <v>2955</v>
      </c>
      <c r="E17299" t="s">
        <v>3313</v>
      </c>
      <c r="F17299" s="82">
        <v>0.85634360300000001</v>
      </c>
    </row>
    <row r="17300" spans="3:6" ht="18">
      <c r="C17300" s="5" t="str">
        <f t="shared" si="264"/>
        <v>長崎県631</v>
      </c>
      <c r="D17300" t="s">
        <v>2956</v>
      </c>
      <c r="E17300" t="s">
        <v>3313</v>
      </c>
      <c r="F17300" s="82">
        <v>0.47814348400000001</v>
      </c>
    </row>
    <row r="17301" spans="3:6" ht="18">
      <c r="C17301" s="5" t="str">
        <f t="shared" si="264"/>
        <v>熊本県631</v>
      </c>
      <c r="D17301" t="s">
        <v>2957</v>
      </c>
      <c r="E17301" t="s">
        <v>3313</v>
      </c>
      <c r="F17301" s="82">
        <v>0.64130997300000003</v>
      </c>
    </row>
    <row r="17302" spans="3:6" ht="18">
      <c r="C17302" s="5" t="str">
        <f t="shared" si="264"/>
        <v>大分県631</v>
      </c>
      <c r="D17302" t="s">
        <v>2958</v>
      </c>
      <c r="E17302" t="s">
        <v>3313</v>
      </c>
      <c r="F17302" s="82">
        <v>0.97981295700000004</v>
      </c>
    </row>
    <row r="17303" spans="3:6" ht="18">
      <c r="C17303" s="5" t="str">
        <f t="shared" si="264"/>
        <v>宮崎県631</v>
      </c>
      <c r="D17303" t="s">
        <v>2959</v>
      </c>
      <c r="E17303" t="s">
        <v>3313</v>
      </c>
      <c r="F17303" s="82">
        <v>0.74564172399999995</v>
      </c>
    </row>
    <row r="17304" spans="3:6" ht="18">
      <c r="C17304" s="5" t="str">
        <f t="shared" si="264"/>
        <v>鹿児島県631</v>
      </c>
      <c r="D17304" t="s">
        <v>2960</v>
      </c>
      <c r="E17304" t="s">
        <v>3313</v>
      </c>
      <c r="F17304" s="82">
        <v>1.0394188870000001</v>
      </c>
    </row>
    <row r="17305" spans="3:6" ht="18">
      <c r="C17305" s="5" t="str">
        <f t="shared" si="264"/>
        <v>沖縄県631</v>
      </c>
      <c r="D17305" t="s">
        <v>2961</v>
      </c>
      <c r="E17305" t="s">
        <v>3313</v>
      </c>
      <c r="F17305" s="82">
        <v>0.32791353299999998</v>
      </c>
    </row>
    <row r="17306" spans="3:6" ht="18">
      <c r="C17306" s="5" t="str">
        <f t="shared" si="264"/>
        <v>全国632</v>
      </c>
      <c r="D17306" t="s">
        <v>2913</v>
      </c>
      <c r="E17306" t="s">
        <v>3314</v>
      </c>
      <c r="F17306" s="82">
        <v>1</v>
      </c>
    </row>
    <row r="17307" spans="3:6" ht="18">
      <c r="C17307" s="5" t="str">
        <f t="shared" si="264"/>
        <v>北海道632</v>
      </c>
      <c r="D17307" t="s">
        <v>2915</v>
      </c>
      <c r="E17307" t="s">
        <v>3314</v>
      </c>
      <c r="F17307" s="82">
        <v>1.5910859260000001</v>
      </c>
    </row>
    <row r="17308" spans="3:6" ht="18">
      <c r="C17308" s="5" t="str">
        <f t="shared" si="264"/>
        <v>青森県632</v>
      </c>
      <c r="D17308" t="s">
        <v>2916</v>
      </c>
      <c r="E17308" t="s">
        <v>3314</v>
      </c>
      <c r="F17308" s="82">
        <v>0.93843892500000003</v>
      </c>
    </row>
    <row r="17309" spans="3:6" ht="18">
      <c r="C17309" s="5" t="str">
        <f t="shared" si="264"/>
        <v>岩手県632</v>
      </c>
      <c r="D17309" t="s">
        <v>2917</v>
      </c>
      <c r="E17309" t="s">
        <v>3314</v>
      </c>
      <c r="F17309" s="82">
        <v>2.7859190960000002</v>
      </c>
    </row>
    <row r="17310" spans="3:6" ht="18">
      <c r="C17310" s="5" t="str">
        <f t="shared" si="264"/>
        <v>宮城県632</v>
      </c>
      <c r="D17310" t="s">
        <v>2918</v>
      </c>
      <c r="E17310" t="s">
        <v>3314</v>
      </c>
      <c r="F17310" s="82">
        <v>0.71213431699999996</v>
      </c>
    </row>
    <row r="17311" spans="3:6" ht="18">
      <c r="C17311" s="5" t="str">
        <f t="shared" si="264"/>
        <v>秋田県632</v>
      </c>
      <c r="D17311" t="s">
        <v>2919</v>
      </c>
      <c r="E17311" t="s">
        <v>3314</v>
      </c>
      <c r="F17311" s="82">
        <v>2.6350990429999999</v>
      </c>
    </row>
    <row r="17312" spans="3:6" ht="18">
      <c r="C17312" s="5" t="str">
        <f t="shared" si="264"/>
        <v>山形県632</v>
      </c>
      <c r="D17312" t="s">
        <v>2920</v>
      </c>
      <c r="E17312" t="s">
        <v>3314</v>
      </c>
      <c r="F17312" s="82">
        <v>1.0772661939999999</v>
      </c>
    </row>
    <row r="17313" spans="3:6" ht="18">
      <c r="C17313" s="5" t="str">
        <f t="shared" si="264"/>
        <v>福島県632</v>
      </c>
      <c r="D17313" t="s">
        <v>2921</v>
      </c>
      <c r="E17313" t="s">
        <v>3314</v>
      </c>
      <c r="F17313" s="82">
        <v>1.2479976159999999</v>
      </c>
    </row>
    <row r="17314" spans="3:6" ht="18">
      <c r="C17314" s="5" t="str">
        <f t="shared" si="264"/>
        <v>茨城県632</v>
      </c>
      <c r="D17314" t="s">
        <v>2922</v>
      </c>
      <c r="E17314" t="s">
        <v>3314</v>
      </c>
      <c r="F17314" s="82">
        <v>0.51604107300000002</v>
      </c>
    </row>
    <row r="17315" spans="3:6" ht="18">
      <c r="C17315" s="5" t="str">
        <f t="shared" si="264"/>
        <v>栃木県632</v>
      </c>
      <c r="D17315" t="s">
        <v>2923</v>
      </c>
      <c r="E17315" t="s">
        <v>3314</v>
      </c>
      <c r="F17315" s="82">
        <v>0.74103350499999998</v>
      </c>
    </row>
    <row r="17316" spans="3:6" ht="18">
      <c r="C17316" s="5" t="str">
        <f t="shared" si="264"/>
        <v>群馬県632</v>
      </c>
      <c r="D17316" t="s">
        <v>2924</v>
      </c>
      <c r="E17316" t="s">
        <v>3314</v>
      </c>
      <c r="F17316" s="82">
        <v>0.50352509499999998</v>
      </c>
    </row>
    <row r="17317" spans="3:6" ht="18">
      <c r="C17317" s="5" t="str">
        <f t="shared" si="264"/>
        <v>埼玉県632</v>
      </c>
      <c r="D17317" t="s">
        <v>2925</v>
      </c>
      <c r="E17317" t="s">
        <v>3314</v>
      </c>
      <c r="F17317" s="82">
        <v>0.48294323700000003</v>
      </c>
    </row>
    <row r="17318" spans="3:6" ht="18">
      <c r="C17318" s="5" t="str">
        <f t="shared" si="264"/>
        <v>千葉県632</v>
      </c>
      <c r="D17318" t="s">
        <v>2926</v>
      </c>
      <c r="E17318" t="s">
        <v>3314</v>
      </c>
      <c r="F17318" s="82">
        <v>0.69040011199999995</v>
      </c>
    </row>
    <row r="17319" spans="3:6" ht="18">
      <c r="C17319" s="5" t="str">
        <f t="shared" si="264"/>
        <v>東京都632</v>
      </c>
      <c r="D17319" t="s">
        <v>2927</v>
      </c>
      <c r="E17319" t="s">
        <v>3314</v>
      </c>
      <c r="F17319" s="82">
        <v>1.039556433</v>
      </c>
    </row>
    <row r="17320" spans="3:6" ht="18">
      <c r="C17320" s="5" t="str">
        <f t="shared" si="264"/>
        <v>神奈川県632</v>
      </c>
      <c r="D17320" t="s">
        <v>2928</v>
      </c>
      <c r="E17320" t="s">
        <v>3314</v>
      </c>
      <c r="F17320" s="82">
        <v>0.26189085099999998</v>
      </c>
    </row>
    <row r="17321" spans="3:6" ht="18">
      <c r="C17321" s="5" t="str">
        <f t="shared" si="264"/>
        <v>新潟県632</v>
      </c>
      <c r="D17321" t="s">
        <v>2929</v>
      </c>
      <c r="E17321" t="s">
        <v>3314</v>
      </c>
      <c r="F17321" s="82">
        <v>1.3376013470000001</v>
      </c>
    </row>
    <row r="17322" spans="3:6" ht="18">
      <c r="C17322" s="5" t="str">
        <f t="shared" si="264"/>
        <v>富山県632</v>
      </c>
      <c r="D17322" t="s">
        <v>2930</v>
      </c>
      <c r="E17322" t="s">
        <v>3314</v>
      </c>
      <c r="F17322" s="82">
        <v>2.0229385710000001</v>
      </c>
    </row>
    <row r="17323" spans="3:6" ht="18">
      <c r="C17323" s="5" t="str">
        <f t="shared" ref="C17323:C17386" si="265">D17323&amp;LEFT(E17323,3)</f>
        <v>石川県632</v>
      </c>
      <c r="D17323" t="s">
        <v>2931</v>
      </c>
      <c r="E17323" t="s">
        <v>3314</v>
      </c>
      <c r="F17323" s="82">
        <v>1.0954178480000001</v>
      </c>
    </row>
    <row r="17324" spans="3:6" ht="18">
      <c r="C17324" s="5" t="str">
        <f t="shared" si="265"/>
        <v>福井県632</v>
      </c>
      <c r="D17324" t="s">
        <v>2932</v>
      </c>
      <c r="E17324" t="s">
        <v>3314</v>
      </c>
      <c r="F17324" s="82">
        <v>1.5613367709999999</v>
      </c>
    </row>
    <row r="17325" spans="3:6" ht="18">
      <c r="C17325" s="5" t="str">
        <f t="shared" si="265"/>
        <v>山梨県632</v>
      </c>
      <c r="D17325" t="s">
        <v>2933</v>
      </c>
      <c r="E17325" t="s">
        <v>3314</v>
      </c>
      <c r="F17325" s="82">
        <v>1.3382286189999999</v>
      </c>
    </row>
    <row r="17326" spans="3:6" ht="18">
      <c r="C17326" s="5" t="str">
        <f t="shared" si="265"/>
        <v>長野県632</v>
      </c>
      <c r="D17326" t="s">
        <v>2934</v>
      </c>
      <c r="E17326" t="s">
        <v>3314</v>
      </c>
      <c r="F17326" s="82">
        <v>2.7385835479999998</v>
      </c>
    </row>
    <row r="17327" spans="3:6" ht="18">
      <c r="C17327" s="5" t="str">
        <f t="shared" si="265"/>
        <v>岐阜県632</v>
      </c>
      <c r="D17327" t="s">
        <v>2935</v>
      </c>
      <c r="E17327" t="s">
        <v>3314</v>
      </c>
      <c r="F17327" s="82">
        <v>2.3342911119999998</v>
      </c>
    </row>
    <row r="17328" spans="3:6" ht="18">
      <c r="C17328" s="5" t="str">
        <f t="shared" si="265"/>
        <v>静岡県632</v>
      </c>
      <c r="D17328" t="s">
        <v>2936</v>
      </c>
      <c r="E17328" t="s">
        <v>3314</v>
      </c>
      <c r="F17328" s="82">
        <v>1.116952698</v>
      </c>
    </row>
    <row r="17329" spans="3:6" ht="18">
      <c r="C17329" s="5" t="str">
        <f t="shared" si="265"/>
        <v>愛知県632</v>
      </c>
      <c r="D17329" t="s">
        <v>2937</v>
      </c>
      <c r="E17329" t="s">
        <v>3314</v>
      </c>
      <c r="F17329" s="82">
        <v>0.54242636099999997</v>
      </c>
    </row>
    <row r="17330" spans="3:6" ht="18">
      <c r="C17330" s="5" t="str">
        <f t="shared" si="265"/>
        <v>三重県632</v>
      </c>
      <c r="D17330" t="s">
        <v>2938</v>
      </c>
      <c r="E17330" t="s">
        <v>3314</v>
      </c>
      <c r="F17330" s="82">
        <v>2.2741153679999999</v>
      </c>
    </row>
    <row r="17331" spans="3:6" ht="18">
      <c r="C17331" s="5" t="str">
        <f t="shared" si="265"/>
        <v>滋賀県632</v>
      </c>
      <c r="D17331" t="s">
        <v>2939</v>
      </c>
      <c r="E17331" t="s">
        <v>3314</v>
      </c>
      <c r="F17331" s="82">
        <v>0.98956567500000003</v>
      </c>
    </row>
    <row r="17332" spans="3:6" ht="18">
      <c r="C17332" s="5" t="str">
        <f t="shared" si="265"/>
        <v>京都府632</v>
      </c>
      <c r="D17332" t="s">
        <v>2940</v>
      </c>
      <c r="E17332" t="s">
        <v>3314</v>
      </c>
      <c r="F17332" s="82">
        <v>0.514640973</v>
      </c>
    </row>
    <row r="17333" spans="3:6" ht="18">
      <c r="C17333" s="5" t="str">
        <f t="shared" si="265"/>
        <v>大阪府632</v>
      </c>
      <c r="D17333" t="s">
        <v>2941</v>
      </c>
      <c r="E17333" t="s">
        <v>3314</v>
      </c>
      <c r="F17333" s="82">
        <v>0.383061965</v>
      </c>
    </row>
    <row r="17334" spans="3:6" ht="18">
      <c r="C17334" s="5" t="str">
        <f t="shared" si="265"/>
        <v>兵庫県632</v>
      </c>
      <c r="D17334" t="s">
        <v>2942</v>
      </c>
      <c r="E17334" t="s">
        <v>3314</v>
      </c>
      <c r="F17334" s="82">
        <v>1.3865579210000001</v>
      </c>
    </row>
    <row r="17335" spans="3:6" ht="18">
      <c r="C17335" s="5" t="str">
        <f t="shared" si="265"/>
        <v>奈良県632</v>
      </c>
      <c r="D17335" t="s">
        <v>2943</v>
      </c>
      <c r="E17335" t="s">
        <v>3314</v>
      </c>
      <c r="F17335" s="82">
        <v>0.109548062</v>
      </c>
    </row>
    <row r="17336" spans="3:6" ht="18">
      <c r="C17336" s="5" t="str">
        <f t="shared" si="265"/>
        <v>和歌山県632</v>
      </c>
      <c r="D17336" t="s">
        <v>2944</v>
      </c>
      <c r="E17336" t="s">
        <v>3314</v>
      </c>
      <c r="F17336" s="82">
        <v>1.85046884</v>
      </c>
    </row>
    <row r="17337" spans="3:6" ht="18">
      <c r="C17337" s="5" t="str">
        <f t="shared" si="265"/>
        <v>鳥取県632</v>
      </c>
      <c r="D17337" t="s">
        <v>2945</v>
      </c>
      <c r="E17337" t="s">
        <v>3314</v>
      </c>
      <c r="F17337" s="82">
        <v>1.9029167849999999</v>
      </c>
    </row>
    <row r="17338" spans="3:6" ht="18">
      <c r="C17338" s="5" t="str">
        <f t="shared" si="265"/>
        <v>島根県632</v>
      </c>
      <c r="D17338" t="s">
        <v>2946</v>
      </c>
      <c r="E17338" t="s">
        <v>3314</v>
      </c>
      <c r="F17338" s="82">
        <v>0.42808865600000001</v>
      </c>
    </row>
    <row r="17339" spans="3:6" ht="18">
      <c r="C17339" s="5" t="str">
        <f t="shared" si="265"/>
        <v>岡山県632</v>
      </c>
      <c r="D17339" t="s">
        <v>2947</v>
      </c>
      <c r="E17339" t="s">
        <v>3314</v>
      </c>
      <c r="F17339" s="82">
        <v>0.79349646900000004</v>
      </c>
    </row>
    <row r="17340" spans="3:6" ht="18">
      <c r="C17340" s="5" t="str">
        <f t="shared" si="265"/>
        <v>広島県632</v>
      </c>
      <c r="D17340" t="s">
        <v>2948</v>
      </c>
      <c r="E17340" t="s">
        <v>3314</v>
      </c>
      <c r="F17340" s="82">
        <v>0.98618318900000002</v>
      </c>
    </row>
    <row r="17341" spans="3:6" ht="18">
      <c r="C17341" s="5" t="str">
        <f t="shared" si="265"/>
        <v>山口県632</v>
      </c>
      <c r="D17341" t="s">
        <v>2949</v>
      </c>
      <c r="E17341" t="s">
        <v>3314</v>
      </c>
      <c r="F17341" s="82">
        <v>0.82311160500000002</v>
      </c>
    </row>
    <row r="17342" spans="3:6" ht="18">
      <c r="C17342" s="5" t="str">
        <f t="shared" si="265"/>
        <v>徳島県632</v>
      </c>
      <c r="D17342" t="s">
        <v>2950</v>
      </c>
      <c r="E17342" t="s">
        <v>3314</v>
      </c>
      <c r="F17342" s="82">
        <v>0.29103106699999998</v>
      </c>
    </row>
    <row r="17343" spans="3:6" ht="18">
      <c r="C17343" s="5" t="str">
        <f t="shared" si="265"/>
        <v>香川県632</v>
      </c>
      <c r="D17343" t="s">
        <v>2951</v>
      </c>
      <c r="E17343" t="s">
        <v>3314</v>
      </c>
      <c r="F17343" s="82">
        <v>1.721912959</v>
      </c>
    </row>
    <row r="17344" spans="3:6" ht="18">
      <c r="C17344" s="5" t="str">
        <f t="shared" si="265"/>
        <v>愛媛県632</v>
      </c>
      <c r="D17344" t="s">
        <v>2952</v>
      </c>
      <c r="E17344" t="s">
        <v>3314</v>
      </c>
      <c r="F17344" s="82">
        <v>1.83963239</v>
      </c>
    </row>
    <row r="17345" spans="3:6" ht="18">
      <c r="C17345" s="5" t="str">
        <f t="shared" si="265"/>
        <v>高知県632</v>
      </c>
      <c r="D17345" t="s">
        <v>2953</v>
      </c>
      <c r="E17345" t="s">
        <v>3314</v>
      </c>
      <c r="F17345" s="82">
        <v>2.227541864</v>
      </c>
    </row>
    <row r="17346" spans="3:6" ht="18">
      <c r="C17346" s="5" t="str">
        <f t="shared" si="265"/>
        <v>福岡県632</v>
      </c>
      <c r="D17346" t="s">
        <v>2954</v>
      </c>
      <c r="E17346" t="s">
        <v>3314</v>
      </c>
      <c r="F17346" s="82">
        <v>1.1844061889999999</v>
      </c>
    </row>
    <row r="17347" spans="3:6" ht="18">
      <c r="C17347" s="5" t="str">
        <f t="shared" si="265"/>
        <v>佐賀県632</v>
      </c>
      <c r="D17347" t="s">
        <v>2955</v>
      </c>
      <c r="E17347" t="s">
        <v>3314</v>
      </c>
      <c r="F17347" s="82">
        <v>1.7738341040000001</v>
      </c>
    </row>
    <row r="17348" spans="3:6" ht="18">
      <c r="C17348" s="5" t="str">
        <f t="shared" si="265"/>
        <v>長崎県632</v>
      </c>
      <c r="D17348" t="s">
        <v>2956</v>
      </c>
      <c r="E17348" t="s">
        <v>3314</v>
      </c>
      <c r="F17348" s="82">
        <v>1.240393807</v>
      </c>
    </row>
    <row r="17349" spans="3:6" ht="18">
      <c r="C17349" s="5" t="str">
        <f t="shared" si="265"/>
        <v>熊本県632</v>
      </c>
      <c r="D17349" t="s">
        <v>2957</v>
      </c>
      <c r="E17349" t="s">
        <v>3314</v>
      </c>
      <c r="F17349" s="82">
        <v>0.86827435500000005</v>
      </c>
    </row>
    <row r="17350" spans="3:6" ht="18">
      <c r="C17350" s="5" t="str">
        <f t="shared" si="265"/>
        <v>大分県632</v>
      </c>
      <c r="D17350" t="s">
        <v>2958</v>
      </c>
      <c r="E17350" t="s">
        <v>3314</v>
      </c>
      <c r="F17350" s="82">
        <v>0.88580818500000003</v>
      </c>
    </row>
    <row r="17351" spans="3:6" ht="18">
      <c r="C17351" s="5" t="str">
        <f t="shared" si="265"/>
        <v>宮崎県632</v>
      </c>
      <c r="D17351" t="s">
        <v>2959</v>
      </c>
      <c r="E17351" t="s">
        <v>3314</v>
      </c>
      <c r="F17351" s="82">
        <v>1.4288864320000001</v>
      </c>
    </row>
    <row r="17352" spans="3:6" ht="18">
      <c r="C17352" s="5" t="str">
        <f t="shared" si="265"/>
        <v>鹿児島県632</v>
      </c>
      <c r="D17352" t="s">
        <v>2960</v>
      </c>
      <c r="E17352" t="s">
        <v>3314</v>
      </c>
      <c r="F17352" s="82">
        <v>1.3279153180000001</v>
      </c>
    </row>
    <row r="17353" spans="3:6" ht="18">
      <c r="C17353" s="5" t="str">
        <f t="shared" si="265"/>
        <v>沖縄県632</v>
      </c>
      <c r="D17353" t="s">
        <v>2961</v>
      </c>
      <c r="E17353" t="s">
        <v>3314</v>
      </c>
      <c r="F17353" s="82">
        <v>0.70706434299999998</v>
      </c>
    </row>
    <row r="17354" spans="3:6" ht="18">
      <c r="C17354" s="5" t="str">
        <f t="shared" si="265"/>
        <v>全国640</v>
      </c>
      <c r="D17354" t="s">
        <v>2913</v>
      </c>
      <c r="E17354" t="s">
        <v>3315</v>
      </c>
      <c r="F17354" s="82">
        <v>1</v>
      </c>
    </row>
    <row r="17355" spans="3:6" ht="18">
      <c r="C17355" s="5" t="str">
        <f t="shared" si="265"/>
        <v>北海道640</v>
      </c>
      <c r="D17355" t="s">
        <v>2915</v>
      </c>
      <c r="E17355" t="s">
        <v>3315</v>
      </c>
      <c r="F17355" s="82">
        <v>0.255552165</v>
      </c>
    </row>
    <row r="17356" spans="3:6" ht="18">
      <c r="C17356" s="5" t="str">
        <f t="shared" si="265"/>
        <v>青森県640</v>
      </c>
      <c r="D17356" t="s">
        <v>2916</v>
      </c>
      <c r="E17356" t="s">
        <v>3315</v>
      </c>
      <c r="F17356" s="82">
        <v>1.109258785</v>
      </c>
    </row>
    <row r="17357" spans="3:6" ht="18">
      <c r="C17357" s="5" t="str">
        <f t="shared" si="265"/>
        <v>岩手県640</v>
      </c>
      <c r="D17357" t="s">
        <v>2917</v>
      </c>
      <c r="E17357" t="s">
        <v>3315</v>
      </c>
      <c r="F17357" s="82">
        <v>0.26344220400000001</v>
      </c>
    </row>
    <row r="17358" spans="3:6" ht="18">
      <c r="C17358" s="5" t="str">
        <f t="shared" si="265"/>
        <v>宮城県640</v>
      </c>
      <c r="D17358" t="s">
        <v>2918</v>
      </c>
      <c r="E17358" t="s">
        <v>3315</v>
      </c>
      <c r="F17358" s="82">
        <v>0</v>
      </c>
    </row>
    <row r="17359" spans="3:6" ht="18">
      <c r="C17359" s="5" t="str">
        <f t="shared" si="265"/>
        <v>秋田県640</v>
      </c>
      <c r="D17359" t="s">
        <v>2919</v>
      </c>
      <c r="E17359" t="s">
        <v>3315</v>
      </c>
      <c r="F17359" s="82">
        <v>0.66894054000000003</v>
      </c>
    </row>
    <row r="17360" spans="3:6" ht="18">
      <c r="C17360" s="5" t="str">
        <f t="shared" si="265"/>
        <v>山形県640</v>
      </c>
      <c r="D17360" t="s">
        <v>2920</v>
      </c>
      <c r="E17360" t="s">
        <v>3315</v>
      </c>
      <c r="F17360" s="82">
        <v>0</v>
      </c>
    </row>
    <row r="17361" spans="3:6" ht="18">
      <c r="C17361" s="5" t="str">
        <f t="shared" si="265"/>
        <v>福島県640</v>
      </c>
      <c r="D17361" t="s">
        <v>2921</v>
      </c>
      <c r="E17361" t="s">
        <v>3315</v>
      </c>
      <c r="F17361" s="82">
        <v>0</v>
      </c>
    </row>
    <row r="17362" spans="3:6" ht="18">
      <c r="C17362" s="5" t="str">
        <f t="shared" si="265"/>
        <v>茨城県640</v>
      </c>
      <c r="D17362" t="s">
        <v>2922</v>
      </c>
      <c r="E17362" t="s">
        <v>3315</v>
      </c>
      <c r="F17362" s="82">
        <v>0.112179077</v>
      </c>
    </row>
    <row r="17363" spans="3:6" ht="18">
      <c r="C17363" s="5" t="str">
        <f t="shared" si="265"/>
        <v>栃木県640</v>
      </c>
      <c r="D17363" t="s">
        <v>2923</v>
      </c>
      <c r="E17363" t="s">
        <v>3315</v>
      </c>
      <c r="F17363" s="82">
        <v>0</v>
      </c>
    </row>
    <row r="17364" spans="3:6" ht="18">
      <c r="C17364" s="5" t="str">
        <f t="shared" si="265"/>
        <v>群馬県640</v>
      </c>
      <c r="D17364" t="s">
        <v>2924</v>
      </c>
      <c r="E17364" t="s">
        <v>3315</v>
      </c>
      <c r="F17364" s="82">
        <v>0</v>
      </c>
    </row>
    <row r="17365" spans="3:6" ht="18">
      <c r="C17365" s="5" t="str">
        <f t="shared" si="265"/>
        <v>埼玉県640</v>
      </c>
      <c r="D17365" t="s">
        <v>2925</v>
      </c>
      <c r="E17365" t="s">
        <v>3315</v>
      </c>
      <c r="F17365" s="82">
        <v>0.26863587999999999</v>
      </c>
    </row>
    <row r="17366" spans="3:6" ht="18">
      <c r="C17366" s="5" t="str">
        <f t="shared" si="265"/>
        <v>千葉県640</v>
      </c>
      <c r="D17366" t="s">
        <v>2926</v>
      </c>
      <c r="E17366" t="s">
        <v>3315</v>
      </c>
      <c r="F17366" s="82">
        <v>0</v>
      </c>
    </row>
    <row r="17367" spans="3:6" ht="18">
      <c r="C17367" s="5" t="str">
        <f t="shared" si="265"/>
        <v>東京都640</v>
      </c>
      <c r="D17367" t="s">
        <v>2927</v>
      </c>
      <c r="E17367" t="s">
        <v>3315</v>
      </c>
      <c r="F17367" s="82">
        <v>4.8094893059999997</v>
      </c>
    </row>
    <row r="17368" spans="3:6" ht="18">
      <c r="C17368" s="5" t="str">
        <f t="shared" si="265"/>
        <v>神奈川県640</v>
      </c>
      <c r="D17368" t="s">
        <v>2928</v>
      </c>
      <c r="E17368" t="s">
        <v>3315</v>
      </c>
      <c r="F17368" s="82">
        <v>3.9943442000000003E-2</v>
      </c>
    </row>
    <row r="17369" spans="3:6" ht="18">
      <c r="C17369" s="5" t="str">
        <f t="shared" si="265"/>
        <v>新潟県640</v>
      </c>
      <c r="D17369" t="s">
        <v>2929</v>
      </c>
      <c r="E17369" t="s">
        <v>3315</v>
      </c>
      <c r="F17369" s="82">
        <v>0</v>
      </c>
    </row>
    <row r="17370" spans="3:6" ht="18">
      <c r="C17370" s="5" t="str">
        <f t="shared" si="265"/>
        <v>富山県640</v>
      </c>
      <c r="D17370" t="s">
        <v>2930</v>
      </c>
      <c r="E17370" t="s">
        <v>3315</v>
      </c>
      <c r="F17370" s="82">
        <v>1.919788445</v>
      </c>
    </row>
    <row r="17371" spans="3:6" ht="18">
      <c r="C17371" s="5" t="str">
        <f t="shared" si="265"/>
        <v>石川県640</v>
      </c>
      <c r="D17371" t="s">
        <v>2931</v>
      </c>
      <c r="E17371" t="s">
        <v>3315</v>
      </c>
      <c r="F17371" s="82">
        <v>0.51153062000000005</v>
      </c>
    </row>
    <row r="17372" spans="3:6" ht="18">
      <c r="C17372" s="5" t="str">
        <f t="shared" si="265"/>
        <v>福井県640</v>
      </c>
      <c r="D17372" t="s">
        <v>2932</v>
      </c>
      <c r="E17372" t="s">
        <v>3315</v>
      </c>
      <c r="F17372" s="82">
        <v>1.4672615760000001</v>
      </c>
    </row>
    <row r="17373" spans="3:6" ht="18">
      <c r="C17373" s="5" t="str">
        <f t="shared" si="265"/>
        <v>山梨県640</v>
      </c>
      <c r="D17373" t="s">
        <v>2933</v>
      </c>
      <c r="E17373" t="s">
        <v>3315</v>
      </c>
      <c r="F17373" s="82">
        <v>0</v>
      </c>
    </row>
    <row r="17374" spans="3:6" ht="18">
      <c r="C17374" s="5" t="str">
        <f t="shared" si="265"/>
        <v>長野県640</v>
      </c>
      <c r="D17374" t="s">
        <v>2934</v>
      </c>
      <c r="E17374" t="s">
        <v>3315</v>
      </c>
      <c r="F17374" s="82">
        <v>0</v>
      </c>
    </row>
    <row r="17375" spans="3:6" ht="18">
      <c r="C17375" s="5" t="str">
        <f t="shared" si="265"/>
        <v>岐阜県640</v>
      </c>
      <c r="D17375" t="s">
        <v>2935</v>
      </c>
      <c r="E17375" t="s">
        <v>3315</v>
      </c>
      <c r="F17375" s="82">
        <v>0</v>
      </c>
    </row>
    <row r="17376" spans="3:6" ht="18">
      <c r="C17376" s="5" t="str">
        <f t="shared" si="265"/>
        <v>静岡県640</v>
      </c>
      <c r="D17376" t="s">
        <v>2936</v>
      </c>
      <c r="E17376" t="s">
        <v>3315</v>
      </c>
      <c r="F17376" s="82">
        <v>0</v>
      </c>
    </row>
    <row r="17377" spans="3:6" ht="18">
      <c r="C17377" s="5" t="str">
        <f t="shared" si="265"/>
        <v>愛知県640</v>
      </c>
      <c r="D17377" t="s">
        <v>2937</v>
      </c>
      <c r="E17377" t="s">
        <v>3315</v>
      </c>
      <c r="F17377" s="82">
        <v>0</v>
      </c>
    </row>
    <row r="17378" spans="3:6" ht="18">
      <c r="C17378" s="5" t="str">
        <f t="shared" si="265"/>
        <v>三重県640</v>
      </c>
      <c r="D17378" t="s">
        <v>2938</v>
      </c>
      <c r="E17378" t="s">
        <v>3315</v>
      </c>
      <c r="F17378" s="82">
        <v>0</v>
      </c>
    </row>
    <row r="17379" spans="3:6" ht="18">
      <c r="C17379" s="5" t="str">
        <f t="shared" si="265"/>
        <v>滋賀県640</v>
      </c>
      <c r="D17379" t="s">
        <v>2939</v>
      </c>
      <c r="E17379" t="s">
        <v>3315</v>
      </c>
      <c r="F17379" s="82">
        <v>0</v>
      </c>
    </row>
    <row r="17380" spans="3:6" ht="18">
      <c r="C17380" s="5" t="str">
        <f t="shared" si="265"/>
        <v>京都府640</v>
      </c>
      <c r="D17380" t="s">
        <v>2940</v>
      </c>
      <c r="E17380" t="s">
        <v>3315</v>
      </c>
      <c r="F17380" s="82">
        <v>0</v>
      </c>
    </row>
    <row r="17381" spans="3:6" ht="18">
      <c r="C17381" s="5" t="str">
        <f t="shared" si="265"/>
        <v>大阪府640</v>
      </c>
      <c r="D17381" t="s">
        <v>2941</v>
      </c>
      <c r="E17381" t="s">
        <v>3315</v>
      </c>
      <c r="F17381" s="82">
        <v>1.543419995</v>
      </c>
    </row>
    <row r="17382" spans="3:6" ht="18">
      <c r="C17382" s="5" t="str">
        <f t="shared" si="265"/>
        <v>兵庫県640</v>
      </c>
      <c r="D17382" t="s">
        <v>2942</v>
      </c>
      <c r="E17382" t="s">
        <v>3315</v>
      </c>
      <c r="F17382" s="82">
        <v>0</v>
      </c>
    </row>
    <row r="17383" spans="3:6" ht="18">
      <c r="C17383" s="5" t="str">
        <f t="shared" si="265"/>
        <v>奈良県640</v>
      </c>
      <c r="D17383" t="s">
        <v>2943</v>
      </c>
      <c r="E17383" t="s">
        <v>3315</v>
      </c>
      <c r="F17383" s="82">
        <v>0</v>
      </c>
    </row>
    <row r="17384" spans="3:6" ht="18">
      <c r="C17384" s="5" t="str">
        <f t="shared" si="265"/>
        <v>和歌山県640</v>
      </c>
      <c r="D17384" t="s">
        <v>2944</v>
      </c>
      <c r="E17384" t="s">
        <v>3315</v>
      </c>
      <c r="F17384" s="82">
        <v>0</v>
      </c>
    </row>
    <row r="17385" spans="3:6" ht="18">
      <c r="C17385" s="5" t="str">
        <f t="shared" si="265"/>
        <v>鳥取県640</v>
      </c>
      <c r="D17385" t="s">
        <v>2945</v>
      </c>
      <c r="E17385" t="s">
        <v>3315</v>
      </c>
      <c r="F17385" s="82">
        <v>0</v>
      </c>
    </row>
    <row r="17386" spans="3:6" ht="18">
      <c r="C17386" s="5" t="str">
        <f t="shared" si="265"/>
        <v>島根県640</v>
      </c>
      <c r="D17386" t="s">
        <v>2946</v>
      </c>
      <c r="E17386" t="s">
        <v>3315</v>
      </c>
      <c r="F17386" s="82">
        <v>0</v>
      </c>
    </row>
    <row r="17387" spans="3:6" ht="18">
      <c r="C17387" s="5" t="str">
        <f t="shared" ref="C17387:C17450" si="266">D17387&amp;LEFT(E17387,3)</f>
        <v>岡山県640</v>
      </c>
      <c r="D17387" t="s">
        <v>2947</v>
      </c>
      <c r="E17387" t="s">
        <v>3315</v>
      </c>
      <c r="F17387" s="82">
        <v>0.168617186</v>
      </c>
    </row>
    <row r="17388" spans="3:6" ht="18">
      <c r="C17388" s="5" t="str">
        <f t="shared" si="266"/>
        <v>広島県640</v>
      </c>
      <c r="D17388" t="s">
        <v>2948</v>
      </c>
      <c r="E17388" t="s">
        <v>3315</v>
      </c>
      <c r="F17388" s="82">
        <v>0</v>
      </c>
    </row>
    <row r="17389" spans="3:6" ht="18">
      <c r="C17389" s="5" t="str">
        <f t="shared" si="266"/>
        <v>山口県640</v>
      </c>
      <c r="D17389" t="s">
        <v>2949</v>
      </c>
      <c r="E17389" t="s">
        <v>3315</v>
      </c>
      <c r="F17389" s="82">
        <v>0</v>
      </c>
    </row>
    <row r="17390" spans="3:6" ht="18">
      <c r="C17390" s="5" t="str">
        <f t="shared" si="266"/>
        <v>徳島県640</v>
      </c>
      <c r="D17390" t="s">
        <v>2950</v>
      </c>
      <c r="E17390" t="s">
        <v>3315</v>
      </c>
      <c r="F17390" s="82">
        <v>0</v>
      </c>
    </row>
    <row r="17391" spans="3:6" ht="18">
      <c r="C17391" s="5" t="str">
        <f t="shared" si="266"/>
        <v>香川県640</v>
      </c>
      <c r="D17391" t="s">
        <v>2951</v>
      </c>
      <c r="E17391" t="s">
        <v>3315</v>
      </c>
      <c r="F17391" s="82">
        <v>0</v>
      </c>
    </row>
    <row r="17392" spans="3:6" ht="18">
      <c r="C17392" s="5" t="str">
        <f t="shared" si="266"/>
        <v>愛媛県640</v>
      </c>
      <c r="D17392" t="s">
        <v>2952</v>
      </c>
      <c r="E17392" t="s">
        <v>3315</v>
      </c>
      <c r="F17392" s="82">
        <v>0.73246062599999995</v>
      </c>
    </row>
    <row r="17393" spans="3:6" ht="18">
      <c r="C17393" s="5" t="str">
        <f t="shared" si="266"/>
        <v>高知県640</v>
      </c>
      <c r="D17393" t="s">
        <v>2953</v>
      </c>
      <c r="E17393" t="s">
        <v>3315</v>
      </c>
      <c r="F17393" s="82">
        <v>0</v>
      </c>
    </row>
    <row r="17394" spans="3:6" ht="18">
      <c r="C17394" s="5" t="str">
        <f t="shared" si="266"/>
        <v>福岡県640</v>
      </c>
      <c r="D17394" t="s">
        <v>2954</v>
      </c>
      <c r="E17394" t="s">
        <v>3315</v>
      </c>
      <c r="F17394" s="82">
        <v>0.12375676200000001</v>
      </c>
    </row>
    <row r="17395" spans="3:6" ht="18">
      <c r="C17395" s="5" t="str">
        <f t="shared" si="266"/>
        <v>佐賀県640</v>
      </c>
      <c r="D17395" t="s">
        <v>2955</v>
      </c>
      <c r="E17395" t="s">
        <v>3315</v>
      </c>
      <c r="F17395" s="82">
        <v>0</v>
      </c>
    </row>
    <row r="17396" spans="3:6" ht="18">
      <c r="C17396" s="5" t="str">
        <f t="shared" si="266"/>
        <v>長崎県640</v>
      </c>
      <c r="D17396" t="s">
        <v>2956</v>
      </c>
      <c r="E17396" t="s">
        <v>3315</v>
      </c>
      <c r="F17396" s="82">
        <v>1.288946962</v>
      </c>
    </row>
    <row r="17397" spans="3:6" ht="18">
      <c r="C17397" s="5" t="str">
        <f t="shared" si="266"/>
        <v>熊本県640</v>
      </c>
      <c r="D17397" t="s">
        <v>2957</v>
      </c>
      <c r="E17397" t="s">
        <v>3315</v>
      </c>
      <c r="F17397" s="82">
        <v>0.60077412900000005</v>
      </c>
    </row>
    <row r="17398" spans="3:6" ht="18">
      <c r="C17398" s="5" t="str">
        <f t="shared" si="266"/>
        <v>大分県640</v>
      </c>
      <c r="D17398" t="s">
        <v>2958</v>
      </c>
      <c r="E17398" t="s">
        <v>3315</v>
      </c>
      <c r="F17398" s="82">
        <v>0</v>
      </c>
    </row>
    <row r="17399" spans="3:6" ht="18">
      <c r="C17399" s="5" t="str">
        <f t="shared" si="266"/>
        <v>宮崎県640</v>
      </c>
      <c r="D17399" t="s">
        <v>2959</v>
      </c>
      <c r="E17399" t="s">
        <v>3315</v>
      </c>
      <c r="F17399" s="82">
        <v>0</v>
      </c>
    </row>
    <row r="17400" spans="3:6" ht="18">
      <c r="C17400" s="5" t="str">
        <f t="shared" si="266"/>
        <v>鹿児島県640</v>
      </c>
      <c r="D17400" t="s">
        <v>2960</v>
      </c>
      <c r="E17400" t="s">
        <v>3315</v>
      </c>
      <c r="F17400" s="82">
        <v>0.82680089899999998</v>
      </c>
    </row>
    <row r="17401" spans="3:6" ht="18">
      <c r="C17401" s="5" t="str">
        <f t="shared" si="266"/>
        <v>沖縄県640</v>
      </c>
      <c r="D17401" t="s">
        <v>2961</v>
      </c>
      <c r="E17401" t="s">
        <v>3315</v>
      </c>
      <c r="F17401" s="82">
        <v>0</v>
      </c>
    </row>
    <row r="17402" spans="3:6" ht="18">
      <c r="C17402" s="5" t="str">
        <f t="shared" si="266"/>
        <v>全国641</v>
      </c>
      <c r="D17402" t="s">
        <v>2913</v>
      </c>
      <c r="E17402" t="s">
        <v>3316</v>
      </c>
      <c r="F17402" s="82">
        <v>1</v>
      </c>
    </row>
    <row r="17403" spans="3:6" ht="18">
      <c r="C17403" s="5" t="str">
        <f t="shared" si="266"/>
        <v>北海道641</v>
      </c>
      <c r="D17403" t="s">
        <v>2915</v>
      </c>
      <c r="E17403" t="s">
        <v>3316</v>
      </c>
      <c r="F17403" s="82">
        <v>0.472155292</v>
      </c>
    </row>
    <row r="17404" spans="3:6" ht="18">
      <c r="C17404" s="5" t="str">
        <f t="shared" si="266"/>
        <v>青森県641</v>
      </c>
      <c r="D17404" t="s">
        <v>2916</v>
      </c>
      <c r="E17404" t="s">
        <v>3316</v>
      </c>
      <c r="F17404" s="82">
        <v>0.31409256699999999</v>
      </c>
    </row>
    <row r="17405" spans="3:6" ht="18">
      <c r="C17405" s="5" t="str">
        <f t="shared" si="266"/>
        <v>岩手県641</v>
      </c>
      <c r="D17405" t="s">
        <v>2917</v>
      </c>
      <c r="E17405" t="s">
        <v>3316</v>
      </c>
      <c r="F17405" s="82">
        <v>0.462489441</v>
      </c>
    </row>
    <row r="17406" spans="3:6" ht="18">
      <c r="C17406" s="5" t="str">
        <f t="shared" si="266"/>
        <v>宮城県641</v>
      </c>
      <c r="D17406" t="s">
        <v>2918</v>
      </c>
      <c r="E17406" t="s">
        <v>3316</v>
      </c>
      <c r="F17406" s="82">
        <v>0.50588385400000002</v>
      </c>
    </row>
    <row r="17407" spans="3:6" ht="18">
      <c r="C17407" s="5" t="str">
        <f t="shared" si="266"/>
        <v>秋田県641</v>
      </c>
      <c r="D17407" t="s">
        <v>2919</v>
      </c>
      <c r="E17407" t="s">
        <v>3316</v>
      </c>
      <c r="F17407" s="82">
        <v>0.17047268700000001</v>
      </c>
    </row>
    <row r="17408" spans="3:6" ht="18">
      <c r="C17408" s="5" t="str">
        <f t="shared" si="266"/>
        <v>山形県641</v>
      </c>
      <c r="D17408" t="s">
        <v>2920</v>
      </c>
      <c r="E17408" t="s">
        <v>3316</v>
      </c>
      <c r="F17408" s="82">
        <v>0.131861072</v>
      </c>
    </row>
    <row r="17409" spans="3:6" ht="18">
      <c r="C17409" s="5" t="str">
        <f t="shared" si="266"/>
        <v>福島県641</v>
      </c>
      <c r="D17409" t="s">
        <v>2921</v>
      </c>
      <c r="E17409" t="s">
        <v>3316</v>
      </c>
      <c r="F17409" s="82">
        <v>0.17983921899999999</v>
      </c>
    </row>
    <row r="17410" spans="3:6" ht="18">
      <c r="C17410" s="5" t="str">
        <f t="shared" si="266"/>
        <v>茨城県641</v>
      </c>
      <c r="D17410" t="s">
        <v>2922</v>
      </c>
      <c r="E17410" t="s">
        <v>3316</v>
      </c>
      <c r="F17410" s="82">
        <v>0.15246771100000001</v>
      </c>
    </row>
    <row r="17411" spans="3:6" ht="18">
      <c r="C17411" s="5" t="str">
        <f t="shared" si="266"/>
        <v>栃木県641</v>
      </c>
      <c r="D17411" t="s">
        <v>2923</v>
      </c>
      <c r="E17411" t="s">
        <v>3316</v>
      </c>
      <c r="F17411" s="82">
        <v>0.18727023500000001</v>
      </c>
    </row>
    <row r="17412" spans="3:6" ht="18">
      <c r="C17412" s="5" t="str">
        <f t="shared" si="266"/>
        <v>群馬県641</v>
      </c>
      <c r="D17412" t="s">
        <v>2924</v>
      </c>
      <c r="E17412" t="s">
        <v>3316</v>
      </c>
      <c r="F17412" s="82">
        <v>8.6982332999999995E-2</v>
      </c>
    </row>
    <row r="17413" spans="3:6" ht="18">
      <c r="C17413" s="5" t="str">
        <f t="shared" si="266"/>
        <v>埼玉県641</v>
      </c>
      <c r="D17413" t="s">
        <v>2925</v>
      </c>
      <c r="E17413" t="s">
        <v>3316</v>
      </c>
      <c r="F17413" s="82">
        <v>0.240367575</v>
      </c>
    </row>
    <row r="17414" spans="3:6" ht="18">
      <c r="C17414" s="5" t="str">
        <f t="shared" si="266"/>
        <v>千葉県641</v>
      </c>
      <c r="D17414" t="s">
        <v>2926</v>
      </c>
      <c r="E17414" t="s">
        <v>3316</v>
      </c>
      <c r="F17414" s="82">
        <v>0.17605695499999999</v>
      </c>
    </row>
    <row r="17415" spans="3:6" ht="18">
      <c r="C17415" s="5" t="str">
        <f t="shared" si="266"/>
        <v>東京都641</v>
      </c>
      <c r="D17415" t="s">
        <v>2927</v>
      </c>
      <c r="E17415" t="s">
        <v>3316</v>
      </c>
      <c r="F17415" s="82">
        <v>2.647959605</v>
      </c>
    </row>
    <row r="17416" spans="3:6" ht="18">
      <c r="C17416" s="5" t="str">
        <f t="shared" si="266"/>
        <v>神奈川県641</v>
      </c>
      <c r="D17416" t="s">
        <v>2928</v>
      </c>
      <c r="E17416" t="s">
        <v>3316</v>
      </c>
      <c r="F17416" s="82">
        <v>1.1231028190000001</v>
      </c>
    </row>
    <row r="17417" spans="3:6" ht="18">
      <c r="C17417" s="5" t="str">
        <f t="shared" si="266"/>
        <v>新潟県641</v>
      </c>
      <c r="D17417" t="s">
        <v>2929</v>
      </c>
      <c r="E17417" t="s">
        <v>3316</v>
      </c>
      <c r="F17417" s="82">
        <v>0.12989007599999999</v>
      </c>
    </row>
    <row r="17418" spans="3:6" ht="18">
      <c r="C17418" s="5" t="str">
        <f t="shared" si="266"/>
        <v>富山県641</v>
      </c>
      <c r="D17418" t="s">
        <v>2930</v>
      </c>
      <c r="E17418" t="s">
        <v>3316</v>
      </c>
      <c r="F17418" s="82">
        <v>0.295096264</v>
      </c>
    </row>
    <row r="17419" spans="3:6" ht="18">
      <c r="C17419" s="5" t="str">
        <f t="shared" si="266"/>
        <v>石川県641</v>
      </c>
      <c r="D17419" t="s">
        <v>2931</v>
      </c>
      <c r="E17419" t="s">
        <v>3316</v>
      </c>
      <c r="F17419" s="82">
        <v>0.28968526999999999</v>
      </c>
    </row>
    <row r="17420" spans="3:6" ht="18">
      <c r="C17420" s="5" t="str">
        <f t="shared" si="266"/>
        <v>福井県641</v>
      </c>
      <c r="D17420" t="s">
        <v>2932</v>
      </c>
      <c r="E17420" t="s">
        <v>3316</v>
      </c>
      <c r="F17420" s="82">
        <v>0.29082408199999998</v>
      </c>
    </row>
    <row r="17421" spans="3:6" ht="18">
      <c r="C17421" s="5" t="str">
        <f t="shared" si="266"/>
        <v>山梨県641</v>
      </c>
      <c r="D17421" t="s">
        <v>2933</v>
      </c>
      <c r="E17421" t="s">
        <v>3316</v>
      </c>
      <c r="F17421" s="82">
        <v>0.47063022399999999</v>
      </c>
    </row>
    <row r="17422" spans="3:6" ht="18">
      <c r="C17422" s="5" t="str">
        <f t="shared" si="266"/>
        <v>長野県641</v>
      </c>
      <c r="D17422" t="s">
        <v>2934</v>
      </c>
      <c r="E17422" t="s">
        <v>3316</v>
      </c>
      <c r="F17422" s="82">
        <v>7.1745015999999995E-2</v>
      </c>
    </row>
    <row r="17423" spans="3:6" ht="18">
      <c r="C17423" s="5" t="str">
        <f t="shared" si="266"/>
        <v>岐阜県641</v>
      </c>
      <c r="D17423" t="s">
        <v>2935</v>
      </c>
      <c r="E17423" t="s">
        <v>3316</v>
      </c>
      <c r="F17423" s="82">
        <v>0.106765654</v>
      </c>
    </row>
    <row r="17424" spans="3:6" ht="18">
      <c r="C17424" s="5" t="str">
        <f t="shared" si="266"/>
        <v>静岡県641</v>
      </c>
      <c r="D17424" t="s">
        <v>2936</v>
      </c>
      <c r="E17424" t="s">
        <v>3316</v>
      </c>
      <c r="F17424" s="82">
        <v>0.82116260600000002</v>
      </c>
    </row>
    <row r="17425" spans="3:6" ht="18">
      <c r="C17425" s="5" t="str">
        <f t="shared" si="266"/>
        <v>愛知県641</v>
      </c>
      <c r="D17425" t="s">
        <v>2937</v>
      </c>
      <c r="E17425" t="s">
        <v>3316</v>
      </c>
      <c r="F17425" s="82">
        <v>0.306150688</v>
      </c>
    </row>
    <row r="17426" spans="3:6" ht="18">
      <c r="C17426" s="5" t="str">
        <f t="shared" si="266"/>
        <v>三重県641</v>
      </c>
      <c r="D17426" t="s">
        <v>2938</v>
      </c>
      <c r="E17426" t="s">
        <v>3316</v>
      </c>
      <c r="F17426" s="82">
        <v>0.17607077400000001</v>
      </c>
    </row>
    <row r="17427" spans="3:6" ht="18">
      <c r="C17427" s="5" t="str">
        <f t="shared" si="266"/>
        <v>滋賀県641</v>
      </c>
      <c r="D17427" t="s">
        <v>2939</v>
      </c>
      <c r="E17427" t="s">
        <v>3316</v>
      </c>
      <c r="F17427" s="82">
        <v>6.6387204820000001</v>
      </c>
    </row>
    <row r="17428" spans="3:6" ht="18">
      <c r="C17428" s="5" t="str">
        <f t="shared" si="266"/>
        <v>京都府641</v>
      </c>
      <c r="D17428" t="s">
        <v>2940</v>
      </c>
      <c r="E17428" t="s">
        <v>3316</v>
      </c>
      <c r="F17428" s="82">
        <v>1.6708125869999999</v>
      </c>
    </row>
    <row r="17429" spans="3:6" ht="18">
      <c r="C17429" s="5" t="str">
        <f t="shared" si="266"/>
        <v>大阪府641</v>
      </c>
      <c r="D17429" t="s">
        <v>2941</v>
      </c>
      <c r="E17429" t="s">
        <v>3316</v>
      </c>
      <c r="F17429" s="82">
        <v>1.9220297180000001</v>
      </c>
    </row>
    <row r="17430" spans="3:6" ht="18">
      <c r="C17430" s="5" t="str">
        <f t="shared" si="266"/>
        <v>兵庫県641</v>
      </c>
      <c r="D17430" t="s">
        <v>2942</v>
      </c>
      <c r="E17430" t="s">
        <v>3316</v>
      </c>
      <c r="F17430" s="82">
        <v>0.30412300599999997</v>
      </c>
    </row>
    <row r="17431" spans="3:6" ht="18">
      <c r="C17431" s="5" t="str">
        <f t="shared" si="266"/>
        <v>奈良県641</v>
      </c>
      <c r="D17431" t="s">
        <v>2943</v>
      </c>
      <c r="E17431" t="s">
        <v>3316</v>
      </c>
      <c r="F17431" s="82">
        <v>0.13537991199999999</v>
      </c>
    </row>
    <row r="17432" spans="3:6" ht="18">
      <c r="C17432" s="5" t="str">
        <f t="shared" si="266"/>
        <v>和歌山県641</v>
      </c>
      <c r="D17432" t="s">
        <v>2944</v>
      </c>
      <c r="E17432" t="s">
        <v>3316</v>
      </c>
      <c r="F17432" s="82">
        <v>0.17640015100000001</v>
      </c>
    </row>
    <row r="17433" spans="3:6" ht="18">
      <c r="C17433" s="5" t="str">
        <f t="shared" si="266"/>
        <v>鳥取県641</v>
      </c>
      <c r="D17433" t="s">
        <v>2945</v>
      </c>
      <c r="E17433" t="s">
        <v>3316</v>
      </c>
      <c r="F17433" s="82">
        <v>0.186824083</v>
      </c>
    </row>
    <row r="17434" spans="3:6" ht="18">
      <c r="C17434" s="5" t="str">
        <f t="shared" si="266"/>
        <v>島根県641</v>
      </c>
      <c r="D17434" t="s">
        <v>2946</v>
      </c>
      <c r="E17434" t="s">
        <v>3316</v>
      </c>
      <c r="F17434" s="82">
        <v>0.20227755</v>
      </c>
    </row>
    <row r="17435" spans="3:6" ht="18">
      <c r="C17435" s="5" t="str">
        <f t="shared" si="266"/>
        <v>岡山県641</v>
      </c>
      <c r="D17435" t="s">
        <v>2947</v>
      </c>
      <c r="E17435" t="s">
        <v>3316</v>
      </c>
      <c r="F17435" s="82">
        <v>0.38673336200000002</v>
      </c>
    </row>
    <row r="17436" spans="3:6" ht="18">
      <c r="C17436" s="5" t="str">
        <f t="shared" si="266"/>
        <v>広島県641</v>
      </c>
      <c r="D17436" t="s">
        <v>2948</v>
      </c>
      <c r="E17436" t="s">
        <v>3316</v>
      </c>
      <c r="F17436" s="82">
        <v>0.42730743199999999</v>
      </c>
    </row>
    <row r="17437" spans="3:6" ht="18">
      <c r="C17437" s="5" t="str">
        <f t="shared" si="266"/>
        <v>山口県641</v>
      </c>
      <c r="D17437" t="s">
        <v>2949</v>
      </c>
      <c r="E17437" t="s">
        <v>3316</v>
      </c>
      <c r="F17437" s="82">
        <v>0.23734770699999999</v>
      </c>
    </row>
    <row r="17438" spans="3:6" ht="18">
      <c r="C17438" s="5" t="str">
        <f t="shared" si="266"/>
        <v>徳島県641</v>
      </c>
      <c r="D17438" t="s">
        <v>2950</v>
      </c>
      <c r="E17438" t="s">
        <v>3316</v>
      </c>
      <c r="F17438" s="82">
        <v>0.10390099799999999</v>
      </c>
    </row>
    <row r="17439" spans="3:6" ht="18">
      <c r="C17439" s="5" t="str">
        <f t="shared" si="266"/>
        <v>香川県641</v>
      </c>
      <c r="D17439" t="s">
        <v>2951</v>
      </c>
      <c r="E17439" t="s">
        <v>3316</v>
      </c>
      <c r="F17439" s="82">
        <v>0.237374901</v>
      </c>
    </row>
    <row r="17440" spans="3:6" ht="18">
      <c r="C17440" s="5" t="str">
        <f t="shared" si="266"/>
        <v>愛媛県641</v>
      </c>
      <c r="D17440" t="s">
        <v>2952</v>
      </c>
      <c r="E17440" t="s">
        <v>3316</v>
      </c>
      <c r="F17440" s="82">
        <v>0.58072041900000004</v>
      </c>
    </row>
    <row r="17441" spans="3:6" ht="18">
      <c r="C17441" s="5" t="str">
        <f t="shared" si="266"/>
        <v>高知県641</v>
      </c>
      <c r="D17441" t="s">
        <v>2953</v>
      </c>
      <c r="E17441" t="s">
        <v>3316</v>
      </c>
      <c r="F17441" s="82">
        <v>1.1227125149999999</v>
      </c>
    </row>
    <row r="17442" spans="3:6" ht="18">
      <c r="C17442" s="5" t="str">
        <f t="shared" si="266"/>
        <v>福岡県641</v>
      </c>
      <c r="D17442" t="s">
        <v>2954</v>
      </c>
      <c r="E17442" t="s">
        <v>3316</v>
      </c>
      <c r="F17442" s="82">
        <v>1.3088332730000001</v>
      </c>
    </row>
    <row r="17443" spans="3:6" ht="18">
      <c r="C17443" s="5" t="str">
        <f t="shared" si="266"/>
        <v>佐賀県641</v>
      </c>
      <c r="D17443" t="s">
        <v>2955</v>
      </c>
      <c r="E17443" t="s">
        <v>3316</v>
      </c>
      <c r="F17443" s="82">
        <v>0.16568280399999999</v>
      </c>
    </row>
    <row r="17444" spans="3:6" ht="18">
      <c r="C17444" s="5" t="str">
        <f t="shared" si="266"/>
        <v>長崎県641</v>
      </c>
      <c r="D17444" t="s">
        <v>2956</v>
      </c>
      <c r="E17444" t="s">
        <v>3316</v>
      </c>
      <c r="F17444" s="82">
        <v>0.58395557799999998</v>
      </c>
    </row>
    <row r="17445" spans="3:6" ht="18">
      <c r="C17445" s="5" t="str">
        <f t="shared" si="266"/>
        <v>熊本県641</v>
      </c>
      <c r="D17445" t="s">
        <v>2957</v>
      </c>
      <c r="E17445" t="s">
        <v>3316</v>
      </c>
      <c r="F17445" s="82">
        <v>0.37991772200000001</v>
      </c>
    </row>
    <row r="17446" spans="3:6" ht="18">
      <c r="C17446" s="5" t="str">
        <f t="shared" si="266"/>
        <v>大分県641</v>
      </c>
      <c r="D17446" t="s">
        <v>2958</v>
      </c>
      <c r="E17446" t="s">
        <v>3316</v>
      </c>
      <c r="F17446" s="82">
        <v>0.36489504299999997</v>
      </c>
    </row>
    <row r="17447" spans="3:6" ht="18">
      <c r="C17447" s="5" t="str">
        <f t="shared" si="266"/>
        <v>宮崎県641</v>
      </c>
      <c r="D17447" t="s">
        <v>2959</v>
      </c>
      <c r="E17447" t="s">
        <v>3316</v>
      </c>
      <c r="F17447" s="82">
        <v>0.48972166099999997</v>
      </c>
    </row>
    <row r="17448" spans="3:6" ht="18">
      <c r="C17448" s="5" t="str">
        <f t="shared" si="266"/>
        <v>鹿児島県641</v>
      </c>
      <c r="D17448" t="s">
        <v>2960</v>
      </c>
      <c r="E17448" t="s">
        <v>3316</v>
      </c>
      <c r="F17448" s="82">
        <v>0.79013172300000001</v>
      </c>
    </row>
    <row r="17449" spans="3:6" ht="18">
      <c r="C17449" s="5" t="str">
        <f t="shared" si="266"/>
        <v>沖縄県641</v>
      </c>
      <c r="D17449" t="s">
        <v>2961</v>
      </c>
      <c r="E17449" t="s">
        <v>3316</v>
      </c>
      <c r="F17449" s="82">
        <v>0.74313220199999996</v>
      </c>
    </row>
    <row r="17450" spans="3:6" ht="18">
      <c r="C17450" s="5" t="str">
        <f t="shared" si="266"/>
        <v>全国642</v>
      </c>
      <c r="D17450" t="s">
        <v>2913</v>
      </c>
      <c r="E17450" t="s">
        <v>3317</v>
      </c>
      <c r="F17450" s="82">
        <v>1</v>
      </c>
    </row>
    <row r="17451" spans="3:6" ht="18">
      <c r="C17451" s="5" t="str">
        <f t="shared" ref="C17451:C17514" si="267">D17451&amp;LEFT(E17451,3)</f>
        <v>北海道642</v>
      </c>
      <c r="D17451" t="s">
        <v>2915</v>
      </c>
      <c r="E17451" t="s">
        <v>3317</v>
      </c>
      <c r="F17451" s="82">
        <v>1.2378607829999999</v>
      </c>
    </row>
    <row r="17452" spans="3:6" ht="18">
      <c r="C17452" s="5" t="str">
        <f t="shared" si="267"/>
        <v>青森県642</v>
      </c>
      <c r="D17452" t="s">
        <v>2916</v>
      </c>
      <c r="E17452" t="s">
        <v>3317</v>
      </c>
      <c r="F17452" s="82">
        <v>0.285297472</v>
      </c>
    </row>
    <row r="17453" spans="3:6" ht="18">
      <c r="C17453" s="5" t="str">
        <f t="shared" si="267"/>
        <v>岩手県642</v>
      </c>
      <c r="D17453" t="s">
        <v>2917</v>
      </c>
      <c r="E17453" t="s">
        <v>3317</v>
      </c>
      <c r="F17453" s="82">
        <v>0.22585470499999999</v>
      </c>
    </row>
    <row r="17454" spans="3:6" ht="18">
      <c r="C17454" s="5" t="str">
        <f t="shared" si="267"/>
        <v>宮城県642</v>
      </c>
      <c r="D17454" t="s">
        <v>2918</v>
      </c>
      <c r="E17454" t="s">
        <v>3317</v>
      </c>
      <c r="F17454" s="82">
        <v>0.62445672399999996</v>
      </c>
    </row>
    <row r="17455" spans="3:6" ht="18">
      <c r="C17455" s="5" t="str">
        <f t="shared" si="267"/>
        <v>秋田県642</v>
      </c>
      <c r="D17455" t="s">
        <v>2919</v>
      </c>
      <c r="E17455" t="s">
        <v>3317</v>
      </c>
      <c r="F17455" s="82">
        <v>0.114699442</v>
      </c>
    </row>
    <row r="17456" spans="3:6" ht="18">
      <c r="C17456" s="5" t="str">
        <f t="shared" si="267"/>
        <v>山形県642</v>
      </c>
      <c r="D17456" t="s">
        <v>2920</v>
      </c>
      <c r="E17456" t="s">
        <v>3317</v>
      </c>
      <c r="F17456" s="82">
        <v>0.52400438800000004</v>
      </c>
    </row>
    <row r="17457" spans="3:6" ht="18">
      <c r="C17457" s="5" t="str">
        <f t="shared" si="267"/>
        <v>福島県642</v>
      </c>
      <c r="D17457" t="s">
        <v>2921</v>
      </c>
      <c r="E17457" t="s">
        <v>3317</v>
      </c>
      <c r="F17457" s="82">
        <v>0.67695457400000003</v>
      </c>
    </row>
    <row r="17458" spans="3:6" ht="18">
      <c r="C17458" s="5" t="str">
        <f t="shared" si="267"/>
        <v>茨城県642</v>
      </c>
      <c r="D17458" t="s">
        <v>2922</v>
      </c>
      <c r="E17458" t="s">
        <v>3317</v>
      </c>
      <c r="F17458" s="82">
        <v>0.58665866499999997</v>
      </c>
    </row>
    <row r="17459" spans="3:6" ht="18">
      <c r="C17459" s="5" t="str">
        <f t="shared" si="267"/>
        <v>栃木県642</v>
      </c>
      <c r="D17459" t="s">
        <v>2923</v>
      </c>
      <c r="E17459" t="s">
        <v>3317</v>
      </c>
      <c r="F17459" s="82">
        <v>0.68850746299999999</v>
      </c>
    </row>
    <row r="17460" spans="3:6" ht="18">
      <c r="C17460" s="5" t="str">
        <f t="shared" si="267"/>
        <v>群馬県642</v>
      </c>
      <c r="D17460" t="s">
        <v>2924</v>
      </c>
      <c r="E17460" t="s">
        <v>3317</v>
      </c>
      <c r="F17460" s="82">
        <v>0.67156838799999996</v>
      </c>
    </row>
    <row r="17461" spans="3:6" ht="18">
      <c r="C17461" s="5" t="str">
        <f t="shared" si="267"/>
        <v>埼玉県642</v>
      </c>
      <c r="D17461" t="s">
        <v>2925</v>
      </c>
      <c r="E17461" t="s">
        <v>3317</v>
      </c>
      <c r="F17461" s="82">
        <v>1.3265703710000001</v>
      </c>
    </row>
    <row r="17462" spans="3:6" ht="18">
      <c r="C17462" s="5" t="str">
        <f t="shared" si="267"/>
        <v>千葉県642</v>
      </c>
      <c r="D17462" t="s">
        <v>2926</v>
      </c>
      <c r="E17462" t="s">
        <v>3317</v>
      </c>
      <c r="F17462" s="82">
        <v>1.391554666</v>
      </c>
    </row>
    <row r="17463" spans="3:6" ht="18">
      <c r="C17463" s="5" t="str">
        <f t="shared" si="267"/>
        <v>東京都642</v>
      </c>
      <c r="D17463" t="s">
        <v>2927</v>
      </c>
      <c r="E17463" t="s">
        <v>3317</v>
      </c>
      <c r="F17463" s="82">
        <v>1.2343491120000001</v>
      </c>
    </row>
    <row r="17464" spans="3:6" ht="18">
      <c r="C17464" s="5" t="str">
        <f t="shared" si="267"/>
        <v>神奈川県642</v>
      </c>
      <c r="D17464" t="s">
        <v>2928</v>
      </c>
      <c r="E17464" t="s">
        <v>3317</v>
      </c>
      <c r="F17464" s="82">
        <v>1.29443748</v>
      </c>
    </row>
    <row r="17465" spans="3:6" ht="18">
      <c r="C17465" s="5" t="str">
        <f t="shared" si="267"/>
        <v>新潟県642</v>
      </c>
      <c r="D17465" t="s">
        <v>2929</v>
      </c>
      <c r="E17465" t="s">
        <v>3317</v>
      </c>
      <c r="F17465" s="82">
        <v>0.42797439599999998</v>
      </c>
    </row>
    <row r="17466" spans="3:6" ht="18">
      <c r="C17466" s="5" t="str">
        <f t="shared" si="267"/>
        <v>富山県642</v>
      </c>
      <c r="D17466" t="s">
        <v>2930</v>
      </c>
      <c r="E17466" t="s">
        <v>3317</v>
      </c>
      <c r="F17466" s="82">
        <v>0.14107510300000001</v>
      </c>
    </row>
    <row r="17467" spans="3:6" ht="18">
      <c r="C17467" s="5" t="str">
        <f t="shared" si="267"/>
        <v>石川県642</v>
      </c>
      <c r="D17467" t="s">
        <v>2931</v>
      </c>
      <c r="E17467" t="s">
        <v>3317</v>
      </c>
      <c r="F17467" s="82">
        <v>0.28505507899999999</v>
      </c>
    </row>
    <row r="17468" spans="3:6" ht="18">
      <c r="C17468" s="5" t="str">
        <f t="shared" si="267"/>
        <v>福井県642</v>
      </c>
      <c r="D17468" t="s">
        <v>2932</v>
      </c>
      <c r="E17468" t="s">
        <v>3317</v>
      </c>
      <c r="F17468" s="82">
        <v>0.97488421700000005</v>
      </c>
    </row>
    <row r="17469" spans="3:6" ht="18">
      <c r="C17469" s="5" t="str">
        <f t="shared" si="267"/>
        <v>山梨県642</v>
      </c>
      <c r="D17469" t="s">
        <v>2933</v>
      </c>
      <c r="E17469" t="s">
        <v>3317</v>
      </c>
      <c r="F17469" s="82">
        <v>0.51816268099999996</v>
      </c>
    </row>
    <row r="17470" spans="3:6" ht="18">
      <c r="C17470" s="5" t="str">
        <f t="shared" si="267"/>
        <v>長野県642</v>
      </c>
      <c r="D17470" t="s">
        <v>2934</v>
      </c>
      <c r="E17470" t="s">
        <v>3317</v>
      </c>
      <c r="F17470" s="82">
        <v>0.268337345</v>
      </c>
    </row>
    <row r="17471" spans="3:6" ht="18">
      <c r="C17471" s="5" t="str">
        <f t="shared" si="267"/>
        <v>岐阜県642</v>
      </c>
      <c r="D17471" t="s">
        <v>2935</v>
      </c>
      <c r="E17471" t="s">
        <v>3317</v>
      </c>
      <c r="F17471" s="82">
        <v>0.498357569</v>
      </c>
    </row>
    <row r="17472" spans="3:6" ht="18">
      <c r="C17472" s="5" t="str">
        <f t="shared" si="267"/>
        <v>静岡県642</v>
      </c>
      <c r="D17472" t="s">
        <v>2936</v>
      </c>
      <c r="E17472" t="s">
        <v>3317</v>
      </c>
      <c r="F17472" s="82">
        <v>0.789511713</v>
      </c>
    </row>
    <row r="17473" spans="3:6" ht="18">
      <c r="C17473" s="5" t="str">
        <f t="shared" si="267"/>
        <v>愛知県642</v>
      </c>
      <c r="D17473" t="s">
        <v>2937</v>
      </c>
      <c r="E17473" t="s">
        <v>3317</v>
      </c>
      <c r="F17473" s="82">
        <v>0.67069101799999997</v>
      </c>
    </row>
    <row r="17474" spans="3:6" ht="18">
      <c r="C17474" s="5" t="str">
        <f t="shared" si="267"/>
        <v>三重県642</v>
      </c>
      <c r="D17474" t="s">
        <v>2938</v>
      </c>
      <c r="E17474" t="s">
        <v>3317</v>
      </c>
      <c r="F17474" s="82">
        <v>0.71079607600000005</v>
      </c>
    </row>
    <row r="17475" spans="3:6" ht="18">
      <c r="C17475" s="5" t="str">
        <f t="shared" si="267"/>
        <v>滋賀県642</v>
      </c>
      <c r="D17475" t="s">
        <v>2939</v>
      </c>
      <c r="E17475" t="s">
        <v>3317</v>
      </c>
      <c r="F17475" s="82">
        <v>0.29530371500000002</v>
      </c>
    </row>
    <row r="17476" spans="3:6" ht="18">
      <c r="C17476" s="5" t="str">
        <f t="shared" si="267"/>
        <v>京都府642</v>
      </c>
      <c r="D17476" t="s">
        <v>2940</v>
      </c>
      <c r="E17476" t="s">
        <v>3317</v>
      </c>
      <c r="F17476" s="82">
        <v>1.0013277300000001</v>
      </c>
    </row>
    <row r="17477" spans="3:6" ht="18">
      <c r="C17477" s="5" t="str">
        <f t="shared" si="267"/>
        <v>大阪府642</v>
      </c>
      <c r="D17477" t="s">
        <v>2941</v>
      </c>
      <c r="E17477" t="s">
        <v>3317</v>
      </c>
      <c r="F17477" s="82">
        <v>1.3799162679999999</v>
      </c>
    </row>
    <row r="17478" spans="3:6" ht="18">
      <c r="C17478" s="5" t="str">
        <f t="shared" si="267"/>
        <v>兵庫県642</v>
      </c>
      <c r="D17478" t="s">
        <v>2942</v>
      </c>
      <c r="E17478" t="s">
        <v>3317</v>
      </c>
      <c r="F17478" s="82">
        <v>1.211587245</v>
      </c>
    </row>
    <row r="17479" spans="3:6" ht="18">
      <c r="C17479" s="5" t="str">
        <f t="shared" si="267"/>
        <v>奈良県642</v>
      </c>
      <c r="D17479" t="s">
        <v>2943</v>
      </c>
      <c r="E17479" t="s">
        <v>3317</v>
      </c>
      <c r="F17479" s="82">
        <v>1.175034004</v>
      </c>
    </row>
    <row r="17480" spans="3:6" ht="18">
      <c r="C17480" s="5" t="str">
        <f t="shared" si="267"/>
        <v>和歌山県642</v>
      </c>
      <c r="D17480" t="s">
        <v>2944</v>
      </c>
      <c r="E17480" t="s">
        <v>3317</v>
      </c>
      <c r="F17480" s="82">
        <v>1.0053540249999999</v>
      </c>
    </row>
    <row r="17481" spans="3:6" ht="18">
      <c r="C17481" s="5" t="str">
        <f t="shared" si="267"/>
        <v>鳥取県642</v>
      </c>
      <c r="D17481" t="s">
        <v>2945</v>
      </c>
      <c r="E17481" t="s">
        <v>3317</v>
      </c>
      <c r="F17481" s="82">
        <v>5.1423209999999997E-2</v>
      </c>
    </row>
    <row r="17482" spans="3:6" ht="18">
      <c r="C17482" s="5" t="str">
        <f t="shared" si="267"/>
        <v>島根県642</v>
      </c>
      <c r="D17482" t="s">
        <v>2946</v>
      </c>
      <c r="E17482" t="s">
        <v>3317</v>
      </c>
      <c r="F17482" s="82">
        <v>0.204148146</v>
      </c>
    </row>
    <row r="17483" spans="3:6" ht="18">
      <c r="C17483" s="5" t="str">
        <f t="shared" si="267"/>
        <v>岡山県642</v>
      </c>
      <c r="D17483" t="s">
        <v>2947</v>
      </c>
      <c r="E17483" t="s">
        <v>3317</v>
      </c>
      <c r="F17483" s="82">
        <v>0.44813341099999998</v>
      </c>
    </row>
    <row r="17484" spans="3:6" ht="18">
      <c r="C17484" s="5" t="str">
        <f t="shared" si="267"/>
        <v>広島県642</v>
      </c>
      <c r="D17484" t="s">
        <v>2948</v>
      </c>
      <c r="E17484" t="s">
        <v>3317</v>
      </c>
      <c r="F17484" s="82">
        <v>1.011332796</v>
      </c>
    </row>
    <row r="17485" spans="3:6" ht="18">
      <c r="C17485" s="5" t="str">
        <f t="shared" si="267"/>
        <v>山口県642</v>
      </c>
      <c r="D17485" t="s">
        <v>2949</v>
      </c>
      <c r="E17485" t="s">
        <v>3317</v>
      </c>
      <c r="F17485" s="82">
        <v>1.0266112300000001</v>
      </c>
    </row>
    <row r="17486" spans="3:6" ht="18">
      <c r="C17486" s="5" t="str">
        <f t="shared" si="267"/>
        <v>徳島県642</v>
      </c>
      <c r="D17486" t="s">
        <v>2950</v>
      </c>
      <c r="E17486" t="s">
        <v>3317</v>
      </c>
      <c r="F17486" s="82">
        <v>1.2976652740000001</v>
      </c>
    </row>
    <row r="17487" spans="3:6" ht="18">
      <c r="C17487" s="5" t="str">
        <f t="shared" si="267"/>
        <v>香川県642</v>
      </c>
      <c r="D17487" t="s">
        <v>2951</v>
      </c>
      <c r="E17487" t="s">
        <v>3317</v>
      </c>
      <c r="F17487" s="82">
        <v>0.55285399800000001</v>
      </c>
    </row>
    <row r="17488" spans="3:6" ht="18">
      <c r="C17488" s="5" t="str">
        <f t="shared" si="267"/>
        <v>愛媛県642</v>
      </c>
      <c r="D17488" t="s">
        <v>2952</v>
      </c>
      <c r="E17488" t="s">
        <v>3317</v>
      </c>
      <c r="F17488" s="82">
        <v>0.92099971899999999</v>
      </c>
    </row>
    <row r="17489" spans="3:6" ht="18">
      <c r="C17489" s="5" t="str">
        <f t="shared" si="267"/>
        <v>高知県642</v>
      </c>
      <c r="D17489" t="s">
        <v>2953</v>
      </c>
      <c r="E17489" t="s">
        <v>3317</v>
      </c>
      <c r="F17489" s="82">
        <v>1.062276553</v>
      </c>
    </row>
    <row r="17490" spans="3:6" ht="18">
      <c r="C17490" s="5" t="str">
        <f t="shared" si="267"/>
        <v>福岡県642</v>
      </c>
      <c r="D17490" t="s">
        <v>2954</v>
      </c>
      <c r="E17490" t="s">
        <v>3317</v>
      </c>
      <c r="F17490" s="82">
        <v>1.7877740799999999</v>
      </c>
    </row>
    <row r="17491" spans="3:6" ht="18">
      <c r="C17491" s="5" t="str">
        <f t="shared" si="267"/>
        <v>佐賀県642</v>
      </c>
      <c r="D17491" t="s">
        <v>2955</v>
      </c>
      <c r="E17491" t="s">
        <v>3317</v>
      </c>
      <c r="F17491" s="82">
        <v>1.705592837</v>
      </c>
    </row>
    <row r="17492" spans="3:6" ht="18">
      <c r="C17492" s="5" t="str">
        <f t="shared" si="267"/>
        <v>長崎県642</v>
      </c>
      <c r="D17492" t="s">
        <v>2956</v>
      </c>
      <c r="E17492" t="s">
        <v>3317</v>
      </c>
      <c r="F17492" s="82">
        <v>1.679664051</v>
      </c>
    </row>
    <row r="17493" spans="3:6" ht="18">
      <c r="C17493" s="5" t="str">
        <f t="shared" si="267"/>
        <v>熊本県642</v>
      </c>
      <c r="D17493" t="s">
        <v>2957</v>
      </c>
      <c r="E17493" t="s">
        <v>3317</v>
      </c>
      <c r="F17493" s="82">
        <v>0.85842778099999995</v>
      </c>
    </row>
    <row r="17494" spans="3:6" ht="18">
      <c r="C17494" s="5" t="str">
        <f t="shared" si="267"/>
        <v>大分県642</v>
      </c>
      <c r="D17494" t="s">
        <v>2958</v>
      </c>
      <c r="E17494" t="s">
        <v>3317</v>
      </c>
      <c r="F17494" s="82">
        <v>1.0557058210000001</v>
      </c>
    </row>
    <row r="17495" spans="3:6" ht="18">
      <c r="C17495" s="5" t="str">
        <f t="shared" si="267"/>
        <v>宮崎県642</v>
      </c>
      <c r="D17495" t="s">
        <v>2959</v>
      </c>
      <c r="E17495" t="s">
        <v>3317</v>
      </c>
      <c r="F17495" s="82">
        <v>0.37068783399999999</v>
      </c>
    </row>
    <row r="17496" spans="3:6" ht="18">
      <c r="C17496" s="5" t="str">
        <f t="shared" si="267"/>
        <v>鹿児島県642</v>
      </c>
      <c r="D17496" t="s">
        <v>2960</v>
      </c>
      <c r="E17496" t="s">
        <v>3317</v>
      </c>
      <c r="F17496" s="82">
        <v>0.62023002299999996</v>
      </c>
    </row>
    <row r="17497" spans="3:6" ht="18">
      <c r="C17497" s="5" t="str">
        <f t="shared" si="267"/>
        <v>沖縄県642</v>
      </c>
      <c r="D17497" t="s">
        <v>2961</v>
      </c>
      <c r="E17497" t="s">
        <v>3317</v>
      </c>
      <c r="F17497" s="82">
        <v>0.53571745999999998</v>
      </c>
    </row>
    <row r="17498" spans="3:6" ht="18">
      <c r="C17498" s="5" t="str">
        <f t="shared" si="267"/>
        <v>全国643</v>
      </c>
      <c r="D17498" t="s">
        <v>2913</v>
      </c>
      <c r="E17498" t="s">
        <v>3318</v>
      </c>
      <c r="F17498" s="82">
        <v>1</v>
      </c>
    </row>
    <row r="17499" spans="3:6" ht="18">
      <c r="C17499" s="5" t="str">
        <f t="shared" si="267"/>
        <v>北海道643</v>
      </c>
      <c r="D17499" t="s">
        <v>2915</v>
      </c>
      <c r="E17499" t="s">
        <v>3318</v>
      </c>
      <c r="F17499" s="82">
        <v>0.92488337200000004</v>
      </c>
    </row>
    <row r="17500" spans="3:6" ht="18">
      <c r="C17500" s="5" t="str">
        <f t="shared" si="267"/>
        <v>青森県643</v>
      </c>
      <c r="D17500" t="s">
        <v>2916</v>
      </c>
      <c r="E17500" t="s">
        <v>3318</v>
      </c>
      <c r="F17500" s="82">
        <v>0.52743725600000002</v>
      </c>
    </row>
    <row r="17501" spans="3:6" ht="18">
      <c r="C17501" s="5" t="str">
        <f t="shared" si="267"/>
        <v>岩手県643</v>
      </c>
      <c r="D17501" t="s">
        <v>2917</v>
      </c>
      <c r="E17501" t="s">
        <v>3318</v>
      </c>
      <c r="F17501" s="82">
        <v>0.39610234599999999</v>
      </c>
    </row>
    <row r="17502" spans="3:6" ht="18">
      <c r="C17502" s="5" t="str">
        <f t="shared" si="267"/>
        <v>宮城県643</v>
      </c>
      <c r="D17502" t="s">
        <v>2918</v>
      </c>
      <c r="E17502" t="s">
        <v>3318</v>
      </c>
      <c r="F17502" s="82">
        <v>1.099406356</v>
      </c>
    </row>
    <row r="17503" spans="3:6" ht="18">
      <c r="C17503" s="5" t="str">
        <f t="shared" si="267"/>
        <v>秋田県643</v>
      </c>
      <c r="D17503" t="s">
        <v>2919</v>
      </c>
      <c r="E17503" t="s">
        <v>3318</v>
      </c>
      <c r="F17503" s="82">
        <v>0.33311594900000002</v>
      </c>
    </row>
    <row r="17504" spans="3:6" ht="18">
      <c r="C17504" s="5" t="str">
        <f t="shared" si="267"/>
        <v>山形県643</v>
      </c>
      <c r="D17504" t="s">
        <v>2920</v>
      </c>
      <c r="E17504" t="s">
        <v>3318</v>
      </c>
      <c r="F17504" s="82">
        <v>0.22067851399999999</v>
      </c>
    </row>
    <row r="17505" spans="3:6" ht="18">
      <c r="C17505" s="5" t="str">
        <f t="shared" si="267"/>
        <v>福島県643</v>
      </c>
      <c r="D17505" t="s">
        <v>2921</v>
      </c>
      <c r="E17505" t="s">
        <v>3318</v>
      </c>
      <c r="F17505" s="82">
        <v>0.20625558499999999</v>
      </c>
    </row>
    <row r="17506" spans="3:6" ht="18">
      <c r="C17506" s="5" t="str">
        <f t="shared" si="267"/>
        <v>茨城県643</v>
      </c>
      <c r="D17506" t="s">
        <v>2922</v>
      </c>
      <c r="E17506" t="s">
        <v>3318</v>
      </c>
      <c r="F17506" s="82">
        <v>0.14055706500000001</v>
      </c>
    </row>
    <row r="17507" spans="3:6" ht="18">
      <c r="C17507" s="5" t="str">
        <f t="shared" si="267"/>
        <v>栃木県643</v>
      </c>
      <c r="D17507" t="s">
        <v>2923</v>
      </c>
      <c r="E17507" t="s">
        <v>3318</v>
      </c>
      <c r="F17507" s="82">
        <v>0.165937575</v>
      </c>
    </row>
    <row r="17508" spans="3:6" ht="18">
      <c r="C17508" s="5" t="str">
        <f t="shared" si="267"/>
        <v>群馬県643</v>
      </c>
      <c r="D17508" t="s">
        <v>2924</v>
      </c>
      <c r="E17508" t="s">
        <v>3318</v>
      </c>
      <c r="F17508" s="82">
        <v>0.18455426699999999</v>
      </c>
    </row>
    <row r="17509" spans="3:6" ht="18">
      <c r="C17509" s="5" t="str">
        <f t="shared" si="267"/>
        <v>埼玉県643</v>
      </c>
      <c r="D17509" t="s">
        <v>2925</v>
      </c>
      <c r="E17509" t="s">
        <v>3318</v>
      </c>
      <c r="F17509" s="82">
        <v>0.79746604499999996</v>
      </c>
    </row>
    <row r="17510" spans="3:6" ht="18">
      <c r="C17510" s="5" t="str">
        <f t="shared" si="267"/>
        <v>千葉県643</v>
      </c>
      <c r="D17510" t="s">
        <v>2926</v>
      </c>
      <c r="E17510" t="s">
        <v>3318</v>
      </c>
      <c r="F17510" s="82">
        <v>1.2952742230000001</v>
      </c>
    </row>
    <row r="17511" spans="3:6" ht="18">
      <c r="C17511" s="5" t="str">
        <f t="shared" si="267"/>
        <v>東京都643</v>
      </c>
      <c r="D17511" t="s">
        <v>2927</v>
      </c>
      <c r="E17511" t="s">
        <v>3318</v>
      </c>
      <c r="F17511" s="82">
        <v>2.714062062</v>
      </c>
    </row>
    <row r="17512" spans="3:6" ht="18">
      <c r="C17512" s="5" t="str">
        <f t="shared" si="267"/>
        <v>神奈川県643</v>
      </c>
      <c r="D17512" t="s">
        <v>2928</v>
      </c>
      <c r="E17512" t="s">
        <v>3318</v>
      </c>
      <c r="F17512" s="82">
        <v>0.450688219</v>
      </c>
    </row>
    <row r="17513" spans="3:6" ht="18">
      <c r="C17513" s="5" t="str">
        <f t="shared" si="267"/>
        <v>新潟県643</v>
      </c>
      <c r="D17513" t="s">
        <v>2929</v>
      </c>
      <c r="E17513" t="s">
        <v>3318</v>
      </c>
      <c r="F17513" s="82">
        <v>0.41438724100000002</v>
      </c>
    </row>
    <row r="17514" spans="3:6" ht="18">
      <c r="C17514" s="5" t="str">
        <f t="shared" si="267"/>
        <v>富山県643</v>
      </c>
      <c r="D17514" t="s">
        <v>2930</v>
      </c>
      <c r="E17514" t="s">
        <v>3318</v>
      </c>
      <c r="F17514" s="82">
        <v>0.18327147699999999</v>
      </c>
    </row>
    <row r="17515" spans="3:6" ht="18">
      <c r="C17515" s="5" t="str">
        <f t="shared" ref="C17515:C17578" si="268">D17515&amp;LEFT(E17515,3)</f>
        <v>石川県643</v>
      </c>
      <c r="D17515" t="s">
        <v>2931</v>
      </c>
      <c r="E17515" t="s">
        <v>3318</v>
      </c>
      <c r="F17515" s="82">
        <v>0.27116384999999998</v>
      </c>
    </row>
    <row r="17516" spans="3:6" ht="18">
      <c r="C17516" s="5" t="str">
        <f t="shared" si="268"/>
        <v>福井県643</v>
      </c>
      <c r="D17516" t="s">
        <v>2932</v>
      </c>
      <c r="E17516" t="s">
        <v>3318</v>
      </c>
      <c r="F17516" s="82">
        <v>7.0709051999999994E-2</v>
      </c>
    </row>
    <row r="17517" spans="3:6" ht="18">
      <c r="C17517" s="5" t="str">
        <f t="shared" si="268"/>
        <v>山梨県643</v>
      </c>
      <c r="D17517" t="s">
        <v>2933</v>
      </c>
      <c r="E17517" t="s">
        <v>3318</v>
      </c>
      <c r="F17517" s="82">
        <v>8.7379804000000005E-2</v>
      </c>
    </row>
    <row r="17518" spans="3:6" ht="18">
      <c r="C17518" s="5" t="str">
        <f t="shared" si="268"/>
        <v>長野県643</v>
      </c>
      <c r="D17518" t="s">
        <v>2934</v>
      </c>
      <c r="E17518" t="s">
        <v>3318</v>
      </c>
      <c r="F17518" s="82">
        <v>0.20111456999999999</v>
      </c>
    </row>
    <row r="17519" spans="3:6" ht="18">
      <c r="C17519" s="5" t="str">
        <f t="shared" si="268"/>
        <v>岐阜県643</v>
      </c>
      <c r="D17519" t="s">
        <v>2935</v>
      </c>
      <c r="E17519" t="s">
        <v>3318</v>
      </c>
      <c r="F17519" s="82">
        <v>0.15344238399999999</v>
      </c>
    </row>
    <row r="17520" spans="3:6" ht="18">
      <c r="C17520" s="5" t="str">
        <f t="shared" si="268"/>
        <v>静岡県643</v>
      </c>
      <c r="D17520" t="s">
        <v>2936</v>
      </c>
      <c r="E17520" t="s">
        <v>3318</v>
      </c>
      <c r="F17520" s="82">
        <v>0.175441706</v>
      </c>
    </row>
    <row r="17521" spans="3:6" ht="18">
      <c r="C17521" s="5" t="str">
        <f t="shared" si="268"/>
        <v>愛知県643</v>
      </c>
      <c r="D17521" t="s">
        <v>2937</v>
      </c>
      <c r="E17521" t="s">
        <v>3318</v>
      </c>
      <c r="F17521" s="82">
        <v>0.96100500200000005</v>
      </c>
    </row>
    <row r="17522" spans="3:6" ht="18">
      <c r="C17522" s="5" t="str">
        <f t="shared" si="268"/>
        <v>三重県643</v>
      </c>
      <c r="D17522" t="s">
        <v>2938</v>
      </c>
      <c r="E17522" t="s">
        <v>3318</v>
      </c>
      <c r="F17522" s="82">
        <v>0.55825700899999997</v>
      </c>
    </row>
    <row r="17523" spans="3:6" ht="18">
      <c r="C17523" s="5" t="str">
        <f t="shared" si="268"/>
        <v>滋賀県643</v>
      </c>
      <c r="D17523" t="s">
        <v>2939</v>
      </c>
      <c r="E17523" t="s">
        <v>3318</v>
      </c>
      <c r="F17523" s="82">
        <v>0.38215525099999997</v>
      </c>
    </row>
    <row r="17524" spans="3:6" ht="18">
      <c r="C17524" s="5" t="str">
        <f t="shared" si="268"/>
        <v>京都府643</v>
      </c>
      <c r="D17524" t="s">
        <v>2940</v>
      </c>
      <c r="E17524" t="s">
        <v>3318</v>
      </c>
      <c r="F17524" s="82">
        <v>0.50657345799999998</v>
      </c>
    </row>
    <row r="17525" spans="3:6" ht="18">
      <c r="C17525" s="5" t="str">
        <f t="shared" si="268"/>
        <v>大阪府643</v>
      </c>
      <c r="D17525" t="s">
        <v>2941</v>
      </c>
      <c r="E17525" t="s">
        <v>3318</v>
      </c>
      <c r="F17525" s="82">
        <v>1.3878048439999999</v>
      </c>
    </row>
    <row r="17526" spans="3:6" ht="18">
      <c r="C17526" s="5" t="str">
        <f t="shared" si="268"/>
        <v>兵庫県643</v>
      </c>
      <c r="D17526" t="s">
        <v>2942</v>
      </c>
      <c r="E17526" t="s">
        <v>3318</v>
      </c>
      <c r="F17526" s="82">
        <v>0.17959514800000001</v>
      </c>
    </row>
    <row r="17527" spans="3:6" ht="18">
      <c r="C17527" s="5" t="str">
        <f t="shared" si="268"/>
        <v>奈良県643</v>
      </c>
      <c r="D17527" t="s">
        <v>2943</v>
      </c>
      <c r="E17527" t="s">
        <v>3318</v>
      </c>
      <c r="F17527" s="82">
        <v>0.159749312</v>
      </c>
    </row>
    <row r="17528" spans="3:6" ht="18">
      <c r="C17528" s="5" t="str">
        <f t="shared" si="268"/>
        <v>和歌山県643</v>
      </c>
      <c r="D17528" t="s">
        <v>2944</v>
      </c>
      <c r="E17528" t="s">
        <v>3318</v>
      </c>
      <c r="F17528" s="82">
        <v>0.115379204</v>
      </c>
    </row>
    <row r="17529" spans="3:6" ht="18">
      <c r="C17529" s="5" t="str">
        <f t="shared" si="268"/>
        <v>鳥取県643</v>
      </c>
      <c r="D17529" t="s">
        <v>2945</v>
      </c>
      <c r="E17529" t="s">
        <v>3318</v>
      </c>
      <c r="F17529" s="82">
        <v>1.7613181069999999</v>
      </c>
    </row>
    <row r="17530" spans="3:6" ht="18">
      <c r="C17530" s="5" t="str">
        <f t="shared" si="268"/>
        <v>島根県643</v>
      </c>
      <c r="D17530" t="s">
        <v>2946</v>
      </c>
      <c r="E17530" t="s">
        <v>3318</v>
      </c>
      <c r="F17530" s="82">
        <v>0.27847053199999999</v>
      </c>
    </row>
    <row r="17531" spans="3:6" ht="18">
      <c r="C17531" s="5" t="str">
        <f t="shared" si="268"/>
        <v>岡山県643</v>
      </c>
      <c r="D17531" t="s">
        <v>2947</v>
      </c>
      <c r="E17531" t="s">
        <v>3318</v>
      </c>
      <c r="F17531" s="82">
        <v>0.88301006500000001</v>
      </c>
    </row>
    <row r="17532" spans="3:6" ht="18">
      <c r="C17532" s="5" t="str">
        <f t="shared" si="268"/>
        <v>広島県643</v>
      </c>
      <c r="D17532" t="s">
        <v>2948</v>
      </c>
      <c r="E17532" t="s">
        <v>3318</v>
      </c>
      <c r="F17532" s="82">
        <v>0.52580444400000004</v>
      </c>
    </row>
    <row r="17533" spans="3:6" ht="18">
      <c r="C17533" s="5" t="str">
        <f t="shared" si="268"/>
        <v>山口県643</v>
      </c>
      <c r="D17533" t="s">
        <v>2949</v>
      </c>
      <c r="E17533" t="s">
        <v>3318</v>
      </c>
      <c r="F17533" s="82">
        <v>0.189279479</v>
      </c>
    </row>
    <row r="17534" spans="3:6" ht="18">
      <c r="C17534" s="5" t="str">
        <f t="shared" si="268"/>
        <v>徳島県643</v>
      </c>
      <c r="D17534" t="s">
        <v>2950</v>
      </c>
      <c r="E17534" t="s">
        <v>3318</v>
      </c>
      <c r="F17534" s="82">
        <v>0.150307736</v>
      </c>
    </row>
    <row r="17535" spans="3:6" ht="18">
      <c r="C17535" s="5" t="str">
        <f t="shared" si="268"/>
        <v>香川県643</v>
      </c>
      <c r="D17535" t="s">
        <v>2951</v>
      </c>
      <c r="E17535" t="s">
        <v>3318</v>
      </c>
      <c r="F17535" s="82">
        <v>0.31491000699999999</v>
      </c>
    </row>
    <row r="17536" spans="3:6" ht="18">
      <c r="C17536" s="5" t="str">
        <f t="shared" si="268"/>
        <v>愛媛県643</v>
      </c>
      <c r="D17536" t="s">
        <v>2952</v>
      </c>
      <c r="E17536" t="s">
        <v>3318</v>
      </c>
      <c r="F17536" s="82">
        <v>0.42200880899999998</v>
      </c>
    </row>
    <row r="17537" spans="3:6" ht="18">
      <c r="C17537" s="5" t="str">
        <f t="shared" si="268"/>
        <v>高知県643</v>
      </c>
      <c r="D17537" t="s">
        <v>2953</v>
      </c>
      <c r="E17537" t="s">
        <v>3318</v>
      </c>
      <c r="F17537" s="82">
        <v>0.15604723700000001</v>
      </c>
    </row>
    <row r="17538" spans="3:6" ht="18">
      <c r="C17538" s="5" t="str">
        <f t="shared" si="268"/>
        <v>福岡県643</v>
      </c>
      <c r="D17538" t="s">
        <v>2954</v>
      </c>
      <c r="E17538" t="s">
        <v>3318</v>
      </c>
      <c r="F17538" s="82">
        <v>2.0762613430000001</v>
      </c>
    </row>
    <row r="17539" spans="3:6" ht="18">
      <c r="C17539" s="5" t="str">
        <f t="shared" si="268"/>
        <v>佐賀県643</v>
      </c>
      <c r="D17539" t="s">
        <v>2955</v>
      </c>
      <c r="E17539" t="s">
        <v>3318</v>
      </c>
      <c r="F17539" s="82">
        <v>5.0129988E-2</v>
      </c>
    </row>
    <row r="17540" spans="3:6" ht="18">
      <c r="C17540" s="5" t="str">
        <f t="shared" si="268"/>
        <v>長崎県643</v>
      </c>
      <c r="D17540" t="s">
        <v>2956</v>
      </c>
      <c r="E17540" t="s">
        <v>3318</v>
      </c>
      <c r="F17540" s="82">
        <v>0.37766444199999999</v>
      </c>
    </row>
    <row r="17541" spans="3:6" ht="18">
      <c r="C17541" s="5" t="str">
        <f t="shared" si="268"/>
        <v>熊本県643</v>
      </c>
      <c r="D17541" t="s">
        <v>2957</v>
      </c>
      <c r="E17541" t="s">
        <v>3318</v>
      </c>
      <c r="F17541" s="82">
        <v>0.44907781600000002</v>
      </c>
    </row>
    <row r="17542" spans="3:6" ht="18">
      <c r="C17542" s="5" t="str">
        <f t="shared" si="268"/>
        <v>大分県643</v>
      </c>
      <c r="D17542" t="s">
        <v>2958</v>
      </c>
      <c r="E17542" t="s">
        <v>3318</v>
      </c>
      <c r="F17542" s="82">
        <v>0.64954849599999998</v>
      </c>
    </row>
    <row r="17543" spans="3:6" ht="18">
      <c r="C17543" s="5" t="str">
        <f t="shared" si="268"/>
        <v>宮崎県643</v>
      </c>
      <c r="D17543" t="s">
        <v>2959</v>
      </c>
      <c r="E17543" t="s">
        <v>3318</v>
      </c>
      <c r="F17543" s="82">
        <v>0.46436402799999998</v>
      </c>
    </row>
    <row r="17544" spans="3:6" ht="18">
      <c r="C17544" s="5" t="str">
        <f t="shared" si="268"/>
        <v>鹿児島県643</v>
      </c>
      <c r="D17544" t="s">
        <v>2960</v>
      </c>
      <c r="E17544" t="s">
        <v>3318</v>
      </c>
      <c r="F17544" s="82">
        <v>0.29750562000000003</v>
      </c>
    </row>
    <row r="17545" spans="3:6" ht="18">
      <c r="C17545" s="5" t="str">
        <f t="shared" si="268"/>
        <v>沖縄県643</v>
      </c>
      <c r="D17545" t="s">
        <v>2961</v>
      </c>
      <c r="E17545" t="s">
        <v>3318</v>
      </c>
      <c r="F17545" s="82">
        <v>0.77572062399999997</v>
      </c>
    </row>
    <row r="17546" spans="3:6" ht="18">
      <c r="C17546" s="5" t="str">
        <f t="shared" si="268"/>
        <v>全国649</v>
      </c>
      <c r="D17546" t="s">
        <v>2913</v>
      </c>
      <c r="E17546" t="s">
        <v>3319</v>
      </c>
      <c r="F17546" s="82">
        <v>1</v>
      </c>
    </row>
    <row r="17547" spans="3:6" ht="18">
      <c r="C17547" s="5" t="str">
        <f t="shared" si="268"/>
        <v>北海道649</v>
      </c>
      <c r="D17547" t="s">
        <v>2915</v>
      </c>
      <c r="E17547" t="s">
        <v>3319</v>
      </c>
      <c r="F17547" s="82">
        <v>0.64544767400000003</v>
      </c>
    </row>
    <row r="17548" spans="3:6" ht="18">
      <c r="C17548" s="5" t="str">
        <f t="shared" si="268"/>
        <v>青森県649</v>
      </c>
      <c r="D17548" t="s">
        <v>2916</v>
      </c>
      <c r="E17548" t="s">
        <v>3319</v>
      </c>
      <c r="F17548" s="82">
        <v>0.532545622</v>
      </c>
    </row>
    <row r="17549" spans="3:6" ht="18">
      <c r="C17549" s="5" t="str">
        <f t="shared" si="268"/>
        <v>岩手県649</v>
      </c>
      <c r="D17549" t="s">
        <v>2917</v>
      </c>
      <c r="E17549" t="s">
        <v>3319</v>
      </c>
      <c r="F17549" s="82">
        <v>0.51690330600000001</v>
      </c>
    </row>
    <row r="17550" spans="3:6" ht="18">
      <c r="C17550" s="5" t="str">
        <f t="shared" si="268"/>
        <v>宮城県649</v>
      </c>
      <c r="D17550" t="s">
        <v>2918</v>
      </c>
      <c r="E17550" t="s">
        <v>3319</v>
      </c>
      <c r="F17550" s="82">
        <v>1.1532005569999999</v>
      </c>
    </row>
    <row r="17551" spans="3:6" ht="18">
      <c r="C17551" s="5" t="str">
        <f t="shared" si="268"/>
        <v>秋田県649</v>
      </c>
      <c r="D17551" t="s">
        <v>2919</v>
      </c>
      <c r="E17551" t="s">
        <v>3319</v>
      </c>
      <c r="F17551" s="82">
        <v>0.40493155400000003</v>
      </c>
    </row>
    <row r="17552" spans="3:6" ht="18">
      <c r="C17552" s="5" t="str">
        <f t="shared" si="268"/>
        <v>山形県649</v>
      </c>
      <c r="D17552" t="s">
        <v>2920</v>
      </c>
      <c r="E17552" t="s">
        <v>3319</v>
      </c>
      <c r="F17552" s="82">
        <v>0.50425014899999998</v>
      </c>
    </row>
    <row r="17553" spans="3:6" ht="18">
      <c r="C17553" s="5" t="str">
        <f t="shared" si="268"/>
        <v>福島県649</v>
      </c>
      <c r="D17553" t="s">
        <v>2921</v>
      </c>
      <c r="E17553" t="s">
        <v>3319</v>
      </c>
      <c r="F17553" s="82">
        <v>0.56254032700000001</v>
      </c>
    </row>
    <row r="17554" spans="3:6" ht="18">
      <c r="C17554" s="5" t="str">
        <f t="shared" si="268"/>
        <v>茨城県649</v>
      </c>
      <c r="D17554" t="s">
        <v>2922</v>
      </c>
      <c r="E17554" t="s">
        <v>3319</v>
      </c>
      <c r="F17554" s="82">
        <v>0.38635978199999998</v>
      </c>
    </row>
    <row r="17555" spans="3:6" ht="18">
      <c r="C17555" s="5" t="str">
        <f t="shared" si="268"/>
        <v>栃木県649</v>
      </c>
      <c r="D17555" t="s">
        <v>2923</v>
      </c>
      <c r="E17555" t="s">
        <v>3319</v>
      </c>
      <c r="F17555" s="82">
        <v>0.32211938800000001</v>
      </c>
    </row>
    <row r="17556" spans="3:6" ht="18">
      <c r="C17556" s="5" t="str">
        <f t="shared" si="268"/>
        <v>群馬県649</v>
      </c>
      <c r="D17556" t="s">
        <v>2924</v>
      </c>
      <c r="E17556" t="s">
        <v>3319</v>
      </c>
      <c r="F17556" s="82">
        <v>0.39434604899999998</v>
      </c>
    </row>
    <row r="17557" spans="3:6" ht="18">
      <c r="C17557" s="5" t="str">
        <f t="shared" si="268"/>
        <v>埼玉県649</v>
      </c>
      <c r="D17557" t="s">
        <v>2925</v>
      </c>
      <c r="E17557" t="s">
        <v>3319</v>
      </c>
      <c r="F17557" s="82">
        <v>0.70316567100000005</v>
      </c>
    </row>
    <row r="17558" spans="3:6" ht="18">
      <c r="C17558" s="5" t="str">
        <f t="shared" si="268"/>
        <v>千葉県649</v>
      </c>
      <c r="D17558" t="s">
        <v>2926</v>
      </c>
      <c r="E17558" t="s">
        <v>3319</v>
      </c>
      <c r="F17558" s="82">
        <v>0.33197637499999999</v>
      </c>
    </row>
    <row r="17559" spans="3:6" ht="18">
      <c r="C17559" s="5" t="str">
        <f t="shared" si="268"/>
        <v>東京都649</v>
      </c>
      <c r="D17559" t="s">
        <v>2927</v>
      </c>
      <c r="E17559" t="s">
        <v>3319</v>
      </c>
      <c r="F17559" s="82">
        <v>3.1676107839999998</v>
      </c>
    </row>
    <row r="17560" spans="3:6" ht="18">
      <c r="C17560" s="5" t="str">
        <f t="shared" si="268"/>
        <v>神奈川県649</v>
      </c>
      <c r="D17560" t="s">
        <v>2928</v>
      </c>
      <c r="E17560" t="s">
        <v>3319</v>
      </c>
      <c r="F17560" s="82">
        <v>0.34851211100000001</v>
      </c>
    </row>
    <row r="17561" spans="3:6" ht="18">
      <c r="C17561" s="5" t="str">
        <f t="shared" si="268"/>
        <v>新潟県649</v>
      </c>
      <c r="D17561" t="s">
        <v>2929</v>
      </c>
      <c r="E17561" t="s">
        <v>3319</v>
      </c>
      <c r="F17561" s="82">
        <v>0.40272112799999998</v>
      </c>
    </row>
    <row r="17562" spans="3:6" ht="18">
      <c r="C17562" s="5" t="str">
        <f t="shared" si="268"/>
        <v>富山県649</v>
      </c>
      <c r="D17562" t="s">
        <v>2930</v>
      </c>
      <c r="E17562" t="s">
        <v>3319</v>
      </c>
      <c r="F17562" s="82">
        <v>0.36065502599999999</v>
      </c>
    </row>
    <row r="17563" spans="3:6" ht="18">
      <c r="C17563" s="5" t="str">
        <f t="shared" si="268"/>
        <v>石川県649</v>
      </c>
      <c r="D17563" t="s">
        <v>2931</v>
      </c>
      <c r="E17563" t="s">
        <v>3319</v>
      </c>
      <c r="F17563" s="82">
        <v>0.74208310799999999</v>
      </c>
    </row>
    <row r="17564" spans="3:6" ht="18">
      <c r="C17564" s="5" t="str">
        <f t="shared" si="268"/>
        <v>福井県649</v>
      </c>
      <c r="D17564" t="s">
        <v>2932</v>
      </c>
      <c r="E17564" t="s">
        <v>3319</v>
      </c>
      <c r="F17564" s="82">
        <v>0.48237435200000001</v>
      </c>
    </row>
    <row r="17565" spans="3:6" ht="18">
      <c r="C17565" s="5" t="str">
        <f t="shared" si="268"/>
        <v>山梨県649</v>
      </c>
      <c r="D17565" t="s">
        <v>2933</v>
      </c>
      <c r="E17565" t="s">
        <v>3319</v>
      </c>
      <c r="F17565" s="82">
        <v>0.56771576999999995</v>
      </c>
    </row>
    <row r="17566" spans="3:6" ht="18">
      <c r="C17566" s="5" t="str">
        <f t="shared" si="268"/>
        <v>長野県649</v>
      </c>
      <c r="D17566" t="s">
        <v>2934</v>
      </c>
      <c r="E17566" t="s">
        <v>3319</v>
      </c>
      <c r="F17566" s="82">
        <v>0.332887828</v>
      </c>
    </row>
    <row r="17567" spans="3:6" ht="18">
      <c r="C17567" s="5" t="str">
        <f t="shared" si="268"/>
        <v>岐阜県649</v>
      </c>
      <c r="D17567" t="s">
        <v>2935</v>
      </c>
      <c r="E17567" t="s">
        <v>3319</v>
      </c>
      <c r="F17567" s="82">
        <v>0.40008427200000002</v>
      </c>
    </row>
    <row r="17568" spans="3:6" ht="18">
      <c r="C17568" s="5" t="str">
        <f t="shared" si="268"/>
        <v>静岡県649</v>
      </c>
      <c r="D17568" t="s">
        <v>2936</v>
      </c>
      <c r="E17568" t="s">
        <v>3319</v>
      </c>
      <c r="F17568" s="82">
        <v>0.34566857600000001</v>
      </c>
    </row>
    <row r="17569" spans="3:6" ht="18">
      <c r="C17569" s="5" t="str">
        <f t="shared" si="268"/>
        <v>愛知県649</v>
      </c>
      <c r="D17569" t="s">
        <v>2937</v>
      </c>
      <c r="E17569" t="s">
        <v>3319</v>
      </c>
      <c r="F17569" s="82">
        <v>0.57076475999999998</v>
      </c>
    </row>
    <row r="17570" spans="3:6" ht="18">
      <c r="C17570" s="5" t="str">
        <f t="shared" si="268"/>
        <v>三重県649</v>
      </c>
      <c r="D17570" t="s">
        <v>2938</v>
      </c>
      <c r="E17570" t="s">
        <v>3319</v>
      </c>
      <c r="F17570" s="82">
        <v>0.36414761600000001</v>
      </c>
    </row>
    <row r="17571" spans="3:6" ht="18">
      <c r="C17571" s="5" t="str">
        <f t="shared" si="268"/>
        <v>滋賀県649</v>
      </c>
      <c r="D17571" t="s">
        <v>2939</v>
      </c>
      <c r="E17571" t="s">
        <v>3319</v>
      </c>
      <c r="F17571" s="82">
        <v>0.41701263900000002</v>
      </c>
    </row>
    <row r="17572" spans="3:6" ht="18">
      <c r="C17572" s="5" t="str">
        <f t="shared" si="268"/>
        <v>京都府649</v>
      </c>
      <c r="D17572" t="s">
        <v>2940</v>
      </c>
      <c r="E17572" t="s">
        <v>3319</v>
      </c>
      <c r="F17572" s="82">
        <v>0.34537924199999998</v>
      </c>
    </row>
    <row r="17573" spans="3:6" ht="18">
      <c r="C17573" s="5" t="str">
        <f t="shared" si="268"/>
        <v>大阪府649</v>
      </c>
      <c r="D17573" t="s">
        <v>2941</v>
      </c>
      <c r="E17573" t="s">
        <v>3319</v>
      </c>
      <c r="F17573" s="82">
        <v>1.197275495</v>
      </c>
    </row>
    <row r="17574" spans="3:6" ht="18">
      <c r="C17574" s="5" t="str">
        <f t="shared" si="268"/>
        <v>兵庫県649</v>
      </c>
      <c r="D17574" t="s">
        <v>2942</v>
      </c>
      <c r="E17574" t="s">
        <v>3319</v>
      </c>
      <c r="F17574" s="82">
        <v>0.378898016</v>
      </c>
    </row>
    <row r="17575" spans="3:6" ht="18">
      <c r="C17575" s="5" t="str">
        <f t="shared" si="268"/>
        <v>奈良県649</v>
      </c>
      <c r="D17575" t="s">
        <v>2943</v>
      </c>
      <c r="E17575" t="s">
        <v>3319</v>
      </c>
      <c r="F17575" s="82">
        <v>0.45242146900000002</v>
      </c>
    </row>
    <row r="17576" spans="3:6" ht="18">
      <c r="C17576" s="5" t="str">
        <f t="shared" si="268"/>
        <v>和歌山県649</v>
      </c>
      <c r="D17576" t="s">
        <v>2944</v>
      </c>
      <c r="E17576" t="s">
        <v>3319</v>
      </c>
      <c r="F17576" s="82">
        <v>0.64254069999999996</v>
      </c>
    </row>
    <row r="17577" spans="3:6" ht="18">
      <c r="C17577" s="5" t="str">
        <f t="shared" si="268"/>
        <v>鳥取県649</v>
      </c>
      <c r="D17577" t="s">
        <v>2945</v>
      </c>
      <c r="E17577" t="s">
        <v>3319</v>
      </c>
      <c r="F17577" s="82">
        <v>0.65105074699999999</v>
      </c>
    </row>
    <row r="17578" spans="3:6" ht="18">
      <c r="C17578" s="5" t="str">
        <f t="shared" si="268"/>
        <v>島根県649</v>
      </c>
      <c r="D17578" t="s">
        <v>2946</v>
      </c>
      <c r="E17578" t="s">
        <v>3319</v>
      </c>
      <c r="F17578" s="82">
        <v>0.55669302099999995</v>
      </c>
    </row>
    <row r="17579" spans="3:6" ht="18">
      <c r="C17579" s="5" t="str">
        <f t="shared" ref="C17579:C17642" si="269">D17579&amp;LEFT(E17579,3)</f>
        <v>岡山県649</v>
      </c>
      <c r="D17579" t="s">
        <v>2947</v>
      </c>
      <c r="E17579" t="s">
        <v>3319</v>
      </c>
      <c r="F17579" s="82">
        <v>0.59481874800000001</v>
      </c>
    </row>
    <row r="17580" spans="3:6" ht="18">
      <c r="C17580" s="5" t="str">
        <f t="shared" si="269"/>
        <v>広島県649</v>
      </c>
      <c r="D17580" t="s">
        <v>2948</v>
      </c>
      <c r="E17580" t="s">
        <v>3319</v>
      </c>
      <c r="F17580" s="82">
        <v>0.70764282700000003</v>
      </c>
    </row>
    <row r="17581" spans="3:6" ht="18">
      <c r="C17581" s="5" t="str">
        <f t="shared" si="269"/>
        <v>山口県649</v>
      </c>
      <c r="D17581" t="s">
        <v>2949</v>
      </c>
      <c r="E17581" t="s">
        <v>3319</v>
      </c>
      <c r="F17581" s="82">
        <v>0.574891861</v>
      </c>
    </row>
    <row r="17582" spans="3:6" ht="18">
      <c r="C17582" s="5" t="str">
        <f t="shared" si="269"/>
        <v>徳島県649</v>
      </c>
      <c r="D17582" t="s">
        <v>2950</v>
      </c>
      <c r="E17582" t="s">
        <v>3319</v>
      </c>
      <c r="F17582" s="82">
        <v>0.37339256300000001</v>
      </c>
    </row>
    <row r="17583" spans="3:6" ht="18">
      <c r="C17583" s="5" t="str">
        <f t="shared" si="269"/>
        <v>香川県649</v>
      </c>
      <c r="D17583" t="s">
        <v>2951</v>
      </c>
      <c r="E17583" t="s">
        <v>3319</v>
      </c>
      <c r="F17583" s="82">
        <v>0.90185677200000003</v>
      </c>
    </row>
    <row r="17584" spans="3:6" ht="18">
      <c r="C17584" s="5" t="str">
        <f t="shared" si="269"/>
        <v>愛媛県649</v>
      </c>
      <c r="D17584" t="s">
        <v>2952</v>
      </c>
      <c r="E17584" t="s">
        <v>3319</v>
      </c>
      <c r="F17584" s="82">
        <v>0.48924947400000002</v>
      </c>
    </row>
    <row r="17585" spans="3:6" ht="18">
      <c r="C17585" s="5" t="str">
        <f t="shared" si="269"/>
        <v>高知県649</v>
      </c>
      <c r="D17585" t="s">
        <v>2953</v>
      </c>
      <c r="E17585" t="s">
        <v>3319</v>
      </c>
      <c r="F17585" s="82">
        <v>0.61038227300000003</v>
      </c>
    </row>
    <row r="17586" spans="3:6" ht="18">
      <c r="C17586" s="5" t="str">
        <f t="shared" si="269"/>
        <v>福岡県649</v>
      </c>
      <c r="D17586" t="s">
        <v>2954</v>
      </c>
      <c r="E17586" t="s">
        <v>3319</v>
      </c>
      <c r="F17586" s="82">
        <v>0.79563844800000005</v>
      </c>
    </row>
    <row r="17587" spans="3:6" ht="18">
      <c r="C17587" s="5" t="str">
        <f t="shared" si="269"/>
        <v>佐賀県649</v>
      </c>
      <c r="D17587" t="s">
        <v>2955</v>
      </c>
      <c r="E17587" t="s">
        <v>3319</v>
      </c>
      <c r="F17587" s="82">
        <v>0.35826977999999998</v>
      </c>
    </row>
    <row r="17588" spans="3:6" ht="18">
      <c r="C17588" s="5" t="str">
        <f t="shared" si="269"/>
        <v>長崎県649</v>
      </c>
      <c r="D17588" t="s">
        <v>2956</v>
      </c>
      <c r="E17588" t="s">
        <v>3319</v>
      </c>
      <c r="F17588" s="82">
        <v>0.50581185299999998</v>
      </c>
    </row>
    <row r="17589" spans="3:6" ht="18">
      <c r="C17589" s="5" t="str">
        <f t="shared" si="269"/>
        <v>熊本県649</v>
      </c>
      <c r="D17589" t="s">
        <v>2957</v>
      </c>
      <c r="E17589" t="s">
        <v>3319</v>
      </c>
      <c r="F17589" s="82">
        <v>0.71061602099999999</v>
      </c>
    </row>
    <row r="17590" spans="3:6" ht="18">
      <c r="C17590" s="5" t="str">
        <f t="shared" si="269"/>
        <v>大分県649</v>
      </c>
      <c r="D17590" t="s">
        <v>2958</v>
      </c>
      <c r="E17590" t="s">
        <v>3319</v>
      </c>
      <c r="F17590" s="82">
        <v>0.43636472399999998</v>
      </c>
    </row>
    <row r="17591" spans="3:6" ht="18">
      <c r="C17591" s="5" t="str">
        <f t="shared" si="269"/>
        <v>宮崎県649</v>
      </c>
      <c r="D17591" t="s">
        <v>2959</v>
      </c>
      <c r="E17591" t="s">
        <v>3319</v>
      </c>
      <c r="F17591" s="82">
        <v>0.61242966099999996</v>
      </c>
    </row>
    <row r="17592" spans="3:6" ht="18">
      <c r="C17592" s="5" t="str">
        <f t="shared" si="269"/>
        <v>鹿児島県649</v>
      </c>
      <c r="D17592" t="s">
        <v>2960</v>
      </c>
      <c r="E17592" t="s">
        <v>3319</v>
      </c>
      <c r="F17592" s="82">
        <v>0.63855567599999996</v>
      </c>
    </row>
    <row r="17593" spans="3:6" ht="18">
      <c r="C17593" s="5" t="str">
        <f t="shared" si="269"/>
        <v>沖縄県649</v>
      </c>
      <c r="D17593" t="s">
        <v>2961</v>
      </c>
      <c r="E17593" t="s">
        <v>3319</v>
      </c>
      <c r="F17593" s="82">
        <v>1.304331897</v>
      </c>
    </row>
    <row r="17594" spans="3:6" ht="18">
      <c r="C17594" s="5" t="str">
        <f t="shared" si="269"/>
        <v>全国650</v>
      </c>
      <c r="D17594" t="s">
        <v>2913</v>
      </c>
      <c r="E17594" t="s">
        <v>3320</v>
      </c>
      <c r="F17594" s="82">
        <v>1</v>
      </c>
    </row>
    <row r="17595" spans="3:6" ht="18">
      <c r="C17595" s="5" t="str">
        <f t="shared" si="269"/>
        <v>北海道650</v>
      </c>
      <c r="D17595" t="s">
        <v>2915</v>
      </c>
      <c r="E17595" t="s">
        <v>3320</v>
      </c>
      <c r="F17595" s="82">
        <v>9.4975690159999999</v>
      </c>
    </row>
    <row r="17596" spans="3:6" ht="18">
      <c r="C17596" s="5" t="str">
        <f t="shared" si="269"/>
        <v>青森県650</v>
      </c>
      <c r="D17596" t="s">
        <v>2916</v>
      </c>
      <c r="E17596" t="s">
        <v>3320</v>
      </c>
      <c r="F17596" s="82">
        <v>0</v>
      </c>
    </row>
    <row r="17597" spans="3:6" ht="18">
      <c r="C17597" s="5" t="str">
        <f t="shared" si="269"/>
        <v>岩手県650</v>
      </c>
      <c r="D17597" t="s">
        <v>2917</v>
      </c>
      <c r="E17597" t="s">
        <v>3320</v>
      </c>
      <c r="F17597" s="82">
        <v>0</v>
      </c>
    </row>
    <row r="17598" spans="3:6" ht="18">
      <c r="C17598" s="5" t="str">
        <f t="shared" si="269"/>
        <v>宮城県650</v>
      </c>
      <c r="D17598" t="s">
        <v>2918</v>
      </c>
      <c r="E17598" t="s">
        <v>3320</v>
      </c>
      <c r="F17598" s="82">
        <v>0</v>
      </c>
    </row>
    <row r="17599" spans="3:6" ht="18">
      <c r="C17599" s="5" t="str">
        <f t="shared" si="269"/>
        <v>秋田県650</v>
      </c>
      <c r="D17599" t="s">
        <v>2919</v>
      </c>
      <c r="E17599" t="s">
        <v>3320</v>
      </c>
      <c r="F17599" s="82">
        <v>0</v>
      </c>
    </row>
    <row r="17600" spans="3:6" ht="18">
      <c r="C17600" s="5" t="str">
        <f t="shared" si="269"/>
        <v>山形県650</v>
      </c>
      <c r="D17600" t="s">
        <v>2920</v>
      </c>
      <c r="E17600" t="s">
        <v>3320</v>
      </c>
      <c r="F17600" s="82">
        <v>0</v>
      </c>
    </row>
    <row r="17601" spans="3:6" ht="18">
      <c r="C17601" s="5" t="str">
        <f t="shared" si="269"/>
        <v>福島県650</v>
      </c>
      <c r="D17601" t="s">
        <v>2921</v>
      </c>
      <c r="E17601" t="s">
        <v>3320</v>
      </c>
      <c r="F17601" s="82">
        <v>0</v>
      </c>
    </row>
    <row r="17602" spans="3:6" ht="18">
      <c r="C17602" s="5" t="str">
        <f t="shared" si="269"/>
        <v>茨城県650</v>
      </c>
      <c r="D17602" t="s">
        <v>2922</v>
      </c>
      <c r="E17602" t="s">
        <v>3320</v>
      </c>
      <c r="F17602" s="82">
        <v>0</v>
      </c>
    </row>
    <row r="17603" spans="3:6" ht="18">
      <c r="C17603" s="5" t="str">
        <f t="shared" si="269"/>
        <v>栃木県650</v>
      </c>
      <c r="D17603" t="s">
        <v>2923</v>
      </c>
      <c r="E17603" t="s">
        <v>3320</v>
      </c>
      <c r="F17603" s="82">
        <v>0</v>
      </c>
    </row>
    <row r="17604" spans="3:6" ht="18">
      <c r="C17604" s="5" t="str">
        <f t="shared" si="269"/>
        <v>群馬県650</v>
      </c>
      <c r="D17604" t="s">
        <v>2924</v>
      </c>
      <c r="E17604" t="s">
        <v>3320</v>
      </c>
      <c r="F17604" s="82">
        <v>0</v>
      </c>
    </row>
    <row r="17605" spans="3:6" ht="18">
      <c r="C17605" s="5" t="str">
        <f t="shared" si="269"/>
        <v>埼玉県650</v>
      </c>
      <c r="D17605" t="s">
        <v>2925</v>
      </c>
      <c r="E17605" t="s">
        <v>3320</v>
      </c>
      <c r="F17605" s="82">
        <v>0</v>
      </c>
    </row>
    <row r="17606" spans="3:6" ht="18">
      <c r="C17606" s="5" t="str">
        <f t="shared" si="269"/>
        <v>千葉県650</v>
      </c>
      <c r="D17606" t="s">
        <v>2926</v>
      </c>
      <c r="E17606" t="s">
        <v>3320</v>
      </c>
      <c r="F17606" s="82">
        <v>0</v>
      </c>
    </row>
    <row r="17607" spans="3:6" ht="18">
      <c r="C17607" s="5" t="str">
        <f t="shared" si="269"/>
        <v>東京都650</v>
      </c>
      <c r="D17607" t="s">
        <v>2927</v>
      </c>
      <c r="E17607" t="s">
        <v>3320</v>
      </c>
      <c r="F17607" s="82">
        <v>4.0310654030000004</v>
      </c>
    </row>
    <row r="17608" spans="3:6" ht="18">
      <c r="C17608" s="5" t="str">
        <f t="shared" si="269"/>
        <v>神奈川県650</v>
      </c>
      <c r="D17608" t="s">
        <v>2928</v>
      </c>
      <c r="E17608" t="s">
        <v>3320</v>
      </c>
      <c r="F17608" s="82">
        <v>0</v>
      </c>
    </row>
    <row r="17609" spans="3:6" ht="18">
      <c r="C17609" s="5" t="str">
        <f t="shared" si="269"/>
        <v>新潟県650</v>
      </c>
      <c r="D17609" t="s">
        <v>2929</v>
      </c>
      <c r="E17609" t="s">
        <v>3320</v>
      </c>
      <c r="F17609" s="82">
        <v>0</v>
      </c>
    </row>
    <row r="17610" spans="3:6" ht="18">
      <c r="C17610" s="5" t="str">
        <f t="shared" si="269"/>
        <v>富山県650</v>
      </c>
      <c r="D17610" t="s">
        <v>2930</v>
      </c>
      <c r="E17610" t="s">
        <v>3320</v>
      </c>
      <c r="F17610" s="82">
        <v>0</v>
      </c>
    </row>
    <row r="17611" spans="3:6" ht="18">
      <c r="C17611" s="5" t="str">
        <f t="shared" si="269"/>
        <v>石川県650</v>
      </c>
      <c r="D17611" t="s">
        <v>2931</v>
      </c>
      <c r="E17611" t="s">
        <v>3320</v>
      </c>
      <c r="F17611" s="82">
        <v>0</v>
      </c>
    </row>
    <row r="17612" spans="3:6" ht="18">
      <c r="C17612" s="5" t="str">
        <f t="shared" si="269"/>
        <v>福井県650</v>
      </c>
      <c r="D17612" t="s">
        <v>2932</v>
      </c>
      <c r="E17612" t="s">
        <v>3320</v>
      </c>
      <c r="F17612" s="82">
        <v>0</v>
      </c>
    </row>
    <row r="17613" spans="3:6" ht="18">
      <c r="C17613" s="5" t="str">
        <f t="shared" si="269"/>
        <v>山梨県650</v>
      </c>
      <c r="D17613" t="s">
        <v>2933</v>
      </c>
      <c r="E17613" t="s">
        <v>3320</v>
      </c>
      <c r="F17613" s="82">
        <v>0</v>
      </c>
    </row>
    <row r="17614" spans="3:6" ht="18">
      <c r="C17614" s="5" t="str">
        <f t="shared" si="269"/>
        <v>長野県650</v>
      </c>
      <c r="D17614" t="s">
        <v>2934</v>
      </c>
      <c r="E17614" t="s">
        <v>3320</v>
      </c>
      <c r="F17614" s="82">
        <v>0</v>
      </c>
    </row>
    <row r="17615" spans="3:6" ht="18">
      <c r="C17615" s="5" t="str">
        <f t="shared" si="269"/>
        <v>岐阜県650</v>
      </c>
      <c r="D17615" t="s">
        <v>2935</v>
      </c>
      <c r="E17615" t="s">
        <v>3320</v>
      </c>
      <c r="F17615" s="82">
        <v>0</v>
      </c>
    </row>
    <row r="17616" spans="3:6" ht="18">
      <c r="C17616" s="5" t="str">
        <f t="shared" si="269"/>
        <v>静岡県650</v>
      </c>
      <c r="D17616" t="s">
        <v>2936</v>
      </c>
      <c r="E17616" t="s">
        <v>3320</v>
      </c>
      <c r="F17616" s="82">
        <v>0</v>
      </c>
    </row>
    <row r="17617" spans="3:6" ht="18">
      <c r="C17617" s="5" t="str">
        <f t="shared" si="269"/>
        <v>愛知県650</v>
      </c>
      <c r="D17617" t="s">
        <v>2937</v>
      </c>
      <c r="E17617" t="s">
        <v>3320</v>
      </c>
      <c r="F17617" s="82">
        <v>0</v>
      </c>
    </row>
    <row r="17618" spans="3:6" ht="18">
      <c r="C17618" s="5" t="str">
        <f t="shared" si="269"/>
        <v>三重県650</v>
      </c>
      <c r="D17618" t="s">
        <v>2938</v>
      </c>
      <c r="E17618" t="s">
        <v>3320</v>
      </c>
      <c r="F17618" s="82">
        <v>0</v>
      </c>
    </row>
    <row r="17619" spans="3:6" ht="18">
      <c r="C17619" s="5" t="str">
        <f t="shared" si="269"/>
        <v>滋賀県650</v>
      </c>
      <c r="D17619" t="s">
        <v>2939</v>
      </c>
      <c r="E17619" t="s">
        <v>3320</v>
      </c>
      <c r="F17619" s="82">
        <v>0</v>
      </c>
    </row>
    <row r="17620" spans="3:6" ht="18">
      <c r="C17620" s="5" t="str">
        <f t="shared" si="269"/>
        <v>京都府650</v>
      </c>
      <c r="D17620" t="s">
        <v>2940</v>
      </c>
      <c r="E17620" t="s">
        <v>3320</v>
      </c>
      <c r="F17620" s="82">
        <v>0</v>
      </c>
    </row>
    <row r="17621" spans="3:6" ht="18">
      <c r="C17621" s="5" t="str">
        <f t="shared" si="269"/>
        <v>大阪府650</v>
      </c>
      <c r="D17621" t="s">
        <v>2941</v>
      </c>
      <c r="E17621" t="s">
        <v>3320</v>
      </c>
      <c r="F17621" s="82">
        <v>0</v>
      </c>
    </row>
    <row r="17622" spans="3:6" ht="18">
      <c r="C17622" s="5" t="str">
        <f t="shared" si="269"/>
        <v>兵庫県650</v>
      </c>
      <c r="D17622" t="s">
        <v>2942</v>
      </c>
      <c r="E17622" t="s">
        <v>3320</v>
      </c>
      <c r="F17622" s="82">
        <v>0</v>
      </c>
    </row>
    <row r="17623" spans="3:6" ht="18">
      <c r="C17623" s="5" t="str">
        <f t="shared" si="269"/>
        <v>奈良県650</v>
      </c>
      <c r="D17623" t="s">
        <v>2943</v>
      </c>
      <c r="E17623" t="s">
        <v>3320</v>
      </c>
      <c r="F17623" s="82">
        <v>0</v>
      </c>
    </row>
    <row r="17624" spans="3:6" ht="18">
      <c r="C17624" s="5" t="str">
        <f t="shared" si="269"/>
        <v>和歌山県650</v>
      </c>
      <c r="D17624" t="s">
        <v>2944</v>
      </c>
      <c r="E17624" t="s">
        <v>3320</v>
      </c>
      <c r="F17624" s="82">
        <v>0</v>
      </c>
    </row>
    <row r="17625" spans="3:6" ht="18">
      <c r="C17625" s="5" t="str">
        <f t="shared" si="269"/>
        <v>鳥取県650</v>
      </c>
      <c r="D17625" t="s">
        <v>2945</v>
      </c>
      <c r="E17625" t="s">
        <v>3320</v>
      </c>
      <c r="F17625" s="82">
        <v>0</v>
      </c>
    </row>
    <row r="17626" spans="3:6" ht="18">
      <c r="C17626" s="5" t="str">
        <f t="shared" si="269"/>
        <v>島根県650</v>
      </c>
      <c r="D17626" t="s">
        <v>2946</v>
      </c>
      <c r="E17626" t="s">
        <v>3320</v>
      </c>
      <c r="F17626" s="82">
        <v>0</v>
      </c>
    </row>
    <row r="17627" spans="3:6" ht="18">
      <c r="C17627" s="5" t="str">
        <f t="shared" si="269"/>
        <v>岡山県650</v>
      </c>
      <c r="D17627" t="s">
        <v>2947</v>
      </c>
      <c r="E17627" t="s">
        <v>3320</v>
      </c>
      <c r="F17627" s="82">
        <v>0</v>
      </c>
    </row>
    <row r="17628" spans="3:6" ht="18">
      <c r="C17628" s="5" t="str">
        <f t="shared" si="269"/>
        <v>広島県650</v>
      </c>
      <c r="D17628" t="s">
        <v>2948</v>
      </c>
      <c r="E17628" t="s">
        <v>3320</v>
      </c>
      <c r="F17628" s="82">
        <v>0</v>
      </c>
    </row>
    <row r="17629" spans="3:6" ht="18">
      <c r="C17629" s="5" t="str">
        <f t="shared" si="269"/>
        <v>山口県650</v>
      </c>
      <c r="D17629" t="s">
        <v>2949</v>
      </c>
      <c r="E17629" t="s">
        <v>3320</v>
      </c>
      <c r="F17629" s="82">
        <v>0</v>
      </c>
    </row>
    <row r="17630" spans="3:6" ht="18">
      <c r="C17630" s="5" t="str">
        <f t="shared" si="269"/>
        <v>徳島県650</v>
      </c>
      <c r="D17630" t="s">
        <v>2950</v>
      </c>
      <c r="E17630" t="s">
        <v>3320</v>
      </c>
      <c r="F17630" s="82">
        <v>0</v>
      </c>
    </row>
    <row r="17631" spans="3:6" ht="18">
      <c r="C17631" s="5" t="str">
        <f t="shared" si="269"/>
        <v>香川県650</v>
      </c>
      <c r="D17631" t="s">
        <v>2951</v>
      </c>
      <c r="E17631" t="s">
        <v>3320</v>
      </c>
      <c r="F17631" s="82">
        <v>0</v>
      </c>
    </row>
    <row r="17632" spans="3:6" ht="18">
      <c r="C17632" s="5" t="str">
        <f t="shared" si="269"/>
        <v>愛媛県650</v>
      </c>
      <c r="D17632" t="s">
        <v>2952</v>
      </c>
      <c r="E17632" t="s">
        <v>3320</v>
      </c>
      <c r="F17632" s="82">
        <v>0</v>
      </c>
    </row>
    <row r="17633" spans="3:6" ht="18">
      <c r="C17633" s="5" t="str">
        <f t="shared" si="269"/>
        <v>高知県650</v>
      </c>
      <c r="D17633" t="s">
        <v>2953</v>
      </c>
      <c r="E17633" t="s">
        <v>3320</v>
      </c>
      <c r="F17633" s="82">
        <v>0</v>
      </c>
    </row>
    <row r="17634" spans="3:6" ht="18">
      <c r="C17634" s="5" t="str">
        <f t="shared" si="269"/>
        <v>福岡県650</v>
      </c>
      <c r="D17634" t="s">
        <v>2954</v>
      </c>
      <c r="E17634" t="s">
        <v>3320</v>
      </c>
      <c r="F17634" s="82">
        <v>0</v>
      </c>
    </row>
    <row r="17635" spans="3:6" ht="18">
      <c r="C17635" s="5" t="str">
        <f t="shared" si="269"/>
        <v>佐賀県650</v>
      </c>
      <c r="D17635" t="s">
        <v>2955</v>
      </c>
      <c r="E17635" t="s">
        <v>3320</v>
      </c>
      <c r="F17635" s="82">
        <v>0</v>
      </c>
    </row>
    <row r="17636" spans="3:6" ht="18">
      <c r="C17636" s="5" t="str">
        <f t="shared" si="269"/>
        <v>長崎県650</v>
      </c>
      <c r="D17636" t="s">
        <v>2956</v>
      </c>
      <c r="E17636" t="s">
        <v>3320</v>
      </c>
      <c r="F17636" s="82">
        <v>0</v>
      </c>
    </row>
    <row r="17637" spans="3:6" ht="18">
      <c r="C17637" s="5" t="str">
        <f t="shared" si="269"/>
        <v>熊本県650</v>
      </c>
      <c r="D17637" t="s">
        <v>2957</v>
      </c>
      <c r="E17637" t="s">
        <v>3320</v>
      </c>
      <c r="F17637" s="82">
        <v>0</v>
      </c>
    </row>
    <row r="17638" spans="3:6" ht="18">
      <c r="C17638" s="5" t="str">
        <f t="shared" si="269"/>
        <v>大分県650</v>
      </c>
      <c r="D17638" t="s">
        <v>2958</v>
      </c>
      <c r="E17638" t="s">
        <v>3320</v>
      </c>
      <c r="F17638" s="82">
        <v>0</v>
      </c>
    </row>
    <row r="17639" spans="3:6" ht="18">
      <c r="C17639" s="5" t="str">
        <f t="shared" si="269"/>
        <v>宮崎県650</v>
      </c>
      <c r="D17639" t="s">
        <v>2959</v>
      </c>
      <c r="E17639" t="s">
        <v>3320</v>
      </c>
      <c r="F17639" s="82">
        <v>0</v>
      </c>
    </row>
    <row r="17640" spans="3:6" ht="18">
      <c r="C17640" s="5" t="str">
        <f t="shared" si="269"/>
        <v>鹿児島県650</v>
      </c>
      <c r="D17640" t="s">
        <v>2960</v>
      </c>
      <c r="E17640" t="s">
        <v>3320</v>
      </c>
      <c r="F17640" s="82">
        <v>0</v>
      </c>
    </row>
    <row r="17641" spans="3:6" ht="18">
      <c r="C17641" s="5" t="str">
        <f t="shared" si="269"/>
        <v>沖縄県650</v>
      </c>
      <c r="D17641" t="s">
        <v>2961</v>
      </c>
      <c r="E17641" t="s">
        <v>3320</v>
      </c>
      <c r="F17641" s="82">
        <v>0</v>
      </c>
    </row>
    <row r="17642" spans="3:6" ht="18">
      <c r="C17642" s="5" t="str">
        <f t="shared" si="269"/>
        <v>全国651</v>
      </c>
      <c r="D17642" t="s">
        <v>2913</v>
      </c>
      <c r="E17642" t="s">
        <v>3321</v>
      </c>
      <c r="F17642" s="82">
        <v>1</v>
      </c>
    </row>
    <row r="17643" spans="3:6" ht="18">
      <c r="C17643" s="5" t="str">
        <f t="shared" ref="C17643:C17706" si="270">D17643&amp;LEFT(E17643,3)</f>
        <v>北海道651</v>
      </c>
      <c r="D17643" t="s">
        <v>2915</v>
      </c>
      <c r="E17643" t="s">
        <v>3321</v>
      </c>
      <c r="F17643" s="82">
        <v>0.24355944400000001</v>
      </c>
    </row>
    <row r="17644" spans="3:6" ht="18">
      <c r="C17644" s="5" t="str">
        <f t="shared" si="270"/>
        <v>青森県651</v>
      </c>
      <c r="D17644" t="s">
        <v>2916</v>
      </c>
      <c r="E17644" t="s">
        <v>3321</v>
      </c>
      <c r="F17644" s="82">
        <v>0.300386023</v>
      </c>
    </row>
    <row r="17645" spans="3:6" ht="18">
      <c r="C17645" s="5" t="str">
        <f t="shared" si="270"/>
        <v>岩手県651</v>
      </c>
      <c r="D17645" t="s">
        <v>2917</v>
      </c>
      <c r="E17645" t="s">
        <v>3321</v>
      </c>
      <c r="F17645" s="82">
        <v>0.18529831299999999</v>
      </c>
    </row>
    <row r="17646" spans="3:6" ht="18">
      <c r="C17646" s="5" t="str">
        <f t="shared" si="270"/>
        <v>宮城県651</v>
      </c>
      <c r="D17646" t="s">
        <v>2918</v>
      </c>
      <c r="E17646" t="s">
        <v>3321</v>
      </c>
      <c r="F17646" s="82">
        <v>0.25390646700000002</v>
      </c>
    </row>
    <row r="17647" spans="3:6" ht="18">
      <c r="C17647" s="5" t="str">
        <f t="shared" si="270"/>
        <v>秋田県651</v>
      </c>
      <c r="D17647" t="s">
        <v>2919</v>
      </c>
      <c r="E17647" t="s">
        <v>3321</v>
      </c>
      <c r="F17647" s="82">
        <v>0.18350091700000001</v>
      </c>
    </row>
    <row r="17648" spans="3:6" ht="18">
      <c r="C17648" s="5" t="str">
        <f t="shared" si="270"/>
        <v>山形県651</v>
      </c>
      <c r="D17648" t="s">
        <v>2920</v>
      </c>
      <c r="E17648" t="s">
        <v>3321</v>
      </c>
      <c r="F17648" s="82">
        <v>0.285241676</v>
      </c>
    </row>
    <row r="17649" spans="3:6" ht="18">
      <c r="C17649" s="5" t="str">
        <f t="shared" si="270"/>
        <v>福島県651</v>
      </c>
      <c r="D17649" t="s">
        <v>2921</v>
      </c>
      <c r="E17649" t="s">
        <v>3321</v>
      </c>
      <c r="F17649" s="82">
        <v>0.23584158199999999</v>
      </c>
    </row>
    <row r="17650" spans="3:6" ht="18">
      <c r="C17650" s="5" t="str">
        <f t="shared" si="270"/>
        <v>茨城県651</v>
      </c>
      <c r="D17650" t="s">
        <v>2922</v>
      </c>
      <c r="E17650" t="s">
        <v>3321</v>
      </c>
      <c r="F17650" s="82">
        <v>0.369795859</v>
      </c>
    </row>
    <row r="17651" spans="3:6" ht="18">
      <c r="C17651" s="5" t="str">
        <f t="shared" si="270"/>
        <v>栃木県651</v>
      </c>
      <c r="D17651" t="s">
        <v>2923</v>
      </c>
      <c r="E17651" t="s">
        <v>3321</v>
      </c>
      <c r="F17651" s="82">
        <v>0.38618129000000001</v>
      </c>
    </row>
    <row r="17652" spans="3:6" ht="18">
      <c r="C17652" s="5" t="str">
        <f t="shared" si="270"/>
        <v>群馬県651</v>
      </c>
      <c r="D17652" t="s">
        <v>2924</v>
      </c>
      <c r="E17652" t="s">
        <v>3321</v>
      </c>
      <c r="F17652" s="82">
        <v>0.41053103000000002</v>
      </c>
    </row>
    <row r="17653" spans="3:6" ht="18">
      <c r="C17653" s="5" t="str">
        <f t="shared" si="270"/>
        <v>埼玉県651</v>
      </c>
      <c r="D17653" t="s">
        <v>2925</v>
      </c>
      <c r="E17653" t="s">
        <v>3321</v>
      </c>
      <c r="F17653" s="82">
        <v>0.42778598800000001</v>
      </c>
    </row>
    <row r="17654" spans="3:6" ht="18">
      <c r="C17654" s="5" t="str">
        <f t="shared" si="270"/>
        <v>千葉県651</v>
      </c>
      <c r="D17654" t="s">
        <v>2926</v>
      </c>
      <c r="E17654" t="s">
        <v>3321</v>
      </c>
      <c r="F17654" s="82">
        <v>0.50884344199999998</v>
      </c>
    </row>
    <row r="17655" spans="3:6" ht="18">
      <c r="C17655" s="5" t="str">
        <f t="shared" si="270"/>
        <v>東京都651</v>
      </c>
      <c r="D17655" t="s">
        <v>2927</v>
      </c>
      <c r="E17655" t="s">
        <v>3321</v>
      </c>
      <c r="F17655" s="82">
        <v>3.7161113509999999</v>
      </c>
    </row>
    <row r="17656" spans="3:6" ht="18">
      <c r="C17656" s="5" t="str">
        <f t="shared" si="270"/>
        <v>神奈川県651</v>
      </c>
      <c r="D17656" t="s">
        <v>2928</v>
      </c>
      <c r="E17656" t="s">
        <v>3321</v>
      </c>
      <c r="F17656" s="82">
        <v>0.499532052</v>
      </c>
    </row>
    <row r="17657" spans="3:6" ht="18">
      <c r="C17657" s="5" t="str">
        <f t="shared" si="270"/>
        <v>新潟県651</v>
      </c>
      <c r="D17657" t="s">
        <v>2929</v>
      </c>
      <c r="E17657" t="s">
        <v>3321</v>
      </c>
      <c r="F17657" s="82">
        <v>0.54408352900000001</v>
      </c>
    </row>
    <row r="17658" spans="3:6" ht="18">
      <c r="C17658" s="5" t="str">
        <f t="shared" si="270"/>
        <v>富山県651</v>
      </c>
      <c r="D17658" t="s">
        <v>2930</v>
      </c>
      <c r="E17658" t="s">
        <v>3321</v>
      </c>
      <c r="F17658" s="82">
        <v>0.498978594</v>
      </c>
    </row>
    <row r="17659" spans="3:6" ht="18">
      <c r="C17659" s="5" t="str">
        <f t="shared" si="270"/>
        <v>石川県651</v>
      </c>
      <c r="D17659" t="s">
        <v>2931</v>
      </c>
      <c r="E17659" t="s">
        <v>3321</v>
      </c>
      <c r="F17659" s="82">
        <v>0.51211131399999998</v>
      </c>
    </row>
    <row r="17660" spans="3:6" ht="18">
      <c r="C17660" s="5" t="str">
        <f t="shared" si="270"/>
        <v>福井県651</v>
      </c>
      <c r="D17660" t="s">
        <v>2932</v>
      </c>
      <c r="E17660" t="s">
        <v>3321</v>
      </c>
      <c r="F17660" s="82">
        <v>0.562458083</v>
      </c>
    </row>
    <row r="17661" spans="3:6" ht="18">
      <c r="C17661" s="5" t="str">
        <f t="shared" si="270"/>
        <v>山梨県651</v>
      </c>
      <c r="D17661" t="s">
        <v>2933</v>
      </c>
      <c r="E17661" t="s">
        <v>3321</v>
      </c>
      <c r="F17661" s="82">
        <v>0.32946566100000002</v>
      </c>
    </row>
    <row r="17662" spans="3:6" ht="18">
      <c r="C17662" s="5" t="str">
        <f t="shared" si="270"/>
        <v>長野県651</v>
      </c>
      <c r="D17662" t="s">
        <v>2934</v>
      </c>
      <c r="E17662" t="s">
        <v>3321</v>
      </c>
      <c r="F17662" s="82">
        <v>0.428423577</v>
      </c>
    </row>
    <row r="17663" spans="3:6" ht="18">
      <c r="C17663" s="5" t="str">
        <f t="shared" si="270"/>
        <v>岐阜県651</v>
      </c>
      <c r="D17663" t="s">
        <v>2935</v>
      </c>
      <c r="E17663" t="s">
        <v>3321</v>
      </c>
      <c r="F17663" s="82">
        <v>0.334461591</v>
      </c>
    </row>
    <row r="17664" spans="3:6" ht="18">
      <c r="C17664" s="5" t="str">
        <f t="shared" si="270"/>
        <v>静岡県651</v>
      </c>
      <c r="D17664" t="s">
        <v>2936</v>
      </c>
      <c r="E17664" t="s">
        <v>3321</v>
      </c>
      <c r="F17664" s="82">
        <v>0.515161855</v>
      </c>
    </row>
    <row r="17665" spans="3:6" ht="18">
      <c r="C17665" s="5" t="str">
        <f t="shared" si="270"/>
        <v>愛知県651</v>
      </c>
      <c r="D17665" t="s">
        <v>2937</v>
      </c>
      <c r="E17665" t="s">
        <v>3321</v>
      </c>
      <c r="F17665" s="82">
        <v>0.59991750600000004</v>
      </c>
    </row>
    <row r="17666" spans="3:6" ht="18">
      <c r="C17666" s="5" t="str">
        <f t="shared" si="270"/>
        <v>三重県651</v>
      </c>
      <c r="D17666" t="s">
        <v>2938</v>
      </c>
      <c r="E17666" t="s">
        <v>3321</v>
      </c>
      <c r="F17666" s="82">
        <v>0.62527655999999998</v>
      </c>
    </row>
    <row r="17667" spans="3:6" ht="18">
      <c r="C17667" s="5" t="str">
        <f t="shared" si="270"/>
        <v>滋賀県651</v>
      </c>
      <c r="D17667" t="s">
        <v>2939</v>
      </c>
      <c r="E17667" t="s">
        <v>3321</v>
      </c>
      <c r="F17667" s="82">
        <v>0.26811929099999998</v>
      </c>
    </row>
    <row r="17668" spans="3:6" ht="18">
      <c r="C17668" s="5" t="str">
        <f t="shared" si="270"/>
        <v>京都府651</v>
      </c>
      <c r="D17668" t="s">
        <v>2940</v>
      </c>
      <c r="E17668" t="s">
        <v>3321</v>
      </c>
      <c r="F17668" s="82">
        <v>0.66292165000000003</v>
      </c>
    </row>
    <row r="17669" spans="3:6" ht="18">
      <c r="C17669" s="5" t="str">
        <f t="shared" si="270"/>
        <v>大阪府651</v>
      </c>
      <c r="D17669" t="s">
        <v>2941</v>
      </c>
      <c r="E17669" t="s">
        <v>3321</v>
      </c>
      <c r="F17669" s="82">
        <v>0.86331127699999999</v>
      </c>
    </row>
    <row r="17670" spans="3:6" ht="18">
      <c r="C17670" s="5" t="str">
        <f t="shared" si="270"/>
        <v>兵庫県651</v>
      </c>
      <c r="D17670" t="s">
        <v>2942</v>
      </c>
      <c r="E17670" t="s">
        <v>3321</v>
      </c>
      <c r="F17670" s="82">
        <v>0.579037582</v>
      </c>
    </row>
    <row r="17671" spans="3:6" ht="18">
      <c r="C17671" s="5" t="str">
        <f t="shared" si="270"/>
        <v>奈良県651</v>
      </c>
      <c r="D17671" t="s">
        <v>2943</v>
      </c>
      <c r="E17671" t="s">
        <v>3321</v>
      </c>
      <c r="F17671" s="82">
        <v>0.78169031700000002</v>
      </c>
    </row>
    <row r="17672" spans="3:6" ht="18">
      <c r="C17672" s="5" t="str">
        <f t="shared" si="270"/>
        <v>和歌山県651</v>
      </c>
      <c r="D17672" t="s">
        <v>2944</v>
      </c>
      <c r="E17672" t="s">
        <v>3321</v>
      </c>
      <c r="F17672" s="82">
        <v>0.69938210499999998</v>
      </c>
    </row>
    <row r="17673" spans="3:6" ht="18">
      <c r="C17673" s="5" t="str">
        <f t="shared" si="270"/>
        <v>鳥取県651</v>
      </c>
      <c r="D17673" t="s">
        <v>2945</v>
      </c>
      <c r="E17673" t="s">
        <v>3321</v>
      </c>
      <c r="F17673" s="82">
        <v>0.44720574400000002</v>
      </c>
    </row>
    <row r="17674" spans="3:6" ht="18">
      <c r="C17674" s="5" t="str">
        <f t="shared" si="270"/>
        <v>島根県651</v>
      </c>
      <c r="D17674" t="s">
        <v>2946</v>
      </c>
      <c r="E17674" t="s">
        <v>3321</v>
      </c>
      <c r="F17674" s="82">
        <v>0.227785813</v>
      </c>
    </row>
    <row r="17675" spans="3:6" ht="18">
      <c r="C17675" s="5" t="str">
        <f t="shared" si="270"/>
        <v>岡山県651</v>
      </c>
      <c r="D17675" t="s">
        <v>2947</v>
      </c>
      <c r="E17675" t="s">
        <v>3321</v>
      </c>
      <c r="F17675" s="82">
        <v>0.57165629699999998</v>
      </c>
    </row>
    <row r="17676" spans="3:6" ht="18">
      <c r="C17676" s="5" t="str">
        <f t="shared" si="270"/>
        <v>広島県651</v>
      </c>
      <c r="D17676" t="s">
        <v>2948</v>
      </c>
      <c r="E17676" t="s">
        <v>3321</v>
      </c>
      <c r="F17676" s="82">
        <v>0.56411624100000002</v>
      </c>
    </row>
    <row r="17677" spans="3:6" ht="18">
      <c r="C17677" s="5" t="str">
        <f t="shared" si="270"/>
        <v>山口県651</v>
      </c>
      <c r="D17677" t="s">
        <v>2949</v>
      </c>
      <c r="E17677" t="s">
        <v>3321</v>
      </c>
      <c r="F17677" s="82">
        <v>0.585092854</v>
      </c>
    </row>
    <row r="17678" spans="3:6" ht="18">
      <c r="C17678" s="5" t="str">
        <f t="shared" si="270"/>
        <v>徳島県651</v>
      </c>
      <c r="D17678" t="s">
        <v>2950</v>
      </c>
      <c r="E17678" t="s">
        <v>3321</v>
      </c>
      <c r="F17678" s="82">
        <v>0.59362049900000002</v>
      </c>
    </row>
    <row r="17679" spans="3:6" ht="18">
      <c r="C17679" s="5" t="str">
        <f t="shared" si="270"/>
        <v>香川県651</v>
      </c>
      <c r="D17679" t="s">
        <v>2951</v>
      </c>
      <c r="E17679" t="s">
        <v>3321</v>
      </c>
      <c r="F17679" s="82">
        <v>0.61233142200000001</v>
      </c>
    </row>
    <row r="17680" spans="3:6" ht="18">
      <c r="C17680" s="5" t="str">
        <f t="shared" si="270"/>
        <v>愛媛県651</v>
      </c>
      <c r="D17680" t="s">
        <v>2952</v>
      </c>
      <c r="E17680" t="s">
        <v>3321</v>
      </c>
      <c r="F17680" s="82">
        <v>0.43047281500000001</v>
      </c>
    </row>
    <row r="17681" spans="3:6" ht="18">
      <c r="C17681" s="5" t="str">
        <f t="shared" si="270"/>
        <v>高知県651</v>
      </c>
      <c r="D17681" t="s">
        <v>2953</v>
      </c>
      <c r="E17681" t="s">
        <v>3321</v>
      </c>
      <c r="F17681" s="82">
        <v>0.35558225700000001</v>
      </c>
    </row>
    <row r="17682" spans="3:6" ht="18">
      <c r="C17682" s="5" t="str">
        <f t="shared" si="270"/>
        <v>福岡県651</v>
      </c>
      <c r="D17682" t="s">
        <v>2954</v>
      </c>
      <c r="E17682" t="s">
        <v>3321</v>
      </c>
      <c r="F17682" s="82">
        <v>0.48920554399999999</v>
      </c>
    </row>
    <row r="17683" spans="3:6" ht="18">
      <c r="C17683" s="5" t="str">
        <f t="shared" si="270"/>
        <v>佐賀県651</v>
      </c>
      <c r="D17683" t="s">
        <v>2955</v>
      </c>
      <c r="E17683" t="s">
        <v>3321</v>
      </c>
      <c r="F17683" s="82">
        <v>0.20486806900000001</v>
      </c>
    </row>
    <row r="17684" spans="3:6" ht="18">
      <c r="C17684" s="5" t="str">
        <f t="shared" si="270"/>
        <v>長崎県651</v>
      </c>
      <c r="D17684" t="s">
        <v>2956</v>
      </c>
      <c r="E17684" t="s">
        <v>3321</v>
      </c>
      <c r="F17684" s="82">
        <v>0.246598293</v>
      </c>
    </row>
    <row r="17685" spans="3:6" ht="18">
      <c r="C17685" s="5" t="str">
        <f t="shared" si="270"/>
        <v>熊本県651</v>
      </c>
      <c r="D17685" t="s">
        <v>2957</v>
      </c>
      <c r="E17685" t="s">
        <v>3321</v>
      </c>
      <c r="F17685" s="82">
        <v>0.271383017</v>
      </c>
    </row>
    <row r="17686" spans="3:6" ht="18">
      <c r="C17686" s="5" t="str">
        <f t="shared" si="270"/>
        <v>大分県651</v>
      </c>
      <c r="D17686" t="s">
        <v>2958</v>
      </c>
      <c r="E17686" t="s">
        <v>3321</v>
      </c>
      <c r="F17686" s="82">
        <v>0.19336951899999999</v>
      </c>
    </row>
    <row r="17687" spans="3:6" ht="18">
      <c r="C17687" s="5" t="str">
        <f t="shared" si="270"/>
        <v>宮崎県651</v>
      </c>
      <c r="D17687" t="s">
        <v>2959</v>
      </c>
      <c r="E17687" t="s">
        <v>3321</v>
      </c>
      <c r="F17687" s="82">
        <v>0.19550826900000001</v>
      </c>
    </row>
    <row r="17688" spans="3:6" ht="18">
      <c r="C17688" s="5" t="str">
        <f t="shared" si="270"/>
        <v>鹿児島県651</v>
      </c>
      <c r="D17688" t="s">
        <v>2960</v>
      </c>
      <c r="E17688" t="s">
        <v>3321</v>
      </c>
      <c r="F17688" s="82">
        <v>0.15217224800000001</v>
      </c>
    </row>
    <row r="17689" spans="3:6" ht="18">
      <c r="C17689" s="5" t="str">
        <f t="shared" si="270"/>
        <v>沖縄県651</v>
      </c>
      <c r="D17689" t="s">
        <v>2961</v>
      </c>
      <c r="E17689" t="s">
        <v>3321</v>
      </c>
      <c r="F17689" s="82">
        <v>0.54852030600000001</v>
      </c>
    </row>
    <row r="17690" spans="3:6" ht="18">
      <c r="C17690" s="5" t="str">
        <f t="shared" si="270"/>
        <v>全国652</v>
      </c>
      <c r="D17690" t="s">
        <v>2913</v>
      </c>
      <c r="E17690" t="s">
        <v>3322</v>
      </c>
      <c r="F17690" s="82">
        <v>1</v>
      </c>
    </row>
    <row r="17691" spans="3:6" ht="18">
      <c r="C17691" s="5" t="str">
        <f t="shared" si="270"/>
        <v>北海道652</v>
      </c>
      <c r="D17691" t="s">
        <v>2915</v>
      </c>
      <c r="E17691" t="s">
        <v>3322</v>
      </c>
      <c r="F17691" s="82">
        <v>0.36908814200000001</v>
      </c>
    </row>
    <row r="17692" spans="3:6" ht="18">
      <c r="C17692" s="5" t="str">
        <f t="shared" si="270"/>
        <v>青森県652</v>
      </c>
      <c r="D17692" t="s">
        <v>2916</v>
      </c>
      <c r="E17692" t="s">
        <v>3322</v>
      </c>
      <c r="F17692" s="82">
        <v>4.5773631000000002E-2</v>
      </c>
    </row>
    <row r="17693" spans="3:6" ht="18">
      <c r="C17693" s="5" t="str">
        <f t="shared" si="270"/>
        <v>岩手県652</v>
      </c>
      <c r="D17693" t="s">
        <v>2917</v>
      </c>
      <c r="E17693" t="s">
        <v>3322</v>
      </c>
      <c r="F17693" s="82">
        <v>0</v>
      </c>
    </row>
    <row r="17694" spans="3:6" ht="18">
      <c r="C17694" s="5" t="str">
        <f t="shared" si="270"/>
        <v>宮城県652</v>
      </c>
      <c r="D17694" t="s">
        <v>2918</v>
      </c>
      <c r="E17694" t="s">
        <v>3322</v>
      </c>
      <c r="F17694" s="82">
        <v>0.29489574899999998</v>
      </c>
    </row>
    <row r="17695" spans="3:6" ht="18">
      <c r="C17695" s="5" t="str">
        <f t="shared" si="270"/>
        <v>秋田県652</v>
      </c>
      <c r="D17695" t="s">
        <v>2919</v>
      </c>
      <c r="E17695" t="s">
        <v>3322</v>
      </c>
      <c r="F17695" s="82">
        <v>0</v>
      </c>
    </row>
    <row r="17696" spans="3:6" ht="18">
      <c r="C17696" s="5" t="str">
        <f t="shared" si="270"/>
        <v>山形県652</v>
      </c>
      <c r="D17696" t="s">
        <v>2920</v>
      </c>
      <c r="E17696" t="s">
        <v>3322</v>
      </c>
      <c r="F17696" s="82">
        <v>0</v>
      </c>
    </row>
    <row r="17697" spans="3:6" ht="18">
      <c r="C17697" s="5" t="str">
        <f t="shared" si="270"/>
        <v>福島県652</v>
      </c>
      <c r="D17697" t="s">
        <v>2921</v>
      </c>
      <c r="E17697" t="s">
        <v>3322</v>
      </c>
      <c r="F17697" s="82">
        <v>0</v>
      </c>
    </row>
    <row r="17698" spans="3:6" ht="18">
      <c r="C17698" s="5" t="str">
        <f t="shared" si="270"/>
        <v>茨城県652</v>
      </c>
      <c r="D17698" t="s">
        <v>2922</v>
      </c>
      <c r="E17698" t="s">
        <v>3322</v>
      </c>
      <c r="F17698" s="82">
        <v>1.8516305E-2</v>
      </c>
    </row>
    <row r="17699" spans="3:6" ht="18">
      <c r="C17699" s="5" t="str">
        <f t="shared" si="270"/>
        <v>栃木県652</v>
      </c>
      <c r="D17699" t="s">
        <v>2923</v>
      </c>
      <c r="E17699" t="s">
        <v>3322</v>
      </c>
      <c r="F17699" s="82">
        <v>0.62380435199999995</v>
      </c>
    </row>
    <row r="17700" spans="3:6" ht="18">
      <c r="C17700" s="5" t="str">
        <f t="shared" si="270"/>
        <v>群馬県652</v>
      </c>
      <c r="D17700" t="s">
        <v>2924</v>
      </c>
      <c r="E17700" t="s">
        <v>3322</v>
      </c>
      <c r="F17700" s="82">
        <v>0</v>
      </c>
    </row>
    <row r="17701" spans="3:6" ht="18">
      <c r="C17701" s="5" t="str">
        <f t="shared" si="270"/>
        <v>埼玉県652</v>
      </c>
      <c r="D17701" t="s">
        <v>2925</v>
      </c>
      <c r="E17701" t="s">
        <v>3322</v>
      </c>
      <c r="F17701" s="82">
        <v>0.47001569199999998</v>
      </c>
    </row>
    <row r="17702" spans="3:6" ht="18">
      <c r="C17702" s="5" t="str">
        <f t="shared" si="270"/>
        <v>千葉県652</v>
      </c>
      <c r="D17702" t="s">
        <v>2926</v>
      </c>
      <c r="E17702" t="s">
        <v>3322</v>
      </c>
      <c r="F17702" s="82">
        <v>0.25927372999999998</v>
      </c>
    </row>
    <row r="17703" spans="3:6" ht="18">
      <c r="C17703" s="5" t="str">
        <f t="shared" si="270"/>
        <v>東京都652</v>
      </c>
      <c r="D17703" t="s">
        <v>2927</v>
      </c>
      <c r="E17703" t="s">
        <v>3322</v>
      </c>
      <c r="F17703" s="82">
        <v>3.2286837230000001</v>
      </c>
    </row>
    <row r="17704" spans="3:6" ht="18">
      <c r="C17704" s="5" t="str">
        <f t="shared" si="270"/>
        <v>神奈川県652</v>
      </c>
      <c r="D17704" t="s">
        <v>2928</v>
      </c>
      <c r="E17704" t="s">
        <v>3322</v>
      </c>
      <c r="F17704" s="82">
        <v>0.514259786</v>
      </c>
    </row>
    <row r="17705" spans="3:6" ht="18">
      <c r="C17705" s="5" t="str">
        <f t="shared" si="270"/>
        <v>新潟県652</v>
      </c>
      <c r="D17705" t="s">
        <v>2929</v>
      </c>
      <c r="E17705" t="s">
        <v>3322</v>
      </c>
      <c r="F17705" s="82">
        <v>0</v>
      </c>
    </row>
    <row r="17706" spans="3:6" ht="18">
      <c r="C17706" s="5" t="str">
        <f t="shared" si="270"/>
        <v>富山県652</v>
      </c>
      <c r="D17706" t="s">
        <v>2930</v>
      </c>
      <c r="E17706" t="s">
        <v>3322</v>
      </c>
      <c r="F17706" s="82">
        <v>0.13580603299999999</v>
      </c>
    </row>
    <row r="17707" spans="3:6" ht="18">
      <c r="C17707" s="5" t="str">
        <f t="shared" ref="C17707:C17770" si="271">D17707&amp;LEFT(E17707,3)</f>
        <v>石川県652</v>
      </c>
      <c r="D17707" t="s">
        <v>2931</v>
      </c>
      <c r="E17707" t="s">
        <v>3322</v>
      </c>
      <c r="F17707" s="82">
        <v>0</v>
      </c>
    </row>
    <row r="17708" spans="3:6" ht="18">
      <c r="C17708" s="5" t="str">
        <f t="shared" si="271"/>
        <v>福井県652</v>
      </c>
      <c r="D17708" t="s">
        <v>2932</v>
      </c>
      <c r="E17708" t="s">
        <v>3322</v>
      </c>
      <c r="F17708" s="82">
        <v>6.0546637E-2</v>
      </c>
    </row>
    <row r="17709" spans="3:6" ht="18">
      <c r="C17709" s="5" t="str">
        <f t="shared" si="271"/>
        <v>山梨県652</v>
      </c>
      <c r="D17709" t="s">
        <v>2933</v>
      </c>
      <c r="E17709" t="s">
        <v>3322</v>
      </c>
      <c r="F17709" s="82">
        <v>0</v>
      </c>
    </row>
    <row r="17710" spans="3:6" ht="18">
      <c r="C17710" s="5" t="str">
        <f t="shared" si="271"/>
        <v>長野県652</v>
      </c>
      <c r="D17710" t="s">
        <v>2934</v>
      </c>
      <c r="E17710" t="s">
        <v>3322</v>
      </c>
      <c r="F17710" s="82">
        <v>0.123007194</v>
      </c>
    </row>
    <row r="17711" spans="3:6" ht="18">
      <c r="C17711" s="5" t="str">
        <f t="shared" si="271"/>
        <v>岐阜県652</v>
      </c>
      <c r="D17711" t="s">
        <v>2935</v>
      </c>
      <c r="E17711" t="s">
        <v>3322</v>
      </c>
      <c r="F17711" s="82">
        <v>0.103728479</v>
      </c>
    </row>
    <row r="17712" spans="3:6" ht="18">
      <c r="C17712" s="5" t="str">
        <f t="shared" si="271"/>
        <v>静岡県652</v>
      </c>
      <c r="D17712" t="s">
        <v>2936</v>
      </c>
      <c r="E17712" t="s">
        <v>3322</v>
      </c>
      <c r="F17712" s="82">
        <v>2.6667506000000001E-2</v>
      </c>
    </row>
    <row r="17713" spans="3:6" ht="18">
      <c r="C17713" s="5" t="str">
        <f t="shared" si="271"/>
        <v>愛知県652</v>
      </c>
      <c r="D17713" t="s">
        <v>2937</v>
      </c>
      <c r="E17713" t="s">
        <v>3322</v>
      </c>
      <c r="F17713" s="82">
        <v>0.91364308400000005</v>
      </c>
    </row>
    <row r="17714" spans="3:6" ht="18">
      <c r="C17714" s="5" t="str">
        <f t="shared" si="271"/>
        <v>三重県652</v>
      </c>
      <c r="D17714" t="s">
        <v>2938</v>
      </c>
      <c r="E17714" t="s">
        <v>3322</v>
      </c>
      <c r="F17714" s="82">
        <v>2.8510344999999999E-2</v>
      </c>
    </row>
    <row r="17715" spans="3:6" ht="18">
      <c r="C17715" s="5" t="str">
        <f t="shared" si="271"/>
        <v>滋賀県652</v>
      </c>
      <c r="D17715" t="s">
        <v>2939</v>
      </c>
      <c r="E17715" t="s">
        <v>3322</v>
      </c>
      <c r="F17715" s="82">
        <v>0</v>
      </c>
    </row>
    <row r="17716" spans="3:6" ht="18">
      <c r="C17716" s="5" t="str">
        <f t="shared" si="271"/>
        <v>京都府652</v>
      </c>
      <c r="D17716" t="s">
        <v>2940</v>
      </c>
      <c r="E17716" t="s">
        <v>3322</v>
      </c>
      <c r="F17716" s="82">
        <v>0.481964371</v>
      </c>
    </row>
    <row r="17717" spans="3:6" ht="18">
      <c r="C17717" s="5" t="str">
        <f t="shared" si="271"/>
        <v>大阪府652</v>
      </c>
      <c r="D17717" t="s">
        <v>2941</v>
      </c>
      <c r="E17717" t="s">
        <v>3322</v>
      </c>
      <c r="F17717" s="82">
        <v>3.0726846999999999</v>
      </c>
    </row>
    <row r="17718" spans="3:6" ht="18">
      <c r="C17718" s="5" t="str">
        <f t="shared" si="271"/>
        <v>兵庫県652</v>
      </c>
      <c r="D17718" t="s">
        <v>2942</v>
      </c>
      <c r="E17718" t="s">
        <v>3322</v>
      </c>
      <c r="F17718" s="82">
        <v>0.19698105399999999</v>
      </c>
    </row>
    <row r="17719" spans="3:6" ht="18">
      <c r="C17719" s="5" t="str">
        <f t="shared" si="271"/>
        <v>奈良県652</v>
      </c>
      <c r="D17719" t="s">
        <v>2943</v>
      </c>
      <c r="E17719" t="s">
        <v>3322</v>
      </c>
      <c r="F17719" s="82">
        <v>0.26305748600000001</v>
      </c>
    </row>
    <row r="17720" spans="3:6" ht="18">
      <c r="C17720" s="5" t="str">
        <f t="shared" si="271"/>
        <v>和歌山県652</v>
      </c>
      <c r="D17720" t="s">
        <v>2944</v>
      </c>
      <c r="E17720" t="s">
        <v>3322</v>
      </c>
      <c r="F17720" s="82">
        <v>0.84682907600000001</v>
      </c>
    </row>
    <row r="17721" spans="3:6" ht="18">
      <c r="C17721" s="5" t="str">
        <f t="shared" si="271"/>
        <v>鳥取県652</v>
      </c>
      <c r="D17721" t="s">
        <v>2945</v>
      </c>
      <c r="E17721" t="s">
        <v>3322</v>
      </c>
      <c r="F17721" s="82">
        <v>0</v>
      </c>
    </row>
    <row r="17722" spans="3:6" ht="18">
      <c r="C17722" s="5" t="str">
        <f t="shared" si="271"/>
        <v>島根県652</v>
      </c>
      <c r="D17722" t="s">
        <v>2946</v>
      </c>
      <c r="E17722" t="s">
        <v>3322</v>
      </c>
      <c r="F17722" s="82">
        <v>0</v>
      </c>
    </row>
    <row r="17723" spans="3:6" ht="18">
      <c r="C17723" s="5" t="str">
        <f t="shared" si="271"/>
        <v>岡山県652</v>
      </c>
      <c r="D17723" t="s">
        <v>2947</v>
      </c>
      <c r="E17723" t="s">
        <v>3322</v>
      </c>
      <c r="F17723" s="82">
        <v>0</v>
      </c>
    </row>
    <row r="17724" spans="3:6" ht="18">
      <c r="C17724" s="5" t="str">
        <f t="shared" si="271"/>
        <v>広島県652</v>
      </c>
      <c r="D17724" t="s">
        <v>2948</v>
      </c>
      <c r="E17724" t="s">
        <v>3322</v>
      </c>
      <c r="F17724" s="82">
        <v>0.36837410100000001</v>
      </c>
    </row>
    <row r="17725" spans="3:6" ht="18">
      <c r="C17725" s="5" t="str">
        <f t="shared" si="271"/>
        <v>山口県652</v>
      </c>
      <c r="D17725" t="s">
        <v>2949</v>
      </c>
      <c r="E17725" t="s">
        <v>3322</v>
      </c>
      <c r="F17725" s="82">
        <v>3.9530717E-2</v>
      </c>
    </row>
    <row r="17726" spans="3:6" ht="18">
      <c r="C17726" s="5" t="str">
        <f t="shared" si="271"/>
        <v>徳島県652</v>
      </c>
      <c r="D17726" t="s">
        <v>2950</v>
      </c>
      <c r="E17726" t="s">
        <v>3322</v>
      </c>
      <c r="F17726" s="82">
        <v>7.5708985000000006E-2</v>
      </c>
    </row>
    <row r="17727" spans="3:6" ht="18">
      <c r="C17727" s="5" t="str">
        <f t="shared" si="271"/>
        <v>香川県652</v>
      </c>
      <c r="D17727" t="s">
        <v>2951</v>
      </c>
      <c r="E17727" t="s">
        <v>3322</v>
      </c>
      <c r="F17727" s="82">
        <v>0.63864628099999998</v>
      </c>
    </row>
    <row r="17728" spans="3:6" ht="18">
      <c r="C17728" s="5" t="str">
        <f t="shared" si="271"/>
        <v>愛媛県652</v>
      </c>
      <c r="D17728" t="s">
        <v>2952</v>
      </c>
      <c r="E17728" t="s">
        <v>3322</v>
      </c>
      <c r="F17728" s="82">
        <v>0.64480067900000004</v>
      </c>
    </row>
    <row r="17729" spans="3:6" ht="18">
      <c r="C17729" s="5" t="str">
        <f t="shared" si="271"/>
        <v>高知県652</v>
      </c>
      <c r="D17729" t="s">
        <v>2953</v>
      </c>
      <c r="E17729" t="s">
        <v>3322</v>
      </c>
      <c r="F17729" s="82">
        <v>0</v>
      </c>
    </row>
    <row r="17730" spans="3:6" ht="18">
      <c r="C17730" s="5" t="str">
        <f t="shared" si="271"/>
        <v>福岡県652</v>
      </c>
      <c r="D17730" t="s">
        <v>2954</v>
      </c>
      <c r="E17730" t="s">
        <v>3322</v>
      </c>
      <c r="F17730" s="82">
        <v>1.143929977</v>
      </c>
    </row>
    <row r="17731" spans="3:6" ht="18">
      <c r="C17731" s="5" t="str">
        <f t="shared" si="271"/>
        <v>佐賀県652</v>
      </c>
      <c r="D17731" t="s">
        <v>2955</v>
      </c>
      <c r="E17731" t="s">
        <v>3322</v>
      </c>
      <c r="F17731" s="82">
        <v>0</v>
      </c>
    </row>
    <row r="17732" spans="3:6" ht="18">
      <c r="C17732" s="5" t="str">
        <f t="shared" si="271"/>
        <v>長崎県652</v>
      </c>
      <c r="D17732" t="s">
        <v>2956</v>
      </c>
      <c r="E17732" t="s">
        <v>3322</v>
      </c>
      <c r="F17732" s="82">
        <v>0</v>
      </c>
    </row>
    <row r="17733" spans="3:6" ht="18">
      <c r="C17733" s="5" t="str">
        <f t="shared" si="271"/>
        <v>熊本県652</v>
      </c>
      <c r="D17733" t="s">
        <v>2957</v>
      </c>
      <c r="E17733" t="s">
        <v>3322</v>
      </c>
      <c r="F17733" s="82">
        <v>0</v>
      </c>
    </row>
    <row r="17734" spans="3:6" ht="18">
      <c r="C17734" s="5" t="str">
        <f t="shared" si="271"/>
        <v>大分県652</v>
      </c>
      <c r="D17734" t="s">
        <v>2958</v>
      </c>
      <c r="E17734" t="s">
        <v>3322</v>
      </c>
      <c r="F17734" s="82">
        <v>0</v>
      </c>
    </row>
    <row r="17735" spans="3:6" ht="18">
      <c r="C17735" s="5" t="str">
        <f t="shared" si="271"/>
        <v>宮崎県652</v>
      </c>
      <c r="D17735" t="s">
        <v>2959</v>
      </c>
      <c r="E17735" t="s">
        <v>3322</v>
      </c>
      <c r="F17735" s="82">
        <v>0</v>
      </c>
    </row>
    <row r="17736" spans="3:6" ht="18">
      <c r="C17736" s="5" t="str">
        <f t="shared" si="271"/>
        <v>鹿児島県652</v>
      </c>
      <c r="D17736" t="s">
        <v>2960</v>
      </c>
      <c r="E17736" t="s">
        <v>3322</v>
      </c>
      <c r="F17736" s="82">
        <v>0</v>
      </c>
    </row>
    <row r="17737" spans="3:6" ht="18">
      <c r="C17737" s="5" t="str">
        <f t="shared" si="271"/>
        <v>沖縄県652</v>
      </c>
      <c r="D17737" t="s">
        <v>2961</v>
      </c>
      <c r="E17737" t="s">
        <v>3322</v>
      </c>
      <c r="F17737" s="82">
        <v>0.24754019299999999</v>
      </c>
    </row>
    <row r="17738" spans="3:6" ht="18">
      <c r="C17738" s="5" t="str">
        <f t="shared" si="271"/>
        <v>全国660</v>
      </c>
      <c r="D17738" t="s">
        <v>2913</v>
      </c>
      <c r="E17738" t="s">
        <v>3323</v>
      </c>
      <c r="F17738" s="82">
        <v>1</v>
      </c>
    </row>
    <row r="17739" spans="3:6" ht="18">
      <c r="C17739" s="5" t="str">
        <f t="shared" si="271"/>
        <v>北海道660</v>
      </c>
      <c r="D17739" t="s">
        <v>2915</v>
      </c>
      <c r="E17739" t="s">
        <v>3323</v>
      </c>
      <c r="F17739" s="82">
        <v>0</v>
      </c>
    </row>
    <row r="17740" spans="3:6" ht="18">
      <c r="C17740" s="5" t="str">
        <f t="shared" si="271"/>
        <v>青森県660</v>
      </c>
      <c r="D17740" t="s">
        <v>2916</v>
      </c>
      <c r="E17740" t="s">
        <v>3323</v>
      </c>
      <c r="F17740" s="82">
        <v>0</v>
      </c>
    </row>
    <row r="17741" spans="3:6" ht="18">
      <c r="C17741" s="5" t="str">
        <f t="shared" si="271"/>
        <v>岩手県660</v>
      </c>
      <c r="D17741" t="s">
        <v>2917</v>
      </c>
      <c r="E17741" t="s">
        <v>3323</v>
      </c>
      <c r="F17741" s="82">
        <v>0</v>
      </c>
    </row>
    <row r="17742" spans="3:6" ht="18">
      <c r="C17742" s="5" t="str">
        <f t="shared" si="271"/>
        <v>宮城県660</v>
      </c>
      <c r="D17742" t="s">
        <v>2918</v>
      </c>
      <c r="E17742" t="s">
        <v>3323</v>
      </c>
      <c r="F17742" s="82">
        <v>0</v>
      </c>
    </row>
    <row r="17743" spans="3:6" ht="18">
      <c r="C17743" s="5" t="str">
        <f t="shared" si="271"/>
        <v>秋田県660</v>
      </c>
      <c r="D17743" t="s">
        <v>2919</v>
      </c>
      <c r="E17743" t="s">
        <v>3323</v>
      </c>
      <c r="F17743" s="82">
        <v>0</v>
      </c>
    </row>
    <row r="17744" spans="3:6" ht="18">
      <c r="C17744" s="5" t="str">
        <f t="shared" si="271"/>
        <v>山形県660</v>
      </c>
      <c r="D17744" t="s">
        <v>2920</v>
      </c>
      <c r="E17744" t="s">
        <v>3323</v>
      </c>
      <c r="F17744" s="82">
        <v>0</v>
      </c>
    </row>
    <row r="17745" spans="3:6" ht="18">
      <c r="C17745" s="5" t="str">
        <f t="shared" si="271"/>
        <v>福島県660</v>
      </c>
      <c r="D17745" t="s">
        <v>2921</v>
      </c>
      <c r="E17745" t="s">
        <v>3323</v>
      </c>
      <c r="F17745" s="82">
        <v>0</v>
      </c>
    </row>
    <row r="17746" spans="3:6" ht="18">
      <c r="C17746" s="5" t="str">
        <f t="shared" si="271"/>
        <v>茨城県660</v>
      </c>
      <c r="D17746" t="s">
        <v>2922</v>
      </c>
      <c r="E17746" t="s">
        <v>3323</v>
      </c>
      <c r="F17746" s="82">
        <v>0</v>
      </c>
    </row>
    <row r="17747" spans="3:6" ht="18">
      <c r="C17747" s="5" t="str">
        <f t="shared" si="271"/>
        <v>栃木県660</v>
      </c>
      <c r="D17747" t="s">
        <v>2923</v>
      </c>
      <c r="E17747" t="s">
        <v>3323</v>
      </c>
      <c r="F17747" s="82">
        <v>0</v>
      </c>
    </row>
    <row r="17748" spans="3:6" ht="18">
      <c r="C17748" s="5" t="str">
        <f t="shared" si="271"/>
        <v>群馬県660</v>
      </c>
      <c r="D17748" t="s">
        <v>2924</v>
      </c>
      <c r="E17748" t="s">
        <v>3323</v>
      </c>
      <c r="F17748" s="82">
        <v>0</v>
      </c>
    </row>
    <row r="17749" spans="3:6" ht="18">
      <c r="C17749" s="5" t="str">
        <f t="shared" si="271"/>
        <v>埼玉県660</v>
      </c>
      <c r="D17749" t="s">
        <v>2925</v>
      </c>
      <c r="E17749" t="s">
        <v>3323</v>
      </c>
      <c r="F17749" s="82">
        <v>0</v>
      </c>
    </row>
    <row r="17750" spans="3:6" ht="18">
      <c r="C17750" s="5" t="str">
        <f t="shared" si="271"/>
        <v>千葉県660</v>
      </c>
      <c r="D17750" t="s">
        <v>2926</v>
      </c>
      <c r="E17750" t="s">
        <v>3323</v>
      </c>
      <c r="F17750" s="82">
        <v>0</v>
      </c>
    </row>
    <row r="17751" spans="3:6" ht="18">
      <c r="C17751" s="5" t="str">
        <f t="shared" si="271"/>
        <v>東京都660</v>
      </c>
      <c r="D17751" t="s">
        <v>2927</v>
      </c>
      <c r="E17751" t="s">
        <v>3323</v>
      </c>
      <c r="F17751" s="82">
        <v>0.72363222699999996</v>
      </c>
    </row>
    <row r="17752" spans="3:6" ht="18">
      <c r="C17752" s="5" t="str">
        <f t="shared" si="271"/>
        <v>神奈川県660</v>
      </c>
      <c r="D17752" t="s">
        <v>2928</v>
      </c>
      <c r="E17752" t="s">
        <v>3323</v>
      </c>
      <c r="F17752" s="82">
        <v>0</v>
      </c>
    </row>
    <row r="17753" spans="3:6" ht="18">
      <c r="C17753" s="5" t="str">
        <f t="shared" si="271"/>
        <v>新潟県660</v>
      </c>
      <c r="D17753" t="s">
        <v>2929</v>
      </c>
      <c r="E17753" t="s">
        <v>3323</v>
      </c>
      <c r="F17753" s="82">
        <v>7.5090710300000003</v>
      </c>
    </row>
    <row r="17754" spans="3:6" ht="18">
      <c r="C17754" s="5" t="str">
        <f t="shared" si="271"/>
        <v>富山県660</v>
      </c>
      <c r="D17754" t="s">
        <v>2930</v>
      </c>
      <c r="E17754" t="s">
        <v>3323</v>
      </c>
      <c r="F17754" s="82">
        <v>0</v>
      </c>
    </row>
    <row r="17755" spans="3:6" ht="18">
      <c r="C17755" s="5" t="str">
        <f t="shared" si="271"/>
        <v>石川県660</v>
      </c>
      <c r="D17755" t="s">
        <v>2931</v>
      </c>
      <c r="E17755" t="s">
        <v>3323</v>
      </c>
      <c r="F17755" s="82">
        <v>0</v>
      </c>
    </row>
    <row r="17756" spans="3:6" ht="18">
      <c r="C17756" s="5" t="str">
        <f t="shared" si="271"/>
        <v>福井県660</v>
      </c>
      <c r="D17756" t="s">
        <v>2932</v>
      </c>
      <c r="E17756" t="s">
        <v>3323</v>
      </c>
      <c r="F17756" s="82">
        <v>0</v>
      </c>
    </row>
    <row r="17757" spans="3:6" ht="18">
      <c r="C17757" s="5" t="str">
        <f t="shared" si="271"/>
        <v>山梨県660</v>
      </c>
      <c r="D17757" t="s">
        <v>2933</v>
      </c>
      <c r="E17757" t="s">
        <v>3323</v>
      </c>
      <c r="F17757" s="82">
        <v>0</v>
      </c>
    </row>
    <row r="17758" spans="3:6" ht="18">
      <c r="C17758" s="5" t="str">
        <f t="shared" si="271"/>
        <v>長野県660</v>
      </c>
      <c r="D17758" t="s">
        <v>2934</v>
      </c>
      <c r="E17758" t="s">
        <v>3323</v>
      </c>
      <c r="F17758" s="82">
        <v>0</v>
      </c>
    </row>
    <row r="17759" spans="3:6" ht="18">
      <c r="C17759" s="5" t="str">
        <f t="shared" si="271"/>
        <v>岐阜県660</v>
      </c>
      <c r="D17759" t="s">
        <v>2935</v>
      </c>
      <c r="E17759" t="s">
        <v>3323</v>
      </c>
      <c r="F17759" s="82">
        <v>0</v>
      </c>
    </row>
    <row r="17760" spans="3:6" ht="18">
      <c r="C17760" s="5" t="str">
        <f t="shared" si="271"/>
        <v>静岡県660</v>
      </c>
      <c r="D17760" t="s">
        <v>2936</v>
      </c>
      <c r="E17760" t="s">
        <v>3323</v>
      </c>
      <c r="F17760" s="82">
        <v>0</v>
      </c>
    </row>
    <row r="17761" spans="3:6" ht="18">
      <c r="C17761" s="5" t="str">
        <f t="shared" si="271"/>
        <v>愛知県660</v>
      </c>
      <c r="D17761" t="s">
        <v>2937</v>
      </c>
      <c r="E17761" t="s">
        <v>3323</v>
      </c>
      <c r="F17761" s="82">
        <v>0</v>
      </c>
    </row>
    <row r="17762" spans="3:6" ht="18">
      <c r="C17762" s="5" t="str">
        <f t="shared" si="271"/>
        <v>三重県660</v>
      </c>
      <c r="D17762" t="s">
        <v>2938</v>
      </c>
      <c r="E17762" t="s">
        <v>3323</v>
      </c>
      <c r="F17762" s="82">
        <v>0</v>
      </c>
    </row>
    <row r="17763" spans="3:6" ht="18">
      <c r="C17763" s="5" t="str">
        <f t="shared" si="271"/>
        <v>滋賀県660</v>
      </c>
      <c r="D17763" t="s">
        <v>2939</v>
      </c>
      <c r="E17763" t="s">
        <v>3323</v>
      </c>
      <c r="F17763" s="82">
        <v>0</v>
      </c>
    </row>
    <row r="17764" spans="3:6" ht="18">
      <c r="C17764" s="5" t="str">
        <f t="shared" si="271"/>
        <v>京都府660</v>
      </c>
      <c r="D17764" t="s">
        <v>2940</v>
      </c>
      <c r="E17764" t="s">
        <v>3323</v>
      </c>
      <c r="F17764" s="82">
        <v>0</v>
      </c>
    </row>
    <row r="17765" spans="3:6" ht="18">
      <c r="C17765" s="5" t="str">
        <f t="shared" si="271"/>
        <v>大阪府660</v>
      </c>
      <c r="D17765" t="s">
        <v>2941</v>
      </c>
      <c r="E17765" t="s">
        <v>3323</v>
      </c>
      <c r="F17765" s="82">
        <v>9.0351097800000009</v>
      </c>
    </row>
    <row r="17766" spans="3:6" ht="18">
      <c r="C17766" s="5" t="str">
        <f t="shared" si="271"/>
        <v>兵庫県660</v>
      </c>
      <c r="D17766" t="s">
        <v>2942</v>
      </c>
      <c r="E17766" t="s">
        <v>3323</v>
      </c>
      <c r="F17766" s="82">
        <v>0</v>
      </c>
    </row>
    <row r="17767" spans="3:6" ht="18">
      <c r="C17767" s="5" t="str">
        <f t="shared" si="271"/>
        <v>奈良県660</v>
      </c>
      <c r="D17767" t="s">
        <v>2943</v>
      </c>
      <c r="E17767" t="s">
        <v>3323</v>
      </c>
      <c r="F17767" s="82">
        <v>0</v>
      </c>
    </row>
    <row r="17768" spans="3:6" ht="18">
      <c r="C17768" s="5" t="str">
        <f t="shared" si="271"/>
        <v>和歌山県660</v>
      </c>
      <c r="D17768" t="s">
        <v>2944</v>
      </c>
      <c r="E17768" t="s">
        <v>3323</v>
      </c>
      <c r="F17768" s="82">
        <v>0</v>
      </c>
    </row>
    <row r="17769" spans="3:6" ht="18">
      <c r="C17769" s="5" t="str">
        <f t="shared" si="271"/>
        <v>鳥取県660</v>
      </c>
      <c r="D17769" t="s">
        <v>2945</v>
      </c>
      <c r="E17769" t="s">
        <v>3323</v>
      </c>
      <c r="F17769" s="82">
        <v>0</v>
      </c>
    </row>
    <row r="17770" spans="3:6" ht="18">
      <c r="C17770" s="5" t="str">
        <f t="shared" si="271"/>
        <v>島根県660</v>
      </c>
      <c r="D17770" t="s">
        <v>2946</v>
      </c>
      <c r="E17770" t="s">
        <v>3323</v>
      </c>
      <c r="F17770" s="82">
        <v>0</v>
      </c>
    </row>
    <row r="17771" spans="3:6" ht="18">
      <c r="C17771" s="5" t="str">
        <f t="shared" ref="C17771:C17834" si="272">D17771&amp;LEFT(E17771,3)</f>
        <v>岡山県660</v>
      </c>
      <c r="D17771" t="s">
        <v>2947</v>
      </c>
      <c r="E17771" t="s">
        <v>3323</v>
      </c>
      <c r="F17771" s="82">
        <v>0</v>
      </c>
    </row>
    <row r="17772" spans="3:6" ht="18">
      <c r="C17772" s="5" t="str">
        <f t="shared" si="272"/>
        <v>広島県660</v>
      </c>
      <c r="D17772" t="s">
        <v>2948</v>
      </c>
      <c r="E17772" t="s">
        <v>3323</v>
      </c>
      <c r="F17772" s="82">
        <v>2.274929347</v>
      </c>
    </row>
    <row r="17773" spans="3:6" ht="18">
      <c r="C17773" s="5" t="str">
        <f t="shared" si="272"/>
        <v>山口県660</v>
      </c>
      <c r="D17773" t="s">
        <v>2949</v>
      </c>
      <c r="E17773" t="s">
        <v>3323</v>
      </c>
      <c r="F17773" s="82">
        <v>0</v>
      </c>
    </row>
    <row r="17774" spans="3:6" ht="18">
      <c r="C17774" s="5" t="str">
        <f t="shared" si="272"/>
        <v>徳島県660</v>
      </c>
      <c r="D17774" t="s">
        <v>2950</v>
      </c>
      <c r="E17774" t="s">
        <v>3323</v>
      </c>
      <c r="F17774" s="82">
        <v>0</v>
      </c>
    </row>
    <row r="17775" spans="3:6" ht="18">
      <c r="C17775" s="5" t="str">
        <f t="shared" si="272"/>
        <v>香川県660</v>
      </c>
      <c r="D17775" t="s">
        <v>2951</v>
      </c>
      <c r="E17775" t="s">
        <v>3323</v>
      </c>
      <c r="F17775" s="82">
        <v>0</v>
      </c>
    </row>
    <row r="17776" spans="3:6" ht="18">
      <c r="C17776" s="5" t="str">
        <f t="shared" si="272"/>
        <v>愛媛県660</v>
      </c>
      <c r="D17776" t="s">
        <v>2952</v>
      </c>
      <c r="E17776" t="s">
        <v>3323</v>
      </c>
      <c r="F17776" s="82">
        <v>0</v>
      </c>
    </row>
    <row r="17777" spans="3:6" ht="18">
      <c r="C17777" s="5" t="str">
        <f t="shared" si="272"/>
        <v>高知県660</v>
      </c>
      <c r="D17777" t="s">
        <v>2953</v>
      </c>
      <c r="E17777" t="s">
        <v>3323</v>
      </c>
      <c r="F17777" s="82">
        <v>0</v>
      </c>
    </row>
    <row r="17778" spans="3:6" ht="18">
      <c r="C17778" s="5" t="str">
        <f t="shared" si="272"/>
        <v>福岡県660</v>
      </c>
      <c r="D17778" t="s">
        <v>2954</v>
      </c>
      <c r="E17778" t="s">
        <v>3323</v>
      </c>
      <c r="F17778" s="82">
        <v>0</v>
      </c>
    </row>
    <row r="17779" spans="3:6" ht="18">
      <c r="C17779" s="5" t="str">
        <f t="shared" si="272"/>
        <v>佐賀県660</v>
      </c>
      <c r="D17779" t="s">
        <v>2955</v>
      </c>
      <c r="E17779" t="s">
        <v>3323</v>
      </c>
      <c r="F17779" s="82">
        <v>0</v>
      </c>
    </row>
    <row r="17780" spans="3:6" ht="18">
      <c r="C17780" s="5" t="str">
        <f t="shared" si="272"/>
        <v>長崎県660</v>
      </c>
      <c r="D17780" t="s">
        <v>2956</v>
      </c>
      <c r="E17780" t="s">
        <v>3323</v>
      </c>
      <c r="F17780" s="82">
        <v>0</v>
      </c>
    </row>
    <row r="17781" spans="3:6" ht="18">
      <c r="C17781" s="5" t="str">
        <f t="shared" si="272"/>
        <v>熊本県660</v>
      </c>
      <c r="D17781" t="s">
        <v>2957</v>
      </c>
      <c r="E17781" t="s">
        <v>3323</v>
      </c>
      <c r="F17781" s="82">
        <v>0</v>
      </c>
    </row>
    <row r="17782" spans="3:6" ht="18">
      <c r="C17782" s="5" t="str">
        <f t="shared" si="272"/>
        <v>大分県660</v>
      </c>
      <c r="D17782" t="s">
        <v>2958</v>
      </c>
      <c r="E17782" t="s">
        <v>3323</v>
      </c>
      <c r="F17782" s="82">
        <v>0</v>
      </c>
    </row>
    <row r="17783" spans="3:6" ht="18">
      <c r="C17783" s="5" t="str">
        <f t="shared" si="272"/>
        <v>宮崎県660</v>
      </c>
      <c r="D17783" t="s">
        <v>2959</v>
      </c>
      <c r="E17783" t="s">
        <v>3323</v>
      </c>
      <c r="F17783" s="82">
        <v>0</v>
      </c>
    </row>
    <row r="17784" spans="3:6" ht="18">
      <c r="C17784" s="5" t="str">
        <f t="shared" si="272"/>
        <v>鹿児島県660</v>
      </c>
      <c r="D17784" t="s">
        <v>2960</v>
      </c>
      <c r="E17784" t="s">
        <v>3323</v>
      </c>
      <c r="F17784" s="82">
        <v>0</v>
      </c>
    </row>
    <row r="17785" spans="3:6" ht="18">
      <c r="C17785" s="5" t="str">
        <f t="shared" si="272"/>
        <v>沖縄県660</v>
      </c>
      <c r="D17785" t="s">
        <v>2961</v>
      </c>
      <c r="E17785" t="s">
        <v>3323</v>
      </c>
      <c r="F17785" s="82">
        <v>0</v>
      </c>
    </row>
    <row r="17786" spans="3:6" ht="18">
      <c r="C17786" s="5" t="str">
        <f t="shared" si="272"/>
        <v>全国661</v>
      </c>
      <c r="D17786" t="s">
        <v>2913</v>
      </c>
      <c r="E17786" t="s">
        <v>3324</v>
      </c>
      <c r="F17786" s="82">
        <v>1</v>
      </c>
    </row>
    <row r="17787" spans="3:6" ht="18">
      <c r="C17787" s="5" t="str">
        <f t="shared" si="272"/>
        <v>北海道661</v>
      </c>
      <c r="D17787" t="s">
        <v>2915</v>
      </c>
      <c r="E17787" t="s">
        <v>3324</v>
      </c>
      <c r="F17787" s="82">
        <v>0.94861172299999996</v>
      </c>
    </row>
    <row r="17788" spans="3:6" ht="18">
      <c r="C17788" s="5" t="str">
        <f t="shared" si="272"/>
        <v>青森県661</v>
      </c>
      <c r="D17788" t="s">
        <v>2916</v>
      </c>
      <c r="E17788" t="s">
        <v>3324</v>
      </c>
      <c r="F17788" s="82">
        <v>0.613161022</v>
      </c>
    </row>
    <row r="17789" spans="3:6" ht="18">
      <c r="C17789" s="5" t="str">
        <f t="shared" si="272"/>
        <v>岩手県661</v>
      </c>
      <c r="D17789" t="s">
        <v>2917</v>
      </c>
      <c r="E17789" t="s">
        <v>3324</v>
      </c>
      <c r="F17789" s="82">
        <v>0.62500540400000004</v>
      </c>
    </row>
    <row r="17790" spans="3:6" ht="18">
      <c r="C17790" s="5" t="str">
        <f t="shared" si="272"/>
        <v>宮城県661</v>
      </c>
      <c r="D17790" t="s">
        <v>2918</v>
      </c>
      <c r="E17790" t="s">
        <v>3324</v>
      </c>
      <c r="F17790" s="82">
        <v>0.89164057799999996</v>
      </c>
    </row>
    <row r="17791" spans="3:6" ht="18">
      <c r="C17791" s="5" t="str">
        <f t="shared" si="272"/>
        <v>秋田県661</v>
      </c>
      <c r="D17791" t="s">
        <v>2919</v>
      </c>
      <c r="E17791" t="s">
        <v>3324</v>
      </c>
      <c r="F17791" s="82">
        <v>0.63697239999999999</v>
      </c>
    </row>
    <row r="17792" spans="3:6" ht="18">
      <c r="C17792" s="5" t="str">
        <f t="shared" si="272"/>
        <v>山形県661</v>
      </c>
      <c r="D17792" t="s">
        <v>2920</v>
      </c>
      <c r="E17792" t="s">
        <v>3324</v>
      </c>
      <c r="F17792" s="82">
        <v>0.62944490500000005</v>
      </c>
    </row>
    <row r="17793" spans="3:6" ht="18">
      <c r="C17793" s="5" t="str">
        <f t="shared" si="272"/>
        <v>福島県661</v>
      </c>
      <c r="D17793" t="s">
        <v>2921</v>
      </c>
      <c r="E17793" t="s">
        <v>3324</v>
      </c>
      <c r="F17793" s="82">
        <v>0.42663817300000001</v>
      </c>
    </row>
    <row r="17794" spans="3:6" ht="18">
      <c r="C17794" s="5" t="str">
        <f t="shared" si="272"/>
        <v>茨城県661</v>
      </c>
      <c r="D17794" t="s">
        <v>2922</v>
      </c>
      <c r="E17794" t="s">
        <v>3324</v>
      </c>
      <c r="F17794" s="82">
        <v>0.46710299900000002</v>
      </c>
    </row>
    <row r="17795" spans="3:6" ht="18">
      <c r="C17795" s="5" t="str">
        <f t="shared" si="272"/>
        <v>栃木県661</v>
      </c>
      <c r="D17795" t="s">
        <v>2923</v>
      </c>
      <c r="E17795" t="s">
        <v>3324</v>
      </c>
      <c r="F17795" s="82">
        <v>0.44983064299999997</v>
      </c>
    </row>
    <row r="17796" spans="3:6" ht="18">
      <c r="C17796" s="5" t="str">
        <f t="shared" si="272"/>
        <v>群馬県661</v>
      </c>
      <c r="D17796" t="s">
        <v>2924</v>
      </c>
      <c r="E17796" t="s">
        <v>3324</v>
      </c>
      <c r="F17796" s="82">
        <v>0.54783482699999997</v>
      </c>
    </row>
    <row r="17797" spans="3:6" ht="18">
      <c r="C17797" s="5" t="str">
        <f t="shared" si="272"/>
        <v>埼玉県661</v>
      </c>
      <c r="D17797" t="s">
        <v>2925</v>
      </c>
      <c r="E17797" t="s">
        <v>3324</v>
      </c>
      <c r="F17797" s="82">
        <v>0.56882534600000001</v>
      </c>
    </row>
    <row r="17798" spans="3:6" ht="18">
      <c r="C17798" s="5" t="str">
        <f t="shared" si="272"/>
        <v>千葉県661</v>
      </c>
      <c r="D17798" t="s">
        <v>2926</v>
      </c>
      <c r="E17798" t="s">
        <v>3324</v>
      </c>
      <c r="F17798" s="82">
        <v>0.76475874600000004</v>
      </c>
    </row>
    <row r="17799" spans="3:6" ht="18">
      <c r="C17799" s="5" t="str">
        <f t="shared" si="272"/>
        <v>東京都661</v>
      </c>
      <c r="D17799" t="s">
        <v>2927</v>
      </c>
      <c r="E17799" t="s">
        <v>3324</v>
      </c>
      <c r="F17799" s="82">
        <v>2.4303106429999999</v>
      </c>
    </row>
    <row r="17800" spans="3:6" ht="18">
      <c r="C17800" s="5" t="str">
        <f t="shared" si="272"/>
        <v>神奈川県661</v>
      </c>
      <c r="D17800" t="s">
        <v>2928</v>
      </c>
      <c r="E17800" t="s">
        <v>3324</v>
      </c>
      <c r="F17800" s="82">
        <v>0.48091176499999999</v>
      </c>
    </row>
    <row r="17801" spans="3:6" ht="18">
      <c r="C17801" s="5" t="str">
        <f t="shared" si="272"/>
        <v>新潟県661</v>
      </c>
      <c r="D17801" t="s">
        <v>2929</v>
      </c>
      <c r="E17801" t="s">
        <v>3324</v>
      </c>
      <c r="F17801" s="82">
        <v>0.65106529599999996</v>
      </c>
    </row>
    <row r="17802" spans="3:6" ht="18">
      <c r="C17802" s="5" t="str">
        <f t="shared" si="272"/>
        <v>富山県661</v>
      </c>
      <c r="D17802" t="s">
        <v>2930</v>
      </c>
      <c r="E17802" t="s">
        <v>3324</v>
      </c>
      <c r="F17802" s="82">
        <v>0.61524943099999996</v>
      </c>
    </row>
    <row r="17803" spans="3:6" ht="18">
      <c r="C17803" s="5" t="str">
        <f t="shared" si="272"/>
        <v>石川県661</v>
      </c>
      <c r="D17803" t="s">
        <v>2931</v>
      </c>
      <c r="E17803" t="s">
        <v>3324</v>
      </c>
      <c r="F17803" s="82">
        <v>0.61092013899999997</v>
      </c>
    </row>
    <row r="17804" spans="3:6" ht="18">
      <c r="C17804" s="5" t="str">
        <f t="shared" si="272"/>
        <v>福井県661</v>
      </c>
      <c r="D17804" t="s">
        <v>2932</v>
      </c>
      <c r="E17804" t="s">
        <v>3324</v>
      </c>
      <c r="F17804" s="82">
        <v>0.78737257100000002</v>
      </c>
    </row>
    <row r="17805" spans="3:6" ht="18">
      <c r="C17805" s="5" t="str">
        <f t="shared" si="272"/>
        <v>山梨県661</v>
      </c>
      <c r="D17805" t="s">
        <v>2933</v>
      </c>
      <c r="E17805" t="s">
        <v>3324</v>
      </c>
      <c r="F17805" s="82">
        <v>0.56697824100000005</v>
      </c>
    </row>
    <row r="17806" spans="3:6" ht="18">
      <c r="C17806" s="5" t="str">
        <f t="shared" si="272"/>
        <v>長野県661</v>
      </c>
      <c r="D17806" t="s">
        <v>2934</v>
      </c>
      <c r="E17806" t="s">
        <v>3324</v>
      </c>
      <c r="F17806" s="82">
        <v>0.64466473400000002</v>
      </c>
    </row>
    <row r="17807" spans="3:6" ht="18">
      <c r="C17807" s="5" t="str">
        <f t="shared" si="272"/>
        <v>岐阜県661</v>
      </c>
      <c r="D17807" t="s">
        <v>2935</v>
      </c>
      <c r="E17807" t="s">
        <v>3324</v>
      </c>
      <c r="F17807" s="82">
        <v>0.59586035599999998</v>
      </c>
    </row>
    <row r="17808" spans="3:6" ht="18">
      <c r="C17808" s="5" t="str">
        <f t="shared" si="272"/>
        <v>静岡県661</v>
      </c>
      <c r="D17808" t="s">
        <v>2936</v>
      </c>
      <c r="E17808" t="s">
        <v>3324</v>
      </c>
      <c r="F17808" s="82">
        <v>0.56321571999999998</v>
      </c>
    </row>
    <row r="17809" spans="3:6" ht="18">
      <c r="C17809" s="5" t="str">
        <f t="shared" si="272"/>
        <v>愛知県661</v>
      </c>
      <c r="D17809" t="s">
        <v>2937</v>
      </c>
      <c r="E17809" t="s">
        <v>3324</v>
      </c>
      <c r="F17809" s="82">
        <v>0.68965594399999997</v>
      </c>
    </row>
    <row r="17810" spans="3:6" ht="18">
      <c r="C17810" s="5" t="str">
        <f t="shared" si="272"/>
        <v>三重県661</v>
      </c>
      <c r="D17810" t="s">
        <v>2938</v>
      </c>
      <c r="E17810" t="s">
        <v>3324</v>
      </c>
      <c r="F17810" s="82">
        <v>0.47111592400000002</v>
      </c>
    </row>
    <row r="17811" spans="3:6" ht="18">
      <c r="C17811" s="5" t="str">
        <f t="shared" si="272"/>
        <v>滋賀県661</v>
      </c>
      <c r="D17811" t="s">
        <v>2939</v>
      </c>
      <c r="E17811" t="s">
        <v>3324</v>
      </c>
      <c r="F17811" s="82">
        <v>0.485496655</v>
      </c>
    </row>
    <row r="17812" spans="3:6" ht="18">
      <c r="C17812" s="5" t="str">
        <f t="shared" si="272"/>
        <v>京都府661</v>
      </c>
      <c r="D17812" t="s">
        <v>2940</v>
      </c>
      <c r="E17812" t="s">
        <v>3324</v>
      </c>
      <c r="F17812" s="82">
        <v>0.57728415300000002</v>
      </c>
    </row>
    <row r="17813" spans="3:6" ht="18">
      <c r="C17813" s="5" t="str">
        <f t="shared" si="272"/>
        <v>大阪府661</v>
      </c>
      <c r="D17813" t="s">
        <v>2941</v>
      </c>
      <c r="E17813" t="s">
        <v>3324</v>
      </c>
      <c r="F17813" s="82">
        <v>1.4112000760000001</v>
      </c>
    </row>
    <row r="17814" spans="3:6" ht="18">
      <c r="C17814" s="5" t="str">
        <f t="shared" si="272"/>
        <v>兵庫県661</v>
      </c>
      <c r="D17814" t="s">
        <v>2942</v>
      </c>
      <c r="E17814" t="s">
        <v>3324</v>
      </c>
      <c r="F17814" s="82">
        <v>0.49772672600000001</v>
      </c>
    </row>
    <row r="17815" spans="3:6" ht="18">
      <c r="C17815" s="5" t="str">
        <f t="shared" si="272"/>
        <v>奈良県661</v>
      </c>
      <c r="D17815" t="s">
        <v>2943</v>
      </c>
      <c r="E17815" t="s">
        <v>3324</v>
      </c>
      <c r="F17815" s="82">
        <v>0.68418085100000003</v>
      </c>
    </row>
    <row r="17816" spans="3:6" ht="18">
      <c r="C17816" s="5" t="str">
        <f t="shared" si="272"/>
        <v>和歌山県661</v>
      </c>
      <c r="D17816" t="s">
        <v>2944</v>
      </c>
      <c r="E17816" t="s">
        <v>3324</v>
      </c>
      <c r="F17816" s="82">
        <v>0.86349374000000001</v>
      </c>
    </row>
    <row r="17817" spans="3:6" ht="18">
      <c r="C17817" s="5" t="str">
        <f t="shared" si="272"/>
        <v>鳥取県661</v>
      </c>
      <c r="D17817" t="s">
        <v>2945</v>
      </c>
      <c r="E17817" t="s">
        <v>3324</v>
      </c>
      <c r="F17817" s="82">
        <v>1.0358103759999999</v>
      </c>
    </row>
    <row r="17818" spans="3:6" ht="18">
      <c r="C17818" s="5" t="str">
        <f t="shared" si="272"/>
        <v>島根県661</v>
      </c>
      <c r="D17818" t="s">
        <v>2946</v>
      </c>
      <c r="E17818" t="s">
        <v>3324</v>
      </c>
      <c r="F17818" s="82">
        <v>1.168305226</v>
      </c>
    </row>
    <row r="17819" spans="3:6" ht="18">
      <c r="C17819" s="5" t="str">
        <f t="shared" si="272"/>
        <v>岡山県661</v>
      </c>
      <c r="D17819" t="s">
        <v>2947</v>
      </c>
      <c r="E17819" t="s">
        <v>3324</v>
      </c>
      <c r="F17819" s="82">
        <v>0.59325228399999996</v>
      </c>
    </row>
    <row r="17820" spans="3:6" ht="18">
      <c r="C17820" s="5" t="str">
        <f t="shared" si="272"/>
        <v>広島県661</v>
      </c>
      <c r="D17820" t="s">
        <v>2948</v>
      </c>
      <c r="E17820" t="s">
        <v>3324</v>
      </c>
      <c r="F17820" s="82">
        <v>0.69636100099999998</v>
      </c>
    </row>
    <row r="17821" spans="3:6" ht="18">
      <c r="C17821" s="5" t="str">
        <f t="shared" si="272"/>
        <v>山口県661</v>
      </c>
      <c r="D17821" t="s">
        <v>2949</v>
      </c>
      <c r="E17821" t="s">
        <v>3324</v>
      </c>
      <c r="F17821" s="82">
        <v>0.62616431800000005</v>
      </c>
    </row>
    <row r="17822" spans="3:6" ht="18">
      <c r="C17822" s="5" t="str">
        <f t="shared" si="272"/>
        <v>徳島県661</v>
      </c>
      <c r="D17822" t="s">
        <v>2950</v>
      </c>
      <c r="E17822" t="s">
        <v>3324</v>
      </c>
      <c r="F17822" s="82">
        <v>0.25909204699999999</v>
      </c>
    </row>
    <row r="17823" spans="3:6" ht="18">
      <c r="C17823" s="5" t="str">
        <f t="shared" si="272"/>
        <v>香川県661</v>
      </c>
      <c r="D17823" t="s">
        <v>2951</v>
      </c>
      <c r="E17823" t="s">
        <v>3324</v>
      </c>
      <c r="F17823" s="82">
        <v>0.99912305899999998</v>
      </c>
    </row>
    <row r="17824" spans="3:6" ht="18">
      <c r="C17824" s="5" t="str">
        <f t="shared" si="272"/>
        <v>愛媛県661</v>
      </c>
      <c r="D17824" t="s">
        <v>2952</v>
      </c>
      <c r="E17824" t="s">
        <v>3324</v>
      </c>
      <c r="F17824" s="82">
        <v>0.66199300100000003</v>
      </c>
    </row>
    <row r="17825" spans="3:6" ht="18">
      <c r="C17825" s="5" t="str">
        <f t="shared" si="272"/>
        <v>高知県661</v>
      </c>
      <c r="D17825" t="s">
        <v>2953</v>
      </c>
      <c r="E17825" t="s">
        <v>3324</v>
      </c>
      <c r="F17825" s="82">
        <v>0.68791270999999998</v>
      </c>
    </row>
    <row r="17826" spans="3:6" ht="18">
      <c r="C17826" s="5" t="str">
        <f t="shared" si="272"/>
        <v>福岡県661</v>
      </c>
      <c r="D17826" t="s">
        <v>2954</v>
      </c>
      <c r="E17826" t="s">
        <v>3324</v>
      </c>
      <c r="F17826" s="82">
        <v>1.0485987349999999</v>
      </c>
    </row>
    <row r="17827" spans="3:6" ht="18">
      <c r="C17827" s="5" t="str">
        <f t="shared" si="272"/>
        <v>佐賀県661</v>
      </c>
      <c r="D17827" t="s">
        <v>2955</v>
      </c>
      <c r="E17827" t="s">
        <v>3324</v>
      </c>
      <c r="F17827" s="82">
        <v>0.76177699399999999</v>
      </c>
    </row>
    <row r="17828" spans="3:6" ht="18">
      <c r="C17828" s="5" t="str">
        <f t="shared" si="272"/>
        <v>長崎県661</v>
      </c>
      <c r="D17828" t="s">
        <v>2956</v>
      </c>
      <c r="E17828" t="s">
        <v>3324</v>
      </c>
      <c r="F17828" s="82">
        <v>0.76553306399999999</v>
      </c>
    </row>
    <row r="17829" spans="3:6" ht="18">
      <c r="C17829" s="5" t="str">
        <f t="shared" si="272"/>
        <v>熊本県661</v>
      </c>
      <c r="D17829" t="s">
        <v>2957</v>
      </c>
      <c r="E17829" t="s">
        <v>3324</v>
      </c>
      <c r="F17829" s="82">
        <v>0.520351644</v>
      </c>
    </row>
    <row r="17830" spans="3:6" ht="18">
      <c r="C17830" s="5" t="str">
        <f t="shared" si="272"/>
        <v>大分県661</v>
      </c>
      <c r="D17830" t="s">
        <v>2958</v>
      </c>
      <c r="E17830" t="s">
        <v>3324</v>
      </c>
      <c r="F17830" s="82">
        <v>1.016797422</v>
      </c>
    </row>
    <row r="17831" spans="3:6" ht="18">
      <c r="C17831" s="5" t="str">
        <f t="shared" si="272"/>
        <v>宮崎県661</v>
      </c>
      <c r="D17831" t="s">
        <v>2959</v>
      </c>
      <c r="E17831" t="s">
        <v>3324</v>
      </c>
      <c r="F17831" s="82">
        <v>0.67788574400000001</v>
      </c>
    </row>
    <row r="17832" spans="3:6" ht="18">
      <c r="C17832" s="5" t="str">
        <f t="shared" si="272"/>
        <v>鹿児島県661</v>
      </c>
      <c r="D17832" t="s">
        <v>2960</v>
      </c>
      <c r="E17832" t="s">
        <v>3324</v>
      </c>
      <c r="F17832" s="82">
        <v>0.65718593800000003</v>
      </c>
    </row>
    <row r="17833" spans="3:6" ht="18">
      <c r="C17833" s="5" t="str">
        <f t="shared" si="272"/>
        <v>沖縄県661</v>
      </c>
      <c r="D17833" t="s">
        <v>2961</v>
      </c>
      <c r="E17833" t="s">
        <v>3324</v>
      </c>
      <c r="F17833" s="82">
        <v>0.93588195200000002</v>
      </c>
    </row>
    <row r="17834" spans="3:6" ht="18">
      <c r="C17834" s="5" t="str">
        <f t="shared" si="272"/>
        <v>全国662</v>
      </c>
      <c r="D17834" t="s">
        <v>2913</v>
      </c>
      <c r="E17834" t="s">
        <v>3325</v>
      </c>
      <c r="F17834" s="82">
        <v>1</v>
      </c>
    </row>
    <row r="17835" spans="3:6" ht="18">
      <c r="C17835" s="5" t="str">
        <f t="shared" ref="C17835:C17898" si="273">D17835&amp;LEFT(E17835,3)</f>
        <v>北海道662</v>
      </c>
      <c r="D17835" t="s">
        <v>2915</v>
      </c>
      <c r="E17835" t="s">
        <v>3325</v>
      </c>
      <c r="F17835" s="82">
        <v>0.838913256</v>
      </c>
    </row>
    <row r="17836" spans="3:6" ht="18">
      <c r="C17836" s="5" t="str">
        <f t="shared" si="273"/>
        <v>青森県662</v>
      </c>
      <c r="D17836" t="s">
        <v>2916</v>
      </c>
      <c r="E17836" t="s">
        <v>3325</v>
      </c>
      <c r="F17836" s="82">
        <v>0</v>
      </c>
    </row>
    <row r="17837" spans="3:6" ht="18">
      <c r="C17837" s="5" t="str">
        <f t="shared" si="273"/>
        <v>岩手県662</v>
      </c>
      <c r="D17837" t="s">
        <v>2917</v>
      </c>
      <c r="E17837" t="s">
        <v>3325</v>
      </c>
      <c r="F17837" s="82">
        <v>0</v>
      </c>
    </row>
    <row r="17838" spans="3:6" ht="18">
      <c r="C17838" s="5" t="str">
        <f t="shared" si="273"/>
        <v>宮城県662</v>
      </c>
      <c r="D17838" t="s">
        <v>2918</v>
      </c>
      <c r="E17838" t="s">
        <v>3325</v>
      </c>
      <c r="F17838" s="82">
        <v>0.18045967399999999</v>
      </c>
    </row>
    <row r="17839" spans="3:6" ht="18">
      <c r="C17839" s="5" t="str">
        <f t="shared" si="273"/>
        <v>秋田県662</v>
      </c>
      <c r="D17839" t="s">
        <v>2919</v>
      </c>
      <c r="E17839" t="s">
        <v>3325</v>
      </c>
      <c r="F17839" s="82">
        <v>0</v>
      </c>
    </row>
    <row r="17840" spans="3:6" ht="18">
      <c r="C17840" s="5" t="str">
        <f t="shared" si="273"/>
        <v>山形県662</v>
      </c>
      <c r="D17840" t="s">
        <v>2920</v>
      </c>
      <c r="E17840" t="s">
        <v>3325</v>
      </c>
      <c r="F17840" s="82">
        <v>0</v>
      </c>
    </row>
    <row r="17841" spans="3:6" ht="18">
      <c r="C17841" s="5" t="str">
        <f t="shared" si="273"/>
        <v>福島県662</v>
      </c>
      <c r="D17841" t="s">
        <v>2921</v>
      </c>
      <c r="E17841" t="s">
        <v>3325</v>
      </c>
      <c r="F17841" s="82">
        <v>0.225400766</v>
      </c>
    </row>
    <row r="17842" spans="3:6" ht="18">
      <c r="C17842" s="5" t="str">
        <f t="shared" si="273"/>
        <v>茨城県662</v>
      </c>
      <c r="D17842" t="s">
        <v>2922</v>
      </c>
      <c r="E17842" t="s">
        <v>3325</v>
      </c>
      <c r="F17842" s="82">
        <v>0</v>
      </c>
    </row>
    <row r="17843" spans="3:6" ht="18">
      <c r="C17843" s="5" t="str">
        <f t="shared" si="273"/>
        <v>栃木県662</v>
      </c>
      <c r="D17843" t="s">
        <v>2923</v>
      </c>
      <c r="E17843" t="s">
        <v>3325</v>
      </c>
      <c r="F17843" s="82">
        <v>0</v>
      </c>
    </row>
    <row r="17844" spans="3:6" ht="18">
      <c r="C17844" s="5" t="str">
        <f t="shared" si="273"/>
        <v>群馬県662</v>
      </c>
      <c r="D17844" t="s">
        <v>2924</v>
      </c>
      <c r="E17844" t="s">
        <v>3325</v>
      </c>
      <c r="F17844" s="82">
        <v>0</v>
      </c>
    </row>
    <row r="17845" spans="3:6" ht="18">
      <c r="C17845" s="5" t="str">
        <f t="shared" si="273"/>
        <v>埼玉県662</v>
      </c>
      <c r="D17845" t="s">
        <v>2925</v>
      </c>
      <c r="E17845" t="s">
        <v>3325</v>
      </c>
      <c r="F17845" s="82">
        <v>0</v>
      </c>
    </row>
    <row r="17846" spans="3:6" ht="18">
      <c r="C17846" s="5" t="str">
        <f t="shared" si="273"/>
        <v>千葉県662</v>
      </c>
      <c r="D17846" t="s">
        <v>2926</v>
      </c>
      <c r="E17846" t="s">
        <v>3325</v>
      </c>
      <c r="F17846" s="82">
        <v>0</v>
      </c>
    </row>
    <row r="17847" spans="3:6" ht="18">
      <c r="C17847" s="5" t="str">
        <f t="shared" si="273"/>
        <v>東京都662</v>
      </c>
      <c r="D17847" t="s">
        <v>2927</v>
      </c>
      <c r="E17847" t="s">
        <v>3325</v>
      </c>
      <c r="F17847" s="82">
        <v>4.2169494629999997</v>
      </c>
    </row>
    <row r="17848" spans="3:6" ht="18">
      <c r="C17848" s="5" t="str">
        <f t="shared" si="273"/>
        <v>神奈川県662</v>
      </c>
      <c r="D17848" t="s">
        <v>2928</v>
      </c>
      <c r="E17848" t="s">
        <v>3325</v>
      </c>
      <c r="F17848" s="82">
        <v>1.0489939109999999</v>
      </c>
    </row>
    <row r="17849" spans="3:6" ht="18">
      <c r="C17849" s="5" t="str">
        <f t="shared" si="273"/>
        <v>新潟県662</v>
      </c>
      <c r="D17849" t="s">
        <v>2929</v>
      </c>
      <c r="E17849" t="s">
        <v>3325</v>
      </c>
      <c r="F17849" s="82">
        <v>0</v>
      </c>
    </row>
    <row r="17850" spans="3:6" ht="18">
      <c r="C17850" s="5" t="str">
        <f t="shared" si="273"/>
        <v>富山県662</v>
      </c>
      <c r="D17850" t="s">
        <v>2930</v>
      </c>
      <c r="E17850" t="s">
        <v>3325</v>
      </c>
      <c r="F17850" s="82">
        <v>0</v>
      </c>
    </row>
    <row r="17851" spans="3:6" ht="18">
      <c r="C17851" s="5" t="str">
        <f t="shared" si="273"/>
        <v>石川県662</v>
      </c>
      <c r="D17851" t="s">
        <v>2931</v>
      </c>
      <c r="E17851" t="s">
        <v>3325</v>
      </c>
      <c r="F17851" s="82">
        <v>0</v>
      </c>
    </row>
    <row r="17852" spans="3:6" ht="18">
      <c r="C17852" s="5" t="str">
        <f t="shared" si="273"/>
        <v>福井県662</v>
      </c>
      <c r="D17852" t="s">
        <v>2932</v>
      </c>
      <c r="E17852" t="s">
        <v>3325</v>
      </c>
      <c r="F17852" s="82">
        <v>0</v>
      </c>
    </row>
    <row r="17853" spans="3:6" ht="18">
      <c r="C17853" s="5" t="str">
        <f t="shared" si="273"/>
        <v>山梨県662</v>
      </c>
      <c r="D17853" t="s">
        <v>2933</v>
      </c>
      <c r="E17853" t="s">
        <v>3325</v>
      </c>
      <c r="F17853" s="82">
        <v>0</v>
      </c>
    </row>
    <row r="17854" spans="3:6" ht="18">
      <c r="C17854" s="5" t="str">
        <f t="shared" si="273"/>
        <v>長野県662</v>
      </c>
      <c r="D17854" t="s">
        <v>2934</v>
      </c>
      <c r="E17854" t="s">
        <v>3325</v>
      </c>
      <c r="F17854" s="82">
        <v>0</v>
      </c>
    </row>
    <row r="17855" spans="3:6" ht="18">
      <c r="C17855" s="5" t="str">
        <f t="shared" si="273"/>
        <v>岐阜県662</v>
      </c>
      <c r="D17855" t="s">
        <v>2935</v>
      </c>
      <c r="E17855" t="s">
        <v>3325</v>
      </c>
      <c r="F17855" s="82">
        <v>0</v>
      </c>
    </row>
    <row r="17856" spans="3:6" ht="18">
      <c r="C17856" s="5" t="str">
        <f t="shared" si="273"/>
        <v>静岡県662</v>
      </c>
      <c r="D17856" t="s">
        <v>2936</v>
      </c>
      <c r="E17856" t="s">
        <v>3325</v>
      </c>
      <c r="F17856" s="82">
        <v>0</v>
      </c>
    </row>
    <row r="17857" spans="3:6" ht="18">
      <c r="C17857" s="5" t="str">
        <f t="shared" si="273"/>
        <v>愛知県662</v>
      </c>
      <c r="D17857" t="s">
        <v>2937</v>
      </c>
      <c r="E17857" t="s">
        <v>3325</v>
      </c>
      <c r="F17857" s="82">
        <v>0.58146230799999998</v>
      </c>
    </row>
    <row r="17858" spans="3:6" ht="18">
      <c r="C17858" s="5" t="str">
        <f t="shared" si="273"/>
        <v>三重県662</v>
      </c>
      <c r="D17858" t="s">
        <v>2938</v>
      </c>
      <c r="E17858" t="s">
        <v>3325</v>
      </c>
      <c r="F17858" s="82">
        <v>0</v>
      </c>
    </row>
    <row r="17859" spans="3:6" ht="18">
      <c r="C17859" s="5" t="str">
        <f t="shared" si="273"/>
        <v>滋賀県662</v>
      </c>
      <c r="D17859" t="s">
        <v>2939</v>
      </c>
      <c r="E17859" t="s">
        <v>3325</v>
      </c>
      <c r="F17859" s="82">
        <v>0</v>
      </c>
    </row>
    <row r="17860" spans="3:6" ht="18">
      <c r="C17860" s="5" t="str">
        <f t="shared" si="273"/>
        <v>京都府662</v>
      </c>
      <c r="D17860" t="s">
        <v>2940</v>
      </c>
      <c r="E17860" t="s">
        <v>3325</v>
      </c>
      <c r="F17860" s="82">
        <v>0</v>
      </c>
    </row>
    <row r="17861" spans="3:6" ht="18">
      <c r="C17861" s="5" t="str">
        <f t="shared" si="273"/>
        <v>大阪府662</v>
      </c>
      <c r="D17861" t="s">
        <v>2941</v>
      </c>
      <c r="E17861" t="s">
        <v>3325</v>
      </c>
      <c r="F17861" s="82">
        <v>2.026663316</v>
      </c>
    </row>
    <row r="17862" spans="3:6" ht="18">
      <c r="C17862" s="5" t="str">
        <f t="shared" si="273"/>
        <v>兵庫県662</v>
      </c>
      <c r="D17862" t="s">
        <v>2942</v>
      </c>
      <c r="E17862" t="s">
        <v>3325</v>
      </c>
      <c r="F17862" s="82">
        <v>0</v>
      </c>
    </row>
    <row r="17863" spans="3:6" ht="18">
      <c r="C17863" s="5" t="str">
        <f t="shared" si="273"/>
        <v>奈良県662</v>
      </c>
      <c r="D17863" t="s">
        <v>2943</v>
      </c>
      <c r="E17863" t="s">
        <v>3325</v>
      </c>
      <c r="F17863" s="82">
        <v>0</v>
      </c>
    </row>
    <row r="17864" spans="3:6" ht="18">
      <c r="C17864" s="5" t="str">
        <f t="shared" si="273"/>
        <v>和歌山県662</v>
      </c>
      <c r="D17864" t="s">
        <v>2944</v>
      </c>
      <c r="E17864" t="s">
        <v>3325</v>
      </c>
      <c r="F17864" s="82">
        <v>0</v>
      </c>
    </row>
    <row r="17865" spans="3:6" ht="18">
      <c r="C17865" s="5" t="str">
        <f t="shared" si="273"/>
        <v>鳥取県662</v>
      </c>
      <c r="D17865" t="s">
        <v>2945</v>
      </c>
      <c r="E17865" t="s">
        <v>3325</v>
      </c>
      <c r="F17865" s="82">
        <v>0</v>
      </c>
    </row>
    <row r="17866" spans="3:6" ht="18">
      <c r="C17866" s="5" t="str">
        <f t="shared" si="273"/>
        <v>島根県662</v>
      </c>
      <c r="D17866" t="s">
        <v>2946</v>
      </c>
      <c r="E17866" t="s">
        <v>3325</v>
      </c>
      <c r="F17866" s="82">
        <v>0</v>
      </c>
    </row>
    <row r="17867" spans="3:6" ht="18">
      <c r="C17867" s="5" t="str">
        <f t="shared" si="273"/>
        <v>岡山県662</v>
      </c>
      <c r="D17867" t="s">
        <v>2947</v>
      </c>
      <c r="E17867" t="s">
        <v>3325</v>
      </c>
      <c r="F17867" s="82">
        <v>0.22141106599999999</v>
      </c>
    </row>
    <row r="17868" spans="3:6" ht="18">
      <c r="C17868" s="5" t="str">
        <f t="shared" si="273"/>
        <v>広島県662</v>
      </c>
      <c r="D17868" t="s">
        <v>2948</v>
      </c>
      <c r="E17868" t="s">
        <v>3325</v>
      </c>
      <c r="F17868" s="82">
        <v>0.139548382</v>
      </c>
    </row>
    <row r="17869" spans="3:6" ht="18">
      <c r="C17869" s="5" t="str">
        <f t="shared" si="273"/>
        <v>山口県662</v>
      </c>
      <c r="D17869" t="s">
        <v>2949</v>
      </c>
      <c r="E17869" t="s">
        <v>3325</v>
      </c>
      <c r="F17869" s="82">
        <v>0</v>
      </c>
    </row>
    <row r="17870" spans="3:6" ht="18">
      <c r="C17870" s="5" t="str">
        <f t="shared" si="273"/>
        <v>徳島県662</v>
      </c>
      <c r="D17870" t="s">
        <v>2950</v>
      </c>
      <c r="E17870" t="s">
        <v>3325</v>
      </c>
      <c r="F17870" s="82">
        <v>0</v>
      </c>
    </row>
    <row r="17871" spans="3:6" ht="18">
      <c r="C17871" s="5" t="str">
        <f t="shared" si="273"/>
        <v>香川県662</v>
      </c>
      <c r="D17871" t="s">
        <v>2951</v>
      </c>
      <c r="E17871" t="s">
        <v>3325</v>
      </c>
      <c r="F17871" s="82">
        <v>0</v>
      </c>
    </row>
    <row r="17872" spans="3:6" ht="18">
      <c r="C17872" s="5" t="str">
        <f t="shared" si="273"/>
        <v>愛媛県662</v>
      </c>
      <c r="D17872" t="s">
        <v>2952</v>
      </c>
      <c r="E17872" t="s">
        <v>3325</v>
      </c>
      <c r="F17872" s="82">
        <v>0</v>
      </c>
    </row>
    <row r="17873" spans="3:6" ht="18">
      <c r="C17873" s="5" t="str">
        <f t="shared" si="273"/>
        <v>高知県662</v>
      </c>
      <c r="D17873" t="s">
        <v>2953</v>
      </c>
      <c r="E17873" t="s">
        <v>3325</v>
      </c>
      <c r="F17873" s="82">
        <v>0</v>
      </c>
    </row>
    <row r="17874" spans="3:6" ht="18">
      <c r="C17874" s="5" t="str">
        <f t="shared" si="273"/>
        <v>福岡県662</v>
      </c>
      <c r="D17874" t="s">
        <v>2954</v>
      </c>
      <c r="E17874" t="s">
        <v>3325</v>
      </c>
      <c r="F17874" s="82">
        <v>0.56876710100000005</v>
      </c>
    </row>
    <row r="17875" spans="3:6" ht="18">
      <c r="C17875" s="5" t="str">
        <f t="shared" si="273"/>
        <v>佐賀県662</v>
      </c>
      <c r="D17875" t="s">
        <v>2955</v>
      </c>
      <c r="E17875" t="s">
        <v>3325</v>
      </c>
      <c r="F17875" s="82">
        <v>0.51222276899999997</v>
      </c>
    </row>
    <row r="17876" spans="3:6" ht="18">
      <c r="C17876" s="5" t="str">
        <f t="shared" si="273"/>
        <v>長崎県662</v>
      </c>
      <c r="D17876" t="s">
        <v>2956</v>
      </c>
      <c r="E17876" t="s">
        <v>3325</v>
      </c>
      <c r="F17876" s="82">
        <v>0</v>
      </c>
    </row>
    <row r="17877" spans="3:6" ht="18">
      <c r="C17877" s="5" t="str">
        <f t="shared" si="273"/>
        <v>熊本県662</v>
      </c>
      <c r="D17877" t="s">
        <v>2957</v>
      </c>
      <c r="E17877" t="s">
        <v>3325</v>
      </c>
      <c r="F17877" s="82">
        <v>0</v>
      </c>
    </row>
    <row r="17878" spans="3:6" ht="18">
      <c r="C17878" s="5" t="str">
        <f t="shared" si="273"/>
        <v>大分県662</v>
      </c>
      <c r="D17878" t="s">
        <v>2958</v>
      </c>
      <c r="E17878" t="s">
        <v>3325</v>
      </c>
      <c r="F17878" s="82">
        <v>0</v>
      </c>
    </row>
    <row r="17879" spans="3:6" ht="18">
      <c r="C17879" s="5" t="str">
        <f t="shared" si="273"/>
        <v>宮崎県662</v>
      </c>
      <c r="D17879" t="s">
        <v>2959</v>
      </c>
      <c r="E17879" t="s">
        <v>3325</v>
      </c>
      <c r="F17879" s="82">
        <v>0.40554027300000001</v>
      </c>
    </row>
    <row r="17880" spans="3:6" ht="18">
      <c r="C17880" s="5" t="str">
        <f t="shared" si="273"/>
        <v>鹿児島県662</v>
      </c>
      <c r="D17880" t="s">
        <v>2960</v>
      </c>
      <c r="E17880" t="s">
        <v>3325</v>
      </c>
      <c r="F17880" s="82">
        <v>0</v>
      </c>
    </row>
    <row r="17881" spans="3:6" ht="18">
      <c r="C17881" s="5" t="str">
        <f t="shared" si="273"/>
        <v>沖縄県662</v>
      </c>
      <c r="D17881" t="s">
        <v>2961</v>
      </c>
      <c r="E17881" t="s">
        <v>3325</v>
      </c>
      <c r="F17881" s="82">
        <v>0</v>
      </c>
    </row>
    <row r="17882" spans="3:6" ht="18">
      <c r="C17882" s="5" t="str">
        <f t="shared" si="273"/>
        <v>全国663</v>
      </c>
      <c r="D17882" t="s">
        <v>2913</v>
      </c>
      <c r="E17882" t="s">
        <v>3326</v>
      </c>
      <c r="F17882" s="82">
        <v>1</v>
      </c>
    </row>
    <row r="17883" spans="3:6" ht="18">
      <c r="C17883" s="5" t="str">
        <f t="shared" si="273"/>
        <v>北海道663</v>
      </c>
      <c r="D17883" t="s">
        <v>2915</v>
      </c>
      <c r="E17883" t="s">
        <v>3326</v>
      </c>
      <c r="F17883" s="82">
        <v>0.30873278399999998</v>
      </c>
    </row>
    <row r="17884" spans="3:6" ht="18">
      <c r="C17884" s="5" t="str">
        <f t="shared" si="273"/>
        <v>青森県663</v>
      </c>
      <c r="D17884" t="s">
        <v>2916</v>
      </c>
      <c r="E17884" t="s">
        <v>3326</v>
      </c>
      <c r="F17884" s="82">
        <v>9.0853998000000005E-2</v>
      </c>
    </row>
    <row r="17885" spans="3:6" ht="18">
      <c r="C17885" s="5" t="str">
        <f t="shared" si="273"/>
        <v>岩手県663</v>
      </c>
      <c r="D17885" t="s">
        <v>2917</v>
      </c>
      <c r="E17885" t="s">
        <v>3326</v>
      </c>
      <c r="F17885" s="82">
        <v>0.17261816799999999</v>
      </c>
    </row>
    <row r="17886" spans="3:6" ht="18">
      <c r="C17886" s="5" t="str">
        <f t="shared" si="273"/>
        <v>宮城県663</v>
      </c>
      <c r="D17886" t="s">
        <v>2918</v>
      </c>
      <c r="E17886" t="s">
        <v>3326</v>
      </c>
      <c r="F17886" s="82">
        <v>0.48401888300000001</v>
      </c>
    </row>
    <row r="17887" spans="3:6" ht="18">
      <c r="C17887" s="5" t="str">
        <f t="shared" si="273"/>
        <v>秋田県663</v>
      </c>
      <c r="D17887" t="s">
        <v>2919</v>
      </c>
      <c r="E17887" t="s">
        <v>3326</v>
      </c>
      <c r="F17887" s="82">
        <v>0</v>
      </c>
    </row>
    <row r="17888" spans="3:6" ht="18">
      <c r="C17888" s="5" t="str">
        <f t="shared" si="273"/>
        <v>山形県663</v>
      </c>
      <c r="D17888" t="s">
        <v>2920</v>
      </c>
      <c r="E17888" t="s">
        <v>3326</v>
      </c>
      <c r="F17888" s="82">
        <v>0.26222596199999998</v>
      </c>
    </row>
    <row r="17889" spans="3:6" ht="18">
      <c r="C17889" s="5" t="str">
        <f t="shared" si="273"/>
        <v>福島県663</v>
      </c>
      <c r="D17889" t="s">
        <v>2921</v>
      </c>
      <c r="E17889" t="s">
        <v>3326</v>
      </c>
      <c r="F17889" s="82">
        <v>0.11247579100000001</v>
      </c>
    </row>
    <row r="17890" spans="3:6" ht="18">
      <c r="C17890" s="5" t="str">
        <f t="shared" si="273"/>
        <v>茨城県663</v>
      </c>
      <c r="D17890" t="s">
        <v>2922</v>
      </c>
      <c r="E17890" t="s">
        <v>3326</v>
      </c>
      <c r="F17890" s="82">
        <v>0.23888912300000001</v>
      </c>
    </row>
    <row r="17891" spans="3:6" ht="18">
      <c r="C17891" s="5" t="str">
        <f t="shared" si="273"/>
        <v>栃木県663</v>
      </c>
      <c r="D17891" t="s">
        <v>2923</v>
      </c>
      <c r="E17891" t="s">
        <v>3326</v>
      </c>
      <c r="F17891" s="82">
        <v>0.19346263899999999</v>
      </c>
    </row>
    <row r="17892" spans="3:6" ht="18">
      <c r="C17892" s="5" t="str">
        <f t="shared" si="273"/>
        <v>群馬県663</v>
      </c>
      <c r="D17892" t="s">
        <v>2924</v>
      </c>
      <c r="E17892" t="s">
        <v>3326</v>
      </c>
      <c r="F17892" s="82">
        <v>0.18870295500000001</v>
      </c>
    </row>
    <row r="17893" spans="3:6" ht="18">
      <c r="C17893" s="5" t="str">
        <f t="shared" si="273"/>
        <v>埼玉県663</v>
      </c>
      <c r="D17893" t="s">
        <v>2925</v>
      </c>
      <c r="E17893" t="s">
        <v>3326</v>
      </c>
      <c r="F17893" s="82">
        <v>0.47085691800000001</v>
      </c>
    </row>
    <row r="17894" spans="3:6" ht="18">
      <c r="C17894" s="5" t="str">
        <f t="shared" si="273"/>
        <v>千葉県663</v>
      </c>
      <c r="D17894" t="s">
        <v>2926</v>
      </c>
      <c r="E17894" t="s">
        <v>3326</v>
      </c>
      <c r="F17894" s="82">
        <v>0.63255453100000003</v>
      </c>
    </row>
    <row r="17895" spans="3:6" ht="18">
      <c r="C17895" s="5" t="str">
        <f t="shared" si="273"/>
        <v>東京都663</v>
      </c>
      <c r="D17895" t="s">
        <v>2927</v>
      </c>
      <c r="E17895" t="s">
        <v>3326</v>
      </c>
      <c r="F17895" s="82">
        <v>3.021745965</v>
      </c>
    </row>
    <row r="17896" spans="3:6" ht="18">
      <c r="C17896" s="5" t="str">
        <f t="shared" si="273"/>
        <v>神奈川県663</v>
      </c>
      <c r="D17896" t="s">
        <v>2928</v>
      </c>
      <c r="E17896" t="s">
        <v>3326</v>
      </c>
      <c r="F17896" s="82">
        <v>0.61832734899999997</v>
      </c>
    </row>
    <row r="17897" spans="3:6" ht="18">
      <c r="C17897" s="5" t="str">
        <f t="shared" si="273"/>
        <v>新潟県663</v>
      </c>
      <c r="D17897" t="s">
        <v>2929</v>
      </c>
      <c r="E17897" t="s">
        <v>3326</v>
      </c>
      <c r="F17897" s="82">
        <v>0.110505384</v>
      </c>
    </row>
    <row r="17898" spans="3:6" ht="18">
      <c r="C17898" s="5" t="str">
        <f t="shared" si="273"/>
        <v>富山県663</v>
      </c>
      <c r="D17898" t="s">
        <v>2930</v>
      </c>
      <c r="E17898" t="s">
        <v>3326</v>
      </c>
      <c r="F17898" s="82">
        <v>0.40433282799999998</v>
      </c>
    </row>
    <row r="17899" spans="3:6" ht="18">
      <c r="C17899" s="5" t="str">
        <f t="shared" ref="C17899:C17962" si="274">D17899&amp;LEFT(E17899,3)</f>
        <v>石川県663</v>
      </c>
      <c r="D17899" t="s">
        <v>2931</v>
      </c>
      <c r="E17899" t="s">
        <v>3326</v>
      </c>
      <c r="F17899" s="82">
        <v>6.2845481999999994E-2</v>
      </c>
    </row>
    <row r="17900" spans="3:6" ht="18">
      <c r="C17900" s="5" t="str">
        <f t="shared" si="274"/>
        <v>福井県663</v>
      </c>
      <c r="D17900" t="s">
        <v>2932</v>
      </c>
      <c r="E17900" t="s">
        <v>3326</v>
      </c>
      <c r="F17900" s="82">
        <v>0</v>
      </c>
    </row>
    <row r="17901" spans="3:6" ht="18">
      <c r="C17901" s="5" t="str">
        <f t="shared" si="274"/>
        <v>山梨県663</v>
      </c>
      <c r="D17901" t="s">
        <v>2933</v>
      </c>
      <c r="E17901" t="s">
        <v>3326</v>
      </c>
      <c r="F17901" s="82">
        <v>0.43315323</v>
      </c>
    </row>
    <row r="17902" spans="3:6" ht="18">
      <c r="C17902" s="5" t="str">
        <f t="shared" si="274"/>
        <v>長野県663</v>
      </c>
      <c r="D17902" t="s">
        <v>2934</v>
      </c>
      <c r="E17902" t="s">
        <v>3326</v>
      </c>
      <c r="F17902" s="82">
        <v>0.74466172399999997</v>
      </c>
    </row>
    <row r="17903" spans="3:6" ht="18">
      <c r="C17903" s="5" t="str">
        <f t="shared" si="274"/>
        <v>岐阜県663</v>
      </c>
      <c r="D17903" t="s">
        <v>2935</v>
      </c>
      <c r="E17903" t="s">
        <v>3326</v>
      </c>
      <c r="F17903" s="82">
        <v>0.66912930599999998</v>
      </c>
    </row>
    <row r="17904" spans="3:6" ht="18">
      <c r="C17904" s="5" t="str">
        <f t="shared" si="274"/>
        <v>静岡県663</v>
      </c>
      <c r="D17904" t="s">
        <v>2936</v>
      </c>
      <c r="E17904" t="s">
        <v>3326</v>
      </c>
      <c r="F17904" s="82">
        <v>0.112478631</v>
      </c>
    </row>
    <row r="17905" spans="3:6" ht="18">
      <c r="C17905" s="5" t="str">
        <f t="shared" si="274"/>
        <v>愛知県663</v>
      </c>
      <c r="D17905" t="s">
        <v>2937</v>
      </c>
      <c r="E17905" t="s">
        <v>3326</v>
      </c>
      <c r="F17905" s="82">
        <v>1.490050273</v>
      </c>
    </row>
    <row r="17906" spans="3:6" ht="18">
      <c r="C17906" s="5" t="str">
        <f t="shared" si="274"/>
        <v>三重県663</v>
      </c>
      <c r="D17906" t="s">
        <v>2938</v>
      </c>
      <c r="E17906" t="s">
        <v>3326</v>
      </c>
      <c r="F17906" s="82">
        <v>0.339533319</v>
      </c>
    </row>
    <row r="17907" spans="3:6" ht="18">
      <c r="C17907" s="5" t="str">
        <f t="shared" si="274"/>
        <v>滋賀県663</v>
      </c>
      <c r="D17907" t="s">
        <v>2939</v>
      </c>
      <c r="E17907" t="s">
        <v>3326</v>
      </c>
      <c r="F17907" s="82">
        <v>1.6174969699999999</v>
      </c>
    </row>
    <row r="17908" spans="3:6" ht="18">
      <c r="C17908" s="5" t="str">
        <f t="shared" si="274"/>
        <v>京都府663</v>
      </c>
      <c r="D17908" t="s">
        <v>2940</v>
      </c>
      <c r="E17908" t="s">
        <v>3326</v>
      </c>
      <c r="F17908" s="82">
        <v>0.59789322700000003</v>
      </c>
    </row>
    <row r="17909" spans="3:6" ht="18">
      <c r="C17909" s="5" t="str">
        <f t="shared" si="274"/>
        <v>大阪府663</v>
      </c>
      <c r="D17909" t="s">
        <v>2941</v>
      </c>
      <c r="E17909" t="s">
        <v>3326</v>
      </c>
      <c r="F17909" s="82">
        <v>1.6046842569999999</v>
      </c>
    </row>
    <row r="17910" spans="3:6" ht="18">
      <c r="C17910" s="5" t="str">
        <f t="shared" si="274"/>
        <v>兵庫県663</v>
      </c>
      <c r="D17910" t="s">
        <v>2942</v>
      </c>
      <c r="E17910" t="s">
        <v>3326</v>
      </c>
      <c r="F17910" s="82">
        <v>0.34982308000000001</v>
      </c>
    </row>
    <row r="17911" spans="3:6" ht="18">
      <c r="C17911" s="5" t="str">
        <f t="shared" si="274"/>
        <v>奈良県663</v>
      </c>
      <c r="D17911" t="s">
        <v>2943</v>
      </c>
      <c r="E17911" t="s">
        <v>3326</v>
      </c>
      <c r="F17911" s="82">
        <v>0.26106542100000002</v>
      </c>
    </row>
    <row r="17912" spans="3:6" ht="18">
      <c r="C17912" s="5" t="str">
        <f t="shared" si="274"/>
        <v>和歌山県663</v>
      </c>
      <c r="D17912" t="s">
        <v>2944</v>
      </c>
      <c r="E17912" t="s">
        <v>3326</v>
      </c>
      <c r="F17912" s="82">
        <v>0.150074332</v>
      </c>
    </row>
    <row r="17913" spans="3:6" ht="18">
      <c r="C17913" s="5" t="str">
        <f t="shared" si="274"/>
        <v>鳥取県663</v>
      </c>
      <c r="D17913" t="s">
        <v>2945</v>
      </c>
      <c r="E17913" t="s">
        <v>3326</v>
      </c>
      <c r="F17913" s="82">
        <v>2.2598748500000001</v>
      </c>
    </row>
    <row r="17914" spans="3:6" ht="18">
      <c r="C17914" s="5" t="str">
        <f t="shared" si="274"/>
        <v>島根県663</v>
      </c>
      <c r="D17914" t="s">
        <v>2946</v>
      </c>
      <c r="E17914" t="s">
        <v>3326</v>
      </c>
      <c r="F17914" s="82">
        <v>3.1205618589999999</v>
      </c>
    </row>
    <row r="17915" spans="3:6" ht="18">
      <c r="C17915" s="5" t="str">
        <f t="shared" si="274"/>
        <v>岡山県663</v>
      </c>
      <c r="D17915" t="s">
        <v>2947</v>
      </c>
      <c r="E17915" t="s">
        <v>3326</v>
      </c>
      <c r="F17915" s="82">
        <v>0.40050782000000001</v>
      </c>
    </row>
    <row r="17916" spans="3:6" ht="18">
      <c r="C17916" s="5" t="str">
        <f t="shared" si="274"/>
        <v>広島県663</v>
      </c>
      <c r="D17916" t="s">
        <v>2948</v>
      </c>
      <c r="E17916" t="s">
        <v>3326</v>
      </c>
      <c r="F17916" s="82">
        <v>0.147974679</v>
      </c>
    </row>
    <row r="17917" spans="3:6" ht="18">
      <c r="C17917" s="5" t="str">
        <f t="shared" si="274"/>
        <v>山口県663</v>
      </c>
      <c r="D17917" t="s">
        <v>2949</v>
      </c>
      <c r="E17917" t="s">
        <v>3326</v>
      </c>
      <c r="F17917" s="82">
        <v>0.41192929</v>
      </c>
    </row>
    <row r="17918" spans="3:6" ht="18">
      <c r="C17918" s="5" t="str">
        <f t="shared" si="274"/>
        <v>徳島県663</v>
      </c>
      <c r="D17918" t="s">
        <v>2950</v>
      </c>
      <c r="E17918" t="s">
        <v>3326</v>
      </c>
      <c r="F17918" s="82">
        <v>0.41324613599999999</v>
      </c>
    </row>
    <row r="17919" spans="3:6" ht="18">
      <c r="C17919" s="5" t="str">
        <f t="shared" si="274"/>
        <v>香川県663</v>
      </c>
      <c r="D17919" t="s">
        <v>2951</v>
      </c>
      <c r="E17919" t="s">
        <v>3326</v>
      </c>
      <c r="F17919" s="82">
        <v>0.58099248199999998</v>
      </c>
    </row>
    <row r="17920" spans="3:6" ht="18">
      <c r="C17920" s="5" t="str">
        <f t="shared" si="274"/>
        <v>愛媛県663</v>
      </c>
      <c r="D17920" t="s">
        <v>2952</v>
      </c>
      <c r="E17920" t="s">
        <v>3326</v>
      </c>
      <c r="F17920" s="82">
        <v>0.219971734</v>
      </c>
    </row>
    <row r="17921" spans="3:6" ht="18">
      <c r="C17921" s="5" t="str">
        <f t="shared" si="274"/>
        <v>高知県663</v>
      </c>
      <c r="D17921" t="s">
        <v>2953</v>
      </c>
      <c r="E17921" t="s">
        <v>3326</v>
      </c>
      <c r="F17921" s="82">
        <v>2.0297145470000002</v>
      </c>
    </row>
    <row r="17922" spans="3:6" ht="18">
      <c r="C17922" s="5" t="str">
        <f t="shared" si="274"/>
        <v>福岡県663</v>
      </c>
      <c r="D17922" t="s">
        <v>2954</v>
      </c>
      <c r="E17922" t="s">
        <v>3326</v>
      </c>
      <c r="F17922" s="82">
        <v>0.32436208399999999</v>
      </c>
    </row>
    <row r="17923" spans="3:6" ht="18">
      <c r="C17923" s="5" t="str">
        <f t="shared" si="274"/>
        <v>佐賀県663</v>
      </c>
      <c r="D17923" t="s">
        <v>2955</v>
      </c>
      <c r="E17923" t="s">
        <v>3326</v>
      </c>
      <c r="F17923" s="82">
        <v>6.3900250000000006E-2</v>
      </c>
    </row>
    <row r="17924" spans="3:6" ht="18">
      <c r="C17924" s="5" t="str">
        <f t="shared" si="274"/>
        <v>長崎県663</v>
      </c>
      <c r="D17924" t="s">
        <v>2956</v>
      </c>
      <c r="E17924" t="s">
        <v>3326</v>
      </c>
      <c r="F17924" s="82">
        <v>0.16891421300000001</v>
      </c>
    </row>
    <row r="17925" spans="3:6" ht="18">
      <c r="C17925" s="5" t="str">
        <f t="shared" si="274"/>
        <v>熊本県663</v>
      </c>
      <c r="D17925" t="s">
        <v>2957</v>
      </c>
      <c r="E17925" t="s">
        <v>3326</v>
      </c>
      <c r="F17925" s="82">
        <v>0</v>
      </c>
    </row>
    <row r="17926" spans="3:6" ht="18">
      <c r="C17926" s="5" t="str">
        <f t="shared" si="274"/>
        <v>大分県663</v>
      </c>
      <c r="D17926" t="s">
        <v>2958</v>
      </c>
      <c r="E17926" t="s">
        <v>3326</v>
      </c>
      <c r="F17926" s="82">
        <v>0</v>
      </c>
    </row>
    <row r="17927" spans="3:6" ht="18">
      <c r="C17927" s="5" t="str">
        <f t="shared" si="274"/>
        <v>宮崎県663</v>
      </c>
      <c r="D17927" t="s">
        <v>2959</v>
      </c>
      <c r="E17927" t="s">
        <v>3326</v>
      </c>
      <c r="F17927" s="82">
        <v>0</v>
      </c>
    </row>
    <row r="17928" spans="3:6" ht="18">
      <c r="C17928" s="5" t="str">
        <f t="shared" si="274"/>
        <v>鹿児島県663</v>
      </c>
      <c r="D17928" t="s">
        <v>2960</v>
      </c>
      <c r="E17928" t="s">
        <v>3326</v>
      </c>
      <c r="F17928" s="82">
        <v>1.6421916809999999</v>
      </c>
    </row>
    <row r="17929" spans="3:6" ht="18">
      <c r="C17929" s="5" t="str">
        <f t="shared" si="274"/>
        <v>沖縄県663</v>
      </c>
      <c r="D17929" t="s">
        <v>2961</v>
      </c>
      <c r="E17929" t="s">
        <v>3326</v>
      </c>
      <c r="F17929" s="82">
        <v>0.26613777199999999</v>
      </c>
    </row>
    <row r="17930" spans="3:6" ht="18">
      <c r="C17930" s="5" t="str">
        <f t="shared" si="274"/>
        <v>全国670</v>
      </c>
      <c r="D17930" t="s">
        <v>2913</v>
      </c>
      <c r="E17930" t="s">
        <v>3327</v>
      </c>
      <c r="F17930" s="82">
        <v>1</v>
      </c>
    </row>
    <row r="17931" spans="3:6" ht="18">
      <c r="C17931" s="5" t="str">
        <f t="shared" si="274"/>
        <v>北海道670</v>
      </c>
      <c r="D17931" t="s">
        <v>2915</v>
      </c>
      <c r="E17931" t="s">
        <v>3327</v>
      </c>
      <c r="F17931" s="82">
        <v>0.34148458500000001</v>
      </c>
    </row>
    <row r="17932" spans="3:6" ht="18">
      <c r="C17932" s="5" t="str">
        <f t="shared" si="274"/>
        <v>青森県670</v>
      </c>
      <c r="D17932" t="s">
        <v>2916</v>
      </c>
      <c r="E17932" t="s">
        <v>3327</v>
      </c>
      <c r="F17932" s="82">
        <v>0</v>
      </c>
    </row>
    <row r="17933" spans="3:6" ht="18">
      <c r="C17933" s="5" t="str">
        <f t="shared" si="274"/>
        <v>岩手県670</v>
      </c>
      <c r="D17933" t="s">
        <v>2917</v>
      </c>
      <c r="E17933" t="s">
        <v>3327</v>
      </c>
      <c r="F17933" s="82">
        <v>0</v>
      </c>
    </row>
    <row r="17934" spans="3:6" ht="18">
      <c r="C17934" s="5" t="str">
        <f t="shared" si="274"/>
        <v>宮城県670</v>
      </c>
      <c r="D17934" t="s">
        <v>2918</v>
      </c>
      <c r="E17934" t="s">
        <v>3327</v>
      </c>
      <c r="F17934" s="82">
        <v>1.1565597599999999</v>
      </c>
    </row>
    <row r="17935" spans="3:6" ht="18">
      <c r="C17935" s="5" t="str">
        <f t="shared" si="274"/>
        <v>秋田県670</v>
      </c>
      <c r="D17935" t="s">
        <v>2919</v>
      </c>
      <c r="E17935" t="s">
        <v>3327</v>
      </c>
      <c r="F17935" s="82">
        <v>0.418411757</v>
      </c>
    </row>
    <row r="17936" spans="3:6" ht="18">
      <c r="C17936" s="5" t="str">
        <f t="shared" si="274"/>
        <v>山形県670</v>
      </c>
      <c r="D17936" t="s">
        <v>2920</v>
      </c>
      <c r="E17936" t="s">
        <v>3327</v>
      </c>
      <c r="F17936" s="82">
        <v>0</v>
      </c>
    </row>
    <row r="17937" spans="3:6" ht="18">
      <c r="C17937" s="5" t="str">
        <f t="shared" si="274"/>
        <v>福島県670</v>
      </c>
      <c r="D17937" t="s">
        <v>2921</v>
      </c>
      <c r="E17937" t="s">
        <v>3327</v>
      </c>
      <c r="F17937" s="82">
        <v>1.9521428E-2</v>
      </c>
    </row>
    <row r="17938" spans="3:6" ht="18">
      <c r="C17938" s="5" t="str">
        <f t="shared" si="274"/>
        <v>茨城県670</v>
      </c>
      <c r="D17938" t="s">
        <v>2922</v>
      </c>
      <c r="E17938" t="s">
        <v>3327</v>
      </c>
      <c r="F17938" s="82">
        <v>0</v>
      </c>
    </row>
    <row r="17939" spans="3:6" ht="18">
      <c r="C17939" s="5" t="str">
        <f t="shared" si="274"/>
        <v>栃木県670</v>
      </c>
      <c r="D17939" t="s">
        <v>2923</v>
      </c>
      <c r="E17939" t="s">
        <v>3327</v>
      </c>
      <c r="F17939" s="82">
        <v>0.55514962499999998</v>
      </c>
    </row>
    <row r="17940" spans="3:6" ht="18">
      <c r="C17940" s="5" t="str">
        <f t="shared" si="274"/>
        <v>群馬県670</v>
      </c>
      <c r="D17940" t="s">
        <v>2924</v>
      </c>
      <c r="E17940" t="s">
        <v>3327</v>
      </c>
      <c r="F17940" s="82">
        <v>0</v>
      </c>
    </row>
    <row r="17941" spans="3:6" ht="18">
      <c r="C17941" s="5" t="str">
        <f t="shared" si="274"/>
        <v>埼玉県670</v>
      </c>
      <c r="D17941" t="s">
        <v>2925</v>
      </c>
      <c r="E17941" t="s">
        <v>3327</v>
      </c>
      <c r="F17941" s="82">
        <v>0.60489902100000004</v>
      </c>
    </row>
    <row r="17942" spans="3:6" ht="18">
      <c r="C17942" s="5" t="str">
        <f t="shared" si="274"/>
        <v>千葉県670</v>
      </c>
      <c r="D17942" t="s">
        <v>2926</v>
      </c>
      <c r="E17942" t="s">
        <v>3327</v>
      </c>
      <c r="F17942" s="82">
        <v>0.54335207799999996</v>
      </c>
    </row>
    <row r="17943" spans="3:6" ht="18">
      <c r="C17943" s="5" t="str">
        <f t="shared" si="274"/>
        <v>東京都670</v>
      </c>
      <c r="D17943" t="s">
        <v>2927</v>
      </c>
      <c r="E17943" t="s">
        <v>3327</v>
      </c>
      <c r="F17943" s="82">
        <v>4.7041737599999998</v>
      </c>
    </row>
    <row r="17944" spans="3:6" ht="18">
      <c r="C17944" s="5" t="str">
        <f t="shared" si="274"/>
        <v>神奈川県670</v>
      </c>
      <c r="D17944" t="s">
        <v>2928</v>
      </c>
      <c r="E17944" t="s">
        <v>3327</v>
      </c>
      <c r="F17944" s="82">
        <v>0.31797809300000002</v>
      </c>
    </row>
    <row r="17945" spans="3:6" ht="18">
      <c r="C17945" s="5" t="str">
        <f t="shared" si="274"/>
        <v>新潟県670</v>
      </c>
      <c r="D17945" t="s">
        <v>2929</v>
      </c>
      <c r="E17945" t="s">
        <v>3327</v>
      </c>
      <c r="F17945" s="82">
        <v>0</v>
      </c>
    </row>
    <row r="17946" spans="3:6" ht="18">
      <c r="C17946" s="5" t="str">
        <f t="shared" si="274"/>
        <v>富山県670</v>
      </c>
      <c r="D17946" t="s">
        <v>2930</v>
      </c>
      <c r="E17946" t="s">
        <v>3327</v>
      </c>
      <c r="F17946" s="82">
        <v>0</v>
      </c>
    </row>
    <row r="17947" spans="3:6" ht="18">
      <c r="C17947" s="5" t="str">
        <f t="shared" si="274"/>
        <v>石川県670</v>
      </c>
      <c r="D17947" t="s">
        <v>2931</v>
      </c>
      <c r="E17947" t="s">
        <v>3327</v>
      </c>
      <c r="F17947" s="82">
        <v>0.90168948900000001</v>
      </c>
    </row>
    <row r="17948" spans="3:6" ht="18">
      <c r="C17948" s="5" t="str">
        <f t="shared" si="274"/>
        <v>福井県670</v>
      </c>
      <c r="D17948" t="s">
        <v>2932</v>
      </c>
      <c r="E17948" t="s">
        <v>3327</v>
      </c>
      <c r="F17948" s="82">
        <v>0</v>
      </c>
    </row>
    <row r="17949" spans="3:6" ht="18">
      <c r="C17949" s="5" t="str">
        <f t="shared" si="274"/>
        <v>山梨県670</v>
      </c>
      <c r="D17949" t="s">
        <v>2933</v>
      </c>
      <c r="E17949" t="s">
        <v>3327</v>
      </c>
      <c r="F17949" s="82">
        <v>0</v>
      </c>
    </row>
    <row r="17950" spans="3:6" ht="18">
      <c r="C17950" s="5" t="str">
        <f t="shared" si="274"/>
        <v>長野県670</v>
      </c>
      <c r="D17950" t="s">
        <v>2934</v>
      </c>
      <c r="E17950" t="s">
        <v>3327</v>
      </c>
      <c r="F17950" s="82">
        <v>0.57630265800000002</v>
      </c>
    </row>
    <row r="17951" spans="3:6" ht="18">
      <c r="C17951" s="5" t="str">
        <f t="shared" si="274"/>
        <v>岐阜県670</v>
      </c>
      <c r="D17951" t="s">
        <v>2935</v>
      </c>
      <c r="E17951" t="s">
        <v>3327</v>
      </c>
      <c r="F17951" s="82">
        <v>0.25013660500000001</v>
      </c>
    </row>
    <row r="17952" spans="3:6" ht="18">
      <c r="C17952" s="5" t="str">
        <f t="shared" si="274"/>
        <v>静岡県670</v>
      </c>
      <c r="D17952" t="s">
        <v>2936</v>
      </c>
      <c r="E17952" t="s">
        <v>3327</v>
      </c>
      <c r="F17952" s="82">
        <v>5.5120717E-2</v>
      </c>
    </row>
    <row r="17953" spans="3:6" ht="18">
      <c r="C17953" s="5" t="str">
        <f t="shared" si="274"/>
        <v>愛知県670</v>
      </c>
      <c r="D17953" t="s">
        <v>2937</v>
      </c>
      <c r="E17953" t="s">
        <v>3327</v>
      </c>
      <c r="F17953" s="82">
        <v>0.24759879300000001</v>
      </c>
    </row>
    <row r="17954" spans="3:6" ht="18">
      <c r="C17954" s="5" t="str">
        <f t="shared" si="274"/>
        <v>三重県670</v>
      </c>
      <c r="D17954" t="s">
        <v>2938</v>
      </c>
      <c r="E17954" t="s">
        <v>3327</v>
      </c>
      <c r="F17954" s="82">
        <v>0</v>
      </c>
    </row>
    <row r="17955" spans="3:6" ht="18">
      <c r="C17955" s="5" t="str">
        <f t="shared" si="274"/>
        <v>滋賀県670</v>
      </c>
      <c r="D17955" t="s">
        <v>2939</v>
      </c>
      <c r="E17955" t="s">
        <v>3327</v>
      </c>
      <c r="F17955" s="82">
        <v>0</v>
      </c>
    </row>
    <row r="17956" spans="3:6" ht="18">
      <c r="C17956" s="5" t="str">
        <f t="shared" si="274"/>
        <v>京都府670</v>
      </c>
      <c r="D17956" t="s">
        <v>2940</v>
      </c>
      <c r="E17956" t="s">
        <v>3327</v>
      </c>
      <c r="F17956" s="82">
        <v>0</v>
      </c>
    </row>
    <row r="17957" spans="3:6" ht="18">
      <c r="C17957" s="5" t="str">
        <f t="shared" si="274"/>
        <v>大阪府670</v>
      </c>
      <c r="D17957" t="s">
        <v>2941</v>
      </c>
      <c r="E17957" t="s">
        <v>3327</v>
      </c>
      <c r="F17957" s="82">
        <v>0.45134876800000001</v>
      </c>
    </row>
    <row r="17958" spans="3:6" ht="18">
      <c r="C17958" s="5" t="str">
        <f t="shared" si="274"/>
        <v>兵庫県670</v>
      </c>
      <c r="D17958" t="s">
        <v>2942</v>
      </c>
      <c r="E17958" t="s">
        <v>3327</v>
      </c>
      <c r="F17958" s="82">
        <v>0.16428953199999999</v>
      </c>
    </row>
    <row r="17959" spans="3:6" ht="18">
      <c r="C17959" s="5" t="str">
        <f t="shared" si="274"/>
        <v>奈良県670</v>
      </c>
      <c r="D17959" t="s">
        <v>2943</v>
      </c>
      <c r="E17959" t="s">
        <v>3327</v>
      </c>
      <c r="F17959" s="82">
        <v>0</v>
      </c>
    </row>
    <row r="17960" spans="3:6" ht="18">
      <c r="C17960" s="5" t="str">
        <f t="shared" si="274"/>
        <v>和歌山県670</v>
      </c>
      <c r="D17960" t="s">
        <v>2944</v>
      </c>
      <c r="E17960" t="s">
        <v>3327</v>
      </c>
      <c r="F17960" s="82">
        <v>0</v>
      </c>
    </row>
    <row r="17961" spans="3:6" ht="18">
      <c r="C17961" s="5" t="str">
        <f t="shared" si="274"/>
        <v>鳥取県670</v>
      </c>
      <c r="D17961" t="s">
        <v>2945</v>
      </c>
      <c r="E17961" t="s">
        <v>3327</v>
      </c>
      <c r="F17961" s="82">
        <v>0</v>
      </c>
    </row>
    <row r="17962" spans="3:6" ht="18">
      <c r="C17962" s="5" t="str">
        <f t="shared" si="274"/>
        <v>島根県670</v>
      </c>
      <c r="D17962" t="s">
        <v>2946</v>
      </c>
      <c r="E17962" t="s">
        <v>3327</v>
      </c>
      <c r="F17962" s="82">
        <v>0</v>
      </c>
    </row>
    <row r="17963" spans="3:6" ht="18">
      <c r="C17963" s="5" t="str">
        <f t="shared" ref="C17963:C18026" si="275">D17963&amp;LEFT(E17963,3)</f>
        <v>岡山県670</v>
      </c>
      <c r="D17963" t="s">
        <v>2947</v>
      </c>
      <c r="E17963" t="s">
        <v>3327</v>
      </c>
      <c r="F17963" s="82">
        <v>0</v>
      </c>
    </row>
    <row r="17964" spans="3:6" ht="18">
      <c r="C17964" s="5" t="str">
        <f t="shared" si="275"/>
        <v>広島県670</v>
      </c>
      <c r="D17964" t="s">
        <v>2948</v>
      </c>
      <c r="E17964" t="s">
        <v>3327</v>
      </c>
      <c r="F17964" s="82">
        <v>0.65264160100000002</v>
      </c>
    </row>
    <row r="17965" spans="3:6" ht="18">
      <c r="C17965" s="5" t="str">
        <f t="shared" si="275"/>
        <v>山口県670</v>
      </c>
      <c r="D17965" t="s">
        <v>2949</v>
      </c>
      <c r="E17965" t="s">
        <v>3327</v>
      </c>
      <c r="F17965" s="82">
        <v>0</v>
      </c>
    </row>
    <row r="17966" spans="3:6" ht="18">
      <c r="C17966" s="5" t="str">
        <f t="shared" si="275"/>
        <v>徳島県670</v>
      </c>
      <c r="D17966" t="s">
        <v>2950</v>
      </c>
      <c r="E17966" t="s">
        <v>3327</v>
      </c>
      <c r="F17966" s="82">
        <v>0</v>
      </c>
    </row>
    <row r="17967" spans="3:6" ht="18">
      <c r="C17967" s="5" t="str">
        <f t="shared" si="275"/>
        <v>香川県670</v>
      </c>
      <c r="D17967" t="s">
        <v>2951</v>
      </c>
      <c r="E17967" t="s">
        <v>3327</v>
      </c>
      <c r="F17967" s="82">
        <v>0.146673053</v>
      </c>
    </row>
    <row r="17968" spans="3:6" ht="18">
      <c r="C17968" s="5" t="str">
        <f t="shared" si="275"/>
        <v>愛媛県670</v>
      </c>
      <c r="D17968" t="s">
        <v>2952</v>
      </c>
      <c r="E17968" t="s">
        <v>3327</v>
      </c>
      <c r="F17968" s="82">
        <v>1.888102709</v>
      </c>
    </row>
    <row r="17969" spans="3:6" ht="18">
      <c r="C17969" s="5" t="str">
        <f t="shared" si="275"/>
        <v>高知県670</v>
      </c>
      <c r="D17969" t="s">
        <v>2953</v>
      </c>
      <c r="E17969" t="s">
        <v>3327</v>
      </c>
      <c r="F17969" s="82">
        <v>0</v>
      </c>
    </row>
    <row r="17970" spans="3:6" ht="18">
      <c r="C17970" s="5" t="str">
        <f t="shared" si="275"/>
        <v>福岡県670</v>
      </c>
      <c r="D17970" t="s">
        <v>2954</v>
      </c>
      <c r="E17970" t="s">
        <v>3327</v>
      </c>
      <c r="F17970" s="82">
        <v>6.3333739E-2</v>
      </c>
    </row>
    <row r="17971" spans="3:6" ht="18">
      <c r="C17971" s="5" t="str">
        <f t="shared" si="275"/>
        <v>佐賀県670</v>
      </c>
      <c r="D17971" t="s">
        <v>2955</v>
      </c>
      <c r="E17971" t="s">
        <v>3327</v>
      </c>
      <c r="F17971" s="82">
        <v>0</v>
      </c>
    </row>
    <row r="17972" spans="3:6" ht="18">
      <c r="C17972" s="5" t="str">
        <f t="shared" si="275"/>
        <v>長崎県670</v>
      </c>
      <c r="D17972" t="s">
        <v>2956</v>
      </c>
      <c r="E17972" t="s">
        <v>3327</v>
      </c>
      <c r="F17972" s="82">
        <v>2.9316945000000001E-2</v>
      </c>
    </row>
    <row r="17973" spans="3:6" ht="18">
      <c r="C17973" s="5" t="str">
        <f t="shared" si="275"/>
        <v>熊本県670</v>
      </c>
      <c r="D17973" t="s">
        <v>2957</v>
      </c>
      <c r="E17973" t="s">
        <v>3327</v>
      </c>
      <c r="F17973" s="82">
        <v>1.5941958759999999</v>
      </c>
    </row>
    <row r="17974" spans="3:6" ht="18">
      <c r="C17974" s="5" t="str">
        <f t="shared" si="275"/>
        <v>大分県670</v>
      </c>
      <c r="D17974" t="s">
        <v>2958</v>
      </c>
      <c r="E17974" t="s">
        <v>3327</v>
      </c>
      <c r="F17974" s="82">
        <v>0</v>
      </c>
    </row>
    <row r="17975" spans="3:6" ht="18">
      <c r="C17975" s="5" t="str">
        <f t="shared" si="275"/>
        <v>宮崎県670</v>
      </c>
      <c r="D17975" t="s">
        <v>2959</v>
      </c>
      <c r="E17975" t="s">
        <v>3327</v>
      </c>
      <c r="F17975" s="82">
        <v>0</v>
      </c>
    </row>
    <row r="17976" spans="3:6" ht="18">
      <c r="C17976" s="5" t="str">
        <f t="shared" si="275"/>
        <v>鹿児島県670</v>
      </c>
      <c r="D17976" t="s">
        <v>2960</v>
      </c>
      <c r="E17976" t="s">
        <v>3327</v>
      </c>
      <c r="F17976" s="82">
        <v>0</v>
      </c>
    </row>
    <row r="17977" spans="3:6" ht="18">
      <c r="C17977" s="5" t="str">
        <f t="shared" si="275"/>
        <v>沖縄県670</v>
      </c>
      <c r="D17977" t="s">
        <v>2961</v>
      </c>
      <c r="E17977" t="s">
        <v>3327</v>
      </c>
      <c r="F17977" s="82">
        <v>0.48323078699999999</v>
      </c>
    </row>
    <row r="17978" spans="3:6" ht="18">
      <c r="C17978" s="5" t="str">
        <f t="shared" si="275"/>
        <v>全国671</v>
      </c>
      <c r="D17978" t="s">
        <v>2913</v>
      </c>
      <c r="E17978" t="s">
        <v>3328</v>
      </c>
      <c r="F17978" s="82">
        <v>1</v>
      </c>
    </row>
    <row r="17979" spans="3:6" ht="18">
      <c r="C17979" s="5" t="str">
        <f t="shared" si="275"/>
        <v>北海道671</v>
      </c>
      <c r="D17979" t="s">
        <v>2915</v>
      </c>
      <c r="E17979" t="s">
        <v>3328</v>
      </c>
      <c r="F17979" s="82">
        <v>0.98512008799999995</v>
      </c>
    </row>
    <row r="17980" spans="3:6" ht="18">
      <c r="C17980" s="5" t="str">
        <f t="shared" si="275"/>
        <v>青森県671</v>
      </c>
      <c r="D17980" t="s">
        <v>2916</v>
      </c>
      <c r="E17980" t="s">
        <v>3328</v>
      </c>
      <c r="F17980" s="82">
        <v>1.1286596090000001</v>
      </c>
    </row>
    <row r="17981" spans="3:6" ht="18">
      <c r="C17981" s="5" t="str">
        <f t="shared" si="275"/>
        <v>岩手県671</v>
      </c>
      <c r="D17981" t="s">
        <v>2917</v>
      </c>
      <c r="E17981" t="s">
        <v>3328</v>
      </c>
      <c r="F17981" s="82">
        <v>0.89764115499999997</v>
      </c>
    </row>
    <row r="17982" spans="3:6" ht="18">
      <c r="C17982" s="5" t="str">
        <f t="shared" si="275"/>
        <v>宮城県671</v>
      </c>
      <c r="D17982" t="s">
        <v>2918</v>
      </c>
      <c r="E17982" t="s">
        <v>3328</v>
      </c>
      <c r="F17982" s="82">
        <v>1.10680117</v>
      </c>
    </row>
    <row r="17983" spans="3:6" ht="18">
      <c r="C17983" s="5" t="str">
        <f t="shared" si="275"/>
        <v>秋田県671</v>
      </c>
      <c r="D17983" t="s">
        <v>2919</v>
      </c>
      <c r="E17983" t="s">
        <v>3328</v>
      </c>
      <c r="F17983" s="82">
        <v>0.89827025599999999</v>
      </c>
    </row>
    <row r="17984" spans="3:6" ht="18">
      <c r="C17984" s="5" t="str">
        <f t="shared" si="275"/>
        <v>山形県671</v>
      </c>
      <c r="D17984" t="s">
        <v>2920</v>
      </c>
      <c r="E17984" t="s">
        <v>3328</v>
      </c>
      <c r="F17984" s="82">
        <v>0.98543530400000001</v>
      </c>
    </row>
    <row r="17985" spans="3:6" ht="18">
      <c r="C17985" s="5" t="str">
        <f t="shared" si="275"/>
        <v>福島県671</v>
      </c>
      <c r="D17985" t="s">
        <v>2921</v>
      </c>
      <c r="E17985" t="s">
        <v>3328</v>
      </c>
      <c r="F17985" s="82">
        <v>0.89235947800000004</v>
      </c>
    </row>
    <row r="17986" spans="3:6" ht="18">
      <c r="C17986" s="5" t="str">
        <f t="shared" si="275"/>
        <v>茨城県671</v>
      </c>
      <c r="D17986" t="s">
        <v>2922</v>
      </c>
      <c r="E17986" t="s">
        <v>3328</v>
      </c>
      <c r="F17986" s="82">
        <v>0.72711149600000002</v>
      </c>
    </row>
    <row r="17987" spans="3:6" ht="18">
      <c r="C17987" s="5" t="str">
        <f t="shared" si="275"/>
        <v>栃木県671</v>
      </c>
      <c r="D17987" t="s">
        <v>2923</v>
      </c>
      <c r="E17987" t="s">
        <v>3328</v>
      </c>
      <c r="F17987" s="82">
        <v>0.81198730600000002</v>
      </c>
    </row>
    <row r="17988" spans="3:6" ht="18">
      <c r="C17988" s="5" t="str">
        <f t="shared" si="275"/>
        <v>群馬県671</v>
      </c>
      <c r="D17988" t="s">
        <v>2924</v>
      </c>
      <c r="E17988" t="s">
        <v>3328</v>
      </c>
      <c r="F17988" s="82">
        <v>0.74348069100000003</v>
      </c>
    </row>
    <row r="17989" spans="3:6" ht="18">
      <c r="C17989" s="5" t="str">
        <f t="shared" si="275"/>
        <v>埼玉県671</v>
      </c>
      <c r="D17989" t="s">
        <v>2925</v>
      </c>
      <c r="E17989" t="s">
        <v>3328</v>
      </c>
      <c r="F17989" s="82">
        <v>0.82679616700000003</v>
      </c>
    </row>
    <row r="17990" spans="3:6" ht="18">
      <c r="C17990" s="5" t="str">
        <f t="shared" si="275"/>
        <v>千葉県671</v>
      </c>
      <c r="D17990" t="s">
        <v>2926</v>
      </c>
      <c r="E17990" t="s">
        <v>3328</v>
      </c>
      <c r="F17990" s="82">
        <v>0.93227838600000001</v>
      </c>
    </row>
    <row r="17991" spans="3:6" ht="18">
      <c r="C17991" s="5" t="str">
        <f t="shared" si="275"/>
        <v>東京都671</v>
      </c>
      <c r="D17991" t="s">
        <v>2927</v>
      </c>
      <c r="E17991" t="s">
        <v>3328</v>
      </c>
      <c r="F17991" s="82">
        <v>1.553445854</v>
      </c>
    </row>
    <row r="17992" spans="3:6" ht="18">
      <c r="C17992" s="5" t="str">
        <f t="shared" si="275"/>
        <v>神奈川県671</v>
      </c>
      <c r="D17992" t="s">
        <v>2928</v>
      </c>
      <c r="E17992" t="s">
        <v>3328</v>
      </c>
      <c r="F17992" s="82">
        <v>0.75287097400000003</v>
      </c>
    </row>
    <row r="17993" spans="3:6" ht="18">
      <c r="C17993" s="5" t="str">
        <f t="shared" si="275"/>
        <v>新潟県671</v>
      </c>
      <c r="D17993" t="s">
        <v>2929</v>
      </c>
      <c r="E17993" t="s">
        <v>3328</v>
      </c>
      <c r="F17993" s="82">
        <v>0.80350639099999999</v>
      </c>
    </row>
    <row r="17994" spans="3:6" ht="18">
      <c r="C17994" s="5" t="str">
        <f t="shared" si="275"/>
        <v>富山県671</v>
      </c>
      <c r="D17994" t="s">
        <v>2930</v>
      </c>
      <c r="E17994" t="s">
        <v>3328</v>
      </c>
      <c r="F17994" s="82">
        <v>0.90767940400000002</v>
      </c>
    </row>
    <row r="17995" spans="3:6" ht="18">
      <c r="C17995" s="5" t="str">
        <f t="shared" si="275"/>
        <v>石川県671</v>
      </c>
      <c r="D17995" t="s">
        <v>2931</v>
      </c>
      <c r="E17995" t="s">
        <v>3328</v>
      </c>
      <c r="F17995" s="82">
        <v>0.920028183</v>
      </c>
    </row>
    <row r="17996" spans="3:6" ht="18">
      <c r="C17996" s="5" t="str">
        <f t="shared" si="275"/>
        <v>福井県671</v>
      </c>
      <c r="D17996" t="s">
        <v>2932</v>
      </c>
      <c r="E17996" t="s">
        <v>3328</v>
      </c>
      <c r="F17996" s="82">
        <v>0.95387035200000003</v>
      </c>
    </row>
    <row r="17997" spans="3:6" ht="18">
      <c r="C17997" s="5" t="str">
        <f t="shared" si="275"/>
        <v>山梨県671</v>
      </c>
      <c r="D17997" t="s">
        <v>2933</v>
      </c>
      <c r="E17997" t="s">
        <v>3328</v>
      </c>
      <c r="F17997" s="82">
        <v>0.88355482699999999</v>
      </c>
    </row>
    <row r="17998" spans="3:6" ht="18">
      <c r="C17998" s="5" t="str">
        <f t="shared" si="275"/>
        <v>長野県671</v>
      </c>
      <c r="D17998" t="s">
        <v>2934</v>
      </c>
      <c r="E17998" t="s">
        <v>3328</v>
      </c>
      <c r="F17998" s="82">
        <v>0.76160556999999995</v>
      </c>
    </row>
    <row r="17999" spans="3:6" ht="18">
      <c r="C17999" s="5" t="str">
        <f t="shared" si="275"/>
        <v>岐阜県671</v>
      </c>
      <c r="D17999" t="s">
        <v>2935</v>
      </c>
      <c r="E17999" t="s">
        <v>3328</v>
      </c>
      <c r="F17999" s="82">
        <v>0.86958147799999996</v>
      </c>
    </row>
    <row r="18000" spans="3:6" ht="18">
      <c r="C18000" s="5" t="str">
        <f t="shared" si="275"/>
        <v>静岡県671</v>
      </c>
      <c r="D18000" t="s">
        <v>2936</v>
      </c>
      <c r="E18000" t="s">
        <v>3328</v>
      </c>
      <c r="F18000" s="82">
        <v>0.82510734399999996</v>
      </c>
    </row>
    <row r="18001" spans="3:6" ht="18">
      <c r="C18001" s="5" t="str">
        <f t="shared" si="275"/>
        <v>愛知県671</v>
      </c>
      <c r="D18001" t="s">
        <v>2937</v>
      </c>
      <c r="E18001" t="s">
        <v>3328</v>
      </c>
      <c r="F18001" s="82">
        <v>0.70555692599999997</v>
      </c>
    </row>
    <row r="18002" spans="3:6" ht="18">
      <c r="C18002" s="5" t="str">
        <f t="shared" si="275"/>
        <v>三重県671</v>
      </c>
      <c r="D18002" t="s">
        <v>2938</v>
      </c>
      <c r="E18002" t="s">
        <v>3328</v>
      </c>
      <c r="F18002" s="82">
        <v>0.75795874900000004</v>
      </c>
    </row>
    <row r="18003" spans="3:6" ht="18">
      <c r="C18003" s="5" t="str">
        <f t="shared" si="275"/>
        <v>滋賀県671</v>
      </c>
      <c r="D18003" t="s">
        <v>2939</v>
      </c>
      <c r="E18003" t="s">
        <v>3328</v>
      </c>
      <c r="F18003" s="82">
        <v>0.67961134000000001</v>
      </c>
    </row>
    <row r="18004" spans="3:6" ht="18">
      <c r="C18004" s="5" t="str">
        <f t="shared" si="275"/>
        <v>京都府671</v>
      </c>
      <c r="D18004" t="s">
        <v>2940</v>
      </c>
      <c r="E18004" t="s">
        <v>3328</v>
      </c>
      <c r="F18004" s="82">
        <v>0.95438136399999995</v>
      </c>
    </row>
    <row r="18005" spans="3:6" ht="18">
      <c r="C18005" s="5" t="str">
        <f t="shared" si="275"/>
        <v>大阪府671</v>
      </c>
      <c r="D18005" t="s">
        <v>2941</v>
      </c>
      <c r="E18005" t="s">
        <v>3328</v>
      </c>
      <c r="F18005" s="82">
        <v>1.176685253</v>
      </c>
    </row>
    <row r="18006" spans="3:6" ht="18">
      <c r="C18006" s="5" t="str">
        <f t="shared" si="275"/>
        <v>兵庫県671</v>
      </c>
      <c r="D18006" t="s">
        <v>2942</v>
      </c>
      <c r="E18006" t="s">
        <v>3328</v>
      </c>
      <c r="F18006" s="82">
        <v>0.80088158399999998</v>
      </c>
    </row>
    <row r="18007" spans="3:6" ht="18">
      <c r="C18007" s="5" t="str">
        <f t="shared" si="275"/>
        <v>奈良県671</v>
      </c>
      <c r="D18007" t="s">
        <v>2943</v>
      </c>
      <c r="E18007" t="s">
        <v>3328</v>
      </c>
      <c r="F18007" s="82">
        <v>0.86182364700000003</v>
      </c>
    </row>
    <row r="18008" spans="3:6" ht="18">
      <c r="C18008" s="5" t="str">
        <f t="shared" si="275"/>
        <v>和歌山県671</v>
      </c>
      <c r="D18008" t="s">
        <v>2944</v>
      </c>
      <c r="E18008" t="s">
        <v>3328</v>
      </c>
      <c r="F18008" s="82">
        <v>0.95752472899999996</v>
      </c>
    </row>
    <row r="18009" spans="3:6" ht="18">
      <c r="C18009" s="5" t="str">
        <f t="shared" si="275"/>
        <v>鳥取県671</v>
      </c>
      <c r="D18009" t="s">
        <v>2945</v>
      </c>
      <c r="E18009" t="s">
        <v>3328</v>
      </c>
      <c r="F18009" s="82">
        <v>1.1957234830000001</v>
      </c>
    </row>
    <row r="18010" spans="3:6" ht="18">
      <c r="C18010" s="5" t="str">
        <f t="shared" si="275"/>
        <v>島根県671</v>
      </c>
      <c r="D18010" t="s">
        <v>2946</v>
      </c>
      <c r="E18010" t="s">
        <v>3328</v>
      </c>
      <c r="F18010" s="82">
        <v>0.96617465700000005</v>
      </c>
    </row>
    <row r="18011" spans="3:6" ht="18">
      <c r="C18011" s="5" t="str">
        <f t="shared" si="275"/>
        <v>岡山県671</v>
      </c>
      <c r="D18011" t="s">
        <v>2947</v>
      </c>
      <c r="E18011" t="s">
        <v>3328</v>
      </c>
      <c r="F18011" s="82">
        <v>0.84053585200000003</v>
      </c>
    </row>
    <row r="18012" spans="3:6" ht="18">
      <c r="C18012" s="5" t="str">
        <f t="shared" si="275"/>
        <v>広島県671</v>
      </c>
      <c r="D18012" t="s">
        <v>2948</v>
      </c>
      <c r="E18012" t="s">
        <v>3328</v>
      </c>
      <c r="F18012" s="82">
        <v>0.76311979399999996</v>
      </c>
    </row>
    <row r="18013" spans="3:6" ht="18">
      <c r="C18013" s="5" t="str">
        <f t="shared" si="275"/>
        <v>山口県671</v>
      </c>
      <c r="D18013" t="s">
        <v>2949</v>
      </c>
      <c r="E18013" t="s">
        <v>3328</v>
      </c>
      <c r="F18013" s="82">
        <v>0.90939898900000005</v>
      </c>
    </row>
    <row r="18014" spans="3:6" ht="18">
      <c r="C18014" s="5" t="str">
        <f t="shared" si="275"/>
        <v>徳島県671</v>
      </c>
      <c r="D18014" t="s">
        <v>2950</v>
      </c>
      <c r="E18014" t="s">
        <v>3328</v>
      </c>
      <c r="F18014" s="82">
        <v>1.030617227</v>
      </c>
    </row>
    <row r="18015" spans="3:6" ht="18">
      <c r="C18015" s="5" t="str">
        <f t="shared" si="275"/>
        <v>香川県671</v>
      </c>
      <c r="D18015" t="s">
        <v>2951</v>
      </c>
      <c r="E18015" t="s">
        <v>3328</v>
      </c>
      <c r="F18015" s="82">
        <v>0.98979903899999999</v>
      </c>
    </row>
    <row r="18016" spans="3:6" ht="18">
      <c r="C18016" s="5" t="str">
        <f t="shared" si="275"/>
        <v>愛媛県671</v>
      </c>
      <c r="D18016" t="s">
        <v>2952</v>
      </c>
      <c r="E18016" t="s">
        <v>3328</v>
      </c>
      <c r="F18016" s="82">
        <v>0.93209206300000003</v>
      </c>
    </row>
    <row r="18017" spans="3:6" ht="18">
      <c r="C18017" s="5" t="str">
        <f t="shared" si="275"/>
        <v>高知県671</v>
      </c>
      <c r="D18017" t="s">
        <v>2953</v>
      </c>
      <c r="E18017" t="s">
        <v>3328</v>
      </c>
      <c r="F18017" s="82">
        <v>1.1767332150000001</v>
      </c>
    </row>
    <row r="18018" spans="3:6" ht="18">
      <c r="C18018" s="5" t="str">
        <f t="shared" si="275"/>
        <v>福岡県671</v>
      </c>
      <c r="D18018" t="s">
        <v>2954</v>
      </c>
      <c r="E18018" t="s">
        <v>3328</v>
      </c>
      <c r="F18018" s="82">
        <v>1.0101128150000001</v>
      </c>
    </row>
    <row r="18019" spans="3:6" ht="18">
      <c r="C18019" s="5" t="str">
        <f t="shared" si="275"/>
        <v>佐賀県671</v>
      </c>
      <c r="D18019" t="s">
        <v>2955</v>
      </c>
      <c r="E18019" t="s">
        <v>3328</v>
      </c>
      <c r="F18019" s="82">
        <v>0.92615913000000005</v>
      </c>
    </row>
    <row r="18020" spans="3:6" ht="18">
      <c r="C18020" s="5" t="str">
        <f t="shared" si="275"/>
        <v>長崎県671</v>
      </c>
      <c r="D18020" t="s">
        <v>2956</v>
      </c>
      <c r="E18020" t="s">
        <v>3328</v>
      </c>
      <c r="F18020" s="82">
        <v>1.4423832009999999</v>
      </c>
    </row>
    <row r="18021" spans="3:6" ht="18">
      <c r="C18021" s="5" t="str">
        <f t="shared" si="275"/>
        <v>熊本県671</v>
      </c>
      <c r="D18021" t="s">
        <v>2957</v>
      </c>
      <c r="E18021" t="s">
        <v>3328</v>
      </c>
      <c r="F18021" s="82">
        <v>1.0319466859999999</v>
      </c>
    </row>
    <row r="18022" spans="3:6" ht="18">
      <c r="C18022" s="5" t="str">
        <f t="shared" si="275"/>
        <v>大分県671</v>
      </c>
      <c r="D18022" t="s">
        <v>2958</v>
      </c>
      <c r="E18022" t="s">
        <v>3328</v>
      </c>
      <c r="F18022" s="82">
        <v>0.90514349500000002</v>
      </c>
    </row>
    <row r="18023" spans="3:6" ht="18">
      <c r="C18023" s="5" t="str">
        <f t="shared" si="275"/>
        <v>宮崎県671</v>
      </c>
      <c r="D18023" t="s">
        <v>2959</v>
      </c>
      <c r="E18023" t="s">
        <v>3328</v>
      </c>
      <c r="F18023" s="82">
        <v>0.95159422999999999</v>
      </c>
    </row>
    <row r="18024" spans="3:6" ht="18">
      <c r="C18024" s="5" t="str">
        <f t="shared" si="275"/>
        <v>鹿児島県671</v>
      </c>
      <c r="D18024" t="s">
        <v>2960</v>
      </c>
      <c r="E18024" t="s">
        <v>3328</v>
      </c>
      <c r="F18024" s="82">
        <v>0.85582682899999996</v>
      </c>
    </row>
    <row r="18025" spans="3:6" ht="18">
      <c r="C18025" s="5" t="str">
        <f t="shared" si="275"/>
        <v>沖縄県671</v>
      </c>
      <c r="D18025" t="s">
        <v>2961</v>
      </c>
      <c r="E18025" t="s">
        <v>3328</v>
      </c>
      <c r="F18025" s="82">
        <v>0.75025030199999998</v>
      </c>
    </row>
    <row r="18026" spans="3:6" ht="18">
      <c r="C18026" s="5" t="str">
        <f t="shared" si="275"/>
        <v>全国672</v>
      </c>
      <c r="D18026" t="s">
        <v>2913</v>
      </c>
      <c r="E18026" t="s">
        <v>3329</v>
      </c>
      <c r="F18026" s="82">
        <v>1</v>
      </c>
    </row>
    <row r="18027" spans="3:6" ht="18">
      <c r="C18027" s="5" t="str">
        <f t="shared" ref="C18027:C18090" si="276">D18027&amp;LEFT(E18027,3)</f>
        <v>北海道672</v>
      </c>
      <c r="D18027" t="s">
        <v>2915</v>
      </c>
      <c r="E18027" t="s">
        <v>3329</v>
      </c>
      <c r="F18027" s="82">
        <v>0.84987222399999995</v>
      </c>
    </row>
    <row r="18028" spans="3:6" ht="18">
      <c r="C18028" s="5" t="str">
        <f t="shared" si="276"/>
        <v>青森県672</v>
      </c>
      <c r="D18028" t="s">
        <v>2916</v>
      </c>
      <c r="E18028" t="s">
        <v>3329</v>
      </c>
      <c r="F18028" s="82">
        <v>0.78459013600000005</v>
      </c>
    </row>
    <row r="18029" spans="3:6" ht="18">
      <c r="C18029" s="5" t="str">
        <f t="shared" si="276"/>
        <v>岩手県672</v>
      </c>
      <c r="D18029" t="s">
        <v>2917</v>
      </c>
      <c r="E18029" t="s">
        <v>3329</v>
      </c>
      <c r="F18029" s="82">
        <v>0.55948514400000005</v>
      </c>
    </row>
    <row r="18030" spans="3:6" ht="18">
      <c r="C18030" s="5" t="str">
        <f t="shared" si="276"/>
        <v>宮城県672</v>
      </c>
      <c r="D18030" t="s">
        <v>2918</v>
      </c>
      <c r="E18030" t="s">
        <v>3329</v>
      </c>
      <c r="F18030" s="82">
        <v>1.0675157580000001</v>
      </c>
    </row>
    <row r="18031" spans="3:6" ht="18">
      <c r="C18031" s="5" t="str">
        <f t="shared" si="276"/>
        <v>秋田県672</v>
      </c>
      <c r="D18031" t="s">
        <v>2919</v>
      </c>
      <c r="E18031" t="s">
        <v>3329</v>
      </c>
      <c r="F18031" s="82">
        <v>0.57288676500000002</v>
      </c>
    </row>
    <row r="18032" spans="3:6" ht="18">
      <c r="C18032" s="5" t="str">
        <f t="shared" si="276"/>
        <v>山形県672</v>
      </c>
      <c r="D18032" t="s">
        <v>2920</v>
      </c>
      <c r="E18032" t="s">
        <v>3329</v>
      </c>
      <c r="F18032" s="82">
        <v>0.60859733100000002</v>
      </c>
    </row>
    <row r="18033" spans="3:6" ht="18">
      <c r="C18033" s="5" t="str">
        <f t="shared" si="276"/>
        <v>福島県672</v>
      </c>
      <c r="D18033" t="s">
        <v>2921</v>
      </c>
      <c r="E18033" t="s">
        <v>3329</v>
      </c>
      <c r="F18033" s="82">
        <v>0.664186269</v>
      </c>
    </row>
    <row r="18034" spans="3:6" ht="18">
      <c r="C18034" s="5" t="str">
        <f t="shared" si="276"/>
        <v>茨城県672</v>
      </c>
      <c r="D18034" t="s">
        <v>2922</v>
      </c>
      <c r="E18034" t="s">
        <v>3329</v>
      </c>
      <c r="F18034" s="82">
        <v>0.63190769199999997</v>
      </c>
    </row>
    <row r="18035" spans="3:6" ht="18">
      <c r="C18035" s="5" t="str">
        <f t="shared" si="276"/>
        <v>栃木県672</v>
      </c>
      <c r="D18035" t="s">
        <v>2923</v>
      </c>
      <c r="E18035" t="s">
        <v>3329</v>
      </c>
      <c r="F18035" s="82">
        <v>0.66655812299999995</v>
      </c>
    </row>
    <row r="18036" spans="3:6" ht="18">
      <c r="C18036" s="5" t="str">
        <f t="shared" si="276"/>
        <v>群馬県672</v>
      </c>
      <c r="D18036" t="s">
        <v>2924</v>
      </c>
      <c r="E18036" t="s">
        <v>3329</v>
      </c>
      <c r="F18036" s="82">
        <v>0.86687874600000003</v>
      </c>
    </row>
    <row r="18037" spans="3:6" ht="18">
      <c r="C18037" s="5" t="str">
        <f t="shared" si="276"/>
        <v>埼玉県672</v>
      </c>
      <c r="D18037" t="s">
        <v>2925</v>
      </c>
      <c r="E18037" t="s">
        <v>3329</v>
      </c>
      <c r="F18037" s="82">
        <v>0.82607476099999999</v>
      </c>
    </row>
    <row r="18038" spans="3:6" ht="18">
      <c r="C18038" s="5" t="str">
        <f t="shared" si="276"/>
        <v>千葉県672</v>
      </c>
      <c r="D18038" t="s">
        <v>2926</v>
      </c>
      <c r="E18038" t="s">
        <v>3329</v>
      </c>
      <c r="F18038" s="82">
        <v>0.67095012200000004</v>
      </c>
    </row>
    <row r="18039" spans="3:6" ht="18">
      <c r="C18039" s="5" t="str">
        <f t="shared" si="276"/>
        <v>東京都672</v>
      </c>
      <c r="D18039" t="s">
        <v>2927</v>
      </c>
      <c r="E18039" t="s">
        <v>3329</v>
      </c>
      <c r="F18039" s="82">
        <v>2.2916903510000002</v>
      </c>
    </row>
    <row r="18040" spans="3:6" ht="18">
      <c r="C18040" s="5" t="str">
        <f t="shared" si="276"/>
        <v>神奈川県672</v>
      </c>
      <c r="D18040" t="s">
        <v>2928</v>
      </c>
      <c r="E18040" t="s">
        <v>3329</v>
      </c>
      <c r="F18040" s="82">
        <v>0.51478935999999997</v>
      </c>
    </row>
    <row r="18041" spans="3:6" ht="18">
      <c r="C18041" s="5" t="str">
        <f t="shared" si="276"/>
        <v>新潟県672</v>
      </c>
      <c r="D18041" t="s">
        <v>2929</v>
      </c>
      <c r="E18041" t="s">
        <v>3329</v>
      </c>
      <c r="F18041" s="82">
        <v>0.55834790999999995</v>
      </c>
    </row>
    <row r="18042" spans="3:6" ht="18">
      <c r="C18042" s="5" t="str">
        <f t="shared" si="276"/>
        <v>富山県672</v>
      </c>
      <c r="D18042" t="s">
        <v>2930</v>
      </c>
      <c r="E18042" t="s">
        <v>3329</v>
      </c>
      <c r="F18042" s="82">
        <v>0.98637484099999995</v>
      </c>
    </row>
    <row r="18043" spans="3:6" ht="18">
      <c r="C18043" s="5" t="str">
        <f t="shared" si="276"/>
        <v>石川県672</v>
      </c>
      <c r="D18043" t="s">
        <v>2931</v>
      </c>
      <c r="E18043" t="s">
        <v>3329</v>
      </c>
      <c r="F18043" s="82">
        <v>0.90127179099999999</v>
      </c>
    </row>
    <row r="18044" spans="3:6" ht="18">
      <c r="C18044" s="5" t="str">
        <f t="shared" si="276"/>
        <v>福井県672</v>
      </c>
      <c r="D18044" t="s">
        <v>2932</v>
      </c>
      <c r="E18044" t="s">
        <v>3329</v>
      </c>
      <c r="F18044" s="82">
        <v>0.62295230199999996</v>
      </c>
    </row>
    <row r="18045" spans="3:6" ht="18">
      <c r="C18045" s="5" t="str">
        <f t="shared" si="276"/>
        <v>山梨県672</v>
      </c>
      <c r="D18045" t="s">
        <v>2933</v>
      </c>
      <c r="E18045" t="s">
        <v>3329</v>
      </c>
      <c r="F18045" s="82">
        <v>0.604429141</v>
      </c>
    </row>
    <row r="18046" spans="3:6" ht="18">
      <c r="C18046" s="5" t="str">
        <f t="shared" si="276"/>
        <v>長野県672</v>
      </c>
      <c r="D18046" t="s">
        <v>2934</v>
      </c>
      <c r="E18046" t="s">
        <v>3329</v>
      </c>
      <c r="F18046" s="82">
        <v>0.57182199</v>
      </c>
    </row>
    <row r="18047" spans="3:6" ht="18">
      <c r="C18047" s="5" t="str">
        <f t="shared" si="276"/>
        <v>岐阜県672</v>
      </c>
      <c r="D18047" t="s">
        <v>2935</v>
      </c>
      <c r="E18047" t="s">
        <v>3329</v>
      </c>
      <c r="F18047" s="82">
        <v>0.66959702499999996</v>
      </c>
    </row>
    <row r="18048" spans="3:6" ht="18">
      <c r="C18048" s="5" t="str">
        <f t="shared" si="276"/>
        <v>静岡県672</v>
      </c>
      <c r="D18048" t="s">
        <v>2936</v>
      </c>
      <c r="E18048" t="s">
        <v>3329</v>
      </c>
      <c r="F18048" s="82">
        <v>0.75497647400000001</v>
      </c>
    </row>
    <row r="18049" spans="3:6" ht="18">
      <c r="C18049" s="5" t="str">
        <f t="shared" si="276"/>
        <v>愛知県672</v>
      </c>
      <c r="D18049" t="s">
        <v>2937</v>
      </c>
      <c r="E18049" t="s">
        <v>3329</v>
      </c>
      <c r="F18049" s="82">
        <v>0.88755932100000001</v>
      </c>
    </row>
    <row r="18050" spans="3:6" ht="18">
      <c r="C18050" s="5" t="str">
        <f t="shared" si="276"/>
        <v>三重県672</v>
      </c>
      <c r="D18050" t="s">
        <v>2938</v>
      </c>
      <c r="E18050" t="s">
        <v>3329</v>
      </c>
      <c r="F18050" s="82">
        <v>0.545217866</v>
      </c>
    </row>
    <row r="18051" spans="3:6" ht="18">
      <c r="C18051" s="5" t="str">
        <f t="shared" si="276"/>
        <v>滋賀県672</v>
      </c>
      <c r="D18051" t="s">
        <v>2939</v>
      </c>
      <c r="E18051" t="s">
        <v>3329</v>
      </c>
      <c r="F18051" s="82">
        <v>0.53611659300000003</v>
      </c>
    </row>
    <row r="18052" spans="3:6" ht="18">
      <c r="C18052" s="5" t="str">
        <f t="shared" si="276"/>
        <v>京都府672</v>
      </c>
      <c r="D18052" t="s">
        <v>2940</v>
      </c>
      <c r="E18052" t="s">
        <v>3329</v>
      </c>
      <c r="F18052" s="82">
        <v>0.63932167200000001</v>
      </c>
    </row>
    <row r="18053" spans="3:6" ht="18">
      <c r="C18053" s="5" t="str">
        <f t="shared" si="276"/>
        <v>大阪府672</v>
      </c>
      <c r="D18053" t="s">
        <v>2941</v>
      </c>
      <c r="E18053" t="s">
        <v>3329</v>
      </c>
      <c r="F18053" s="82">
        <v>1.00754308</v>
      </c>
    </row>
    <row r="18054" spans="3:6" ht="18">
      <c r="C18054" s="5" t="str">
        <f t="shared" si="276"/>
        <v>兵庫県672</v>
      </c>
      <c r="D18054" t="s">
        <v>2942</v>
      </c>
      <c r="E18054" t="s">
        <v>3329</v>
      </c>
      <c r="F18054" s="82">
        <v>0.54955905299999996</v>
      </c>
    </row>
    <row r="18055" spans="3:6" ht="18">
      <c r="C18055" s="5" t="str">
        <f t="shared" si="276"/>
        <v>奈良県672</v>
      </c>
      <c r="D18055" t="s">
        <v>2943</v>
      </c>
      <c r="E18055" t="s">
        <v>3329</v>
      </c>
      <c r="F18055" s="82">
        <v>0.57840107799999996</v>
      </c>
    </row>
    <row r="18056" spans="3:6" ht="18">
      <c r="C18056" s="5" t="str">
        <f t="shared" si="276"/>
        <v>和歌山県672</v>
      </c>
      <c r="D18056" t="s">
        <v>2944</v>
      </c>
      <c r="E18056" t="s">
        <v>3329</v>
      </c>
      <c r="F18056" s="82">
        <v>0.70230575500000003</v>
      </c>
    </row>
    <row r="18057" spans="3:6" ht="18">
      <c r="C18057" s="5" t="str">
        <f t="shared" si="276"/>
        <v>鳥取県672</v>
      </c>
      <c r="D18057" t="s">
        <v>2945</v>
      </c>
      <c r="E18057" t="s">
        <v>3329</v>
      </c>
      <c r="F18057" s="82">
        <v>0.57366915900000004</v>
      </c>
    </row>
    <row r="18058" spans="3:6" ht="18">
      <c r="C18058" s="5" t="str">
        <f t="shared" si="276"/>
        <v>島根県672</v>
      </c>
      <c r="D18058" t="s">
        <v>2946</v>
      </c>
      <c r="E18058" t="s">
        <v>3329</v>
      </c>
      <c r="F18058" s="82">
        <v>0.63906991300000004</v>
      </c>
    </row>
    <row r="18059" spans="3:6" ht="18">
      <c r="C18059" s="5" t="str">
        <f t="shared" si="276"/>
        <v>岡山県672</v>
      </c>
      <c r="D18059" t="s">
        <v>2947</v>
      </c>
      <c r="E18059" t="s">
        <v>3329</v>
      </c>
      <c r="F18059" s="82">
        <v>0.77997253600000005</v>
      </c>
    </row>
    <row r="18060" spans="3:6" ht="18">
      <c r="C18060" s="5" t="str">
        <f t="shared" si="276"/>
        <v>広島県672</v>
      </c>
      <c r="D18060" t="s">
        <v>2948</v>
      </c>
      <c r="E18060" t="s">
        <v>3329</v>
      </c>
      <c r="F18060" s="82">
        <v>0.81468231400000002</v>
      </c>
    </row>
    <row r="18061" spans="3:6" ht="18">
      <c r="C18061" s="5" t="str">
        <f t="shared" si="276"/>
        <v>山口県672</v>
      </c>
      <c r="D18061" t="s">
        <v>2949</v>
      </c>
      <c r="E18061" t="s">
        <v>3329</v>
      </c>
      <c r="F18061" s="82">
        <v>0.67409877299999998</v>
      </c>
    </row>
    <row r="18062" spans="3:6" ht="18">
      <c r="C18062" s="5" t="str">
        <f t="shared" si="276"/>
        <v>徳島県672</v>
      </c>
      <c r="D18062" t="s">
        <v>2950</v>
      </c>
      <c r="E18062" t="s">
        <v>3329</v>
      </c>
      <c r="F18062" s="82">
        <v>0.64718290700000003</v>
      </c>
    </row>
    <row r="18063" spans="3:6" ht="18">
      <c r="C18063" s="5" t="str">
        <f t="shared" si="276"/>
        <v>香川県672</v>
      </c>
      <c r="D18063" t="s">
        <v>2951</v>
      </c>
      <c r="E18063" t="s">
        <v>3329</v>
      </c>
      <c r="F18063" s="82">
        <v>1.192471426</v>
      </c>
    </row>
    <row r="18064" spans="3:6" ht="18">
      <c r="C18064" s="5" t="str">
        <f t="shared" si="276"/>
        <v>愛媛県672</v>
      </c>
      <c r="D18064" t="s">
        <v>2952</v>
      </c>
      <c r="E18064" t="s">
        <v>3329</v>
      </c>
      <c r="F18064" s="82">
        <v>0.93227210500000002</v>
      </c>
    </row>
    <row r="18065" spans="3:6" ht="18">
      <c r="C18065" s="5" t="str">
        <f t="shared" si="276"/>
        <v>高知県672</v>
      </c>
      <c r="D18065" t="s">
        <v>2953</v>
      </c>
      <c r="E18065" t="s">
        <v>3329</v>
      </c>
      <c r="F18065" s="82">
        <v>0.61641083299999999</v>
      </c>
    </row>
    <row r="18066" spans="3:6" ht="18">
      <c r="C18066" s="5" t="str">
        <f t="shared" si="276"/>
        <v>福岡県672</v>
      </c>
      <c r="D18066" t="s">
        <v>2954</v>
      </c>
      <c r="E18066" t="s">
        <v>3329</v>
      </c>
      <c r="F18066" s="82">
        <v>0.89289618699999995</v>
      </c>
    </row>
    <row r="18067" spans="3:6" ht="18">
      <c r="C18067" s="5" t="str">
        <f t="shared" si="276"/>
        <v>佐賀県672</v>
      </c>
      <c r="D18067" t="s">
        <v>2955</v>
      </c>
      <c r="E18067" t="s">
        <v>3329</v>
      </c>
      <c r="F18067" s="82">
        <v>0.70077517</v>
      </c>
    </row>
    <row r="18068" spans="3:6" ht="18">
      <c r="C18068" s="5" t="str">
        <f t="shared" si="276"/>
        <v>長崎県672</v>
      </c>
      <c r="D18068" t="s">
        <v>2956</v>
      </c>
      <c r="E18068" t="s">
        <v>3329</v>
      </c>
      <c r="F18068" s="82">
        <v>0.881217794</v>
      </c>
    </row>
    <row r="18069" spans="3:6" ht="18">
      <c r="C18069" s="5" t="str">
        <f t="shared" si="276"/>
        <v>熊本県672</v>
      </c>
      <c r="D18069" t="s">
        <v>2957</v>
      </c>
      <c r="E18069" t="s">
        <v>3329</v>
      </c>
      <c r="F18069" s="82">
        <v>0.87317142000000003</v>
      </c>
    </row>
    <row r="18070" spans="3:6" ht="18">
      <c r="C18070" s="5" t="str">
        <f t="shared" si="276"/>
        <v>大分県672</v>
      </c>
      <c r="D18070" t="s">
        <v>2958</v>
      </c>
      <c r="E18070" t="s">
        <v>3329</v>
      </c>
      <c r="F18070" s="82">
        <v>0.56027766000000001</v>
      </c>
    </row>
    <row r="18071" spans="3:6" ht="18">
      <c r="C18071" s="5" t="str">
        <f t="shared" si="276"/>
        <v>宮崎県672</v>
      </c>
      <c r="D18071" t="s">
        <v>2959</v>
      </c>
      <c r="E18071" t="s">
        <v>3329</v>
      </c>
      <c r="F18071" s="82">
        <v>0.60199329800000001</v>
      </c>
    </row>
    <row r="18072" spans="3:6" ht="18">
      <c r="C18072" s="5" t="str">
        <f t="shared" si="276"/>
        <v>鹿児島県672</v>
      </c>
      <c r="D18072" t="s">
        <v>2960</v>
      </c>
      <c r="E18072" t="s">
        <v>3329</v>
      </c>
      <c r="F18072" s="82">
        <v>0.59006651099999996</v>
      </c>
    </row>
    <row r="18073" spans="3:6" ht="18">
      <c r="C18073" s="5" t="str">
        <f t="shared" si="276"/>
        <v>沖縄県672</v>
      </c>
      <c r="D18073" t="s">
        <v>2961</v>
      </c>
      <c r="E18073" t="s">
        <v>3329</v>
      </c>
      <c r="F18073" s="82">
        <v>1.1316489199999999</v>
      </c>
    </row>
    <row r="18074" spans="3:6" ht="18">
      <c r="C18074" s="5" t="str">
        <f t="shared" si="276"/>
        <v>全国673</v>
      </c>
      <c r="D18074" t="s">
        <v>2913</v>
      </c>
      <c r="E18074" t="s">
        <v>3330</v>
      </c>
      <c r="F18074" s="82">
        <v>1</v>
      </c>
    </row>
    <row r="18075" spans="3:6" ht="18">
      <c r="C18075" s="5" t="str">
        <f t="shared" si="276"/>
        <v>北海道673</v>
      </c>
      <c r="D18075" t="s">
        <v>2915</v>
      </c>
      <c r="E18075" t="s">
        <v>3330</v>
      </c>
      <c r="F18075" s="82">
        <v>1.56353605</v>
      </c>
    </row>
    <row r="18076" spans="3:6" ht="18">
      <c r="C18076" s="5" t="str">
        <f t="shared" si="276"/>
        <v>青森県673</v>
      </c>
      <c r="D18076" t="s">
        <v>2916</v>
      </c>
      <c r="E18076" t="s">
        <v>3330</v>
      </c>
      <c r="F18076" s="82">
        <v>1.688440661</v>
      </c>
    </row>
    <row r="18077" spans="3:6" ht="18">
      <c r="C18077" s="5" t="str">
        <f t="shared" si="276"/>
        <v>岩手県673</v>
      </c>
      <c r="D18077" t="s">
        <v>2917</v>
      </c>
      <c r="E18077" t="s">
        <v>3330</v>
      </c>
      <c r="F18077" s="82">
        <v>1.810740206</v>
      </c>
    </row>
    <row r="18078" spans="3:6" ht="18">
      <c r="C18078" s="5" t="str">
        <f t="shared" si="276"/>
        <v>宮城県673</v>
      </c>
      <c r="D18078" t="s">
        <v>2918</v>
      </c>
      <c r="E18078" t="s">
        <v>3330</v>
      </c>
      <c r="F18078" s="82">
        <v>1.575442926</v>
      </c>
    </row>
    <row r="18079" spans="3:6" ht="18">
      <c r="C18079" s="5" t="str">
        <f t="shared" si="276"/>
        <v>秋田県673</v>
      </c>
      <c r="D18079" t="s">
        <v>2919</v>
      </c>
      <c r="E18079" t="s">
        <v>3330</v>
      </c>
      <c r="F18079" s="82">
        <v>2.1796212590000001</v>
      </c>
    </row>
    <row r="18080" spans="3:6" ht="18">
      <c r="C18080" s="5" t="str">
        <f t="shared" si="276"/>
        <v>山形県673</v>
      </c>
      <c r="D18080" t="s">
        <v>2920</v>
      </c>
      <c r="E18080" t="s">
        <v>3330</v>
      </c>
      <c r="F18080" s="82">
        <v>1.827463517</v>
      </c>
    </row>
    <row r="18081" spans="3:6" ht="18">
      <c r="C18081" s="5" t="str">
        <f t="shared" si="276"/>
        <v>福島県673</v>
      </c>
      <c r="D18081" t="s">
        <v>2921</v>
      </c>
      <c r="E18081" t="s">
        <v>3330</v>
      </c>
      <c r="F18081" s="82">
        <v>1.700379501</v>
      </c>
    </row>
    <row r="18082" spans="3:6" ht="18">
      <c r="C18082" s="5" t="str">
        <f t="shared" si="276"/>
        <v>茨城県673</v>
      </c>
      <c r="D18082" t="s">
        <v>2922</v>
      </c>
      <c r="E18082" t="s">
        <v>3330</v>
      </c>
      <c r="F18082" s="82">
        <v>0.81774009599999997</v>
      </c>
    </row>
    <row r="18083" spans="3:6" ht="18">
      <c r="C18083" s="5" t="str">
        <f t="shared" si="276"/>
        <v>栃木県673</v>
      </c>
      <c r="D18083" t="s">
        <v>2923</v>
      </c>
      <c r="E18083" t="s">
        <v>3330</v>
      </c>
      <c r="F18083" s="82">
        <v>1.1609922720000001</v>
      </c>
    </row>
    <row r="18084" spans="3:6" ht="18">
      <c r="C18084" s="5" t="str">
        <f t="shared" si="276"/>
        <v>群馬県673</v>
      </c>
      <c r="D18084" t="s">
        <v>2924</v>
      </c>
      <c r="E18084" t="s">
        <v>3330</v>
      </c>
      <c r="F18084" s="82">
        <v>0.85297462800000001</v>
      </c>
    </row>
    <row r="18085" spans="3:6" ht="18">
      <c r="C18085" s="5" t="str">
        <f t="shared" si="276"/>
        <v>埼玉県673</v>
      </c>
      <c r="D18085" t="s">
        <v>2925</v>
      </c>
      <c r="E18085" t="s">
        <v>3330</v>
      </c>
      <c r="F18085" s="82">
        <v>0.708546758</v>
      </c>
    </row>
    <row r="18086" spans="3:6" ht="18">
      <c r="C18086" s="5" t="str">
        <f t="shared" si="276"/>
        <v>千葉県673</v>
      </c>
      <c r="D18086" t="s">
        <v>2926</v>
      </c>
      <c r="E18086" t="s">
        <v>3330</v>
      </c>
      <c r="F18086" s="82">
        <v>0.63742876299999995</v>
      </c>
    </row>
    <row r="18087" spans="3:6" ht="18">
      <c r="C18087" s="5" t="str">
        <f t="shared" si="276"/>
        <v>東京都673</v>
      </c>
      <c r="D18087" t="s">
        <v>2927</v>
      </c>
      <c r="E18087" t="s">
        <v>3330</v>
      </c>
      <c r="F18087" s="82">
        <v>0.96113263999999998</v>
      </c>
    </row>
    <row r="18088" spans="3:6" ht="18">
      <c r="C18088" s="5" t="str">
        <f t="shared" si="276"/>
        <v>神奈川県673</v>
      </c>
      <c r="D18088" t="s">
        <v>2928</v>
      </c>
      <c r="E18088" t="s">
        <v>3330</v>
      </c>
      <c r="F18088" s="82">
        <v>0.74004119700000004</v>
      </c>
    </row>
    <row r="18089" spans="3:6" ht="18">
      <c r="C18089" s="5" t="str">
        <f t="shared" si="276"/>
        <v>新潟県673</v>
      </c>
      <c r="D18089" t="s">
        <v>2929</v>
      </c>
      <c r="E18089" t="s">
        <v>3330</v>
      </c>
      <c r="F18089" s="82">
        <v>1.4985184819999999</v>
      </c>
    </row>
    <row r="18090" spans="3:6" ht="18">
      <c r="C18090" s="5" t="str">
        <f t="shared" si="276"/>
        <v>富山県673</v>
      </c>
      <c r="D18090" t="s">
        <v>2930</v>
      </c>
      <c r="E18090" t="s">
        <v>3330</v>
      </c>
      <c r="F18090" s="82">
        <v>1.164304311</v>
      </c>
    </row>
    <row r="18091" spans="3:6" ht="18">
      <c r="C18091" s="5" t="str">
        <f t="shared" ref="C18091:C18154" si="277">D18091&amp;LEFT(E18091,3)</f>
        <v>石川県673</v>
      </c>
      <c r="D18091" t="s">
        <v>2931</v>
      </c>
      <c r="E18091" t="s">
        <v>3330</v>
      </c>
      <c r="F18091" s="82">
        <v>1.3504159710000001</v>
      </c>
    </row>
    <row r="18092" spans="3:6" ht="18">
      <c r="C18092" s="5" t="str">
        <f t="shared" si="277"/>
        <v>福井県673</v>
      </c>
      <c r="D18092" t="s">
        <v>2932</v>
      </c>
      <c r="E18092" t="s">
        <v>3330</v>
      </c>
      <c r="F18092" s="82">
        <v>1.295528462</v>
      </c>
    </row>
    <row r="18093" spans="3:6" ht="18">
      <c r="C18093" s="5" t="str">
        <f t="shared" si="277"/>
        <v>山梨県673</v>
      </c>
      <c r="D18093" t="s">
        <v>2933</v>
      </c>
      <c r="E18093" t="s">
        <v>3330</v>
      </c>
      <c r="F18093" s="82">
        <v>0.99723677799999999</v>
      </c>
    </row>
    <row r="18094" spans="3:6" ht="18">
      <c r="C18094" s="5" t="str">
        <f t="shared" si="277"/>
        <v>長野県673</v>
      </c>
      <c r="D18094" t="s">
        <v>2934</v>
      </c>
      <c r="E18094" t="s">
        <v>3330</v>
      </c>
      <c r="F18094" s="82">
        <v>1.2619466100000001</v>
      </c>
    </row>
    <row r="18095" spans="3:6" ht="18">
      <c r="C18095" s="5" t="str">
        <f t="shared" si="277"/>
        <v>岐阜県673</v>
      </c>
      <c r="D18095" t="s">
        <v>2935</v>
      </c>
      <c r="E18095" t="s">
        <v>3330</v>
      </c>
      <c r="F18095" s="82">
        <v>0.58476697300000002</v>
      </c>
    </row>
    <row r="18096" spans="3:6" ht="18">
      <c r="C18096" s="5" t="str">
        <f t="shared" si="277"/>
        <v>静岡県673</v>
      </c>
      <c r="D18096" t="s">
        <v>2936</v>
      </c>
      <c r="E18096" t="s">
        <v>3330</v>
      </c>
      <c r="F18096" s="82">
        <v>0.61864108299999998</v>
      </c>
    </row>
    <row r="18097" spans="3:6" ht="18">
      <c r="C18097" s="5" t="str">
        <f t="shared" si="277"/>
        <v>愛知県673</v>
      </c>
      <c r="D18097" t="s">
        <v>2937</v>
      </c>
      <c r="E18097" t="s">
        <v>3330</v>
      </c>
      <c r="F18097" s="82">
        <v>0.54413602299999997</v>
      </c>
    </row>
    <row r="18098" spans="3:6" ht="18">
      <c r="C18098" s="5" t="str">
        <f t="shared" si="277"/>
        <v>三重県673</v>
      </c>
      <c r="D18098" t="s">
        <v>2938</v>
      </c>
      <c r="E18098" t="s">
        <v>3330</v>
      </c>
      <c r="F18098" s="82">
        <v>0.81749672200000001</v>
      </c>
    </row>
    <row r="18099" spans="3:6" ht="18">
      <c r="C18099" s="5" t="str">
        <f t="shared" si="277"/>
        <v>滋賀県673</v>
      </c>
      <c r="D18099" t="s">
        <v>2939</v>
      </c>
      <c r="E18099" t="s">
        <v>3330</v>
      </c>
      <c r="F18099" s="82">
        <v>0.88748327299999996</v>
      </c>
    </row>
    <row r="18100" spans="3:6" ht="18">
      <c r="C18100" s="5" t="str">
        <f t="shared" si="277"/>
        <v>京都府673</v>
      </c>
      <c r="D18100" t="s">
        <v>2940</v>
      </c>
      <c r="E18100" t="s">
        <v>3330</v>
      </c>
      <c r="F18100" s="82">
        <v>0.54254459600000005</v>
      </c>
    </row>
    <row r="18101" spans="3:6" ht="18">
      <c r="C18101" s="5" t="str">
        <f t="shared" si="277"/>
        <v>大阪府673</v>
      </c>
      <c r="D18101" t="s">
        <v>2941</v>
      </c>
      <c r="E18101" t="s">
        <v>3330</v>
      </c>
      <c r="F18101" s="82">
        <v>0.43637204800000001</v>
      </c>
    </row>
    <row r="18102" spans="3:6" ht="18">
      <c r="C18102" s="5" t="str">
        <f t="shared" si="277"/>
        <v>兵庫県673</v>
      </c>
      <c r="D18102" t="s">
        <v>2942</v>
      </c>
      <c r="E18102" t="s">
        <v>3330</v>
      </c>
      <c r="F18102" s="82">
        <v>0.74392760899999999</v>
      </c>
    </row>
    <row r="18103" spans="3:6" ht="18">
      <c r="C18103" s="5" t="str">
        <f t="shared" si="277"/>
        <v>奈良県673</v>
      </c>
      <c r="D18103" t="s">
        <v>2943</v>
      </c>
      <c r="E18103" t="s">
        <v>3330</v>
      </c>
      <c r="F18103" s="82">
        <v>0.94759148900000001</v>
      </c>
    </row>
    <row r="18104" spans="3:6" ht="18">
      <c r="C18104" s="5" t="str">
        <f t="shared" si="277"/>
        <v>和歌山県673</v>
      </c>
      <c r="D18104" t="s">
        <v>2944</v>
      </c>
      <c r="E18104" t="s">
        <v>3330</v>
      </c>
      <c r="F18104" s="82">
        <v>0.78440564700000004</v>
      </c>
    </row>
    <row r="18105" spans="3:6" ht="18">
      <c r="C18105" s="5" t="str">
        <f t="shared" si="277"/>
        <v>鳥取県673</v>
      </c>
      <c r="D18105" t="s">
        <v>2945</v>
      </c>
      <c r="E18105" t="s">
        <v>3330</v>
      </c>
      <c r="F18105" s="82">
        <v>1.583475408</v>
      </c>
    </row>
    <row r="18106" spans="3:6" ht="18">
      <c r="C18106" s="5" t="str">
        <f t="shared" si="277"/>
        <v>島根県673</v>
      </c>
      <c r="D18106" t="s">
        <v>2946</v>
      </c>
      <c r="E18106" t="s">
        <v>3330</v>
      </c>
      <c r="F18106" s="82">
        <v>1.9595245050000001</v>
      </c>
    </row>
    <row r="18107" spans="3:6" ht="18">
      <c r="C18107" s="5" t="str">
        <f t="shared" si="277"/>
        <v>岡山県673</v>
      </c>
      <c r="D18107" t="s">
        <v>2947</v>
      </c>
      <c r="E18107" t="s">
        <v>3330</v>
      </c>
      <c r="F18107" s="82">
        <v>1.048688445</v>
      </c>
    </row>
    <row r="18108" spans="3:6" ht="18">
      <c r="C18108" s="5" t="str">
        <f t="shared" si="277"/>
        <v>広島県673</v>
      </c>
      <c r="D18108" t="s">
        <v>2948</v>
      </c>
      <c r="E18108" t="s">
        <v>3330</v>
      </c>
      <c r="F18108" s="82">
        <v>0.81260829099999998</v>
      </c>
    </row>
    <row r="18109" spans="3:6" ht="18">
      <c r="C18109" s="5" t="str">
        <f t="shared" si="277"/>
        <v>山口県673</v>
      </c>
      <c r="D18109" t="s">
        <v>2949</v>
      </c>
      <c r="E18109" t="s">
        <v>3330</v>
      </c>
      <c r="F18109" s="82">
        <v>1.01387676</v>
      </c>
    </row>
    <row r="18110" spans="3:6" ht="18">
      <c r="C18110" s="5" t="str">
        <f t="shared" si="277"/>
        <v>徳島県673</v>
      </c>
      <c r="D18110" t="s">
        <v>2950</v>
      </c>
      <c r="E18110" t="s">
        <v>3330</v>
      </c>
      <c r="F18110" s="82">
        <v>1.118154377</v>
      </c>
    </row>
    <row r="18111" spans="3:6" ht="18">
      <c r="C18111" s="5" t="str">
        <f t="shared" si="277"/>
        <v>香川県673</v>
      </c>
      <c r="D18111" t="s">
        <v>2951</v>
      </c>
      <c r="E18111" t="s">
        <v>3330</v>
      </c>
      <c r="F18111" s="82">
        <v>1.664061421</v>
      </c>
    </row>
    <row r="18112" spans="3:6" ht="18">
      <c r="C18112" s="5" t="str">
        <f t="shared" si="277"/>
        <v>愛媛県673</v>
      </c>
      <c r="D18112" t="s">
        <v>2952</v>
      </c>
      <c r="E18112" t="s">
        <v>3330</v>
      </c>
      <c r="F18112" s="82">
        <v>1.286203572</v>
      </c>
    </row>
    <row r="18113" spans="3:6" ht="18">
      <c r="C18113" s="5" t="str">
        <f t="shared" si="277"/>
        <v>高知県673</v>
      </c>
      <c r="D18113" t="s">
        <v>2953</v>
      </c>
      <c r="E18113" t="s">
        <v>3330</v>
      </c>
      <c r="F18113" s="82">
        <v>1.1257193160000001</v>
      </c>
    </row>
    <row r="18114" spans="3:6" ht="18">
      <c r="C18114" s="5" t="str">
        <f t="shared" si="277"/>
        <v>福岡県673</v>
      </c>
      <c r="D18114" t="s">
        <v>2954</v>
      </c>
      <c r="E18114" t="s">
        <v>3330</v>
      </c>
      <c r="F18114" s="82">
        <v>1.518032702</v>
      </c>
    </row>
    <row r="18115" spans="3:6" ht="18">
      <c r="C18115" s="5" t="str">
        <f t="shared" si="277"/>
        <v>佐賀県673</v>
      </c>
      <c r="D18115" t="s">
        <v>2955</v>
      </c>
      <c r="E18115" t="s">
        <v>3330</v>
      </c>
      <c r="F18115" s="82">
        <v>1.720989659</v>
      </c>
    </row>
    <row r="18116" spans="3:6" ht="18">
      <c r="C18116" s="5" t="str">
        <f t="shared" si="277"/>
        <v>長崎県673</v>
      </c>
      <c r="D18116" t="s">
        <v>2956</v>
      </c>
      <c r="E18116" t="s">
        <v>3330</v>
      </c>
      <c r="F18116" s="82">
        <v>2.0845720550000002</v>
      </c>
    </row>
    <row r="18117" spans="3:6" ht="18">
      <c r="C18117" s="5" t="str">
        <f t="shared" si="277"/>
        <v>熊本県673</v>
      </c>
      <c r="D18117" t="s">
        <v>2957</v>
      </c>
      <c r="E18117" t="s">
        <v>3330</v>
      </c>
      <c r="F18117" s="82">
        <v>1.4478931150000001</v>
      </c>
    </row>
    <row r="18118" spans="3:6" ht="18">
      <c r="C18118" s="5" t="str">
        <f t="shared" si="277"/>
        <v>大分県673</v>
      </c>
      <c r="D18118" t="s">
        <v>2958</v>
      </c>
      <c r="E18118" t="s">
        <v>3330</v>
      </c>
      <c r="F18118" s="82">
        <v>1.311095583</v>
      </c>
    </row>
    <row r="18119" spans="3:6" ht="18">
      <c r="C18119" s="5" t="str">
        <f t="shared" si="277"/>
        <v>宮崎県673</v>
      </c>
      <c r="D18119" t="s">
        <v>2959</v>
      </c>
      <c r="E18119" t="s">
        <v>3330</v>
      </c>
      <c r="F18119" s="82">
        <v>2.7581596340000001</v>
      </c>
    </row>
    <row r="18120" spans="3:6" ht="18">
      <c r="C18120" s="5" t="str">
        <f t="shared" si="277"/>
        <v>鹿児島県673</v>
      </c>
      <c r="D18120" t="s">
        <v>2960</v>
      </c>
      <c r="E18120" t="s">
        <v>3330</v>
      </c>
      <c r="F18120" s="82">
        <v>1.936913036</v>
      </c>
    </row>
    <row r="18121" spans="3:6" ht="18">
      <c r="C18121" s="5" t="str">
        <f t="shared" si="277"/>
        <v>沖縄県673</v>
      </c>
      <c r="D18121" t="s">
        <v>2961</v>
      </c>
      <c r="E18121" t="s">
        <v>3330</v>
      </c>
      <c r="F18121" s="82">
        <v>0.69552190700000005</v>
      </c>
    </row>
    <row r="18122" spans="3:6" ht="18">
      <c r="C18122" s="5" t="str">
        <f t="shared" si="277"/>
        <v>全国674</v>
      </c>
      <c r="D18122" t="s">
        <v>2913</v>
      </c>
      <c r="E18122" t="s">
        <v>3331</v>
      </c>
      <c r="F18122" s="82">
        <v>1</v>
      </c>
    </row>
    <row r="18123" spans="3:6" ht="18">
      <c r="C18123" s="5" t="str">
        <f t="shared" si="277"/>
        <v>北海道674</v>
      </c>
      <c r="D18123" t="s">
        <v>2915</v>
      </c>
      <c r="E18123" t="s">
        <v>3331</v>
      </c>
      <c r="F18123" s="82">
        <v>1.409693716</v>
      </c>
    </row>
    <row r="18124" spans="3:6" ht="18">
      <c r="C18124" s="5" t="str">
        <f t="shared" si="277"/>
        <v>青森県674</v>
      </c>
      <c r="D18124" t="s">
        <v>2916</v>
      </c>
      <c r="E18124" t="s">
        <v>3331</v>
      </c>
      <c r="F18124" s="82">
        <v>1.3102457729999999</v>
      </c>
    </row>
    <row r="18125" spans="3:6" ht="18">
      <c r="C18125" s="5" t="str">
        <f t="shared" si="277"/>
        <v>岩手県674</v>
      </c>
      <c r="D18125" t="s">
        <v>2917</v>
      </c>
      <c r="E18125" t="s">
        <v>3331</v>
      </c>
      <c r="F18125" s="82">
        <v>0.99350498700000001</v>
      </c>
    </row>
    <row r="18126" spans="3:6" ht="18">
      <c r="C18126" s="5" t="str">
        <f t="shared" si="277"/>
        <v>宮城県674</v>
      </c>
      <c r="D18126" t="s">
        <v>2918</v>
      </c>
      <c r="E18126" t="s">
        <v>3331</v>
      </c>
      <c r="F18126" s="82">
        <v>1.022050361</v>
      </c>
    </row>
    <row r="18127" spans="3:6" ht="18">
      <c r="C18127" s="5" t="str">
        <f t="shared" si="277"/>
        <v>秋田県674</v>
      </c>
      <c r="D18127" t="s">
        <v>2919</v>
      </c>
      <c r="E18127" t="s">
        <v>3331</v>
      </c>
      <c r="F18127" s="82">
        <v>1.02551894</v>
      </c>
    </row>
    <row r="18128" spans="3:6" ht="18">
      <c r="C18128" s="5" t="str">
        <f t="shared" si="277"/>
        <v>山形県674</v>
      </c>
      <c r="D18128" t="s">
        <v>2920</v>
      </c>
      <c r="E18128" t="s">
        <v>3331</v>
      </c>
      <c r="F18128" s="82">
        <v>0.95886955500000004</v>
      </c>
    </row>
    <row r="18129" spans="3:6" ht="18">
      <c r="C18129" s="5" t="str">
        <f t="shared" si="277"/>
        <v>福島県674</v>
      </c>
      <c r="D18129" t="s">
        <v>2921</v>
      </c>
      <c r="E18129" t="s">
        <v>3331</v>
      </c>
      <c r="F18129" s="82">
        <v>1.0011707519999999</v>
      </c>
    </row>
    <row r="18130" spans="3:6" ht="18">
      <c r="C18130" s="5" t="str">
        <f t="shared" si="277"/>
        <v>茨城県674</v>
      </c>
      <c r="D18130" t="s">
        <v>2922</v>
      </c>
      <c r="E18130" t="s">
        <v>3331</v>
      </c>
      <c r="F18130" s="82">
        <v>0.84386770300000002</v>
      </c>
    </row>
    <row r="18131" spans="3:6" ht="18">
      <c r="C18131" s="5" t="str">
        <f t="shared" si="277"/>
        <v>栃木県674</v>
      </c>
      <c r="D18131" t="s">
        <v>2923</v>
      </c>
      <c r="E18131" t="s">
        <v>3331</v>
      </c>
      <c r="F18131" s="82">
        <v>0.98136440800000002</v>
      </c>
    </row>
    <row r="18132" spans="3:6" ht="18">
      <c r="C18132" s="5" t="str">
        <f t="shared" si="277"/>
        <v>群馬県674</v>
      </c>
      <c r="D18132" t="s">
        <v>2924</v>
      </c>
      <c r="E18132" t="s">
        <v>3331</v>
      </c>
      <c r="F18132" s="82">
        <v>0.94494261400000001</v>
      </c>
    </row>
    <row r="18133" spans="3:6" ht="18">
      <c r="C18133" s="5" t="str">
        <f t="shared" si="277"/>
        <v>埼玉県674</v>
      </c>
      <c r="D18133" t="s">
        <v>2925</v>
      </c>
      <c r="E18133" t="s">
        <v>3331</v>
      </c>
      <c r="F18133" s="82">
        <v>0.77488854100000004</v>
      </c>
    </row>
    <row r="18134" spans="3:6" ht="18">
      <c r="C18134" s="5" t="str">
        <f t="shared" si="277"/>
        <v>千葉県674</v>
      </c>
      <c r="D18134" t="s">
        <v>2926</v>
      </c>
      <c r="E18134" t="s">
        <v>3331</v>
      </c>
      <c r="F18134" s="82">
        <v>0.92265166200000004</v>
      </c>
    </row>
    <row r="18135" spans="3:6" ht="18">
      <c r="C18135" s="5" t="str">
        <f t="shared" si="277"/>
        <v>東京都674</v>
      </c>
      <c r="D18135" t="s">
        <v>2927</v>
      </c>
      <c r="E18135" t="s">
        <v>3331</v>
      </c>
      <c r="F18135" s="82">
        <v>1.1640508919999999</v>
      </c>
    </row>
    <row r="18136" spans="3:6" ht="18">
      <c r="C18136" s="5" t="str">
        <f t="shared" si="277"/>
        <v>神奈川県674</v>
      </c>
      <c r="D18136" t="s">
        <v>2928</v>
      </c>
      <c r="E18136" t="s">
        <v>3331</v>
      </c>
      <c r="F18136" s="82">
        <v>0.81738256099999995</v>
      </c>
    </row>
    <row r="18137" spans="3:6" ht="18">
      <c r="C18137" s="5" t="str">
        <f t="shared" si="277"/>
        <v>新潟県674</v>
      </c>
      <c r="D18137" t="s">
        <v>2929</v>
      </c>
      <c r="E18137" t="s">
        <v>3331</v>
      </c>
      <c r="F18137" s="82">
        <v>0.80886016900000002</v>
      </c>
    </row>
    <row r="18138" spans="3:6" ht="18">
      <c r="C18138" s="5" t="str">
        <f t="shared" si="277"/>
        <v>富山県674</v>
      </c>
      <c r="D18138" t="s">
        <v>2930</v>
      </c>
      <c r="E18138" t="s">
        <v>3331</v>
      </c>
      <c r="F18138" s="82">
        <v>1.031152721</v>
      </c>
    </row>
    <row r="18139" spans="3:6" ht="18">
      <c r="C18139" s="5" t="str">
        <f t="shared" si="277"/>
        <v>石川県674</v>
      </c>
      <c r="D18139" t="s">
        <v>2931</v>
      </c>
      <c r="E18139" t="s">
        <v>3331</v>
      </c>
      <c r="F18139" s="82">
        <v>0.93388643599999999</v>
      </c>
    </row>
    <row r="18140" spans="3:6" ht="18">
      <c r="C18140" s="5" t="str">
        <f t="shared" si="277"/>
        <v>福井県674</v>
      </c>
      <c r="D18140" t="s">
        <v>2932</v>
      </c>
      <c r="E18140" t="s">
        <v>3331</v>
      </c>
      <c r="F18140" s="82">
        <v>1.000075547</v>
      </c>
    </row>
    <row r="18141" spans="3:6" ht="18">
      <c r="C18141" s="5" t="str">
        <f t="shared" si="277"/>
        <v>山梨県674</v>
      </c>
      <c r="D18141" t="s">
        <v>2933</v>
      </c>
      <c r="E18141" t="s">
        <v>3331</v>
      </c>
      <c r="F18141" s="82">
        <v>0.87459118199999997</v>
      </c>
    </row>
    <row r="18142" spans="3:6" ht="18">
      <c r="C18142" s="5" t="str">
        <f t="shared" si="277"/>
        <v>長野県674</v>
      </c>
      <c r="D18142" t="s">
        <v>2934</v>
      </c>
      <c r="E18142" t="s">
        <v>3331</v>
      </c>
      <c r="F18142" s="82">
        <v>0.94035575999999998</v>
      </c>
    </row>
    <row r="18143" spans="3:6" ht="18">
      <c r="C18143" s="5" t="str">
        <f t="shared" si="277"/>
        <v>岐阜県674</v>
      </c>
      <c r="D18143" t="s">
        <v>2935</v>
      </c>
      <c r="E18143" t="s">
        <v>3331</v>
      </c>
      <c r="F18143" s="82">
        <v>1.0212697230000001</v>
      </c>
    </row>
    <row r="18144" spans="3:6" ht="18">
      <c r="C18144" s="5" t="str">
        <f t="shared" si="277"/>
        <v>静岡県674</v>
      </c>
      <c r="D18144" t="s">
        <v>2936</v>
      </c>
      <c r="E18144" t="s">
        <v>3331</v>
      </c>
      <c r="F18144" s="82">
        <v>1.020942633</v>
      </c>
    </row>
    <row r="18145" spans="3:6" ht="18">
      <c r="C18145" s="5" t="str">
        <f t="shared" si="277"/>
        <v>愛知県674</v>
      </c>
      <c r="D18145" t="s">
        <v>2937</v>
      </c>
      <c r="E18145" t="s">
        <v>3331</v>
      </c>
      <c r="F18145" s="82">
        <v>0.81244083099999997</v>
      </c>
    </row>
    <row r="18146" spans="3:6" ht="18">
      <c r="C18146" s="5" t="str">
        <f t="shared" si="277"/>
        <v>三重県674</v>
      </c>
      <c r="D18146" t="s">
        <v>2938</v>
      </c>
      <c r="E18146" t="s">
        <v>3331</v>
      </c>
      <c r="F18146" s="82">
        <v>0.96156021700000005</v>
      </c>
    </row>
    <row r="18147" spans="3:6" ht="18">
      <c r="C18147" s="5" t="str">
        <f t="shared" si="277"/>
        <v>滋賀県674</v>
      </c>
      <c r="D18147" t="s">
        <v>2939</v>
      </c>
      <c r="E18147" t="s">
        <v>3331</v>
      </c>
      <c r="F18147" s="82">
        <v>0.65884280100000003</v>
      </c>
    </row>
    <row r="18148" spans="3:6" ht="18">
      <c r="C18148" s="5" t="str">
        <f t="shared" si="277"/>
        <v>京都府674</v>
      </c>
      <c r="D18148" t="s">
        <v>2940</v>
      </c>
      <c r="E18148" t="s">
        <v>3331</v>
      </c>
      <c r="F18148" s="82">
        <v>0.84192948099999998</v>
      </c>
    </row>
    <row r="18149" spans="3:6" ht="18">
      <c r="C18149" s="5" t="str">
        <f t="shared" si="277"/>
        <v>大阪府674</v>
      </c>
      <c r="D18149" t="s">
        <v>2941</v>
      </c>
      <c r="E18149" t="s">
        <v>3331</v>
      </c>
      <c r="F18149" s="82">
        <v>0.91325617699999995</v>
      </c>
    </row>
    <row r="18150" spans="3:6" ht="18">
      <c r="C18150" s="5" t="str">
        <f t="shared" si="277"/>
        <v>兵庫県674</v>
      </c>
      <c r="D18150" t="s">
        <v>2942</v>
      </c>
      <c r="E18150" t="s">
        <v>3331</v>
      </c>
      <c r="F18150" s="82">
        <v>0.76889146900000005</v>
      </c>
    </row>
    <row r="18151" spans="3:6" ht="18">
      <c r="C18151" s="5" t="str">
        <f t="shared" si="277"/>
        <v>奈良県674</v>
      </c>
      <c r="D18151" t="s">
        <v>2943</v>
      </c>
      <c r="E18151" t="s">
        <v>3331</v>
      </c>
      <c r="F18151" s="82">
        <v>0.80895028300000005</v>
      </c>
    </row>
    <row r="18152" spans="3:6" ht="18">
      <c r="C18152" s="5" t="str">
        <f t="shared" si="277"/>
        <v>和歌山県674</v>
      </c>
      <c r="D18152" t="s">
        <v>2944</v>
      </c>
      <c r="E18152" t="s">
        <v>3331</v>
      </c>
      <c r="F18152" s="82">
        <v>1.324466079</v>
      </c>
    </row>
    <row r="18153" spans="3:6" ht="18">
      <c r="C18153" s="5" t="str">
        <f t="shared" si="277"/>
        <v>鳥取県674</v>
      </c>
      <c r="D18153" t="s">
        <v>2945</v>
      </c>
      <c r="E18153" t="s">
        <v>3331</v>
      </c>
      <c r="F18153" s="82">
        <v>1.1216014860000001</v>
      </c>
    </row>
    <row r="18154" spans="3:6" ht="18">
      <c r="C18154" s="5" t="str">
        <f t="shared" si="277"/>
        <v>島根県674</v>
      </c>
      <c r="D18154" t="s">
        <v>2946</v>
      </c>
      <c r="E18154" t="s">
        <v>3331</v>
      </c>
      <c r="F18154" s="82">
        <v>0.82936052900000001</v>
      </c>
    </row>
    <row r="18155" spans="3:6" ht="18">
      <c r="C18155" s="5" t="str">
        <f t="shared" ref="C18155:C18218" si="278">D18155&amp;LEFT(E18155,3)</f>
        <v>岡山県674</v>
      </c>
      <c r="D18155" t="s">
        <v>2947</v>
      </c>
      <c r="E18155" t="s">
        <v>3331</v>
      </c>
      <c r="F18155" s="82">
        <v>1.0243664480000001</v>
      </c>
    </row>
    <row r="18156" spans="3:6" ht="18">
      <c r="C18156" s="5" t="str">
        <f t="shared" si="278"/>
        <v>広島県674</v>
      </c>
      <c r="D18156" t="s">
        <v>2948</v>
      </c>
      <c r="E18156" t="s">
        <v>3331</v>
      </c>
      <c r="F18156" s="82">
        <v>1.00514945</v>
      </c>
    </row>
    <row r="18157" spans="3:6" ht="18">
      <c r="C18157" s="5" t="str">
        <f t="shared" si="278"/>
        <v>山口県674</v>
      </c>
      <c r="D18157" t="s">
        <v>2949</v>
      </c>
      <c r="E18157" t="s">
        <v>3331</v>
      </c>
      <c r="F18157" s="82">
        <v>1.129494553</v>
      </c>
    </row>
    <row r="18158" spans="3:6" ht="18">
      <c r="C18158" s="5" t="str">
        <f t="shared" si="278"/>
        <v>徳島県674</v>
      </c>
      <c r="D18158" t="s">
        <v>2950</v>
      </c>
      <c r="E18158" t="s">
        <v>3331</v>
      </c>
      <c r="F18158" s="82">
        <v>1.3120626</v>
      </c>
    </row>
    <row r="18159" spans="3:6" ht="18">
      <c r="C18159" s="5" t="str">
        <f t="shared" si="278"/>
        <v>香川県674</v>
      </c>
      <c r="D18159" t="s">
        <v>2951</v>
      </c>
      <c r="E18159" t="s">
        <v>3331</v>
      </c>
      <c r="F18159" s="82">
        <v>1.1773052879999999</v>
      </c>
    </row>
    <row r="18160" spans="3:6" ht="18">
      <c r="C18160" s="5" t="str">
        <f t="shared" si="278"/>
        <v>愛媛県674</v>
      </c>
      <c r="D18160" t="s">
        <v>2952</v>
      </c>
      <c r="E18160" t="s">
        <v>3331</v>
      </c>
      <c r="F18160" s="82">
        <v>1.1605374260000001</v>
      </c>
    </row>
    <row r="18161" spans="3:6" ht="18">
      <c r="C18161" s="5" t="str">
        <f t="shared" si="278"/>
        <v>高知県674</v>
      </c>
      <c r="D18161" t="s">
        <v>2953</v>
      </c>
      <c r="E18161" t="s">
        <v>3331</v>
      </c>
      <c r="F18161" s="82">
        <v>1.0017721100000001</v>
      </c>
    </row>
    <row r="18162" spans="3:6" ht="18">
      <c r="C18162" s="5" t="str">
        <f t="shared" si="278"/>
        <v>福岡県674</v>
      </c>
      <c r="D18162" t="s">
        <v>2954</v>
      </c>
      <c r="E18162" t="s">
        <v>3331</v>
      </c>
      <c r="F18162" s="82">
        <v>1.2208483489999999</v>
      </c>
    </row>
    <row r="18163" spans="3:6" ht="18">
      <c r="C18163" s="5" t="str">
        <f t="shared" si="278"/>
        <v>佐賀県674</v>
      </c>
      <c r="D18163" t="s">
        <v>2955</v>
      </c>
      <c r="E18163" t="s">
        <v>3331</v>
      </c>
      <c r="F18163" s="82">
        <v>1.105840591</v>
      </c>
    </row>
    <row r="18164" spans="3:6" ht="18">
      <c r="C18164" s="5" t="str">
        <f t="shared" si="278"/>
        <v>長崎県674</v>
      </c>
      <c r="D18164" t="s">
        <v>2956</v>
      </c>
      <c r="E18164" t="s">
        <v>3331</v>
      </c>
      <c r="F18164" s="82">
        <v>1.112752856</v>
      </c>
    </row>
    <row r="18165" spans="3:6" ht="18">
      <c r="C18165" s="5" t="str">
        <f t="shared" si="278"/>
        <v>熊本県674</v>
      </c>
      <c r="D18165" t="s">
        <v>2957</v>
      </c>
      <c r="E18165" t="s">
        <v>3331</v>
      </c>
      <c r="F18165" s="82">
        <v>1.186287495</v>
      </c>
    </row>
    <row r="18166" spans="3:6" ht="18">
      <c r="C18166" s="5" t="str">
        <f t="shared" si="278"/>
        <v>大分県674</v>
      </c>
      <c r="D18166" t="s">
        <v>2958</v>
      </c>
      <c r="E18166" t="s">
        <v>3331</v>
      </c>
      <c r="F18166" s="82">
        <v>1.19688832</v>
      </c>
    </row>
    <row r="18167" spans="3:6" ht="18">
      <c r="C18167" s="5" t="str">
        <f t="shared" si="278"/>
        <v>宮崎県674</v>
      </c>
      <c r="D18167" t="s">
        <v>2959</v>
      </c>
      <c r="E18167" t="s">
        <v>3331</v>
      </c>
      <c r="F18167" s="82">
        <v>1.2572971020000001</v>
      </c>
    </row>
    <row r="18168" spans="3:6" ht="18">
      <c r="C18168" s="5" t="str">
        <f t="shared" si="278"/>
        <v>鹿児島県674</v>
      </c>
      <c r="D18168" t="s">
        <v>2960</v>
      </c>
      <c r="E18168" t="s">
        <v>3331</v>
      </c>
      <c r="F18168" s="82">
        <v>1.107610604</v>
      </c>
    </row>
    <row r="18169" spans="3:6" ht="18">
      <c r="C18169" s="5" t="str">
        <f t="shared" si="278"/>
        <v>沖縄県674</v>
      </c>
      <c r="D18169" t="s">
        <v>2961</v>
      </c>
      <c r="E18169" t="s">
        <v>3331</v>
      </c>
      <c r="F18169" s="82">
        <v>0.98614761100000004</v>
      </c>
    </row>
    <row r="18170" spans="3:6" ht="18">
      <c r="C18170" s="5" t="str">
        <f t="shared" si="278"/>
        <v>全国675</v>
      </c>
      <c r="D18170" t="s">
        <v>2913</v>
      </c>
      <c r="E18170" t="s">
        <v>3332</v>
      </c>
      <c r="F18170" s="82">
        <v>1</v>
      </c>
    </row>
    <row r="18171" spans="3:6" ht="18">
      <c r="C18171" s="5" t="str">
        <f t="shared" si="278"/>
        <v>北海道675</v>
      </c>
      <c r="D18171" t="s">
        <v>2915</v>
      </c>
      <c r="E18171" t="s">
        <v>3332</v>
      </c>
      <c r="F18171" s="82">
        <v>0.91033075600000002</v>
      </c>
    </row>
    <row r="18172" spans="3:6" ht="18">
      <c r="C18172" s="5" t="str">
        <f t="shared" si="278"/>
        <v>青森県675</v>
      </c>
      <c r="D18172" t="s">
        <v>2916</v>
      </c>
      <c r="E18172" t="s">
        <v>3332</v>
      </c>
      <c r="F18172" s="82">
        <v>0.65369070299999998</v>
      </c>
    </row>
    <row r="18173" spans="3:6" ht="18">
      <c r="C18173" s="5" t="str">
        <f t="shared" si="278"/>
        <v>岩手県675</v>
      </c>
      <c r="D18173" t="s">
        <v>2917</v>
      </c>
      <c r="E18173" t="s">
        <v>3332</v>
      </c>
      <c r="F18173" s="82">
        <v>0.435620018</v>
      </c>
    </row>
    <row r="18174" spans="3:6" ht="18">
      <c r="C18174" s="5" t="str">
        <f t="shared" si="278"/>
        <v>宮城県675</v>
      </c>
      <c r="D18174" t="s">
        <v>2918</v>
      </c>
      <c r="E18174" t="s">
        <v>3332</v>
      </c>
      <c r="F18174" s="82">
        <v>1.629435618</v>
      </c>
    </row>
    <row r="18175" spans="3:6" ht="18">
      <c r="C18175" s="5" t="str">
        <f t="shared" si="278"/>
        <v>秋田県675</v>
      </c>
      <c r="D18175" t="s">
        <v>2919</v>
      </c>
      <c r="E18175" t="s">
        <v>3332</v>
      </c>
      <c r="F18175" s="82">
        <v>0.47069776000000002</v>
      </c>
    </row>
    <row r="18176" spans="3:6" ht="18">
      <c r="C18176" s="5" t="str">
        <f t="shared" si="278"/>
        <v>山形県675</v>
      </c>
      <c r="D18176" t="s">
        <v>2920</v>
      </c>
      <c r="E18176" t="s">
        <v>3332</v>
      </c>
      <c r="F18176" s="82">
        <v>0.44031645200000002</v>
      </c>
    </row>
    <row r="18177" spans="3:6" ht="18">
      <c r="C18177" s="5" t="str">
        <f t="shared" si="278"/>
        <v>福島県675</v>
      </c>
      <c r="D18177" t="s">
        <v>2921</v>
      </c>
      <c r="E18177" t="s">
        <v>3332</v>
      </c>
      <c r="F18177" s="82">
        <v>0.46502173099999999</v>
      </c>
    </row>
    <row r="18178" spans="3:6" ht="18">
      <c r="C18178" s="5" t="str">
        <f t="shared" si="278"/>
        <v>茨城県675</v>
      </c>
      <c r="D18178" t="s">
        <v>2922</v>
      </c>
      <c r="E18178" t="s">
        <v>3332</v>
      </c>
      <c r="F18178" s="82">
        <v>0.52491396099999998</v>
      </c>
    </row>
    <row r="18179" spans="3:6" ht="18">
      <c r="C18179" s="5" t="str">
        <f t="shared" si="278"/>
        <v>栃木県675</v>
      </c>
      <c r="D18179" t="s">
        <v>2923</v>
      </c>
      <c r="E18179" t="s">
        <v>3332</v>
      </c>
      <c r="F18179" s="82">
        <v>0.62603375000000006</v>
      </c>
    </row>
    <row r="18180" spans="3:6" ht="18">
      <c r="C18180" s="5" t="str">
        <f t="shared" si="278"/>
        <v>群馬県675</v>
      </c>
      <c r="D18180" t="s">
        <v>2924</v>
      </c>
      <c r="E18180" t="s">
        <v>3332</v>
      </c>
      <c r="F18180" s="82">
        <v>1.069956415</v>
      </c>
    </row>
    <row r="18181" spans="3:6" ht="18">
      <c r="C18181" s="5" t="str">
        <f t="shared" si="278"/>
        <v>埼玉県675</v>
      </c>
      <c r="D18181" t="s">
        <v>2925</v>
      </c>
      <c r="E18181" t="s">
        <v>3332</v>
      </c>
      <c r="F18181" s="82">
        <v>0.62378161899999995</v>
      </c>
    </row>
    <row r="18182" spans="3:6" ht="18">
      <c r="C18182" s="5" t="str">
        <f t="shared" si="278"/>
        <v>千葉県675</v>
      </c>
      <c r="D18182" t="s">
        <v>2926</v>
      </c>
      <c r="E18182" t="s">
        <v>3332</v>
      </c>
      <c r="F18182" s="82">
        <v>0.97402428799999996</v>
      </c>
    </row>
    <row r="18183" spans="3:6" ht="18">
      <c r="C18183" s="5" t="str">
        <f t="shared" si="278"/>
        <v>東京都675</v>
      </c>
      <c r="D18183" t="s">
        <v>2927</v>
      </c>
      <c r="E18183" t="s">
        <v>3332</v>
      </c>
      <c r="F18183" s="82">
        <v>1.9623924800000001</v>
      </c>
    </row>
    <row r="18184" spans="3:6" ht="18">
      <c r="C18184" s="5" t="str">
        <f t="shared" si="278"/>
        <v>神奈川県675</v>
      </c>
      <c r="D18184" t="s">
        <v>2928</v>
      </c>
      <c r="E18184" t="s">
        <v>3332</v>
      </c>
      <c r="F18184" s="82">
        <v>0.58320092499999998</v>
      </c>
    </row>
    <row r="18185" spans="3:6" ht="18">
      <c r="C18185" s="5" t="str">
        <f t="shared" si="278"/>
        <v>新潟県675</v>
      </c>
      <c r="D18185" t="s">
        <v>2929</v>
      </c>
      <c r="E18185" t="s">
        <v>3332</v>
      </c>
      <c r="F18185" s="82">
        <v>0.37499370999999998</v>
      </c>
    </row>
    <row r="18186" spans="3:6" ht="18">
      <c r="C18186" s="5" t="str">
        <f t="shared" si="278"/>
        <v>富山県675</v>
      </c>
      <c r="D18186" t="s">
        <v>2930</v>
      </c>
      <c r="E18186" t="s">
        <v>3332</v>
      </c>
      <c r="F18186" s="82">
        <v>0.32806422299999999</v>
      </c>
    </row>
    <row r="18187" spans="3:6" ht="18">
      <c r="C18187" s="5" t="str">
        <f t="shared" si="278"/>
        <v>石川県675</v>
      </c>
      <c r="D18187" t="s">
        <v>2931</v>
      </c>
      <c r="E18187" t="s">
        <v>3332</v>
      </c>
      <c r="F18187" s="82">
        <v>1.223785119</v>
      </c>
    </row>
    <row r="18188" spans="3:6" ht="18">
      <c r="C18188" s="5" t="str">
        <f t="shared" si="278"/>
        <v>福井県675</v>
      </c>
      <c r="D18188" t="s">
        <v>2932</v>
      </c>
      <c r="E18188" t="s">
        <v>3332</v>
      </c>
      <c r="F18188" s="82">
        <v>0.33554094299999998</v>
      </c>
    </row>
    <row r="18189" spans="3:6" ht="18">
      <c r="C18189" s="5" t="str">
        <f t="shared" si="278"/>
        <v>山梨県675</v>
      </c>
      <c r="D18189" t="s">
        <v>2933</v>
      </c>
      <c r="E18189" t="s">
        <v>3332</v>
      </c>
      <c r="F18189" s="82">
        <v>0.51831238099999999</v>
      </c>
    </row>
    <row r="18190" spans="3:6" ht="18">
      <c r="C18190" s="5" t="str">
        <f t="shared" si="278"/>
        <v>長野県675</v>
      </c>
      <c r="D18190" t="s">
        <v>2934</v>
      </c>
      <c r="E18190" t="s">
        <v>3332</v>
      </c>
      <c r="F18190" s="82">
        <v>0.55583836200000003</v>
      </c>
    </row>
    <row r="18191" spans="3:6" ht="18">
      <c r="C18191" s="5" t="str">
        <f t="shared" si="278"/>
        <v>岐阜県675</v>
      </c>
      <c r="D18191" t="s">
        <v>2935</v>
      </c>
      <c r="E18191" t="s">
        <v>3332</v>
      </c>
      <c r="F18191" s="82">
        <v>0.51404733400000002</v>
      </c>
    </row>
    <row r="18192" spans="3:6" ht="18">
      <c r="C18192" s="5" t="str">
        <f t="shared" si="278"/>
        <v>静岡県675</v>
      </c>
      <c r="D18192" t="s">
        <v>2936</v>
      </c>
      <c r="E18192" t="s">
        <v>3332</v>
      </c>
      <c r="F18192" s="82">
        <v>0.63093922599999996</v>
      </c>
    </row>
    <row r="18193" spans="3:6" ht="18">
      <c r="C18193" s="5" t="str">
        <f t="shared" si="278"/>
        <v>愛知県675</v>
      </c>
      <c r="D18193" t="s">
        <v>2937</v>
      </c>
      <c r="E18193" t="s">
        <v>3332</v>
      </c>
      <c r="F18193" s="82">
        <v>0.91398720600000005</v>
      </c>
    </row>
    <row r="18194" spans="3:6" ht="18">
      <c r="C18194" s="5" t="str">
        <f t="shared" si="278"/>
        <v>三重県675</v>
      </c>
      <c r="D18194" t="s">
        <v>2938</v>
      </c>
      <c r="E18194" t="s">
        <v>3332</v>
      </c>
      <c r="F18194" s="82">
        <v>0.41930853499999998</v>
      </c>
    </row>
    <row r="18195" spans="3:6" ht="18">
      <c r="C18195" s="5" t="str">
        <f t="shared" si="278"/>
        <v>滋賀県675</v>
      </c>
      <c r="D18195" t="s">
        <v>2939</v>
      </c>
      <c r="E18195" t="s">
        <v>3332</v>
      </c>
      <c r="F18195" s="82">
        <v>0.25852851900000001</v>
      </c>
    </row>
    <row r="18196" spans="3:6" ht="18">
      <c r="C18196" s="5" t="str">
        <f t="shared" si="278"/>
        <v>京都府675</v>
      </c>
      <c r="D18196" t="s">
        <v>2940</v>
      </c>
      <c r="E18196" t="s">
        <v>3332</v>
      </c>
      <c r="F18196" s="82">
        <v>0.72767048400000001</v>
      </c>
    </row>
    <row r="18197" spans="3:6" ht="18">
      <c r="C18197" s="5" t="str">
        <f t="shared" si="278"/>
        <v>大阪府675</v>
      </c>
      <c r="D18197" t="s">
        <v>2941</v>
      </c>
      <c r="E18197" t="s">
        <v>3332</v>
      </c>
      <c r="F18197" s="82">
        <v>1.3641769749999999</v>
      </c>
    </row>
    <row r="18198" spans="3:6" ht="18">
      <c r="C18198" s="5" t="str">
        <f t="shared" si="278"/>
        <v>兵庫県675</v>
      </c>
      <c r="D18198" t="s">
        <v>2942</v>
      </c>
      <c r="E18198" t="s">
        <v>3332</v>
      </c>
      <c r="F18198" s="82">
        <v>0.76901045800000001</v>
      </c>
    </row>
    <row r="18199" spans="3:6" ht="18">
      <c r="C18199" s="5" t="str">
        <f t="shared" si="278"/>
        <v>奈良県675</v>
      </c>
      <c r="D18199" t="s">
        <v>2943</v>
      </c>
      <c r="E18199" t="s">
        <v>3332</v>
      </c>
      <c r="F18199" s="82">
        <v>0.66162943500000004</v>
      </c>
    </row>
    <row r="18200" spans="3:6" ht="18">
      <c r="C18200" s="5" t="str">
        <f t="shared" si="278"/>
        <v>和歌山県675</v>
      </c>
      <c r="D18200" t="s">
        <v>2944</v>
      </c>
      <c r="E18200" t="s">
        <v>3332</v>
      </c>
      <c r="F18200" s="82">
        <v>1.186144769</v>
      </c>
    </row>
    <row r="18201" spans="3:6" ht="18">
      <c r="C18201" s="5" t="str">
        <f t="shared" si="278"/>
        <v>鳥取県675</v>
      </c>
      <c r="D18201" t="s">
        <v>2945</v>
      </c>
      <c r="E18201" t="s">
        <v>3332</v>
      </c>
      <c r="F18201" s="82">
        <v>0.50646711799999999</v>
      </c>
    </row>
    <row r="18202" spans="3:6" ht="18">
      <c r="C18202" s="5" t="str">
        <f t="shared" si="278"/>
        <v>島根県675</v>
      </c>
      <c r="D18202" t="s">
        <v>2946</v>
      </c>
      <c r="E18202" t="s">
        <v>3332</v>
      </c>
      <c r="F18202" s="82">
        <v>0.51941915100000002</v>
      </c>
    </row>
    <row r="18203" spans="3:6" ht="18">
      <c r="C18203" s="5" t="str">
        <f t="shared" si="278"/>
        <v>岡山県675</v>
      </c>
      <c r="D18203" t="s">
        <v>2947</v>
      </c>
      <c r="E18203" t="s">
        <v>3332</v>
      </c>
      <c r="F18203" s="82">
        <v>1.026295822</v>
      </c>
    </row>
    <row r="18204" spans="3:6" ht="18">
      <c r="C18204" s="5" t="str">
        <f t="shared" si="278"/>
        <v>広島県675</v>
      </c>
      <c r="D18204" t="s">
        <v>2948</v>
      </c>
      <c r="E18204" t="s">
        <v>3332</v>
      </c>
      <c r="F18204" s="82">
        <v>1.151602652</v>
      </c>
    </row>
    <row r="18205" spans="3:6" ht="18">
      <c r="C18205" s="5" t="str">
        <f t="shared" si="278"/>
        <v>山口県675</v>
      </c>
      <c r="D18205" t="s">
        <v>2949</v>
      </c>
      <c r="E18205" t="s">
        <v>3332</v>
      </c>
      <c r="F18205" s="82">
        <v>0.46342506900000002</v>
      </c>
    </row>
    <row r="18206" spans="3:6" ht="18">
      <c r="C18206" s="5" t="str">
        <f t="shared" si="278"/>
        <v>徳島県675</v>
      </c>
      <c r="D18206" t="s">
        <v>2950</v>
      </c>
      <c r="E18206" t="s">
        <v>3332</v>
      </c>
      <c r="F18206" s="82">
        <v>0.43570579399999998</v>
      </c>
    </row>
    <row r="18207" spans="3:6" ht="18">
      <c r="C18207" s="5" t="str">
        <f t="shared" si="278"/>
        <v>香川県675</v>
      </c>
      <c r="D18207" t="s">
        <v>2951</v>
      </c>
      <c r="E18207" t="s">
        <v>3332</v>
      </c>
      <c r="F18207" s="82">
        <v>1.8150193910000001</v>
      </c>
    </row>
    <row r="18208" spans="3:6" ht="18">
      <c r="C18208" s="5" t="str">
        <f t="shared" si="278"/>
        <v>愛媛県675</v>
      </c>
      <c r="D18208" t="s">
        <v>2952</v>
      </c>
      <c r="E18208" t="s">
        <v>3332</v>
      </c>
      <c r="F18208" s="82">
        <v>0.65283170999999995</v>
      </c>
    </row>
    <row r="18209" spans="3:6" ht="18">
      <c r="C18209" s="5" t="str">
        <f t="shared" si="278"/>
        <v>高知県675</v>
      </c>
      <c r="D18209" t="s">
        <v>2953</v>
      </c>
      <c r="E18209" t="s">
        <v>3332</v>
      </c>
      <c r="F18209" s="82">
        <v>0.45336893900000003</v>
      </c>
    </row>
    <row r="18210" spans="3:6" ht="18">
      <c r="C18210" s="5" t="str">
        <f t="shared" si="278"/>
        <v>福岡県675</v>
      </c>
      <c r="D18210" t="s">
        <v>2954</v>
      </c>
      <c r="E18210" t="s">
        <v>3332</v>
      </c>
      <c r="F18210" s="82">
        <v>1.282268159</v>
      </c>
    </row>
    <row r="18211" spans="3:6" ht="18">
      <c r="C18211" s="5" t="str">
        <f t="shared" si="278"/>
        <v>佐賀県675</v>
      </c>
      <c r="D18211" t="s">
        <v>2955</v>
      </c>
      <c r="E18211" t="s">
        <v>3332</v>
      </c>
      <c r="F18211" s="82">
        <v>0.27448335299999999</v>
      </c>
    </row>
    <row r="18212" spans="3:6" ht="18">
      <c r="C18212" s="5" t="str">
        <f t="shared" si="278"/>
        <v>長崎県675</v>
      </c>
      <c r="D18212" t="s">
        <v>2956</v>
      </c>
      <c r="E18212" t="s">
        <v>3332</v>
      </c>
      <c r="F18212" s="82">
        <v>0.43534233300000003</v>
      </c>
    </row>
    <row r="18213" spans="3:6" ht="18">
      <c r="C18213" s="5" t="str">
        <f t="shared" si="278"/>
        <v>熊本県675</v>
      </c>
      <c r="D18213" t="s">
        <v>2957</v>
      </c>
      <c r="E18213" t="s">
        <v>3332</v>
      </c>
      <c r="F18213" s="82">
        <v>1.211833725</v>
      </c>
    </row>
    <row r="18214" spans="3:6" ht="18">
      <c r="C18214" s="5" t="str">
        <f t="shared" si="278"/>
        <v>大分県675</v>
      </c>
      <c r="D18214" t="s">
        <v>2958</v>
      </c>
      <c r="E18214" t="s">
        <v>3332</v>
      </c>
      <c r="F18214" s="82">
        <v>0.45338568400000001</v>
      </c>
    </row>
    <row r="18215" spans="3:6" ht="18">
      <c r="C18215" s="5" t="str">
        <f t="shared" si="278"/>
        <v>宮崎県675</v>
      </c>
      <c r="D18215" t="s">
        <v>2959</v>
      </c>
      <c r="E18215" t="s">
        <v>3332</v>
      </c>
      <c r="F18215" s="82">
        <v>0.55415505799999998</v>
      </c>
    </row>
    <row r="18216" spans="3:6" ht="18">
      <c r="C18216" s="5" t="str">
        <f t="shared" si="278"/>
        <v>鹿児島県675</v>
      </c>
      <c r="D18216" t="s">
        <v>2960</v>
      </c>
      <c r="E18216" t="s">
        <v>3332</v>
      </c>
      <c r="F18216" s="82">
        <v>0.42905955699999998</v>
      </c>
    </row>
    <row r="18217" spans="3:6" ht="18">
      <c r="C18217" s="5" t="str">
        <f t="shared" si="278"/>
        <v>沖縄県675</v>
      </c>
      <c r="D18217" t="s">
        <v>2961</v>
      </c>
      <c r="E18217" t="s">
        <v>3332</v>
      </c>
      <c r="F18217" s="82">
        <v>1.0552560879999999</v>
      </c>
    </row>
    <row r="18218" spans="3:6" ht="18">
      <c r="C18218" s="5" t="str">
        <f t="shared" si="278"/>
        <v>全国680</v>
      </c>
      <c r="D18218" t="s">
        <v>2913</v>
      </c>
      <c r="E18218" t="s">
        <v>3333</v>
      </c>
      <c r="F18218" s="82">
        <v>1</v>
      </c>
    </row>
    <row r="18219" spans="3:6" ht="18">
      <c r="C18219" s="5" t="str">
        <f t="shared" ref="C18219:C18282" si="279">D18219&amp;LEFT(E18219,3)</f>
        <v>北海道680</v>
      </c>
      <c r="D18219" t="s">
        <v>2915</v>
      </c>
      <c r="E18219" t="s">
        <v>3333</v>
      </c>
      <c r="F18219" s="82">
        <v>0.21313299499999999</v>
      </c>
    </row>
    <row r="18220" spans="3:6" ht="18">
      <c r="C18220" s="5" t="str">
        <f t="shared" si="279"/>
        <v>青森県680</v>
      </c>
      <c r="D18220" t="s">
        <v>2916</v>
      </c>
      <c r="E18220" t="s">
        <v>3333</v>
      </c>
      <c r="F18220" s="82">
        <v>0</v>
      </c>
    </row>
    <row r="18221" spans="3:6" ht="18">
      <c r="C18221" s="5" t="str">
        <f t="shared" si="279"/>
        <v>岩手県680</v>
      </c>
      <c r="D18221" t="s">
        <v>2917</v>
      </c>
      <c r="E18221" t="s">
        <v>3333</v>
      </c>
      <c r="F18221" s="82">
        <v>0</v>
      </c>
    </row>
    <row r="18222" spans="3:6" ht="18">
      <c r="C18222" s="5" t="str">
        <f t="shared" si="279"/>
        <v>宮城県680</v>
      </c>
      <c r="D18222" t="s">
        <v>2918</v>
      </c>
      <c r="E18222" t="s">
        <v>3333</v>
      </c>
      <c r="F18222" s="82">
        <v>0.21395408299999999</v>
      </c>
    </row>
    <row r="18223" spans="3:6" ht="18">
      <c r="C18223" s="5" t="str">
        <f t="shared" si="279"/>
        <v>秋田県680</v>
      </c>
      <c r="D18223" t="s">
        <v>2919</v>
      </c>
      <c r="E18223" t="s">
        <v>3333</v>
      </c>
      <c r="F18223" s="82">
        <v>0</v>
      </c>
    </row>
    <row r="18224" spans="3:6" ht="18">
      <c r="C18224" s="5" t="str">
        <f t="shared" si="279"/>
        <v>山形県680</v>
      </c>
      <c r="D18224" t="s">
        <v>2920</v>
      </c>
      <c r="E18224" t="s">
        <v>3333</v>
      </c>
      <c r="F18224" s="82">
        <v>0</v>
      </c>
    </row>
    <row r="18225" spans="3:6" ht="18">
      <c r="C18225" s="5" t="str">
        <f t="shared" si="279"/>
        <v>福島県680</v>
      </c>
      <c r="D18225" t="s">
        <v>2921</v>
      </c>
      <c r="E18225" t="s">
        <v>3333</v>
      </c>
      <c r="F18225" s="82">
        <v>0</v>
      </c>
    </row>
    <row r="18226" spans="3:6" ht="18">
      <c r="C18226" s="5" t="str">
        <f t="shared" si="279"/>
        <v>茨城県680</v>
      </c>
      <c r="D18226" t="s">
        <v>2922</v>
      </c>
      <c r="E18226" t="s">
        <v>3333</v>
      </c>
      <c r="F18226" s="82">
        <v>0</v>
      </c>
    </row>
    <row r="18227" spans="3:6" ht="18">
      <c r="C18227" s="5" t="str">
        <f t="shared" si="279"/>
        <v>栃木県680</v>
      </c>
      <c r="D18227" t="s">
        <v>2923</v>
      </c>
      <c r="E18227" t="s">
        <v>3333</v>
      </c>
      <c r="F18227" s="82">
        <v>0</v>
      </c>
    </row>
    <row r="18228" spans="3:6" ht="18">
      <c r="C18228" s="5" t="str">
        <f t="shared" si="279"/>
        <v>群馬県680</v>
      </c>
      <c r="D18228" t="s">
        <v>2924</v>
      </c>
      <c r="E18228" t="s">
        <v>3333</v>
      </c>
      <c r="F18228" s="82">
        <v>1.981272106</v>
      </c>
    </row>
    <row r="18229" spans="3:6" ht="18">
      <c r="C18229" s="5" t="str">
        <f t="shared" si="279"/>
        <v>埼玉県680</v>
      </c>
      <c r="D18229" t="s">
        <v>2925</v>
      </c>
      <c r="E18229" t="s">
        <v>3333</v>
      </c>
      <c r="F18229" s="82">
        <v>2.3898127000000002E-2</v>
      </c>
    </row>
    <row r="18230" spans="3:6" ht="18">
      <c r="C18230" s="5" t="str">
        <f t="shared" si="279"/>
        <v>千葉県680</v>
      </c>
      <c r="D18230" t="s">
        <v>2926</v>
      </c>
      <c r="E18230" t="s">
        <v>3333</v>
      </c>
      <c r="F18230" s="82">
        <v>0.18922913599999999</v>
      </c>
    </row>
    <row r="18231" spans="3:6" ht="18">
      <c r="C18231" s="5" t="str">
        <f t="shared" si="279"/>
        <v>東京都680</v>
      </c>
      <c r="D18231" t="s">
        <v>2927</v>
      </c>
      <c r="E18231" t="s">
        <v>3333</v>
      </c>
      <c r="F18231" s="82">
        <v>5.3482145689999996</v>
      </c>
    </row>
    <row r="18232" spans="3:6" ht="18">
      <c r="C18232" s="5" t="str">
        <f t="shared" si="279"/>
        <v>神奈川県680</v>
      </c>
      <c r="D18232" t="s">
        <v>2928</v>
      </c>
      <c r="E18232" t="s">
        <v>3333</v>
      </c>
      <c r="F18232" s="82">
        <v>0.67514792099999998</v>
      </c>
    </row>
    <row r="18233" spans="3:6" ht="18">
      <c r="C18233" s="5" t="str">
        <f t="shared" si="279"/>
        <v>新潟県680</v>
      </c>
      <c r="D18233" t="s">
        <v>2929</v>
      </c>
      <c r="E18233" t="s">
        <v>3333</v>
      </c>
      <c r="F18233" s="82">
        <v>0</v>
      </c>
    </row>
    <row r="18234" spans="3:6" ht="18">
      <c r="C18234" s="5" t="str">
        <f t="shared" si="279"/>
        <v>富山県680</v>
      </c>
      <c r="D18234" t="s">
        <v>2930</v>
      </c>
      <c r="E18234" t="s">
        <v>3333</v>
      </c>
      <c r="F18234" s="82">
        <v>0</v>
      </c>
    </row>
    <row r="18235" spans="3:6" ht="18">
      <c r="C18235" s="5" t="str">
        <f t="shared" si="279"/>
        <v>石川県680</v>
      </c>
      <c r="D18235" t="s">
        <v>2931</v>
      </c>
      <c r="E18235" t="s">
        <v>3333</v>
      </c>
      <c r="F18235" s="82">
        <v>0.45506295400000002</v>
      </c>
    </row>
    <row r="18236" spans="3:6" ht="18">
      <c r="C18236" s="5" t="str">
        <f t="shared" si="279"/>
        <v>福井県680</v>
      </c>
      <c r="D18236" t="s">
        <v>2932</v>
      </c>
      <c r="E18236" t="s">
        <v>3333</v>
      </c>
      <c r="F18236" s="82">
        <v>0</v>
      </c>
    </row>
    <row r="18237" spans="3:6" ht="18">
      <c r="C18237" s="5" t="str">
        <f t="shared" si="279"/>
        <v>山梨県680</v>
      </c>
      <c r="D18237" t="s">
        <v>2933</v>
      </c>
      <c r="E18237" t="s">
        <v>3333</v>
      </c>
      <c r="F18237" s="82">
        <v>8.4012171999999996E-2</v>
      </c>
    </row>
    <row r="18238" spans="3:6" ht="18">
      <c r="C18238" s="5" t="str">
        <f t="shared" si="279"/>
        <v>長野県680</v>
      </c>
      <c r="D18238" t="s">
        <v>2934</v>
      </c>
      <c r="E18238" t="s">
        <v>3333</v>
      </c>
      <c r="F18238" s="82">
        <v>6.6296085000000005E-2</v>
      </c>
    </row>
    <row r="18239" spans="3:6" ht="18">
      <c r="C18239" s="5" t="str">
        <f t="shared" si="279"/>
        <v>岐阜県680</v>
      </c>
      <c r="D18239" t="s">
        <v>2935</v>
      </c>
      <c r="E18239" t="s">
        <v>3333</v>
      </c>
      <c r="F18239" s="82">
        <v>0</v>
      </c>
    </row>
    <row r="18240" spans="3:6" ht="18">
      <c r="C18240" s="5" t="str">
        <f t="shared" si="279"/>
        <v>静岡県680</v>
      </c>
      <c r="D18240" t="s">
        <v>2936</v>
      </c>
      <c r="E18240" t="s">
        <v>3333</v>
      </c>
      <c r="F18240" s="82">
        <v>0.107795601</v>
      </c>
    </row>
    <row r="18241" spans="3:6" ht="18">
      <c r="C18241" s="5" t="str">
        <f t="shared" si="279"/>
        <v>愛知県680</v>
      </c>
      <c r="D18241" t="s">
        <v>2937</v>
      </c>
      <c r="E18241" t="s">
        <v>3333</v>
      </c>
      <c r="F18241" s="82">
        <v>5.7448770000000003E-2</v>
      </c>
    </row>
    <row r="18242" spans="3:6" ht="18">
      <c r="C18242" s="5" t="str">
        <f t="shared" si="279"/>
        <v>三重県680</v>
      </c>
      <c r="D18242" t="s">
        <v>2938</v>
      </c>
      <c r="E18242" t="s">
        <v>3333</v>
      </c>
      <c r="F18242" s="82">
        <v>0.26890438700000002</v>
      </c>
    </row>
    <row r="18243" spans="3:6" ht="18">
      <c r="C18243" s="5" t="str">
        <f t="shared" si="279"/>
        <v>滋賀県680</v>
      </c>
      <c r="D18243" t="s">
        <v>2939</v>
      </c>
      <c r="E18243" t="s">
        <v>3333</v>
      </c>
      <c r="F18243" s="82">
        <v>0</v>
      </c>
    </row>
    <row r="18244" spans="3:6" ht="18">
      <c r="C18244" s="5" t="str">
        <f t="shared" si="279"/>
        <v>京都府680</v>
      </c>
      <c r="D18244" t="s">
        <v>2940</v>
      </c>
      <c r="E18244" t="s">
        <v>3333</v>
      </c>
      <c r="F18244" s="82">
        <v>0.108233341</v>
      </c>
    </row>
    <row r="18245" spans="3:6" ht="18">
      <c r="C18245" s="5" t="str">
        <f t="shared" si="279"/>
        <v>大阪府680</v>
      </c>
      <c r="D18245" t="s">
        <v>2941</v>
      </c>
      <c r="E18245" t="s">
        <v>3333</v>
      </c>
      <c r="F18245" s="82">
        <v>9.8074462000000001E-2</v>
      </c>
    </row>
    <row r="18246" spans="3:6" ht="18">
      <c r="C18246" s="5" t="str">
        <f t="shared" si="279"/>
        <v>兵庫県680</v>
      </c>
      <c r="D18246" t="s">
        <v>2942</v>
      </c>
      <c r="E18246" t="s">
        <v>3333</v>
      </c>
      <c r="F18246" s="82">
        <v>2.7938187999999999E-2</v>
      </c>
    </row>
    <row r="18247" spans="3:6" ht="18">
      <c r="C18247" s="5" t="str">
        <f t="shared" si="279"/>
        <v>奈良県680</v>
      </c>
      <c r="D18247" t="s">
        <v>2943</v>
      </c>
      <c r="E18247" t="s">
        <v>3333</v>
      </c>
      <c r="F18247" s="82">
        <v>0.992444153</v>
      </c>
    </row>
    <row r="18248" spans="3:6" ht="18">
      <c r="C18248" s="5" t="str">
        <f t="shared" si="279"/>
        <v>和歌山県680</v>
      </c>
      <c r="D18248" t="s">
        <v>2944</v>
      </c>
      <c r="E18248" t="s">
        <v>3333</v>
      </c>
      <c r="F18248" s="82">
        <v>0</v>
      </c>
    </row>
    <row r="18249" spans="3:6" ht="18">
      <c r="C18249" s="5" t="str">
        <f t="shared" si="279"/>
        <v>鳥取県680</v>
      </c>
      <c r="D18249" t="s">
        <v>2945</v>
      </c>
      <c r="E18249" t="s">
        <v>3333</v>
      </c>
      <c r="F18249" s="82">
        <v>0</v>
      </c>
    </row>
    <row r="18250" spans="3:6" ht="18">
      <c r="C18250" s="5" t="str">
        <f t="shared" si="279"/>
        <v>島根県680</v>
      </c>
      <c r="D18250" t="s">
        <v>2946</v>
      </c>
      <c r="E18250" t="s">
        <v>3333</v>
      </c>
      <c r="F18250" s="82">
        <v>0</v>
      </c>
    </row>
    <row r="18251" spans="3:6" ht="18">
      <c r="C18251" s="5" t="str">
        <f t="shared" si="279"/>
        <v>岡山県680</v>
      </c>
      <c r="D18251" t="s">
        <v>2947</v>
      </c>
      <c r="E18251" t="s">
        <v>3333</v>
      </c>
      <c r="F18251" s="82">
        <v>0.22500540099999999</v>
      </c>
    </row>
    <row r="18252" spans="3:6" ht="18">
      <c r="C18252" s="5" t="str">
        <f t="shared" si="279"/>
        <v>広島県680</v>
      </c>
      <c r="D18252" t="s">
        <v>2948</v>
      </c>
      <c r="E18252" t="s">
        <v>3333</v>
      </c>
      <c r="F18252" s="82">
        <v>0.519983851</v>
      </c>
    </row>
    <row r="18253" spans="3:6" ht="18">
      <c r="C18253" s="5" t="str">
        <f t="shared" si="279"/>
        <v>山口県680</v>
      </c>
      <c r="D18253" t="s">
        <v>2949</v>
      </c>
      <c r="E18253" t="s">
        <v>3333</v>
      </c>
      <c r="F18253" s="82">
        <v>0.106527581</v>
      </c>
    </row>
    <row r="18254" spans="3:6" ht="18">
      <c r="C18254" s="5" t="str">
        <f t="shared" si="279"/>
        <v>徳島県680</v>
      </c>
      <c r="D18254" t="s">
        <v>2950</v>
      </c>
      <c r="E18254" t="s">
        <v>3333</v>
      </c>
      <c r="F18254" s="82">
        <v>0</v>
      </c>
    </row>
    <row r="18255" spans="3:6" ht="18">
      <c r="C18255" s="5" t="str">
        <f t="shared" si="279"/>
        <v>香川県680</v>
      </c>
      <c r="D18255" t="s">
        <v>2951</v>
      </c>
      <c r="E18255" t="s">
        <v>3333</v>
      </c>
      <c r="F18255" s="82">
        <v>0</v>
      </c>
    </row>
    <row r="18256" spans="3:6" ht="18">
      <c r="C18256" s="5" t="str">
        <f t="shared" si="279"/>
        <v>愛媛県680</v>
      </c>
      <c r="D18256" t="s">
        <v>2952</v>
      </c>
      <c r="E18256" t="s">
        <v>3333</v>
      </c>
      <c r="F18256" s="82">
        <v>0</v>
      </c>
    </row>
    <row r="18257" spans="3:6" ht="18">
      <c r="C18257" s="5" t="str">
        <f t="shared" si="279"/>
        <v>高知県680</v>
      </c>
      <c r="D18257" t="s">
        <v>2953</v>
      </c>
      <c r="E18257" t="s">
        <v>3333</v>
      </c>
      <c r="F18257" s="82">
        <v>0</v>
      </c>
    </row>
    <row r="18258" spans="3:6" ht="18">
      <c r="C18258" s="5" t="str">
        <f t="shared" si="279"/>
        <v>福岡県680</v>
      </c>
      <c r="D18258" t="s">
        <v>2954</v>
      </c>
      <c r="E18258" t="s">
        <v>3333</v>
      </c>
      <c r="F18258" s="82">
        <v>0.13761912700000001</v>
      </c>
    </row>
    <row r="18259" spans="3:6" ht="18">
      <c r="C18259" s="5" t="str">
        <f t="shared" si="279"/>
        <v>佐賀県680</v>
      </c>
      <c r="D18259" t="s">
        <v>2955</v>
      </c>
      <c r="E18259" t="s">
        <v>3333</v>
      </c>
      <c r="F18259" s="82">
        <v>0.26026903699999998</v>
      </c>
    </row>
    <row r="18260" spans="3:6" ht="18">
      <c r="C18260" s="5" t="str">
        <f t="shared" si="279"/>
        <v>長崎県680</v>
      </c>
      <c r="D18260" t="s">
        <v>2956</v>
      </c>
      <c r="E18260" t="s">
        <v>3333</v>
      </c>
      <c r="F18260" s="82">
        <v>0.229332122</v>
      </c>
    </row>
    <row r="18261" spans="3:6" ht="18">
      <c r="C18261" s="5" t="str">
        <f t="shared" si="279"/>
        <v>熊本県680</v>
      </c>
      <c r="D18261" t="s">
        <v>2957</v>
      </c>
      <c r="E18261" t="s">
        <v>3333</v>
      </c>
      <c r="F18261" s="82">
        <v>0</v>
      </c>
    </row>
    <row r="18262" spans="3:6" ht="18">
      <c r="C18262" s="5" t="str">
        <f t="shared" si="279"/>
        <v>大分県680</v>
      </c>
      <c r="D18262" t="s">
        <v>2958</v>
      </c>
      <c r="E18262" t="s">
        <v>3333</v>
      </c>
      <c r="F18262" s="82">
        <v>0</v>
      </c>
    </row>
    <row r="18263" spans="3:6" ht="18">
      <c r="C18263" s="5" t="str">
        <f t="shared" si="279"/>
        <v>宮崎県680</v>
      </c>
      <c r="D18263" t="s">
        <v>2959</v>
      </c>
      <c r="E18263" t="s">
        <v>3333</v>
      </c>
      <c r="F18263" s="82">
        <v>0</v>
      </c>
    </row>
    <row r="18264" spans="3:6" ht="18">
      <c r="C18264" s="5" t="str">
        <f t="shared" si="279"/>
        <v>鹿児島県680</v>
      </c>
      <c r="D18264" t="s">
        <v>2960</v>
      </c>
      <c r="E18264" t="s">
        <v>3333</v>
      </c>
      <c r="F18264" s="82">
        <v>0</v>
      </c>
    </row>
    <row r="18265" spans="3:6" ht="18">
      <c r="C18265" s="5" t="str">
        <f t="shared" si="279"/>
        <v>沖縄県680</v>
      </c>
      <c r="D18265" t="s">
        <v>2961</v>
      </c>
      <c r="E18265" t="s">
        <v>3333</v>
      </c>
      <c r="F18265" s="82">
        <v>0</v>
      </c>
    </row>
    <row r="18266" spans="3:6" ht="18">
      <c r="C18266" s="5" t="str">
        <f t="shared" si="279"/>
        <v>全国681</v>
      </c>
      <c r="D18266" t="s">
        <v>2913</v>
      </c>
      <c r="E18266" t="s">
        <v>3334</v>
      </c>
      <c r="F18266" s="82">
        <v>1</v>
      </c>
    </row>
    <row r="18267" spans="3:6" ht="18">
      <c r="C18267" s="5" t="str">
        <f t="shared" si="279"/>
        <v>北海道681</v>
      </c>
      <c r="D18267" t="s">
        <v>2915</v>
      </c>
      <c r="E18267" t="s">
        <v>3334</v>
      </c>
      <c r="F18267" s="82">
        <v>0.66263193499999995</v>
      </c>
    </row>
    <row r="18268" spans="3:6" ht="18">
      <c r="C18268" s="5" t="str">
        <f t="shared" si="279"/>
        <v>青森県681</v>
      </c>
      <c r="D18268" t="s">
        <v>2916</v>
      </c>
      <c r="E18268" t="s">
        <v>3334</v>
      </c>
      <c r="F18268" s="82">
        <v>0.468413935</v>
      </c>
    </row>
    <row r="18269" spans="3:6" ht="18">
      <c r="C18269" s="5" t="str">
        <f t="shared" si="279"/>
        <v>岩手県681</v>
      </c>
      <c r="D18269" t="s">
        <v>2917</v>
      </c>
      <c r="E18269" t="s">
        <v>3334</v>
      </c>
      <c r="F18269" s="82">
        <v>0.30946899999999999</v>
      </c>
    </row>
    <row r="18270" spans="3:6" ht="18">
      <c r="C18270" s="5" t="str">
        <f t="shared" si="279"/>
        <v>宮城県681</v>
      </c>
      <c r="D18270" t="s">
        <v>2918</v>
      </c>
      <c r="E18270" t="s">
        <v>3334</v>
      </c>
      <c r="F18270" s="82">
        <v>0.66180881199999997</v>
      </c>
    </row>
    <row r="18271" spans="3:6" ht="18">
      <c r="C18271" s="5" t="str">
        <f t="shared" si="279"/>
        <v>秋田県681</v>
      </c>
      <c r="D18271" t="s">
        <v>2919</v>
      </c>
      <c r="E18271" t="s">
        <v>3334</v>
      </c>
      <c r="F18271" s="82">
        <v>0.32335480900000002</v>
      </c>
    </row>
    <row r="18272" spans="3:6" ht="18">
      <c r="C18272" s="5" t="str">
        <f t="shared" si="279"/>
        <v>山形県681</v>
      </c>
      <c r="D18272" t="s">
        <v>2920</v>
      </c>
      <c r="E18272" t="s">
        <v>3334</v>
      </c>
      <c r="F18272" s="82">
        <v>0.44702299400000001</v>
      </c>
    </row>
    <row r="18273" spans="3:6" ht="18">
      <c r="C18273" s="5" t="str">
        <f t="shared" si="279"/>
        <v>福島県681</v>
      </c>
      <c r="D18273" t="s">
        <v>2921</v>
      </c>
      <c r="E18273" t="s">
        <v>3334</v>
      </c>
      <c r="F18273" s="82">
        <v>0.51538724800000002</v>
      </c>
    </row>
    <row r="18274" spans="3:6" ht="18">
      <c r="C18274" s="5" t="str">
        <f t="shared" si="279"/>
        <v>茨城県681</v>
      </c>
      <c r="D18274" t="s">
        <v>2922</v>
      </c>
      <c r="E18274" t="s">
        <v>3334</v>
      </c>
      <c r="F18274" s="82">
        <v>0.66584837699999999</v>
      </c>
    </row>
    <row r="18275" spans="3:6" ht="18">
      <c r="C18275" s="5" t="str">
        <f t="shared" si="279"/>
        <v>栃木県681</v>
      </c>
      <c r="D18275" t="s">
        <v>2923</v>
      </c>
      <c r="E18275" t="s">
        <v>3334</v>
      </c>
      <c r="F18275" s="82">
        <v>0.65777308700000003</v>
      </c>
    </row>
    <row r="18276" spans="3:6" ht="18">
      <c r="C18276" s="5" t="str">
        <f t="shared" si="279"/>
        <v>群馬県681</v>
      </c>
      <c r="D18276" t="s">
        <v>2924</v>
      </c>
      <c r="E18276" t="s">
        <v>3334</v>
      </c>
      <c r="F18276" s="82">
        <v>0.63990913599999999</v>
      </c>
    </row>
    <row r="18277" spans="3:6" ht="18">
      <c r="C18277" s="5" t="str">
        <f t="shared" si="279"/>
        <v>埼玉県681</v>
      </c>
      <c r="D18277" t="s">
        <v>2925</v>
      </c>
      <c r="E18277" t="s">
        <v>3334</v>
      </c>
      <c r="F18277" s="82">
        <v>1.0709782080000001</v>
      </c>
    </row>
    <row r="18278" spans="3:6" ht="18">
      <c r="C18278" s="5" t="str">
        <f t="shared" si="279"/>
        <v>千葉県681</v>
      </c>
      <c r="D18278" t="s">
        <v>2926</v>
      </c>
      <c r="E18278" t="s">
        <v>3334</v>
      </c>
      <c r="F18278" s="82">
        <v>1.0448598520000001</v>
      </c>
    </row>
    <row r="18279" spans="3:6" ht="18">
      <c r="C18279" s="5" t="str">
        <f t="shared" si="279"/>
        <v>東京都681</v>
      </c>
      <c r="D18279" t="s">
        <v>2927</v>
      </c>
      <c r="E18279" t="s">
        <v>3334</v>
      </c>
      <c r="F18279" s="82">
        <v>1.972817198</v>
      </c>
    </row>
    <row r="18280" spans="3:6" ht="18">
      <c r="C18280" s="5" t="str">
        <f t="shared" si="279"/>
        <v>神奈川県681</v>
      </c>
      <c r="D18280" t="s">
        <v>2928</v>
      </c>
      <c r="E18280" t="s">
        <v>3334</v>
      </c>
      <c r="F18280" s="82">
        <v>1.2929802720000001</v>
      </c>
    </row>
    <row r="18281" spans="3:6" ht="18">
      <c r="C18281" s="5" t="str">
        <f t="shared" si="279"/>
        <v>新潟県681</v>
      </c>
      <c r="D18281" t="s">
        <v>2929</v>
      </c>
      <c r="E18281" t="s">
        <v>3334</v>
      </c>
      <c r="F18281" s="82">
        <v>0.44151010099999999</v>
      </c>
    </row>
    <row r="18282" spans="3:6" ht="18">
      <c r="C18282" s="5" t="str">
        <f t="shared" si="279"/>
        <v>富山県681</v>
      </c>
      <c r="D18282" t="s">
        <v>2930</v>
      </c>
      <c r="E18282" t="s">
        <v>3334</v>
      </c>
      <c r="F18282" s="82">
        <v>0.31316671800000001</v>
      </c>
    </row>
    <row r="18283" spans="3:6" ht="18">
      <c r="C18283" s="5" t="str">
        <f t="shared" ref="C18283:C18346" si="280">D18283&amp;LEFT(E18283,3)</f>
        <v>石川県681</v>
      </c>
      <c r="D18283" t="s">
        <v>2931</v>
      </c>
      <c r="E18283" t="s">
        <v>3334</v>
      </c>
      <c r="F18283" s="82">
        <v>0.55984630999999996</v>
      </c>
    </row>
    <row r="18284" spans="3:6" ht="18">
      <c r="C18284" s="5" t="str">
        <f t="shared" si="280"/>
        <v>福井県681</v>
      </c>
      <c r="D18284" t="s">
        <v>2932</v>
      </c>
      <c r="E18284" t="s">
        <v>3334</v>
      </c>
      <c r="F18284" s="82">
        <v>0.487107556</v>
      </c>
    </row>
    <row r="18285" spans="3:6" ht="18">
      <c r="C18285" s="5" t="str">
        <f t="shared" si="280"/>
        <v>山梨県681</v>
      </c>
      <c r="D18285" t="s">
        <v>2933</v>
      </c>
      <c r="E18285" t="s">
        <v>3334</v>
      </c>
      <c r="F18285" s="82">
        <v>0.70971750199999994</v>
      </c>
    </row>
    <row r="18286" spans="3:6" ht="18">
      <c r="C18286" s="5" t="str">
        <f t="shared" si="280"/>
        <v>長野県681</v>
      </c>
      <c r="D18286" t="s">
        <v>2934</v>
      </c>
      <c r="E18286" t="s">
        <v>3334</v>
      </c>
      <c r="F18286" s="82">
        <v>0.75254080199999995</v>
      </c>
    </row>
    <row r="18287" spans="3:6" ht="18">
      <c r="C18287" s="5" t="str">
        <f t="shared" si="280"/>
        <v>岐阜県681</v>
      </c>
      <c r="D18287" t="s">
        <v>2935</v>
      </c>
      <c r="E18287" t="s">
        <v>3334</v>
      </c>
      <c r="F18287" s="82">
        <v>0.58920250799999996</v>
      </c>
    </row>
    <row r="18288" spans="3:6" ht="18">
      <c r="C18288" s="5" t="str">
        <f t="shared" si="280"/>
        <v>静岡県681</v>
      </c>
      <c r="D18288" t="s">
        <v>2936</v>
      </c>
      <c r="E18288" t="s">
        <v>3334</v>
      </c>
      <c r="F18288" s="82">
        <v>0.65217970199999997</v>
      </c>
    </row>
    <row r="18289" spans="3:6" ht="18">
      <c r="C18289" s="5" t="str">
        <f t="shared" si="280"/>
        <v>愛知県681</v>
      </c>
      <c r="D18289" t="s">
        <v>2937</v>
      </c>
      <c r="E18289" t="s">
        <v>3334</v>
      </c>
      <c r="F18289" s="82">
        <v>0.75833049100000005</v>
      </c>
    </row>
    <row r="18290" spans="3:6" ht="18">
      <c r="C18290" s="5" t="str">
        <f t="shared" si="280"/>
        <v>三重県681</v>
      </c>
      <c r="D18290" t="s">
        <v>2938</v>
      </c>
      <c r="E18290" t="s">
        <v>3334</v>
      </c>
      <c r="F18290" s="82">
        <v>0.63833016399999998</v>
      </c>
    </row>
    <row r="18291" spans="3:6" ht="18">
      <c r="C18291" s="5" t="str">
        <f t="shared" si="280"/>
        <v>滋賀県681</v>
      </c>
      <c r="D18291" t="s">
        <v>2939</v>
      </c>
      <c r="E18291" t="s">
        <v>3334</v>
      </c>
      <c r="F18291" s="82">
        <v>1.0538782229999999</v>
      </c>
    </row>
    <row r="18292" spans="3:6" ht="18">
      <c r="C18292" s="5" t="str">
        <f t="shared" si="280"/>
        <v>京都府681</v>
      </c>
      <c r="D18292" t="s">
        <v>2940</v>
      </c>
      <c r="E18292" t="s">
        <v>3334</v>
      </c>
      <c r="F18292" s="82">
        <v>1.08610326</v>
      </c>
    </row>
    <row r="18293" spans="3:6" ht="18">
      <c r="C18293" s="5" t="str">
        <f t="shared" si="280"/>
        <v>大阪府681</v>
      </c>
      <c r="D18293" t="s">
        <v>2941</v>
      </c>
      <c r="E18293" t="s">
        <v>3334</v>
      </c>
      <c r="F18293" s="82">
        <v>1.322747734</v>
      </c>
    </row>
    <row r="18294" spans="3:6" ht="18">
      <c r="C18294" s="5" t="str">
        <f t="shared" si="280"/>
        <v>兵庫県681</v>
      </c>
      <c r="D18294" t="s">
        <v>2942</v>
      </c>
      <c r="E18294" t="s">
        <v>3334</v>
      </c>
      <c r="F18294" s="82">
        <v>0.74791882099999996</v>
      </c>
    </row>
    <row r="18295" spans="3:6" ht="18">
      <c r="C18295" s="5" t="str">
        <f t="shared" si="280"/>
        <v>奈良県681</v>
      </c>
      <c r="D18295" t="s">
        <v>2943</v>
      </c>
      <c r="E18295" t="s">
        <v>3334</v>
      </c>
      <c r="F18295" s="82">
        <v>0.64769316200000004</v>
      </c>
    </row>
    <row r="18296" spans="3:6" ht="18">
      <c r="C18296" s="5" t="str">
        <f t="shared" si="280"/>
        <v>和歌山県681</v>
      </c>
      <c r="D18296" t="s">
        <v>2944</v>
      </c>
      <c r="E18296" t="s">
        <v>3334</v>
      </c>
      <c r="F18296" s="82">
        <v>0.62299863799999999</v>
      </c>
    </row>
    <row r="18297" spans="3:6" ht="18">
      <c r="C18297" s="5" t="str">
        <f t="shared" si="280"/>
        <v>鳥取県681</v>
      </c>
      <c r="D18297" t="s">
        <v>2945</v>
      </c>
      <c r="E18297" t="s">
        <v>3334</v>
      </c>
      <c r="F18297" s="82">
        <v>0.51423210200000002</v>
      </c>
    </row>
    <row r="18298" spans="3:6" ht="18">
      <c r="C18298" s="5" t="str">
        <f t="shared" si="280"/>
        <v>島根県681</v>
      </c>
      <c r="D18298" t="s">
        <v>2946</v>
      </c>
      <c r="E18298" t="s">
        <v>3334</v>
      </c>
      <c r="F18298" s="82">
        <v>0.382234827</v>
      </c>
    </row>
    <row r="18299" spans="3:6" ht="18">
      <c r="C18299" s="5" t="str">
        <f t="shared" si="280"/>
        <v>岡山県681</v>
      </c>
      <c r="D18299" t="s">
        <v>2947</v>
      </c>
      <c r="E18299" t="s">
        <v>3334</v>
      </c>
      <c r="F18299" s="82">
        <v>0.68773253700000003</v>
      </c>
    </row>
    <row r="18300" spans="3:6" ht="18">
      <c r="C18300" s="5" t="str">
        <f t="shared" si="280"/>
        <v>広島県681</v>
      </c>
      <c r="D18300" t="s">
        <v>2948</v>
      </c>
      <c r="E18300" t="s">
        <v>3334</v>
      </c>
      <c r="F18300" s="82">
        <v>0.80138964499999998</v>
      </c>
    </row>
    <row r="18301" spans="3:6" ht="18">
      <c r="C18301" s="5" t="str">
        <f t="shared" si="280"/>
        <v>山口県681</v>
      </c>
      <c r="D18301" t="s">
        <v>2949</v>
      </c>
      <c r="E18301" t="s">
        <v>3334</v>
      </c>
      <c r="F18301" s="82">
        <v>0.63081983699999999</v>
      </c>
    </row>
    <row r="18302" spans="3:6" ht="18">
      <c r="C18302" s="5" t="str">
        <f t="shared" si="280"/>
        <v>徳島県681</v>
      </c>
      <c r="D18302" t="s">
        <v>2950</v>
      </c>
      <c r="E18302" t="s">
        <v>3334</v>
      </c>
      <c r="F18302" s="82">
        <v>0.69610413199999999</v>
      </c>
    </row>
    <row r="18303" spans="3:6" ht="18">
      <c r="C18303" s="5" t="str">
        <f t="shared" si="280"/>
        <v>香川県681</v>
      </c>
      <c r="D18303" t="s">
        <v>2951</v>
      </c>
      <c r="E18303" t="s">
        <v>3334</v>
      </c>
      <c r="F18303" s="82">
        <v>0.62460738900000001</v>
      </c>
    </row>
    <row r="18304" spans="3:6" ht="18">
      <c r="C18304" s="5" t="str">
        <f t="shared" si="280"/>
        <v>愛媛県681</v>
      </c>
      <c r="D18304" t="s">
        <v>2952</v>
      </c>
      <c r="E18304" t="s">
        <v>3334</v>
      </c>
      <c r="F18304" s="82">
        <v>0.56649499199999998</v>
      </c>
    </row>
    <row r="18305" spans="3:6" ht="18">
      <c r="C18305" s="5" t="str">
        <f t="shared" si="280"/>
        <v>高知県681</v>
      </c>
      <c r="D18305" t="s">
        <v>2953</v>
      </c>
      <c r="E18305" t="s">
        <v>3334</v>
      </c>
      <c r="F18305" s="82">
        <v>0.44841631500000001</v>
      </c>
    </row>
    <row r="18306" spans="3:6" ht="18">
      <c r="C18306" s="5" t="str">
        <f t="shared" si="280"/>
        <v>福岡県681</v>
      </c>
      <c r="D18306" t="s">
        <v>2954</v>
      </c>
      <c r="E18306" t="s">
        <v>3334</v>
      </c>
      <c r="F18306" s="82">
        <v>1.010652763</v>
      </c>
    </row>
    <row r="18307" spans="3:6" ht="18">
      <c r="C18307" s="5" t="str">
        <f t="shared" si="280"/>
        <v>佐賀県681</v>
      </c>
      <c r="D18307" t="s">
        <v>2955</v>
      </c>
      <c r="E18307" t="s">
        <v>3334</v>
      </c>
      <c r="F18307" s="82">
        <v>0.44400914899999999</v>
      </c>
    </row>
    <row r="18308" spans="3:6" ht="18">
      <c r="C18308" s="5" t="str">
        <f t="shared" si="280"/>
        <v>長崎県681</v>
      </c>
      <c r="D18308" t="s">
        <v>2956</v>
      </c>
      <c r="E18308" t="s">
        <v>3334</v>
      </c>
      <c r="F18308" s="82">
        <v>0.33762564099999998</v>
      </c>
    </row>
    <row r="18309" spans="3:6" ht="18">
      <c r="C18309" s="5" t="str">
        <f t="shared" si="280"/>
        <v>熊本県681</v>
      </c>
      <c r="D18309" t="s">
        <v>2957</v>
      </c>
      <c r="E18309" t="s">
        <v>3334</v>
      </c>
      <c r="F18309" s="82">
        <v>0.63925473099999996</v>
      </c>
    </row>
    <row r="18310" spans="3:6" ht="18">
      <c r="C18310" s="5" t="str">
        <f t="shared" si="280"/>
        <v>大分県681</v>
      </c>
      <c r="D18310" t="s">
        <v>2958</v>
      </c>
      <c r="E18310" t="s">
        <v>3334</v>
      </c>
      <c r="F18310" s="82">
        <v>0.50669700500000003</v>
      </c>
    </row>
    <row r="18311" spans="3:6" ht="18">
      <c r="C18311" s="5" t="str">
        <f t="shared" si="280"/>
        <v>宮崎県681</v>
      </c>
      <c r="D18311" t="s">
        <v>2959</v>
      </c>
      <c r="E18311" t="s">
        <v>3334</v>
      </c>
      <c r="F18311" s="82">
        <v>0.53856773499999999</v>
      </c>
    </row>
    <row r="18312" spans="3:6" ht="18">
      <c r="C18312" s="5" t="str">
        <f t="shared" si="280"/>
        <v>鹿児島県681</v>
      </c>
      <c r="D18312" t="s">
        <v>2960</v>
      </c>
      <c r="E18312" t="s">
        <v>3334</v>
      </c>
      <c r="F18312" s="82">
        <v>0.65454062000000002</v>
      </c>
    </row>
    <row r="18313" spans="3:6" ht="18">
      <c r="C18313" s="5" t="str">
        <f t="shared" si="280"/>
        <v>沖縄県681</v>
      </c>
      <c r="D18313" t="s">
        <v>2961</v>
      </c>
      <c r="E18313" t="s">
        <v>3334</v>
      </c>
      <c r="F18313" s="82">
        <v>0.79514149000000001</v>
      </c>
    </row>
    <row r="18314" spans="3:6" ht="18">
      <c r="C18314" s="5" t="str">
        <f t="shared" si="280"/>
        <v>全国682</v>
      </c>
      <c r="D18314" t="s">
        <v>2913</v>
      </c>
      <c r="E18314" t="s">
        <v>3335</v>
      </c>
      <c r="F18314" s="82">
        <v>1</v>
      </c>
    </row>
    <row r="18315" spans="3:6" ht="18">
      <c r="C18315" s="5" t="str">
        <f t="shared" si="280"/>
        <v>北海道682</v>
      </c>
      <c r="D18315" t="s">
        <v>2915</v>
      </c>
      <c r="E18315" t="s">
        <v>3335</v>
      </c>
      <c r="F18315" s="82">
        <v>0.72378721199999996</v>
      </c>
    </row>
    <row r="18316" spans="3:6" ht="18">
      <c r="C18316" s="5" t="str">
        <f t="shared" si="280"/>
        <v>青森県682</v>
      </c>
      <c r="D18316" t="s">
        <v>2916</v>
      </c>
      <c r="E18316" t="s">
        <v>3335</v>
      </c>
      <c r="F18316" s="82">
        <v>0.49462222900000002</v>
      </c>
    </row>
    <row r="18317" spans="3:6" ht="18">
      <c r="C18317" s="5" t="str">
        <f t="shared" si="280"/>
        <v>岩手県682</v>
      </c>
      <c r="D18317" t="s">
        <v>2917</v>
      </c>
      <c r="E18317" t="s">
        <v>3335</v>
      </c>
      <c r="F18317" s="82">
        <v>0.42014544799999998</v>
      </c>
    </row>
    <row r="18318" spans="3:6" ht="18">
      <c r="C18318" s="5" t="str">
        <f t="shared" si="280"/>
        <v>宮城県682</v>
      </c>
      <c r="D18318" t="s">
        <v>2918</v>
      </c>
      <c r="E18318" t="s">
        <v>3335</v>
      </c>
      <c r="F18318" s="82">
        <v>0.82887667499999995</v>
      </c>
    </row>
    <row r="18319" spans="3:6" ht="18">
      <c r="C18319" s="5" t="str">
        <f t="shared" si="280"/>
        <v>秋田県682</v>
      </c>
      <c r="D18319" t="s">
        <v>2919</v>
      </c>
      <c r="E18319" t="s">
        <v>3335</v>
      </c>
      <c r="F18319" s="82">
        <v>0.30979320300000002</v>
      </c>
    </row>
    <row r="18320" spans="3:6" ht="18">
      <c r="C18320" s="5" t="str">
        <f t="shared" si="280"/>
        <v>山形県682</v>
      </c>
      <c r="D18320" t="s">
        <v>2920</v>
      </c>
      <c r="E18320" t="s">
        <v>3335</v>
      </c>
      <c r="F18320" s="82">
        <v>0.414957197</v>
      </c>
    </row>
    <row r="18321" spans="3:6" ht="18">
      <c r="C18321" s="5" t="str">
        <f t="shared" si="280"/>
        <v>福島県682</v>
      </c>
      <c r="D18321" t="s">
        <v>2921</v>
      </c>
      <c r="E18321" t="s">
        <v>3335</v>
      </c>
      <c r="F18321" s="82">
        <v>0.537733554</v>
      </c>
    </row>
    <row r="18322" spans="3:6" ht="18">
      <c r="C18322" s="5" t="str">
        <f t="shared" si="280"/>
        <v>茨城県682</v>
      </c>
      <c r="D18322" t="s">
        <v>2922</v>
      </c>
      <c r="E18322" t="s">
        <v>3335</v>
      </c>
      <c r="F18322" s="82">
        <v>0.504070782</v>
      </c>
    </row>
    <row r="18323" spans="3:6" ht="18">
      <c r="C18323" s="5" t="str">
        <f t="shared" si="280"/>
        <v>栃木県682</v>
      </c>
      <c r="D18323" t="s">
        <v>2923</v>
      </c>
      <c r="E18323" t="s">
        <v>3335</v>
      </c>
      <c r="F18323" s="82">
        <v>0.59919628300000005</v>
      </c>
    </row>
    <row r="18324" spans="3:6" ht="18">
      <c r="C18324" s="5" t="str">
        <f t="shared" si="280"/>
        <v>群馬県682</v>
      </c>
      <c r="D18324" t="s">
        <v>2924</v>
      </c>
      <c r="E18324" t="s">
        <v>3335</v>
      </c>
      <c r="F18324" s="82">
        <v>0.60831594600000005</v>
      </c>
    </row>
    <row r="18325" spans="3:6" ht="18">
      <c r="C18325" s="5" t="str">
        <f t="shared" si="280"/>
        <v>埼玉県682</v>
      </c>
      <c r="D18325" t="s">
        <v>2925</v>
      </c>
      <c r="E18325" t="s">
        <v>3335</v>
      </c>
      <c r="F18325" s="82">
        <v>1.18935126</v>
      </c>
    </row>
    <row r="18326" spans="3:6" ht="18">
      <c r="C18326" s="5" t="str">
        <f t="shared" si="280"/>
        <v>千葉県682</v>
      </c>
      <c r="D18326" t="s">
        <v>2926</v>
      </c>
      <c r="E18326" t="s">
        <v>3335</v>
      </c>
      <c r="F18326" s="82">
        <v>1.1135629359999999</v>
      </c>
    </row>
    <row r="18327" spans="3:6" ht="18">
      <c r="C18327" s="5" t="str">
        <f t="shared" si="280"/>
        <v>東京都682</v>
      </c>
      <c r="D18327" t="s">
        <v>2927</v>
      </c>
      <c r="E18327" t="s">
        <v>3335</v>
      </c>
      <c r="F18327" s="82">
        <v>1.7144694899999999</v>
      </c>
    </row>
    <row r="18328" spans="3:6" ht="18">
      <c r="C18328" s="5" t="str">
        <f t="shared" si="280"/>
        <v>神奈川県682</v>
      </c>
      <c r="D18328" t="s">
        <v>2928</v>
      </c>
      <c r="E18328" t="s">
        <v>3335</v>
      </c>
      <c r="F18328" s="82">
        <v>1.4314713219999999</v>
      </c>
    </row>
    <row r="18329" spans="3:6" ht="18">
      <c r="C18329" s="5" t="str">
        <f t="shared" si="280"/>
        <v>新潟県682</v>
      </c>
      <c r="D18329" t="s">
        <v>2929</v>
      </c>
      <c r="E18329" t="s">
        <v>3335</v>
      </c>
      <c r="F18329" s="82">
        <v>0.438039024</v>
      </c>
    </row>
    <row r="18330" spans="3:6" ht="18">
      <c r="C18330" s="5" t="str">
        <f t="shared" si="280"/>
        <v>富山県682</v>
      </c>
      <c r="D18330" t="s">
        <v>2930</v>
      </c>
      <c r="E18330" t="s">
        <v>3335</v>
      </c>
      <c r="F18330" s="82">
        <v>0.41635721199999998</v>
      </c>
    </row>
    <row r="18331" spans="3:6" ht="18">
      <c r="C18331" s="5" t="str">
        <f t="shared" si="280"/>
        <v>石川県682</v>
      </c>
      <c r="D18331" t="s">
        <v>2931</v>
      </c>
      <c r="E18331" t="s">
        <v>3335</v>
      </c>
      <c r="F18331" s="82">
        <v>0.67246007500000005</v>
      </c>
    </row>
    <row r="18332" spans="3:6" ht="18">
      <c r="C18332" s="5" t="str">
        <f t="shared" si="280"/>
        <v>福井県682</v>
      </c>
      <c r="D18332" t="s">
        <v>2932</v>
      </c>
      <c r="E18332" t="s">
        <v>3335</v>
      </c>
      <c r="F18332" s="82">
        <v>0.37942571000000003</v>
      </c>
    </row>
    <row r="18333" spans="3:6" ht="18">
      <c r="C18333" s="5" t="str">
        <f t="shared" si="280"/>
        <v>山梨県682</v>
      </c>
      <c r="D18333" t="s">
        <v>2933</v>
      </c>
      <c r="E18333" t="s">
        <v>3335</v>
      </c>
      <c r="F18333" s="82">
        <v>0.52370284300000003</v>
      </c>
    </row>
    <row r="18334" spans="3:6" ht="18">
      <c r="C18334" s="5" t="str">
        <f t="shared" si="280"/>
        <v>長野県682</v>
      </c>
      <c r="D18334" t="s">
        <v>2934</v>
      </c>
      <c r="E18334" t="s">
        <v>3335</v>
      </c>
      <c r="F18334" s="82">
        <v>0.51526466400000004</v>
      </c>
    </row>
    <row r="18335" spans="3:6" ht="18">
      <c r="C18335" s="5" t="str">
        <f t="shared" si="280"/>
        <v>岐阜県682</v>
      </c>
      <c r="D18335" t="s">
        <v>2935</v>
      </c>
      <c r="E18335" t="s">
        <v>3335</v>
      </c>
      <c r="F18335" s="82">
        <v>0.416156417</v>
      </c>
    </row>
    <row r="18336" spans="3:6" ht="18">
      <c r="C18336" s="5" t="str">
        <f t="shared" si="280"/>
        <v>静岡県682</v>
      </c>
      <c r="D18336" t="s">
        <v>2936</v>
      </c>
      <c r="E18336" t="s">
        <v>3335</v>
      </c>
      <c r="F18336" s="82">
        <v>0.77950597700000002</v>
      </c>
    </row>
    <row r="18337" spans="3:6" ht="18">
      <c r="C18337" s="5" t="str">
        <f t="shared" si="280"/>
        <v>愛知県682</v>
      </c>
      <c r="D18337" t="s">
        <v>2937</v>
      </c>
      <c r="E18337" t="s">
        <v>3335</v>
      </c>
      <c r="F18337" s="82">
        <v>0.83799816999999999</v>
      </c>
    </row>
    <row r="18338" spans="3:6" ht="18">
      <c r="C18338" s="5" t="str">
        <f t="shared" si="280"/>
        <v>三重県682</v>
      </c>
      <c r="D18338" t="s">
        <v>2938</v>
      </c>
      <c r="E18338" t="s">
        <v>3335</v>
      </c>
      <c r="F18338" s="82">
        <v>0.437491191</v>
      </c>
    </row>
    <row r="18339" spans="3:6" ht="18">
      <c r="C18339" s="5" t="str">
        <f t="shared" si="280"/>
        <v>滋賀県682</v>
      </c>
      <c r="D18339" t="s">
        <v>2939</v>
      </c>
      <c r="E18339" t="s">
        <v>3335</v>
      </c>
      <c r="F18339" s="82">
        <v>0.63987798399999996</v>
      </c>
    </row>
    <row r="18340" spans="3:6" ht="18">
      <c r="C18340" s="5" t="str">
        <f t="shared" si="280"/>
        <v>京都府682</v>
      </c>
      <c r="D18340" t="s">
        <v>2940</v>
      </c>
      <c r="E18340" t="s">
        <v>3335</v>
      </c>
      <c r="F18340" s="82">
        <v>0.97997415899999996</v>
      </c>
    </row>
    <row r="18341" spans="3:6" ht="18">
      <c r="C18341" s="5" t="str">
        <f t="shared" si="280"/>
        <v>大阪府682</v>
      </c>
      <c r="D18341" t="s">
        <v>2941</v>
      </c>
      <c r="E18341" t="s">
        <v>3335</v>
      </c>
      <c r="F18341" s="82">
        <v>1.1776312069999999</v>
      </c>
    </row>
    <row r="18342" spans="3:6" ht="18">
      <c r="C18342" s="5" t="str">
        <f t="shared" si="280"/>
        <v>兵庫県682</v>
      </c>
      <c r="D18342" t="s">
        <v>2942</v>
      </c>
      <c r="E18342" t="s">
        <v>3335</v>
      </c>
      <c r="F18342" s="82">
        <v>1.182167883</v>
      </c>
    </row>
    <row r="18343" spans="3:6" ht="18">
      <c r="C18343" s="5" t="str">
        <f t="shared" si="280"/>
        <v>奈良県682</v>
      </c>
      <c r="D18343" t="s">
        <v>2943</v>
      </c>
      <c r="E18343" t="s">
        <v>3335</v>
      </c>
      <c r="F18343" s="82">
        <v>0.86937691800000005</v>
      </c>
    </row>
    <row r="18344" spans="3:6" ht="18">
      <c r="C18344" s="5" t="str">
        <f t="shared" si="280"/>
        <v>和歌山県682</v>
      </c>
      <c r="D18344" t="s">
        <v>2944</v>
      </c>
      <c r="E18344" t="s">
        <v>3335</v>
      </c>
      <c r="F18344" s="82">
        <v>0.56498220700000001</v>
      </c>
    </row>
    <row r="18345" spans="3:6" ht="18">
      <c r="C18345" s="5" t="str">
        <f t="shared" si="280"/>
        <v>鳥取県682</v>
      </c>
      <c r="D18345" t="s">
        <v>2945</v>
      </c>
      <c r="E18345" t="s">
        <v>3335</v>
      </c>
      <c r="F18345" s="82">
        <v>0.51545444299999998</v>
      </c>
    </row>
    <row r="18346" spans="3:6" ht="18">
      <c r="C18346" s="5" t="str">
        <f t="shared" si="280"/>
        <v>島根県682</v>
      </c>
      <c r="D18346" t="s">
        <v>2946</v>
      </c>
      <c r="E18346" t="s">
        <v>3335</v>
      </c>
      <c r="F18346" s="82">
        <v>0.40458413500000001</v>
      </c>
    </row>
    <row r="18347" spans="3:6" ht="18">
      <c r="C18347" s="5" t="str">
        <f t="shared" ref="C18347:C18410" si="281">D18347&amp;LEFT(E18347,3)</f>
        <v>岡山県682</v>
      </c>
      <c r="D18347" t="s">
        <v>2947</v>
      </c>
      <c r="E18347" t="s">
        <v>3335</v>
      </c>
      <c r="F18347" s="82">
        <v>0.63697539999999997</v>
      </c>
    </row>
    <row r="18348" spans="3:6" ht="18">
      <c r="C18348" s="5" t="str">
        <f t="shared" si="281"/>
        <v>広島県682</v>
      </c>
      <c r="D18348" t="s">
        <v>2948</v>
      </c>
      <c r="E18348" t="s">
        <v>3335</v>
      </c>
      <c r="F18348" s="82">
        <v>0.89509442500000003</v>
      </c>
    </row>
    <row r="18349" spans="3:6" ht="18">
      <c r="C18349" s="5" t="str">
        <f t="shared" si="281"/>
        <v>山口県682</v>
      </c>
      <c r="D18349" t="s">
        <v>2949</v>
      </c>
      <c r="E18349" t="s">
        <v>3335</v>
      </c>
      <c r="F18349" s="82">
        <v>0.52559335600000001</v>
      </c>
    </row>
    <row r="18350" spans="3:6" ht="18">
      <c r="C18350" s="5" t="str">
        <f t="shared" si="281"/>
        <v>徳島県682</v>
      </c>
      <c r="D18350" t="s">
        <v>2950</v>
      </c>
      <c r="E18350" t="s">
        <v>3335</v>
      </c>
      <c r="F18350" s="82">
        <v>0.63048619900000002</v>
      </c>
    </row>
    <row r="18351" spans="3:6" ht="18">
      <c r="C18351" s="5" t="str">
        <f t="shared" si="281"/>
        <v>香川県682</v>
      </c>
      <c r="D18351" t="s">
        <v>2951</v>
      </c>
      <c r="E18351" t="s">
        <v>3335</v>
      </c>
      <c r="F18351" s="82">
        <v>0.79828111400000001</v>
      </c>
    </row>
    <row r="18352" spans="3:6" ht="18">
      <c r="C18352" s="5" t="str">
        <f t="shared" si="281"/>
        <v>愛媛県682</v>
      </c>
      <c r="D18352" t="s">
        <v>2952</v>
      </c>
      <c r="E18352" t="s">
        <v>3335</v>
      </c>
      <c r="F18352" s="82">
        <v>0.65249312999999998</v>
      </c>
    </row>
    <row r="18353" spans="3:6" ht="18">
      <c r="C18353" s="5" t="str">
        <f t="shared" si="281"/>
        <v>高知県682</v>
      </c>
      <c r="D18353" t="s">
        <v>2953</v>
      </c>
      <c r="E18353" t="s">
        <v>3335</v>
      </c>
      <c r="F18353" s="82">
        <v>0.72416255799999996</v>
      </c>
    </row>
    <row r="18354" spans="3:6" ht="18">
      <c r="C18354" s="5" t="str">
        <f t="shared" si="281"/>
        <v>福岡県682</v>
      </c>
      <c r="D18354" t="s">
        <v>2954</v>
      </c>
      <c r="E18354" t="s">
        <v>3335</v>
      </c>
      <c r="F18354" s="82">
        <v>1.170597179</v>
      </c>
    </row>
    <row r="18355" spans="3:6" ht="18">
      <c r="C18355" s="5" t="str">
        <f t="shared" si="281"/>
        <v>佐賀県682</v>
      </c>
      <c r="D18355" t="s">
        <v>2955</v>
      </c>
      <c r="E18355" t="s">
        <v>3335</v>
      </c>
      <c r="F18355" s="82">
        <v>0.42804462900000001</v>
      </c>
    </row>
    <row r="18356" spans="3:6" ht="18">
      <c r="C18356" s="5" t="str">
        <f t="shared" si="281"/>
        <v>長崎県682</v>
      </c>
      <c r="D18356" t="s">
        <v>2956</v>
      </c>
      <c r="E18356" t="s">
        <v>3335</v>
      </c>
      <c r="F18356" s="82">
        <v>0.75331620499999996</v>
      </c>
    </row>
    <row r="18357" spans="3:6" ht="18">
      <c r="C18357" s="5" t="str">
        <f t="shared" si="281"/>
        <v>熊本県682</v>
      </c>
      <c r="D18357" t="s">
        <v>2957</v>
      </c>
      <c r="E18357" t="s">
        <v>3335</v>
      </c>
      <c r="F18357" s="82">
        <v>0.86204351099999998</v>
      </c>
    </row>
    <row r="18358" spans="3:6" ht="18">
      <c r="C18358" s="5" t="str">
        <f t="shared" si="281"/>
        <v>大分県682</v>
      </c>
      <c r="D18358" t="s">
        <v>2958</v>
      </c>
      <c r="E18358" t="s">
        <v>3335</v>
      </c>
      <c r="F18358" s="82">
        <v>0.67127485899999995</v>
      </c>
    </row>
    <row r="18359" spans="3:6" ht="18">
      <c r="C18359" s="5" t="str">
        <f t="shared" si="281"/>
        <v>宮崎県682</v>
      </c>
      <c r="D18359" t="s">
        <v>2959</v>
      </c>
      <c r="E18359" t="s">
        <v>3335</v>
      </c>
      <c r="F18359" s="82">
        <v>0.716658028</v>
      </c>
    </row>
    <row r="18360" spans="3:6" ht="18">
      <c r="C18360" s="5" t="str">
        <f t="shared" si="281"/>
        <v>鹿児島県682</v>
      </c>
      <c r="D18360" t="s">
        <v>2960</v>
      </c>
      <c r="E18360" t="s">
        <v>3335</v>
      </c>
      <c r="F18360" s="82">
        <v>0.78937548000000002</v>
      </c>
    </row>
    <row r="18361" spans="3:6" ht="18">
      <c r="C18361" s="5" t="str">
        <f t="shared" si="281"/>
        <v>沖縄県682</v>
      </c>
      <c r="D18361" t="s">
        <v>2961</v>
      </c>
      <c r="E18361" t="s">
        <v>3335</v>
      </c>
      <c r="F18361" s="82">
        <v>1.0017275960000001</v>
      </c>
    </row>
    <row r="18362" spans="3:6" ht="18">
      <c r="C18362" s="5" t="str">
        <f t="shared" si="281"/>
        <v>全国690</v>
      </c>
      <c r="D18362" t="s">
        <v>2913</v>
      </c>
      <c r="E18362" t="s">
        <v>3336</v>
      </c>
      <c r="F18362" s="82">
        <v>1</v>
      </c>
    </row>
    <row r="18363" spans="3:6" ht="18">
      <c r="C18363" s="5" t="str">
        <f t="shared" si="281"/>
        <v>北海道690</v>
      </c>
      <c r="D18363" t="s">
        <v>2915</v>
      </c>
      <c r="E18363" t="s">
        <v>3336</v>
      </c>
      <c r="F18363" s="82">
        <v>1.4332961E-2</v>
      </c>
    </row>
    <row r="18364" spans="3:6" ht="18">
      <c r="C18364" s="5" t="str">
        <f t="shared" si="281"/>
        <v>青森県690</v>
      </c>
      <c r="D18364" t="s">
        <v>2916</v>
      </c>
      <c r="E18364" t="s">
        <v>3336</v>
      </c>
      <c r="F18364" s="82">
        <v>0</v>
      </c>
    </row>
    <row r="18365" spans="3:6" ht="18">
      <c r="C18365" s="5" t="str">
        <f t="shared" si="281"/>
        <v>岩手県690</v>
      </c>
      <c r="D18365" t="s">
        <v>2917</v>
      </c>
      <c r="E18365" t="s">
        <v>3336</v>
      </c>
      <c r="F18365" s="82">
        <v>0.118203871</v>
      </c>
    </row>
    <row r="18366" spans="3:6" ht="18">
      <c r="C18366" s="5" t="str">
        <f t="shared" si="281"/>
        <v>宮城県690</v>
      </c>
      <c r="D18366" t="s">
        <v>2918</v>
      </c>
      <c r="E18366" t="s">
        <v>3336</v>
      </c>
      <c r="F18366" s="82">
        <v>2.1890585910000002</v>
      </c>
    </row>
    <row r="18367" spans="3:6" ht="18">
      <c r="C18367" s="5" t="str">
        <f t="shared" si="281"/>
        <v>秋田県690</v>
      </c>
      <c r="D18367" t="s">
        <v>2919</v>
      </c>
      <c r="E18367" t="s">
        <v>3336</v>
      </c>
      <c r="F18367" s="82">
        <v>0</v>
      </c>
    </row>
    <row r="18368" spans="3:6" ht="18">
      <c r="C18368" s="5" t="str">
        <f t="shared" si="281"/>
        <v>山形県690</v>
      </c>
      <c r="D18368" t="s">
        <v>2920</v>
      </c>
      <c r="E18368" t="s">
        <v>3336</v>
      </c>
      <c r="F18368" s="82">
        <v>1.3712210899999999</v>
      </c>
    </row>
    <row r="18369" spans="3:6" ht="18">
      <c r="C18369" s="5" t="str">
        <f t="shared" si="281"/>
        <v>福島県690</v>
      </c>
      <c r="D18369" t="s">
        <v>2921</v>
      </c>
      <c r="E18369" t="s">
        <v>3336</v>
      </c>
      <c r="F18369" s="82">
        <v>0</v>
      </c>
    </row>
    <row r="18370" spans="3:6" ht="18">
      <c r="C18370" s="5" t="str">
        <f t="shared" si="281"/>
        <v>茨城県690</v>
      </c>
      <c r="D18370" t="s">
        <v>2922</v>
      </c>
      <c r="E18370" t="s">
        <v>3336</v>
      </c>
      <c r="F18370" s="82">
        <v>3.5988541999999999</v>
      </c>
    </row>
    <row r="18371" spans="3:6" ht="18">
      <c r="C18371" s="5" t="str">
        <f t="shared" si="281"/>
        <v>栃木県690</v>
      </c>
      <c r="D18371" t="s">
        <v>2923</v>
      </c>
      <c r="E18371" t="s">
        <v>3336</v>
      </c>
      <c r="F18371" s="82">
        <v>0.56523756800000002</v>
      </c>
    </row>
    <row r="18372" spans="3:6" ht="18">
      <c r="C18372" s="5" t="str">
        <f t="shared" si="281"/>
        <v>群馬県690</v>
      </c>
      <c r="D18372" t="s">
        <v>2924</v>
      </c>
      <c r="E18372" t="s">
        <v>3336</v>
      </c>
      <c r="F18372" s="82">
        <v>0.379040237</v>
      </c>
    </row>
    <row r="18373" spans="3:6" ht="18">
      <c r="C18373" s="5" t="str">
        <f t="shared" si="281"/>
        <v>埼玉県690</v>
      </c>
      <c r="D18373" t="s">
        <v>2925</v>
      </c>
      <c r="E18373" t="s">
        <v>3336</v>
      </c>
      <c r="F18373" s="82">
        <v>2.4106843999999999E-2</v>
      </c>
    </row>
    <row r="18374" spans="3:6" ht="18">
      <c r="C18374" s="5" t="str">
        <f t="shared" si="281"/>
        <v>千葉県690</v>
      </c>
      <c r="D18374" t="s">
        <v>2926</v>
      </c>
      <c r="E18374" t="s">
        <v>3336</v>
      </c>
      <c r="F18374" s="82">
        <v>2.8925933110000002</v>
      </c>
    </row>
    <row r="18375" spans="3:6" ht="18">
      <c r="C18375" s="5" t="str">
        <f t="shared" si="281"/>
        <v>東京都690</v>
      </c>
      <c r="D18375" t="s">
        <v>2927</v>
      </c>
      <c r="E18375" t="s">
        <v>3336</v>
      </c>
      <c r="F18375" s="82">
        <v>2.9611754640000001</v>
      </c>
    </row>
    <row r="18376" spans="3:6" ht="18">
      <c r="C18376" s="5" t="str">
        <f t="shared" si="281"/>
        <v>神奈川県690</v>
      </c>
      <c r="D18376" t="s">
        <v>2928</v>
      </c>
      <c r="E18376" t="s">
        <v>3336</v>
      </c>
      <c r="F18376" s="82">
        <v>1.0215666139999999</v>
      </c>
    </row>
    <row r="18377" spans="3:6" ht="18">
      <c r="C18377" s="5" t="str">
        <f t="shared" si="281"/>
        <v>新潟県690</v>
      </c>
      <c r="D18377" t="s">
        <v>2929</v>
      </c>
      <c r="E18377" t="s">
        <v>3336</v>
      </c>
      <c r="F18377" s="82">
        <v>9.0805023999999998E-2</v>
      </c>
    </row>
    <row r="18378" spans="3:6" ht="18">
      <c r="C18378" s="5" t="str">
        <f t="shared" si="281"/>
        <v>富山県690</v>
      </c>
      <c r="D18378" t="s">
        <v>2930</v>
      </c>
      <c r="E18378" t="s">
        <v>3336</v>
      </c>
      <c r="F18378" s="82">
        <v>0.24611137</v>
      </c>
    </row>
    <row r="18379" spans="3:6" ht="18">
      <c r="C18379" s="5" t="str">
        <f t="shared" si="281"/>
        <v>石川県690</v>
      </c>
      <c r="D18379" t="s">
        <v>2931</v>
      </c>
      <c r="E18379" t="s">
        <v>3336</v>
      </c>
      <c r="F18379" s="82">
        <v>0</v>
      </c>
    </row>
    <row r="18380" spans="3:6" ht="18">
      <c r="C18380" s="5" t="str">
        <f t="shared" si="281"/>
        <v>福井県690</v>
      </c>
      <c r="D18380" t="s">
        <v>2932</v>
      </c>
      <c r="E18380" t="s">
        <v>3336</v>
      </c>
      <c r="F18380" s="82">
        <v>0</v>
      </c>
    </row>
    <row r="18381" spans="3:6" ht="18">
      <c r="C18381" s="5" t="str">
        <f t="shared" si="281"/>
        <v>山梨県690</v>
      </c>
      <c r="D18381" t="s">
        <v>2933</v>
      </c>
      <c r="E18381" t="s">
        <v>3336</v>
      </c>
      <c r="F18381" s="82">
        <v>0</v>
      </c>
    </row>
    <row r="18382" spans="3:6" ht="18">
      <c r="C18382" s="5" t="str">
        <f t="shared" si="281"/>
        <v>長野県690</v>
      </c>
      <c r="D18382" t="s">
        <v>2934</v>
      </c>
      <c r="E18382" t="s">
        <v>3336</v>
      </c>
      <c r="F18382" s="82">
        <v>0</v>
      </c>
    </row>
    <row r="18383" spans="3:6" ht="18">
      <c r="C18383" s="5" t="str">
        <f t="shared" si="281"/>
        <v>岐阜県690</v>
      </c>
      <c r="D18383" t="s">
        <v>2935</v>
      </c>
      <c r="E18383" t="s">
        <v>3336</v>
      </c>
      <c r="F18383" s="82">
        <v>7.0492334000000004E-2</v>
      </c>
    </row>
    <row r="18384" spans="3:6" ht="18">
      <c r="C18384" s="5" t="str">
        <f t="shared" si="281"/>
        <v>静岡県690</v>
      </c>
      <c r="D18384" t="s">
        <v>2936</v>
      </c>
      <c r="E18384" t="s">
        <v>3336</v>
      </c>
      <c r="F18384" s="82">
        <v>0</v>
      </c>
    </row>
    <row r="18385" spans="3:6" ht="18">
      <c r="C18385" s="5" t="str">
        <f t="shared" si="281"/>
        <v>愛知県690</v>
      </c>
      <c r="D18385" t="s">
        <v>2937</v>
      </c>
      <c r="E18385" t="s">
        <v>3336</v>
      </c>
      <c r="F18385" s="82">
        <v>0.256637954</v>
      </c>
    </row>
    <row r="18386" spans="3:6" ht="18">
      <c r="C18386" s="5" t="str">
        <f t="shared" si="281"/>
        <v>三重県690</v>
      </c>
      <c r="D18386" t="s">
        <v>2938</v>
      </c>
      <c r="E18386" t="s">
        <v>3336</v>
      </c>
      <c r="F18386" s="82">
        <v>0.775008276</v>
      </c>
    </row>
    <row r="18387" spans="3:6" ht="18">
      <c r="C18387" s="5" t="str">
        <f t="shared" si="281"/>
        <v>滋賀県690</v>
      </c>
      <c r="D18387" t="s">
        <v>2939</v>
      </c>
      <c r="E18387" t="s">
        <v>3336</v>
      </c>
      <c r="F18387" s="82">
        <v>0</v>
      </c>
    </row>
    <row r="18388" spans="3:6" ht="18">
      <c r="C18388" s="5" t="str">
        <f t="shared" si="281"/>
        <v>京都府690</v>
      </c>
      <c r="D18388" t="s">
        <v>2940</v>
      </c>
      <c r="E18388" t="s">
        <v>3336</v>
      </c>
      <c r="F18388" s="82">
        <v>2.7294652999999999E-2</v>
      </c>
    </row>
    <row r="18389" spans="3:6" ht="18">
      <c r="C18389" s="5" t="str">
        <f t="shared" si="281"/>
        <v>大阪府690</v>
      </c>
      <c r="D18389" t="s">
        <v>2941</v>
      </c>
      <c r="E18389" t="s">
        <v>3336</v>
      </c>
      <c r="F18389" s="82">
        <v>1.6818271220000001</v>
      </c>
    </row>
    <row r="18390" spans="3:6" ht="18">
      <c r="C18390" s="5" t="str">
        <f t="shared" si="281"/>
        <v>兵庫県690</v>
      </c>
      <c r="D18390" t="s">
        <v>2942</v>
      </c>
      <c r="E18390" t="s">
        <v>3336</v>
      </c>
      <c r="F18390" s="82">
        <v>0.14091094700000001</v>
      </c>
    </row>
    <row r="18391" spans="3:6" ht="18">
      <c r="C18391" s="5" t="str">
        <f t="shared" si="281"/>
        <v>奈良県690</v>
      </c>
      <c r="D18391" t="s">
        <v>2943</v>
      </c>
      <c r="E18391" t="s">
        <v>3336</v>
      </c>
      <c r="F18391" s="82">
        <v>0.14301596999999999</v>
      </c>
    </row>
    <row r="18392" spans="3:6" ht="18">
      <c r="C18392" s="5" t="str">
        <f t="shared" si="281"/>
        <v>和歌山県690</v>
      </c>
      <c r="D18392" t="s">
        <v>2944</v>
      </c>
      <c r="E18392" t="s">
        <v>3336</v>
      </c>
      <c r="F18392" s="82">
        <v>8.2213209999999995E-2</v>
      </c>
    </row>
    <row r="18393" spans="3:6" ht="18">
      <c r="C18393" s="5" t="str">
        <f t="shared" si="281"/>
        <v>鳥取県690</v>
      </c>
      <c r="D18393" t="s">
        <v>2945</v>
      </c>
      <c r="E18393" t="s">
        <v>3336</v>
      </c>
      <c r="F18393" s="82">
        <v>0.26912976999999999</v>
      </c>
    </row>
    <row r="18394" spans="3:6" ht="18">
      <c r="C18394" s="5" t="str">
        <f t="shared" si="281"/>
        <v>島根県690</v>
      </c>
      <c r="D18394" t="s">
        <v>2946</v>
      </c>
      <c r="E18394" t="s">
        <v>3336</v>
      </c>
      <c r="F18394" s="82">
        <v>0</v>
      </c>
    </row>
    <row r="18395" spans="3:6" ht="18">
      <c r="C18395" s="5" t="str">
        <f t="shared" si="281"/>
        <v>岡山県690</v>
      </c>
      <c r="D18395" t="s">
        <v>2947</v>
      </c>
      <c r="E18395" t="s">
        <v>3336</v>
      </c>
      <c r="F18395" s="82">
        <v>0</v>
      </c>
    </row>
    <row r="18396" spans="3:6" ht="18">
      <c r="C18396" s="5" t="str">
        <f t="shared" si="281"/>
        <v>広島県690</v>
      </c>
      <c r="D18396" t="s">
        <v>2948</v>
      </c>
      <c r="E18396" t="s">
        <v>3336</v>
      </c>
      <c r="F18396" s="82">
        <v>0</v>
      </c>
    </row>
    <row r="18397" spans="3:6" ht="18">
      <c r="C18397" s="5" t="str">
        <f t="shared" si="281"/>
        <v>山口県690</v>
      </c>
      <c r="D18397" t="s">
        <v>2949</v>
      </c>
      <c r="E18397" t="s">
        <v>3336</v>
      </c>
      <c r="F18397" s="82">
        <v>0</v>
      </c>
    </row>
    <row r="18398" spans="3:6" ht="18">
      <c r="C18398" s="5" t="str">
        <f t="shared" si="281"/>
        <v>徳島県690</v>
      </c>
      <c r="D18398" t="s">
        <v>2950</v>
      </c>
      <c r="E18398" t="s">
        <v>3336</v>
      </c>
      <c r="F18398" s="82">
        <v>0.102901405</v>
      </c>
    </row>
    <row r="18399" spans="3:6" ht="18">
      <c r="C18399" s="5" t="str">
        <f t="shared" si="281"/>
        <v>香川県690</v>
      </c>
      <c r="D18399" t="s">
        <v>2951</v>
      </c>
      <c r="E18399" t="s">
        <v>3336</v>
      </c>
      <c r="F18399" s="82">
        <v>0.94036481599999999</v>
      </c>
    </row>
    <row r="18400" spans="3:6" ht="18">
      <c r="C18400" s="5" t="str">
        <f t="shared" si="281"/>
        <v>愛媛県690</v>
      </c>
      <c r="D18400" t="s">
        <v>2952</v>
      </c>
      <c r="E18400" t="s">
        <v>3336</v>
      </c>
      <c r="F18400" s="82">
        <v>0.16432386299999999</v>
      </c>
    </row>
    <row r="18401" spans="3:6" ht="18">
      <c r="C18401" s="5" t="str">
        <f t="shared" si="281"/>
        <v>高知県690</v>
      </c>
      <c r="D18401" t="s">
        <v>2953</v>
      </c>
      <c r="E18401" t="s">
        <v>3336</v>
      </c>
      <c r="F18401" s="82">
        <v>0</v>
      </c>
    </row>
    <row r="18402" spans="3:6" ht="18">
      <c r="C18402" s="5" t="str">
        <f t="shared" si="281"/>
        <v>福岡県690</v>
      </c>
      <c r="D18402" t="s">
        <v>2954</v>
      </c>
      <c r="E18402" t="s">
        <v>3336</v>
      </c>
      <c r="F18402" s="82">
        <v>0.74963362</v>
      </c>
    </row>
    <row r="18403" spans="3:6" ht="18">
      <c r="C18403" s="5" t="str">
        <f t="shared" si="281"/>
        <v>佐賀県690</v>
      </c>
      <c r="D18403" t="s">
        <v>2955</v>
      </c>
      <c r="E18403" t="s">
        <v>3336</v>
      </c>
      <c r="F18403" s="82">
        <v>0.175028086</v>
      </c>
    </row>
    <row r="18404" spans="3:6" ht="18">
      <c r="C18404" s="5" t="str">
        <f t="shared" si="281"/>
        <v>長崎県690</v>
      </c>
      <c r="D18404" t="s">
        <v>2956</v>
      </c>
      <c r="E18404" t="s">
        <v>3336</v>
      </c>
      <c r="F18404" s="82">
        <v>0.115667511</v>
      </c>
    </row>
    <row r="18405" spans="3:6" ht="18">
      <c r="C18405" s="5" t="str">
        <f t="shared" si="281"/>
        <v>熊本県690</v>
      </c>
      <c r="D18405" t="s">
        <v>2957</v>
      </c>
      <c r="E18405" t="s">
        <v>3336</v>
      </c>
      <c r="F18405" s="82">
        <v>0.224634431</v>
      </c>
    </row>
    <row r="18406" spans="3:6" ht="18">
      <c r="C18406" s="5" t="str">
        <f t="shared" si="281"/>
        <v>大分県690</v>
      </c>
      <c r="D18406" t="s">
        <v>2958</v>
      </c>
      <c r="E18406" t="s">
        <v>3336</v>
      </c>
      <c r="F18406" s="82">
        <v>0</v>
      </c>
    </row>
    <row r="18407" spans="3:6" ht="18">
      <c r="C18407" s="5" t="str">
        <f t="shared" si="281"/>
        <v>宮崎県690</v>
      </c>
      <c r="D18407" t="s">
        <v>2959</v>
      </c>
      <c r="E18407" t="s">
        <v>3336</v>
      </c>
      <c r="F18407" s="82">
        <v>0</v>
      </c>
    </row>
    <row r="18408" spans="3:6" ht="18">
      <c r="C18408" s="5" t="str">
        <f t="shared" si="281"/>
        <v>鹿児島県690</v>
      </c>
      <c r="D18408" t="s">
        <v>2960</v>
      </c>
      <c r="E18408" t="s">
        <v>3336</v>
      </c>
      <c r="F18408" s="82">
        <v>4.6372156999999997E-2</v>
      </c>
    </row>
    <row r="18409" spans="3:6" ht="18">
      <c r="C18409" s="5" t="str">
        <f t="shared" si="281"/>
        <v>沖縄県690</v>
      </c>
      <c r="D18409" t="s">
        <v>2961</v>
      </c>
      <c r="E18409" t="s">
        <v>3336</v>
      </c>
      <c r="F18409" s="82">
        <v>0</v>
      </c>
    </row>
    <row r="18410" spans="3:6" ht="18">
      <c r="C18410" s="5" t="str">
        <f t="shared" si="281"/>
        <v>全国691</v>
      </c>
      <c r="D18410" t="s">
        <v>2913</v>
      </c>
      <c r="E18410" t="s">
        <v>3337</v>
      </c>
      <c r="F18410" s="82">
        <v>1</v>
      </c>
    </row>
    <row r="18411" spans="3:6" ht="18">
      <c r="C18411" s="5" t="str">
        <f t="shared" ref="C18411:C18474" si="282">D18411&amp;LEFT(E18411,3)</f>
        <v>北海道691</v>
      </c>
      <c r="D18411" t="s">
        <v>2915</v>
      </c>
      <c r="E18411" t="s">
        <v>3337</v>
      </c>
      <c r="F18411" s="82">
        <v>0.94657865799999996</v>
      </c>
    </row>
    <row r="18412" spans="3:6" ht="18">
      <c r="C18412" s="5" t="str">
        <f t="shared" si="282"/>
        <v>青森県691</v>
      </c>
      <c r="D18412" t="s">
        <v>2916</v>
      </c>
      <c r="E18412" t="s">
        <v>3337</v>
      </c>
      <c r="F18412" s="82">
        <v>0.73870575100000002</v>
      </c>
    </row>
    <row r="18413" spans="3:6" ht="18">
      <c r="C18413" s="5" t="str">
        <f t="shared" si="282"/>
        <v>岩手県691</v>
      </c>
      <c r="D18413" t="s">
        <v>2917</v>
      </c>
      <c r="E18413" t="s">
        <v>3337</v>
      </c>
      <c r="F18413" s="82">
        <v>0.91284413099999995</v>
      </c>
    </row>
    <row r="18414" spans="3:6" ht="18">
      <c r="C18414" s="5" t="str">
        <f t="shared" si="282"/>
        <v>宮城県691</v>
      </c>
      <c r="D18414" t="s">
        <v>2918</v>
      </c>
      <c r="E18414" t="s">
        <v>3337</v>
      </c>
      <c r="F18414" s="82">
        <v>1.014703425</v>
      </c>
    </row>
    <row r="18415" spans="3:6" ht="18">
      <c r="C18415" s="5" t="str">
        <f t="shared" si="282"/>
        <v>秋田県691</v>
      </c>
      <c r="D18415" t="s">
        <v>2919</v>
      </c>
      <c r="E18415" t="s">
        <v>3337</v>
      </c>
      <c r="F18415" s="82">
        <v>0.565469471</v>
      </c>
    </row>
    <row r="18416" spans="3:6" ht="18">
      <c r="C18416" s="5" t="str">
        <f t="shared" si="282"/>
        <v>山形県691</v>
      </c>
      <c r="D18416" t="s">
        <v>2920</v>
      </c>
      <c r="E18416" t="s">
        <v>3337</v>
      </c>
      <c r="F18416" s="82">
        <v>0.57647392500000005</v>
      </c>
    </row>
    <row r="18417" spans="3:6" ht="18">
      <c r="C18417" s="5" t="str">
        <f t="shared" si="282"/>
        <v>福島県691</v>
      </c>
      <c r="D18417" t="s">
        <v>2921</v>
      </c>
      <c r="E18417" t="s">
        <v>3337</v>
      </c>
      <c r="F18417" s="82">
        <v>0.60881015299999997</v>
      </c>
    </row>
    <row r="18418" spans="3:6" ht="18">
      <c r="C18418" s="5" t="str">
        <f t="shared" si="282"/>
        <v>茨城県691</v>
      </c>
      <c r="D18418" t="s">
        <v>2922</v>
      </c>
      <c r="E18418" t="s">
        <v>3337</v>
      </c>
      <c r="F18418" s="82">
        <v>0.61378704399999995</v>
      </c>
    </row>
    <row r="18419" spans="3:6" ht="18">
      <c r="C18419" s="5" t="str">
        <f t="shared" si="282"/>
        <v>栃木県691</v>
      </c>
      <c r="D18419" t="s">
        <v>2923</v>
      </c>
      <c r="E18419" t="s">
        <v>3337</v>
      </c>
      <c r="F18419" s="82">
        <v>0.67486125200000002</v>
      </c>
    </row>
    <row r="18420" spans="3:6" ht="18">
      <c r="C18420" s="5" t="str">
        <f t="shared" si="282"/>
        <v>群馬県691</v>
      </c>
      <c r="D18420" t="s">
        <v>2924</v>
      </c>
      <c r="E18420" t="s">
        <v>3337</v>
      </c>
      <c r="F18420" s="82">
        <v>0.71929936999999999</v>
      </c>
    </row>
    <row r="18421" spans="3:6" ht="18">
      <c r="C18421" s="5" t="str">
        <f t="shared" si="282"/>
        <v>埼玉県691</v>
      </c>
      <c r="D18421" t="s">
        <v>2925</v>
      </c>
      <c r="E18421" t="s">
        <v>3337</v>
      </c>
      <c r="F18421" s="82">
        <v>0.95727111399999998</v>
      </c>
    </row>
    <row r="18422" spans="3:6" ht="18">
      <c r="C18422" s="5" t="str">
        <f t="shared" si="282"/>
        <v>千葉県691</v>
      </c>
      <c r="D18422" t="s">
        <v>2926</v>
      </c>
      <c r="E18422" t="s">
        <v>3337</v>
      </c>
      <c r="F18422" s="82">
        <v>0.84542076899999996</v>
      </c>
    </row>
    <row r="18423" spans="3:6" ht="18">
      <c r="C18423" s="5" t="str">
        <f t="shared" si="282"/>
        <v>東京都691</v>
      </c>
      <c r="D18423" t="s">
        <v>2927</v>
      </c>
      <c r="E18423" t="s">
        <v>3337</v>
      </c>
      <c r="F18423" s="82">
        <v>1.7032281279999999</v>
      </c>
    </row>
    <row r="18424" spans="3:6" ht="18">
      <c r="C18424" s="5" t="str">
        <f t="shared" si="282"/>
        <v>神奈川県691</v>
      </c>
      <c r="D18424" t="s">
        <v>2928</v>
      </c>
      <c r="E18424" t="s">
        <v>3337</v>
      </c>
      <c r="F18424" s="82">
        <v>0.99870693399999999</v>
      </c>
    </row>
    <row r="18425" spans="3:6" ht="18">
      <c r="C18425" s="5" t="str">
        <f t="shared" si="282"/>
        <v>新潟県691</v>
      </c>
      <c r="D18425" t="s">
        <v>2929</v>
      </c>
      <c r="E18425" t="s">
        <v>3337</v>
      </c>
      <c r="F18425" s="82">
        <v>0.518512847</v>
      </c>
    </row>
    <row r="18426" spans="3:6" ht="18">
      <c r="C18426" s="5" t="str">
        <f t="shared" si="282"/>
        <v>富山県691</v>
      </c>
      <c r="D18426" t="s">
        <v>2930</v>
      </c>
      <c r="E18426" t="s">
        <v>3337</v>
      </c>
      <c r="F18426" s="82">
        <v>0.854280013</v>
      </c>
    </row>
    <row r="18427" spans="3:6" ht="18">
      <c r="C18427" s="5" t="str">
        <f t="shared" si="282"/>
        <v>石川県691</v>
      </c>
      <c r="D18427" t="s">
        <v>2931</v>
      </c>
      <c r="E18427" t="s">
        <v>3337</v>
      </c>
      <c r="F18427" s="82">
        <v>0.78899270799999999</v>
      </c>
    </row>
    <row r="18428" spans="3:6" ht="18">
      <c r="C18428" s="5" t="str">
        <f t="shared" si="282"/>
        <v>福井県691</v>
      </c>
      <c r="D18428" t="s">
        <v>2932</v>
      </c>
      <c r="E18428" t="s">
        <v>3337</v>
      </c>
      <c r="F18428" s="82">
        <v>1.0669476899999999</v>
      </c>
    </row>
    <row r="18429" spans="3:6" ht="18">
      <c r="C18429" s="5" t="str">
        <f t="shared" si="282"/>
        <v>山梨県691</v>
      </c>
      <c r="D18429" t="s">
        <v>2933</v>
      </c>
      <c r="E18429" t="s">
        <v>3337</v>
      </c>
      <c r="F18429" s="82">
        <v>0.56803789100000002</v>
      </c>
    </row>
    <row r="18430" spans="3:6" ht="18">
      <c r="C18430" s="5" t="str">
        <f t="shared" si="282"/>
        <v>長野県691</v>
      </c>
      <c r="D18430" t="s">
        <v>2934</v>
      </c>
      <c r="E18430" t="s">
        <v>3337</v>
      </c>
      <c r="F18430" s="82">
        <v>0.72745020100000002</v>
      </c>
    </row>
    <row r="18431" spans="3:6" ht="18">
      <c r="C18431" s="5" t="str">
        <f t="shared" si="282"/>
        <v>岐阜県691</v>
      </c>
      <c r="D18431" t="s">
        <v>2935</v>
      </c>
      <c r="E18431" t="s">
        <v>3337</v>
      </c>
      <c r="F18431" s="82">
        <v>0.72731028099999995</v>
      </c>
    </row>
    <row r="18432" spans="3:6" ht="18">
      <c r="C18432" s="5" t="str">
        <f t="shared" si="282"/>
        <v>静岡県691</v>
      </c>
      <c r="D18432" t="s">
        <v>2936</v>
      </c>
      <c r="E18432" t="s">
        <v>3337</v>
      </c>
      <c r="F18432" s="82">
        <v>0.74463827999999999</v>
      </c>
    </row>
    <row r="18433" spans="3:6" ht="18">
      <c r="C18433" s="5" t="str">
        <f t="shared" si="282"/>
        <v>愛知県691</v>
      </c>
      <c r="D18433" t="s">
        <v>2937</v>
      </c>
      <c r="E18433" t="s">
        <v>3337</v>
      </c>
      <c r="F18433" s="82">
        <v>0.97813705399999995</v>
      </c>
    </row>
    <row r="18434" spans="3:6" ht="18">
      <c r="C18434" s="5" t="str">
        <f t="shared" si="282"/>
        <v>三重県691</v>
      </c>
      <c r="D18434" t="s">
        <v>2938</v>
      </c>
      <c r="E18434" t="s">
        <v>3337</v>
      </c>
      <c r="F18434" s="82">
        <v>0.78700514200000005</v>
      </c>
    </row>
    <row r="18435" spans="3:6" ht="18">
      <c r="C18435" s="5" t="str">
        <f t="shared" si="282"/>
        <v>滋賀県691</v>
      </c>
      <c r="D18435" t="s">
        <v>2939</v>
      </c>
      <c r="E18435" t="s">
        <v>3337</v>
      </c>
      <c r="F18435" s="82">
        <v>0.53177697599999996</v>
      </c>
    </row>
    <row r="18436" spans="3:6" ht="18">
      <c r="C18436" s="5" t="str">
        <f t="shared" si="282"/>
        <v>京都府691</v>
      </c>
      <c r="D18436" t="s">
        <v>2940</v>
      </c>
      <c r="E18436" t="s">
        <v>3337</v>
      </c>
      <c r="F18436" s="82">
        <v>0.88888332599999997</v>
      </c>
    </row>
    <row r="18437" spans="3:6" ht="18">
      <c r="C18437" s="5" t="str">
        <f t="shared" si="282"/>
        <v>大阪府691</v>
      </c>
      <c r="D18437" t="s">
        <v>2941</v>
      </c>
      <c r="E18437" t="s">
        <v>3337</v>
      </c>
      <c r="F18437" s="82">
        <v>1.342543942</v>
      </c>
    </row>
    <row r="18438" spans="3:6" ht="18">
      <c r="C18438" s="5" t="str">
        <f t="shared" si="282"/>
        <v>兵庫県691</v>
      </c>
      <c r="D18438" t="s">
        <v>2942</v>
      </c>
      <c r="E18438" t="s">
        <v>3337</v>
      </c>
      <c r="F18438" s="82">
        <v>0.84856846200000002</v>
      </c>
    </row>
    <row r="18439" spans="3:6" ht="18">
      <c r="C18439" s="5" t="str">
        <f t="shared" si="282"/>
        <v>奈良県691</v>
      </c>
      <c r="D18439" t="s">
        <v>2943</v>
      </c>
      <c r="E18439" t="s">
        <v>3337</v>
      </c>
      <c r="F18439" s="82">
        <v>0.894933333</v>
      </c>
    </row>
    <row r="18440" spans="3:6" ht="18">
      <c r="C18440" s="5" t="str">
        <f t="shared" si="282"/>
        <v>和歌山県691</v>
      </c>
      <c r="D18440" t="s">
        <v>2944</v>
      </c>
      <c r="E18440" t="s">
        <v>3337</v>
      </c>
      <c r="F18440" s="82">
        <v>0.92578359799999999</v>
      </c>
    </row>
    <row r="18441" spans="3:6" ht="18">
      <c r="C18441" s="5" t="str">
        <f t="shared" si="282"/>
        <v>鳥取県691</v>
      </c>
      <c r="D18441" t="s">
        <v>2945</v>
      </c>
      <c r="E18441" t="s">
        <v>3337</v>
      </c>
      <c r="F18441" s="82">
        <v>0.80919268099999997</v>
      </c>
    </row>
    <row r="18442" spans="3:6" ht="18">
      <c r="C18442" s="5" t="str">
        <f t="shared" si="282"/>
        <v>島根県691</v>
      </c>
      <c r="D18442" t="s">
        <v>2946</v>
      </c>
      <c r="E18442" t="s">
        <v>3337</v>
      </c>
      <c r="F18442" s="82">
        <v>0.66806963900000005</v>
      </c>
    </row>
    <row r="18443" spans="3:6" ht="18">
      <c r="C18443" s="5" t="str">
        <f t="shared" si="282"/>
        <v>岡山県691</v>
      </c>
      <c r="D18443" t="s">
        <v>2947</v>
      </c>
      <c r="E18443" t="s">
        <v>3337</v>
      </c>
      <c r="F18443" s="82">
        <v>0.75379079199999999</v>
      </c>
    </row>
    <row r="18444" spans="3:6" ht="18">
      <c r="C18444" s="5" t="str">
        <f t="shared" si="282"/>
        <v>広島県691</v>
      </c>
      <c r="D18444" t="s">
        <v>2948</v>
      </c>
      <c r="E18444" t="s">
        <v>3337</v>
      </c>
      <c r="F18444" s="82">
        <v>0.79174133400000002</v>
      </c>
    </row>
    <row r="18445" spans="3:6" ht="18">
      <c r="C18445" s="5" t="str">
        <f t="shared" si="282"/>
        <v>山口県691</v>
      </c>
      <c r="D18445" t="s">
        <v>2949</v>
      </c>
      <c r="E18445" t="s">
        <v>3337</v>
      </c>
      <c r="F18445" s="82">
        <v>0.65390502500000003</v>
      </c>
    </row>
    <row r="18446" spans="3:6" ht="18">
      <c r="C18446" s="5" t="str">
        <f t="shared" si="282"/>
        <v>徳島県691</v>
      </c>
      <c r="D18446" t="s">
        <v>2950</v>
      </c>
      <c r="E18446" t="s">
        <v>3337</v>
      </c>
      <c r="F18446" s="82">
        <v>0.81585353100000002</v>
      </c>
    </row>
    <row r="18447" spans="3:6" ht="18">
      <c r="C18447" s="5" t="str">
        <f t="shared" si="282"/>
        <v>香川県691</v>
      </c>
      <c r="D18447" t="s">
        <v>2951</v>
      </c>
      <c r="E18447" t="s">
        <v>3337</v>
      </c>
      <c r="F18447" s="82">
        <v>0.96070496999999999</v>
      </c>
    </row>
    <row r="18448" spans="3:6" ht="18">
      <c r="C18448" s="5" t="str">
        <f t="shared" si="282"/>
        <v>愛媛県691</v>
      </c>
      <c r="D18448" t="s">
        <v>2952</v>
      </c>
      <c r="E18448" t="s">
        <v>3337</v>
      </c>
      <c r="F18448" s="82">
        <v>0.57222218199999997</v>
      </c>
    </row>
    <row r="18449" spans="3:6" ht="18">
      <c r="C18449" s="5" t="str">
        <f t="shared" si="282"/>
        <v>高知県691</v>
      </c>
      <c r="D18449" t="s">
        <v>2953</v>
      </c>
      <c r="E18449" t="s">
        <v>3337</v>
      </c>
      <c r="F18449" s="82">
        <v>0.61753090700000002</v>
      </c>
    </row>
    <row r="18450" spans="3:6" ht="18">
      <c r="C18450" s="5" t="str">
        <f t="shared" si="282"/>
        <v>福岡県691</v>
      </c>
      <c r="D18450" t="s">
        <v>2954</v>
      </c>
      <c r="E18450" t="s">
        <v>3337</v>
      </c>
      <c r="F18450" s="82">
        <v>1.0963885849999999</v>
      </c>
    </row>
    <row r="18451" spans="3:6" ht="18">
      <c r="C18451" s="5" t="str">
        <f t="shared" si="282"/>
        <v>佐賀県691</v>
      </c>
      <c r="D18451" t="s">
        <v>2955</v>
      </c>
      <c r="E18451" t="s">
        <v>3337</v>
      </c>
      <c r="F18451" s="82">
        <v>0.55391071199999997</v>
      </c>
    </row>
    <row r="18452" spans="3:6" ht="18">
      <c r="C18452" s="5" t="str">
        <f t="shared" si="282"/>
        <v>長崎県691</v>
      </c>
      <c r="D18452" t="s">
        <v>2956</v>
      </c>
      <c r="E18452" t="s">
        <v>3337</v>
      </c>
      <c r="F18452" s="82">
        <v>0.59975021100000003</v>
      </c>
    </row>
    <row r="18453" spans="3:6" ht="18">
      <c r="C18453" s="5" t="str">
        <f t="shared" si="282"/>
        <v>熊本県691</v>
      </c>
      <c r="D18453" t="s">
        <v>2957</v>
      </c>
      <c r="E18453" t="s">
        <v>3337</v>
      </c>
      <c r="F18453" s="82">
        <v>0.62249434199999998</v>
      </c>
    </row>
    <row r="18454" spans="3:6" ht="18">
      <c r="C18454" s="5" t="str">
        <f t="shared" si="282"/>
        <v>大分県691</v>
      </c>
      <c r="D18454" t="s">
        <v>2958</v>
      </c>
      <c r="E18454" t="s">
        <v>3337</v>
      </c>
      <c r="F18454" s="82">
        <v>0.55489922199999997</v>
      </c>
    </row>
    <row r="18455" spans="3:6" ht="18">
      <c r="C18455" s="5" t="str">
        <f t="shared" si="282"/>
        <v>宮崎県691</v>
      </c>
      <c r="D18455" t="s">
        <v>2959</v>
      </c>
      <c r="E18455" t="s">
        <v>3337</v>
      </c>
      <c r="F18455" s="82">
        <v>0.422622726</v>
      </c>
    </row>
    <row r="18456" spans="3:6" ht="18">
      <c r="C18456" s="5" t="str">
        <f t="shared" si="282"/>
        <v>鹿児島県691</v>
      </c>
      <c r="D18456" t="s">
        <v>2960</v>
      </c>
      <c r="E18456" t="s">
        <v>3337</v>
      </c>
      <c r="F18456" s="82">
        <v>0.48177870099999998</v>
      </c>
    </row>
    <row r="18457" spans="3:6" ht="18">
      <c r="C18457" s="5" t="str">
        <f t="shared" si="282"/>
        <v>沖縄県691</v>
      </c>
      <c r="D18457" t="s">
        <v>2961</v>
      </c>
      <c r="E18457" t="s">
        <v>3337</v>
      </c>
      <c r="F18457" s="82">
        <v>0.78340114500000002</v>
      </c>
    </row>
    <row r="18458" spans="3:6" ht="18">
      <c r="C18458" s="5" t="str">
        <f t="shared" si="282"/>
        <v>全国692</v>
      </c>
      <c r="D18458" t="s">
        <v>2913</v>
      </c>
      <c r="E18458" t="s">
        <v>3338</v>
      </c>
      <c r="F18458" s="82">
        <v>1</v>
      </c>
    </row>
    <row r="18459" spans="3:6" ht="18">
      <c r="C18459" s="5" t="str">
        <f t="shared" si="282"/>
        <v>北海道692</v>
      </c>
      <c r="D18459" t="s">
        <v>2915</v>
      </c>
      <c r="E18459" t="s">
        <v>3338</v>
      </c>
      <c r="F18459" s="82">
        <v>1.476926736</v>
      </c>
    </row>
    <row r="18460" spans="3:6" ht="18">
      <c r="C18460" s="5" t="str">
        <f t="shared" si="282"/>
        <v>青森県692</v>
      </c>
      <c r="D18460" t="s">
        <v>2916</v>
      </c>
      <c r="E18460" t="s">
        <v>3338</v>
      </c>
      <c r="F18460" s="82">
        <v>1.005247837</v>
      </c>
    </row>
    <row r="18461" spans="3:6" ht="18">
      <c r="C18461" s="5" t="str">
        <f t="shared" si="282"/>
        <v>岩手県692</v>
      </c>
      <c r="D18461" t="s">
        <v>2917</v>
      </c>
      <c r="E18461" t="s">
        <v>3338</v>
      </c>
      <c r="F18461" s="82">
        <v>1.203250795</v>
      </c>
    </row>
    <row r="18462" spans="3:6" ht="18">
      <c r="C18462" s="5" t="str">
        <f t="shared" si="282"/>
        <v>宮城県692</v>
      </c>
      <c r="D18462" t="s">
        <v>2918</v>
      </c>
      <c r="E18462" t="s">
        <v>3338</v>
      </c>
      <c r="F18462" s="82">
        <v>1.0398597190000001</v>
      </c>
    </row>
    <row r="18463" spans="3:6" ht="18">
      <c r="C18463" s="5" t="str">
        <f t="shared" si="282"/>
        <v>秋田県692</v>
      </c>
      <c r="D18463" t="s">
        <v>2919</v>
      </c>
      <c r="E18463" t="s">
        <v>3338</v>
      </c>
      <c r="F18463" s="82">
        <v>0.59570879399999999</v>
      </c>
    </row>
    <row r="18464" spans="3:6" ht="18">
      <c r="C18464" s="5" t="str">
        <f t="shared" si="282"/>
        <v>山形県692</v>
      </c>
      <c r="D18464" t="s">
        <v>2920</v>
      </c>
      <c r="E18464" t="s">
        <v>3338</v>
      </c>
      <c r="F18464" s="82">
        <v>0.84016965899999996</v>
      </c>
    </row>
    <row r="18465" spans="3:6" ht="18">
      <c r="C18465" s="5" t="str">
        <f t="shared" si="282"/>
        <v>福島県692</v>
      </c>
      <c r="D18465" t="s">
        <v>2921</v>
      </c>
      <c r="E18465" t="s">
        <v>3338</v>
      </c>
      <c r="F18465" s="82">
        <v>0.95472409999999996</v>
      </c>
    </row>
    <row r="18466" spans="3:6" ht="18">
      <c r="C18466" s="5" t="str">
        <f t="shared" si="282"/>
        <v>茨城県692</v>
      </c>
      <c r="D18466" t="s">
        <v>2922</v>
      </c>
      <c r="E18466" t="s">
        <v>3338</v>
      </c>
      <c r="F18466" s="82">
        <v>0.729786661</v>
      </c>
    </row>
    <row r="18467" spans="3:6" ht="18">
      <c r="C18467" s="5" t="str">
        <f t="shared" si="282"/>
        <v>栃木県692</v>
      </c>
      <c r="D18467" t="s">
        <v>2923</v>
      </c>
      <c r="E18467" t="s">
        <v>3338</v>
      </c>
      <c r="F18467" s="82">
        <v>0.87106282499999999</v>
      </c>
    </row>
    <row r="18468" spans="3:6" ht="18">
      <c r="C18468" s="5" t="str">
        <f t="shared" si="282"/>
        <v>群馬県692</v>
      </c>
      <c r="D18468" t="s">
        <v>2924</v>
      </c>
      <c r="E18468" t="s">
        <v>3338</v>
      </c>
      <c r="F18468" s="82">
        <v>1.075310223</v>
      </c>
    </row>
    <row r="18469" spans="3:6" ht="18">
      <c r="C18469" s="5" t="str">
        <f t="shared" si="282"/>
        <v>埼玉県692</v>
      </c>
      <c r="D18469" t="s">
        <v>2925</v>
      </c>
      <c r="E18469" t="s">
        <v>3338</v>
      </c>
      <c r="F18469" s="82">
        <v>0.88160245400000004</v>
      </c>
    </row>
    <row r="18470" spans="3:6" ht="18">
      <c r="C18470" s="5" t="str">
        <f t="shared" si="282"/>
        <v>千葉県692</v>
      </c>
      <c r="D18470" t="s">
        <v>2926</v>
      </c>
      <c r="E18470" t="s">
        <v>3338</v>
      </c>
      <c r="F18470" s="82">
        <v>0.87592466000000002</v>
      </c>
    </row>
    <row r="18471" spans="3:6" ht="18">
      <c r="C18471" s="5" t="str">
        <f t="shared" si="282"/>
        <v>東京都692</v>
      </c>
      <c r="D18471" t="s">
        <v>2927</v>
      </c>
      <c r="E18471" t="s">
        <v>3338</v>
      </c>
      <c r="F18471" s="82">
        <v>1.015076082</v>
      </c>
    </row>
    <row r="18472" spans="3:6" ht="18">
      <c r="C18472" s="5" t="str">
        <f t="shared" si="282"/>
        <v>神奈川県692</v>
      </c>
      <c r="D18472" t="s">
        <v>2928</v>
      </c>
      <c r="E18472" t="s">
        <v>3338</v>
      </c>
      <c r="F18472" s="82">
        <v>1.2990290959999999</v>
      </c>
    </row>
    <row r="18473" spans="3:6" ht="18">
      <c r="C18473" s="5" t="str">
        <f t="shared" si="282"/>
        <v>新潟県692</v>
      </c>
      <c r="D18473" t="s">
        <v>2929</v>
      </c>
      <c r="E18473" t="s">
        <v>3338</v>
      </c>
      <c r="F18473" s="82">
        <v>0.61133962500000005</v>
      </c>
    </row>
    <row r="18474" spans="3:6" ht="18">
      <c r="C18474" s="5" t="str">
        <f t="shared" si="282"/>
        <v>富山県692</v>
      </c>
      <c r="D18474" t="s">
        <v>2930</v>
      </c>
      <c r="E18474" t="s">
        <v>3338</v>
      </c>
      <c r="F18474" s="82">
        <v>0.56766445799999998</v>
      </c>
    </row>
    <row r="18475" spans="3:6" ht="18">
      <c r="C18475" s="5" t="str">
        <f t="shared" ref="C18475:C18538" si="283">D18475&amp;LEFT(E18475,3)</f>
        <v>石川県692</v>
      </c>
      <c r="D18475" t="s">
        <v>2931</v>
      </c>
      <c r="E18475" t="s">
        <v>3338</v>
      </c>
      <c r="F18475" s="82">
        <v>0.71883689100000003</v>
      </c>
    </row>
    <row r="18476" spans="3:6" ht="18">
      <c r="C18476" s="5" t="str">
        <f t="shared" si="283"/>
        <v>福井県692</v>
      </c>
      <c r="D18476" t="s">
        <v>2932</v>
      </c>
      <c r="E18476" t="s">
        <v>3338</v>
      </c>
      <c r="F18476" s="82">
        <v>0.36433288899999999</v>
      </c>
    </row>
    <row r="18477" spans="3:6" ht="18">
      <c r="C18477" s="5" t="str">
        <f t="shared" si="283"/>
        <v>山梨県692</v>
      </c>
      <c r="D18477" t="s">
        <v>2933</v>
      </c>
      <c r="E18477" t="s">
        <v>3338</v>
      </c>
      <c r="F18477" s="82">
        <v>1.168936561</v>
      </c>
    </row>
    <row r="18478" spans="3:6" ht="18">
      <c r="C18478" s="5" t="str">
        <f t="shared" si="283"/>
        <v>長野県692</v>
      </c>
      <c r="D18478" t="s">
        <v>2934</v>
      </c>
      <c r="E18478" t="s">
        <v>3338</v>
      </c>
      <c r="F18478" s="82">
        <v>1.2379598700000001</v>
      </c>
    </row>
    <row r="18479" spans="3:6" ht="18">
      <c r="C18479" s="5" t="str">
        <f t="shared" si="283"/>
        <v>岐阜県692</v>
      </c>
      <c r="D18479" t="s">
        <v>2935</v>
      </c>
      <c r="E18479" t="s">
        <v>3338</v>
      </c>
      <c r="F18479" s="82">
        <v>0.77832038699999995</v>
      </c>
    </row>
    <row r="18480" spans="3:6" ht="18">
      <c r="C18480" s="5" t="str">
        <f t="shared" si="283"/>
        <v>静岡県692</v>
      </c>
      <c r="D18480" t="s">
        <v>2936</v>
      </c>
      <c r="E18480" t="s">
        <v>3338</v>
      </c>
      <c r="F18480" s="82">
        <v>0.90210046200000005</v>
      </c>
    </row>
    <row r="18481" spans="3:6" ht="18">
      <c r="C18481" s="5" t="str">
        <f t="shared" si="283"/>
        <v>愛知県692</v>
      </c>
      <c r="D18481" t="s">
        <v>2937</v>
      </c>
      <c r="E18481" t="s">
        <v>3338</v>
      </c>
      <c r="F18481" s="82">
        <v>0.77748785200000003</v>
      </c>
    </row>
    <row r="18482" spans="3:6" ht="18">
      <c r="C18482" s="5" t="str">
        <f t="shared" si="283"/>
        <v>三重県692</v>
      </c>
      <c r="D18482" t="s">
        <v>2938</v>
      </c>
      <c r="E18482" t="s">
        <v>3338</v>
      </c>
      <c r="F18482" s="82">
        <v>0.82690091099999996</v>
      </c>
    </row>
    <row r="18483" spans="3:6" ht="18">
      <c r="C18483" s="5" t="str">
        <f t="shared" si="283"/>
        <v>滋賀県692</v>
      </c>
      <c r="D18483" t="s">
        <v>2939</v>
      </c>
      <c r="E18483" t="s">
        <v>3338</v>
      </c>
      <c r="F18483" s="82">
        <v>0.72141673900000003</v>
      </c>
    </row>
    <row r="18484" spans="3:6" ht="18">
      <c r="C18484" s="5" t="str">
        <f t="shared" si="283"/>
        <v>京都府692</v>
      </c>
      <c r="D18484" t="s">
        <v>2940</v>
      </c>
      <c r="E18484" t="s">
        <v>3338</v>
      </c>
      <c r="F18484" s="82">
        <v>1.1099084990000001</v>
      </c>
    </row>
    <row r="18485" spans="3:6" ht="18">
      <c r="C18485" s="5" t="str">
        <f t="shared" si="283"/>
        <v>大阪府692</v>
      </c>
      <c r="D18485" t="s">
        <v>2941</v>
      </c>
      <c r="E18485" t="s">
        <v>3338</v>
      </c>
      <c r="F18485" s="82">
        <v>1.300466946</v>
      </c>
    </row>
    <row r="18486" spans="3:6" ht="18">
      <c r="C18486" s="5" t="str">
        <f t="shared" si="283"/>
        <v>兵庫県692</v>
      </c>
      <c r="D18486" t="s">
        <v>2942</v>
      </c>
      <c r="E18486" t="s">
        <v>3338</v>
      </c>
      <c r="F18486" s="82">
        <v>0.91292881400000003</v>
      </c>
    </row>
    <row r="18487" spans="3:6" ht="18">
      <c r="C18487" s="5" t="str">
        <f t="shared" si="283"/>
        <v>奈良県692</v>
      </c>
      <c r="D18487" t="s">
        <v>2943</v>
      </c>
      <c r="E18487" t="s">
        <v>3338</v>
      </c>
      <c r="F18487" s="82">
        <v>0.91431934500000001</v>
      </c>
    </row>
    <row r="18488" spans="3:6" ht="18">
      <c r="C18488" s="5" t="str">
        <f t="shared" si="283"/>
        <v>和歌山県692</v>
      </c>
      <c r="D18488" t="s">
        <v>2944</v>
      </c>
      <c r="E18488" t="s">
        <v>3338</v>
      </c>
      <c r="F18488" s="82">
        <v>1.1676545810000001</v>
      </c>
    </row>
    <row r="18489" spans="3:6" ht="18">
      <c r="C18489" s="5" t="str">
        <f t="shared" si="283"/>
        <v>鳥取県692</v>
      </c>
      <c r="D18489" t="s">
        <v>2945</v>
      </c>
      <c r="E18489" t="s">
        <v>3338</v>
      </c>
      <c r="F18489" s="82">
        <v>0.79361253499999995</v>
      </c>
    </row>
    <row r="18490" spans="3:6" ht="18">
      <c r="C18490" s="5" t="str">
        <f t="shared" si="283"/>
        <v>島根県692</v>
      </c>
      <c r="D18490" t="s">
        <v>2946</v>
      </c>
      <c r="E18490" t="s">
        <v>3338</v>
      </c>
      <c r="F18490" s="82">
        <v>1.0369681989999999</v>
      </c>
    </row>
    <row r="18491" spans="3:6" ht="18">
      <c r="C18491" s="5" t="str">
        <f t="shared" si="283"/>
        <v>岡山県692</v>
      </c>
      <c r="D18491" t="s">
        <v>2947</v>
      </c>
      <c r="E18491" t="s">
        <v>3338</v>
      </c>
      <c r="F18491" s="82">
        <v>0.975924809</v>
      </c>
    </row>
    <row r="18492" spans="3:6" ht="18">
      <c r="C18492" s="5" t="str">
        <f t="shared" si="283"/>
        <v>広島県692</v>
      </c>
      <c r="D18492" t="s">
        <v>2948</v>
      </c>
      <c r="E18492" t="s">
        <v>3338</v>
      </c>
      <c r="F18492" s="82">
        <v>1.0993369470000001</v>
      </c>
    </row>
    <row r="18493" spans="3:6" ht="18">
      <c r="C18493" s="5" t="str">
        <f t="shared" si="283"/>
        <v>山口県692</v>
      </c>
      <c r="D18493" t="s">
        <v>2949</v>
      </c>
      <c r="E18493" t="s">
        <v>3338</v>
      </c>
      <c r="F18493" s="82">
        <v>0.87422243300000002</v>
      </c>
    </row>
    <row r="18494" spans="3:6" ht="18">
      <c r="C18494" s="5" t="str">
        <f t="shared" si="283"/>
        <v>徳島県692</v>
      </c>
      <c r="D18494" t="s">
        <v>2950</v>
      </c>
      <c r="E18494" t="s">
        <v>3338</v>
      </c>
      <c r="F18494" s="82">
        <v>1.304084958</v>
      </c>
    </row>
    <row r="18495" spans="3:6" ht="18">
      <c r="C18495" s="5" t="str">
        <f t="shared" si="283"/>
        <v>香川県692</v>
      </c>
      <c r="D18495" t="s">
        <v>2951</v>
      </c>
      <c r="E18495" t="s">
        <v>3338</v>
      </c>
      <c r="F18495" s="82">
        <v>1.048795293</v>
      </c>
    </row>
    <row r="18496" spans="3:6" ht="18">
      <c r="C18496" s="5" t="str">
        <f t="shared" si="283"/>
        <v>愛媛県692</v>
      </c>
      <c r="D18496" t="s">
        <v>2952</v>
      </c>
      <c r="E18496" t="s">
        <v>3338</v>
      </c>
      <c r="F18496" s="82">
        <v>1.0759145969999999</v>
      </c>
    </row>
    <row r="18497" spans="3:6" ht="18">
      <c r="C18497" s="5" t="str">
        <f t="shared" si="283"/>
        <v>高知県692</v>
      </c>
      <c r="D18497" t="s">
        <v>2953</v>
      </c>
      <c r="E18497" t="s">
        <v>3338</v>
      </c>
      <c r="F18497" s="82">
        <v>0.71085909000000003</v>
      </c>
    </row>
    <row r="18498" spans="3:6" ht="18">
      <c r="C18498" s="5" t="str">
        <f t="shared" si="283"/>
        <v>福岡県692</v>
      </c>
      <c r="D18498" t="s">
        <v>2954</v>
      </c>
      <c r="E18498" t="s">
        <v>3338</v>
      </c>
      <c r="F18498" s="82">
        <v>0.99060622099999995</v>
      </c>
    </row>
    <row r="18499" spans="3:6" ht="18">
      <c r="C18499" s="5" t="str">
        <f t="shared" si="283"/>
        <v>佐賀県692</v>
      </c>
      <c r="D18499" t="s">
        <v>2955</v>
      </c>
      <c r="E18499" t="s">
        <v>3338</v>
      </c>
      <c r="F18499" s="82">
        <v>0.76593826700000001</v>
      </c>
    </row>
    <row r="18500" spans="3:6" ht="18">
      <c r="C18500" s="5" t="str">
        <f t="shared" si="283"/>
        <v>長崎県692</v>
      </c>
      <c r="D18500" t="s">
        <v>2956</v>
      </c>
      <c r="E18500" t="s">
        <v>3338</v>
      </c>
      <c r="F18500" s="82">
        <v>0.84881013500000002</v>
      </c>
    </row>
    <row r="18501" spans="3:6" ht="18">
      <c r="C18501" s="5" t="str">
        <f t="shared" si="283"/>
        <v>熊本県692</v>
      </c>
      <c r="D18501" t="s">
        <v>2957</v>
      </c>
      <c r="E18501" t="s">
        <v>3338</v>
      </c>
      <c r="F18501" s="82">
        <v>0.81811460499999999</v>
      </c>
    </row>
    <row r="18502" spans="3:6" ht="18">
      <c r="C18502" s="5" t="str">
        <f t="shared" si="283"/>
        <v>大分県692</v>
      </c>
      <c r="D18502" t="s">
        <v>2958</v>
      </c>
      <c r="E18502" t="s">
        <v>3338</v>
      </c>
      <c r="F18502" s="82">
        <v>1.1543452439999999</v>
      </c>
    </row>
    <row r="18503" spans="3:6" ht="18">
      <c r="C18503" s="5" t="str">
        <f t="shared" si="283"/>
        <v>宮崎県692</v>
      </c>
      <c r="D18503" t="s">
        <v>2959</v>
      </c>
      <c r="E18503" t="s">
        <v>3338</v>
      </c>
      <c r="F18503" s="82">
        <v>0.53476343299999995</v>
      </c>
    </row>
    <row r="18504" spans="3:6" ht="18">
      <c r="C18504" s="5" t="str">
        <f t="shared" si="283"/>
        <v>鹿児島県692</v>
      </c>
      <c r="D18504" t="s">
        <v>2960</v>
      </c>
      <c r="E18504" t="s">
        <v>3338</v>
      </c>
      <c r="F18504" s="82">
        <v>0.60091850599999996</v>
      </c>
    </row>
    <row r="18505" spans="3:6" ht="18">
      <c r="C18505" s="5" t="str">
        <f t="shared" si="283"/>
        <v>沖縄県692</v>
      </c>
      <c r="D18505" t="s">
        <v>2961</v>
      </c>
      <c r="E18505" t="s">
        <v>3338</v>
      </c>
      <c r="F18505" s="82">
        <v>1.8290133449999999</v>
      </c>
    </row>
    <row r="18506" spans="3:6" ht="18">
      <c r="C18506" s="5" t="str">
        <f t="shared" si="283"/>
        <v>全国693</v>
      </c>
      <c r="D18506" t="s">
        <v>2913</v>
      </c>
      <c r="E18506" t="s">
        <v>3339</v>
      </c>
      <c r="F18506" s="82">
        <v>1</v>
      </c>
    </row>
    <row r="18507" spans="3:6" ht="18">
      <c r="C18507" s="5" t="str">
        <f t="shared" si="283"/>
        <v>北海道693</v>
      </c>
      <c r="D18507" t="s">
        <v>2915</v>
      </c>
      <c r="E18507" t="s">
        <v>3339</v>
      </c>
      <c r="F18507" s="82">
        <v>0.64550774399999999</v>
      </c>
    </row>
    <row r="18508" spans="3:6" ht="18">
      <c r="C18508" s="5" t="str">
        <f t="shared" si="283"/>
        <v>青森県693</v>
      </c>
      <c r="D18508" t="s">
        <v>2916</v>
      </c>
      <c r="E18508" t="s">
        <v>3339</v>
      </c>
      <c r="F18508" s="82">
        <v>0.68599119099999994</v>
      </c>
    </row>
    <row r="18509" spans="3:6" ht="18">
      <c r="C18509" s="5" t="str">
        <f t="shared" si="283"/>
        <v>岩手県693</v>
      </c>
      <c r="D18509" t="s">
        <v>2917</v>
      </c>
      <c r="E18509" t="s">
        <v>3339</v>
      </c>
      <c r="F18509" s="82">
        <v>0.78409287699999997</v>
      </c>
    </row>
    <row r="18510" spans="3:6" ht="18">
      <c r="C18510" s="5" t="str">
        <f t="shared" si="283"/>
        <v>宮城県693</v>
      </c>
      <c r="D18510" t="s">
        <v>2918</v>
      </c>
      <c r="E18510" t="s">
        <v>3339</v>
      </c>
      <c r="F18510" s="82">
        <v>1.1021547380000001</v>
      </c>
    </row>
    <row r="18511" spans="3:6" ht="18">
      <c r="C18511" s="5" t="str">
        <f t="shared" si="283"/>
        <v>秋田県693</v>
      </c>
      <c r="D18511" t="s">
        <v>2919</v>
      </c>
      <c r="E18511" t="s">
        <v>3339</v>
      </c>
      <c r="F18511" s="82">
        <v>0.49869267699999997</v>
      </c>
    </row>
    <row r="18512" spans="3:6" ht="18">
      <c r="C18512" s="5" t="str">
        <f t="shared" si="283"/>
        <v>山形県693</v>
      </c>
      <c r="D18512" t="s">
        <v>2920</v>
      </c>
      <c r="E18512" t="s">
        <v>3339</v>
      </c>
      <c r="F18512" s="82">
        <v>0.74134424799999998</v>
      </c>
    </row>
    <row r="18513" spans="3:6" ht="18">
      <c r="C18513" s="5" t="str">
        <f t="shared" si="283"/>
        <v>福島県693</v>
      </c>
      <c r="D18513" t="s">
        <v>2921</v>
      </c>
      <c r="E18513" t="s">
        <v>3339</v>
      </c>
      <c r="F18513" s="82">
        <v>0.63596510399999995</v>
      </c>
    </row>
    <row r="18514" spans="3:6" ht="18">
      <c r="C18514" s="5" t="str">
        <f t="shared" si="283"/>
        <v>茨城県693</v>
      </c>
      <c r="D18514" t="s">
        <v>2922</v>
      </c>
      <c r="E18514" t="s">
        <v>3339</v>
      </c>
      <c r="F18514" s="82">
        <v>0.48403499799999999</v>
      </c>
    </row>
    <row r="18515" spans="3:6" ht="18">
      <c r="C18515" s="5" t="str">
        <f t="shared" si="283"/>
        <v>栃木県693</v>
      </c>
      <c r="D18515" t="s">
        <v>2923</v>
      </c>
      <c r="E18515" t="s">
        <v>3339</v>
      </c>
      <c r="F18515" s="82">
        <v>0.67322790099999996</v>
      </c>
    </row>
    <row r="18516" spans="3:6" ht="18">
      <c r="C18516" s="5" t="str">
        <f t="shared" si="283"/>
        <v>群馬県693</v>
      </c>
      <c r="D18516" t="s">
        <v>2924</v>
      </c>
      <c r="E18516" t="s">
        <v>3339</v>
      </c>
      <c r="F18516" s="82">
        <v>0.65839965700000003</v>
      </c>
    </row>
    <row r="18517" spans="3:6" ht="18">
      <c r="C18517" s="5" t="str">
        <f t="shared" si="283"/>
        <v>埼玉県693</v>
      </c>
      <c r="D18517" t="s">
        <v>2925</v>
      </c>
      <c r="E18517" t="s">
        <v>3339</v>
      </c>
      <c r="F18517" s="82">
        <v>0.93397267799999995</v>
      </c>
    </row>
    <row r="18518" spans="3:6" ht="18">
      <c r="C18518" s="5" t="str">
        <f t="shared" si="283"/>
        <v>千葉県693</v>
      </c>
      <c r="D18518" t="s">
        <v>2926</v>
      </c>
      <c r="E18518" t="s">
        <v>3339</v>
      </c>
      <c r="F18518" s="82">
        <v>0.94922979500000004</v>
      </c>
    </row>
    <row r="18519" spans="3:6" ht="18">
      <c r="C18519" s="5" t="str">
        <f t="shared" si="283"/>
        <v>東京都693</v>
      </c>
      <c r="D18519" t="s">
        <v>2927</v>
      </c>
      <c r="E18519" t="s">
        <v>3339</v>
      </c>
      <c r="F18519" s="82">
        <v>0.88898767300000003</v>
      </c>
    </row>
    <row r="18520" spans="3:6" ht="18">
      <c r="C18520" s="5" t="str">
        <f t="shared" si="283"/>
        <v>神奈川県693</v>
      </c>
      <c r="D18520" t="s">
        <v>2928</v>
      </c>
      <c r="E18520" t="s">
        <v>3339</v>
      </c>
      <c r="F18520" s="82">
        <v>1.1466665410000001</v>
      </c>
    </row>
    <row r="18521" spans="3:6" ht="18">
      <c r="C18521" s="5" t="str">
        <f t="shared" si="283"/>
        <v>新潟県693</v>
      </c>
      <c r="D18521" t="s">
        <v>2929</v>
      </c>
      <c r="E18521" t="s">
        <v>3339</v>
      </c>
      <c r="F18521" s="82">
        <v>0.72464338399999995</v>
      </c>
    </row>
    <row r="18522" spans="3:6" ht="18">
      <c r="C18522" s="5" t="str">
        <f t="shared" si="283"/>
        <v>富山県693</v>
      </c>
      <c r="D18522" t="s">
        <v>2930</v>
      </c>
      <c r="E18522" t="s">
        <v>3339</v>
      </c>
      <c r="F18522" s="82">
        <v>0.63815193800000003</v>
      </c>
    </row>
    <row r="18523" spans="3:6" ht="18">
      <c r="C18523" s="5" t="str">
        <f t="shared" si="283"/>
        <v>石川県693</v>
      </c>
      <c r="D18523" t="s">
        <v>2931</v>
      </c>
      <c r="E18523" t="s">
        <v>3339</v>
      </c>
      <c r="F18523" s="82">
        <v>0.71213134499999997</v>
      </c>
    </row>
    <row r="18524" spans="3:6" ht="18">
      <c r="C18524" s="5" t="str">
        <f t="shared" si="283"/>
        <v>福井県693</v>
      </c>
      <c r="D18524" t="s">
        <v>2932</v>
      </c>
      <c r="E18524" t="s">
        <v>3339</v>
      </c>
      <c r="F18524" s="82">
        <v>0.70850872499999995</v>
      </c>
    </row>
    <row r="18525" spans="3:6" ht="18">
      <c r="C18525" s="5" t="str">
        <f t="shared" si="283"/>
        <v>山梨県693</v>
      </c>
      <c r="D18525" t="s">
        <v>2933</v>
      </c>
      <c r="E18525" t="s">
        <v>3339</v>
      </c>
      <c r="F18525" s="82">
        <v>0.84482953000000005</v>
      </c>
    </row>
    <row r="18526" spans="3:6" ht="18">
      <c r="C18526" s="5" t="str">
        <f t="shared" si="283"/>
        <v>長野県693</v>
      </c>
      <c r="D18526" t="s">
        <v>2934</v>
      </c>
      <c r="E18526" t="s">
        <v>3339</v>
      </c>
      <c r="F18526" s="82">
        <v>0.94529928900000004</v>
      </c>
    </row>
    <row r="18527" spans="3:6" ht="18">
      <c r="C18527" s="5" t="str">
        <f t="shared" si="283"/>
        <v>岐阜県693</v>
      </c>
      <c r="D18527" t="s">
        <v>2935</v>
      </c>
      <c r="E18527" t="s">
        <v>3339</v>
      </c>
      <c r="F18527" s="82">
        <v>0.88196930399999995</v>
      </c>
    </row>
    <row r="18528" spans="3:6" ht="18">
      <c r="C18528" s="5" t="str">
        <f t="shared" si="283"/>
        <v>静岡県693</v>
      </c>
      <c r="D18528" t="s">
        <v>2936</v>
      </c>
      <c r="E18528" t="s">
        <v>3339</v>
      </c>
      <c r="F18528" s="82">
        <v>0.943934736</v>
      </c>
    </row>
    <row r="18529" spans="3:6" ht="18">
      <c r="C18529" s="5" t="str">
        <f t="shared" si="283"/>
        <v>愛知県693</v>
      </c>
      <c r="D18529" t="s">
        <v>2937</v>
      </c>
      <c r="E18529" t="s">
        <v>3339</v>
      </c>
      <c r="F18529" s="82">
        <v>0.80487168600000003</v>
      </c>
    </row>
    <row r="18530" spans="3:6" ht="18">
      <c r="C18530" s="5" t="str">
        <f t="shared" si="283"/>
        <v>三重県693</v>
      </c>
      <c r="D18530" t="s">
        <v>2938</v>
      </c>
      <c r="E18530" t="s">
        <v>3339</v>
      </c>
      <c r="F18530" s="82">
        <v>0.83991374100000005</v>
      </c>
    </row>
    <row r="18531" spans="3:6" ht="18">
      <c r="C18531" s="5" t="str">
        <f t="shared" si="283"/>
        <v>滋賀県693</v>
      </c>
      <c r="D18531" t="s">
        <v>2939</v>
      </c>
      <c r="E18531" t="s">
        <v>3339</v>
      </c>
      <c r="F18531" s="82">
        <v>1.076424305</v>
      </c>
    </row>
    <row r="18532" spans="3:6" ht="18">
      <c r="C18532" s="5" t="str">
        <f t="shared" si="283"/>
        <v>京都府693</v>
      </c>
      <c r="D18532" t="s">
        <v>2940</v>
      </c>
      <c r="E18532" t="s">
        <v>3339</v>
      </c>
      <c r="F18532" s="82">
        <v>1.754905173</v>
      </c>
    </row>
    <row r="18533" spans="3:6" ht="18">
      <c r="C18533" s="5" t="str">
        <f t="shared" si="283"/>
        <v>大阪府693</v>
      </c>
      <c r="D18533" t="s">
        <v>2941</v>
      </c>
      <c r="E18533" t="s">
        <v>3339</v>
      </c>
      <c r="F18533" s="82">
        <v>1.9324548909999999</v>
      </c>
    </row>
    <row r="18534" spans="3:6" ht="18">
      <c r="C18534" s="5" t="str">
        <f t="shared" si="283"/>
        <v>兵庫県693</v>
      </c>
      <c r="D18534" t="s">
        <v>2942</v>
      </c>
      <c r="E18534" t="s">
        <v>3339</v>
      </c>
      <c r="F18534" s="82">
        <v>1.209280157</v>
      </c>
    </row>
    <row r="18535" spans="3:6" ht="18">
      <c r="C18535" s="5" t="str">
        <f t="shared" si="283"/>
        <v>奈良県693</v>
      </c>
      <c r="D18535" t="s">
        <v>2943</v>
      </c>
      <c r="E18535" t="s">
        <v>3339</v>
      </c>
      <c r="F18535" s="82">
        <v>1.6021373189999999</v>
      </c>
    </row>
    <row r="18536" spans="3:6" ht="18">
      <c r="C18536" s="5" t="str">
        <f t="shared" si="283"/>
        <v>和歌山県693</v>
      </c>
      <c r="D18536" t="s">
        <v>2944</v>
      </c>
      <c r="E18536" t="s">
        <v>3339</v>
      </c>
      <c r="F18536" s="82">
        <v>1.902007851</v>
      </c>
    </row>
    <row r="18537" spans="3:6" ht="18">
      <c r="C18537" s="5" t="str">
        <f t="shared" si="283"/>
        <v>鳥取県693</v>
      </c>
      <c r="D18537" t="s">
        <v>2945</v>
      </c>
      <c r="E18537" t="s">
        <v>3339</v>
      </c>
      <c r="F18537" s="82">
        <v>0.97900470399999995</v>
      </c>
    </row>
    <row r="18538" spans="3:6" ht="18">
      <c r="C18538" s="5" t="str">
        <f t="shared" si="283"/>
        <v>島根県693</v>
      </c>
      <c r="D18538" t="s">
        <v>2946</v>
      </c>
      <c r="E18538" t="s">
        <v>3339</v>
      </c>
      <c r="F18538" s="82">
        <v>0.77463243100000001</v>
      </c>
    </row>
    <row r="18539" spans="3:6" ht="18">
      <c r="C18539" s="5" t="str">
        <f t="shared" ref="C18539:C18602" si="284">D18539&amp;LEFT(E18539,3)</f>
        <v>岡山県693</v>
      </c>
      <c r="D18539" t="s">
        <v>2947</v>
      </c>
      <c r="E18539" t="s">
        <v>3339</v>
      </c>
      <c r="F18539" s="82">
        <v>0.93325313300000001</v>
      </c>
    </row>
    <row r="18540" spans="3:6" ht="18">
      <c r="C18540" s="5" t="str">
        <f t="shared" si="284"/>
        <v>広島県693</v>
      </c>
      <c r="D18540" t="s">
        <v>2948</v>
      </c>
      <c r="E18540" t="s">
        <v>3339</v>
      </c>
      <c r="F18540" s="82">
        <v>0.918912277</v>
      </c>
    </row>
    <row r="18541" spans="3:6" ht="18">
      <c r="C18541" s="5" t="str">
        <f t="shared" si="284"/>
        <v>山口県693</v>
      </c>
      <c r="D18541" t="s">
        <v>2949</v>
      </c>
      <c r="E18541" t="s">
        <v>3339</v>
      </c>
      <c r="F18541" s="82">
        <v>0.71010580099999998</v>
      </c>
    </row>
    <row r="18542" spans="3:6" ht="18">
      <c r="C18542" s="5" t="str">
        <f t="shared" si="284"/>
        <v>徳島県693</v>
      </c>
      <c r="D18542" t="s">
        <v>2950</v>
      </c>
      <c r="E18542" t="s">
        <v>3339</v>
      </c>
      <c r="F18542" s="82">
        <v>1.0335925969999999</v>
      </c>
    </row>
    <row r="18543" spans="3:6" ht="18">
      <c r="C18543" s="5" t="str">
        <f t="shared" si="284"/>
        <v>香川県693</v>
      </c>
      <c r="D18543" t="s">
        <v>2951</v>
      </c>
      <c r="E18543" t="s">
        <v>3339</v>
      </c>
      <c r="F18543" s="82">
        <v>0.96330514899999997</v>
      </c>
    </row>
    <row r="18544" spans="3:6" ht="18">
      <c r="C18544" s="5" t="str">
        <f t="shared" si="284"/>
        <v>愛媛県693</v>
      </c>
      <c r="D18544" t="s">
        <v>2952</v>
      </c>
      <c r="E18544" t="s">
        <v>3339</v>
      </c>
      <c r="F18544" s="82">
        <v>0.89353090499999999</v>
      </c>
    </row>
    <row r="18545" spans="3:6" ht="18">
      <c r="C18545" s="5" t="str">
        <f t="shared" si="284"/>
        <v>高知県693</v>
      </c>
      <c r="D18545" t="s">
        <v>2953</v>
      </c>
      <c r="E18545" t="s">
        <v>3339</v>
      </c>
      <c r="F18545" s="82">
        <v>1.707478222</v>
      </c>
    </row>
    <row r="18546" spans="3:6" ht="18">
      <c r="C18546" s="5" t="str">
        <f t="shared" si="284"/>
        <v>福岡県693</v>
      </c>
      <c r="D18546" t="s">
        <v>2954</v>
      </c>
      <c r="E18546" t="s">
        <v>3339</v>
      </c>
      <c r="F18546" s="82">
        <v>1.1466126190000001</v>
      </c>
    </row>
    <row r="18547" spans="3:6" ht="18">
      <c r="C18547" s="5" t="str">
        <f t="shared" si="284"/>
        <v>佐賀県693</v>
      </c>
      <c r="D18547" t="s">
        <v>2955</v>
      </c>
      <c r="E18547" t="s">
        <v>3339</v>
      </c>
      <c r="F18547" s="82">
        <v>0.59263216399999996</v>
      </c>
    </row>
    <row r="18548" spans="3:6" ht="18">
      <c r="C18548" s="5" t="str">
        <f t="shared" si="284"/>
        <v>長崎県693</v>
      </c>
      <c r="D18548" t="s">
        <v>2956</v>
      </c>
      <c r="E18548" t="s">
        <v>3339</v>
      </c>
      <c r="F18548" s="82">
        <v>1.7048786849999999</v>
      </c>
    </row>
    <row r="18549" spans="3:6" ht="18">
      <c r="C18549" s="5" t="str">
        <f t="shared" si="284"/>
        <v>熊本県693</v>
      </c>
      <c r="D18549" t="s">
        <v>2957</v>
      </c>
      <c r="E18549" t="s">
        <v>3339</v>
      </c>
      <c r="F18549" s="82">
        <v>0.71252820500000003</v>
      </c>
    </row>
    <row r="18550" spans="3:6" ht="18">
      <c r="C18550" s="5" t="str">
        <f t="shared" si="284"/>
        <v>大分県693</v>
      </c>
      <c r="D18550" t="s">
        <v>2958</v>
      </c>
      <c r="E18550" t="s">
        <v>3339</v>
      </c>
      <c r="F18550" s="82">
        <v>0.71648307899999997</v>
      </c>
    </row>
    <row r="18551" spans="3:6" ht="18">
      <c r="C18551" s="5" t="str">
        <f t="shared" si="284"/>
        <v>宮崎県693</v>
      </c>
      <c r="D18551" t="s">
        <v>2959</v>
      </c>
      <c r="E18551" t="s">
        <v>3339</v>
      </c>
      <c r="F18551" s="82">
        <v>0.48141224300000002</v>
      </c>
    </row>
    <row r="18552" spans="3:6" ht="18">
      <c r="C18552" s="5" t="str">
        <f t="shared" si="284"/>
        <v>鹿児島県693</v>
      </c>
      <c r="D18552" t="s">
        <v>2960</v>
      </c>
      <c r="E18552" t="s">
        <v>3339</v>
      </c>
      <c r="F18552" s="82">
        <v>0.67357863699999998</v>
      </c>
    </row>
    <row r="18553" spans="3:6" ht="18">
      <c r="C18553" s="5" t="str">
        <f t="shared" si="284"/>
        <v>沖縄県693</v>
      </c>
      <c r="D18553" t="s">
        <v>2961</v>
      </c>
      <c r="E18553" t="s">
        <v>3339</v>
      </c>
      <c r="F18553" s="82">
        <v>0.79192928799999995</v>
      </c>
    </row>
    <row r="18554" spans="3:6" ht="18">
      <c r="C18554" s="5" t="str">
        <f t="shared" si="284"/>
        <v>全国694</v>
      </c>
      <c r="D18554" t="s">
        <v>2913</v>
      </c>
      <c r="E18554" t="s">
        <v>3340</v>
      </c>
      <c r="F18554" s="82">
        <v>1</v>
      </c>
    </row>
    <row r="18555" spans="3:6" ht="18">
      <c r="C18555" s="5" t="str">
        <f t="shared" si="284"/>
        <v>北海道694</v>
      </c>
      <c r="D18555" t="s">
        <v>2915</v>
      </c>
      <c r="E18555" t="s">
        <v>3340</v>
      </c>
      <c r="F18555" s="82">
        <v>1.015337156</v>
      </c>
    </row>
    <row r="18556" spans="3:6" ht="18">
      <c r="C18556" s="5" t="str">
        <f t="shared" si="284"/>
        <v>青森県694</v>
      </c>
      <c r="D18556" t="s">
        <v>2916</v>
      </c>
      <c r="E18556" t="s">
        <v>3340</v>
      </c>
      <c r="F18556" s="82">
        <v>0.20067431899999999</v>
      </c>
    </row>
    <row r="18557" spans="3:6" ht="18">
      <c r="C18557" s="5" t="str">
        <f t="shared" si="284"/>
        <v>岩手県694</v>
      </c>
      <c r="D18557" t="s">
        <v>2917</v>
      </c>
      <c r="E18557" t="s">
        <v>3340</v>
      </c>
      <c r="F18557" s="82">
        <v>0.36813974999999999</v>
      </c>
    </row>
    <row r="18558" spans="3:6" ht="18">
      <c r="C18558" s="5" t="str">
        <f t="shared" si="284"/>
        <v>宮城県694</v>
      </c>
      <c r="D18558" t="s">
        <v>2918</v>
      </c>
      <c r="E18558" t="s">
        <v>3340</v>
      </c>
      <c r="F18558" s="82">
        <v>0.78543662999999997</v>
      </c>
    </row>
    <row r="18559" spans="3:6" ht="18">
      <c r="C18559" s="5" t="str">
        <f t="shared" si="284"/>
        <v>秋田県694</v>
      </c>
      <c r="D18559" t="s">
        <v>2919</v>
      </c>
      <c r="E18559" t="s">
        <v>3340</v>
      </c>
      <c r="F18559" s="82">
        <v>0.26158072199999999</v>
      </c>
    </row>
    <row r="18560" spans="3:6" ht="18">
      <c r="C18560" s="5" t="str">
        <f t="shared" si="284"/>
        <v>山形県694</v>
      </c>
      <c r="D18560" t="s">
        <v>2920</v>
      </c>
      <c r="E18560" t="s">
        <v>3340</v>
      </c>
      <c r="F18560" s="82">
        <v>0.288158303</v>
      </c>
    </row>
    <row r="18561" spans="3:6" ht="18">
      <c r="C18561" s="5" t="str">
        <f t="shared" si="284"/>
        <v>福島県694</v>
      </c>
      <c r="D18561" t="s">
        <v>2921</v>
      </c>
      <c r="E18561" t="s">
        <v>3340</v>
      </c>
      <c r="F18561" s="82">
        <v>0.31452264899999999</v>
      </c>
    </row>
    <row r="18562" spans="3:6" ht="18">
      <c r="C18562" s="5" t="str">
        <f t="shared" si="284"/>
        <v>茨城県694</v>
      </c>
      <c r="D18562" t="s">
        <v>2922</v>
      </c>
      <c r="E18562" t="s">
        <v>3340</v>
      </c>
      <c r="F18562" s="82">
        <v>0.294433836</v>
      </c>
    </row>
    <row r="18563" spans="3:6" ht="18">
      <c r="C18563" s="5" t="str">
        <f t="shared" si="284"/>
        <v>栃木県694</v>
      </c>
      <c r="D18563" t="s">
        <v>2923</v>
      </c>
      <c r="E18563" t="s">
        <v>3340</v>
      </c>
      <c r="F18563" s="82">
        <v>0.36972788000000001</v>
      </c>
    </row>
    <row r="18564" spans="3:6" ht="18">
      <c r="C18564" s="5" t="str">
        <f t="shared" si="284"/>
        <v>群馬県694</v>
      </c>
      <c r="D18564" t="s">
        <v>2924</v>
      </c>
      <c r="E18564" t="s">
        <v>3340</v>
      </c>
      <c r="F18564" s="82">
        <v>0.36749575699999998</v>
      </c>
    </row>
    <row r="18565" spans="3:6" ht="18">
      <c r="C18565" s="5" t="str">
        <f t="shared" si="284"/>
        <v>埼玉県694</v>
      </c>
      <c r="D18565" t="s">
        <v>2925</v>
      </c>
      <c r="E18565" t="s">
        <v>3340</v>
      </c>
      <c r="F18565" s="82">
        <v>1.0627489480000001</v>
      </c>
    </row>
    <row r="18566" spans="3:6" ht="18">
      <c r="C18566" s="5" t="str">
        <f t="shared" si="284"/>
        <v>千葉県694</v>
      </c>
      <c r="D18566" t="s">
        <v>2926</v>
      </c>
      <c r="E18566" t="s">
        <v>3340</v>
      </c>
      <c r="F18566" s="82">
        <v>1.052748563</v>
      </c>
    </row>
    <row r="18567" spans="3:6" ht="18">
      <c r="C18567" s="5" t="str">
        <f t="shared" si="284"/>
        <v>東京都694</v>
      </c>
      <c r="D18567" t="s">
        <v>2927</v>
      </c>
      <c r="E18567" t="s">
        <v>3340</v>
      </c>
      <c r="F18567" s="82">
        <v>2.0820371720000002</v>
      </c>
    </row>
    <row r="18568" spans="3:6" ht="18">
      <c r="C18568" s="5" t="str">
        <f t="shared" si="284"/>
        <v>神奈川県694</v>
      </c>
      <c r="D18568" t="s">
        <v>2928</v>
      </c>
      <c r="E18568" t="s">
        <v>3340</v>
      </c>
      <c r="F18568" s="82">
        <v>1.4720662010000001</v>
      </c>
    </row>
    <row r="18569" spans="3:6" ht="18">
      <c r="C18569" s="5" t="str">
        <f t="shared" si="284"/>
        <v>新潟県694</v>
      </c>
      <c r="D18569" t="s">
        <v>2929</v>
      </c>
      <c r="E18569" t="s">
        <v>3340</v>
      </c>
      <c r="F18569" s="82">
        <v>0.33347860400000001</v>
      </c>
    </row>
    <row r="18570" spans="3:6" ht="18">
      <c r="C18570" s="5" t="str">
        <f t="shared" si="284"/>
        <v>富山県694</v>
      </c>
      <c r="D18570" t="s">
        <v>2930</v>
      </c>
      <c r="E18570" t="s">
        <v>3340</v>
      </c>
      <c r="F18570" s="82">
        <v>0.24842927200000001</v>
      </c>
    </row>
    <row r="18571" spans="3:6" ht="18">
      <c r="C18571" s="5" t="str">
        <f t="shared" si="284"/>
        <v>石川県694</v>
      </c>
      <c r="D18571" t="s">
        <v>2931</v>
      </c>
      <c r="E18571" t="s">
        <v>3340</v>
      </c>
      <c r="F18571" s="82">
        <v>0.48226426700000002</v>
      </c>
    </row>
    <row r="18572" spans="3:6" ht="18">
      <c r="C18572" s="5" t="str">
        <f t="shared" si="284"/>
        <v>福井県694</v>
      </c>
      <c r="D18572" t="s">
        <v>2932</v>
      </c>
      <c r="E18572" t="s">
        <v>3340</v>
      </c>
      <c r="F18572" s="82">
        <v>0.288768521</v>
      </c>
    </row>
    <row r="18573" spans="3:6" ht="18">
      <c r="C18573" s="5" t="str">
        <f t="shared" si="284"/>
        <v>山梨県694</v>
      </c>
      <c r="D18573" t="s">
        <v>2933</v>
      </c>
      <c r="E18573" t="s">
        <v>3340</v>
      </c>
      <c r="F18573" s="82">
        <v>0.30516662300000003</v>
      </c>
    </row>
    <row r="18574" spans="3:6" ht="18">
      <c r="C18574" s="5" t="str">
        <f t="shared" si="284"/>
        <v>長野県694</v>
      </c>
      <c r="D18574" t="s">
        <v>2934</v>
      </c>
      <c r="E18574" t="s">
        <v>3340</v>
      </c>
      <c r="F18574" s="82">
        <v>0.498537332</v>
      </c>
    </row>
    <row r="18575" spans="3:6" ht="18">
      <c r="C18575" s="5" t="str">
        <f t="shared" si="284"/>
        <v>岐阜県694</v>
      </c>
      <c r="D18575" t="s">
        <v>2935</v>
      </c>
      <c r="E18575" t="s">
        <v>3340</v>
      </c>
      <c r="F18575" s="82">
        <v>0.27706375799999999</v>
      </c>
    </row>
    <row r="18576" spans="3:6" ht="18">
      <c r="C18576" s="5" t="str">
        <f t="shared" si="284"/>
        <v>静岡県694</v>
      </c>
      <c r="D18576" t="s">
        <v>2936</v>
      </c>
      <c r="E18576" t="s">
        <v>3340</v>
      </c>
      <c r="F18576" s="82">
        <v>0.5509579</v>
      </c>
    </row>
    <row r="18577" spans="3:6" ht="18">
      <c r="C18577" s="5" t="str">
        <f t="shared" si="284"/>
        <v>愛知県694</v>
      </c>
      <c r="D18577" t="s">
        <v>2937</v>
      </c>
      <c r="E18577" t="s">
        <v>3340</v>
      </c>
      <c r="F18577" s="82">
        <v>0.75206343600000003</v>
      </c>
    </row>
    <row r="18578" spans="3:6" ht="18">
      <c r="C18578" s="5" t="str">
        <f t="shared" si="284"/>
        <v>三重県694</v>
      </c>
      <c r="D18578" t="s">
        <v>2938</v>
      </c>
      <c r="E18578" t="s">
        <v>3340</v>
      </c>
      <c r="F18578" s="82">
        <v>0.288577904</v>
      </c>
    </row>
    <row r="18579" spans="3:6" ht="18">
      <c r="C18579" s="5" t="str">
        <f t="shared" si="284"/>
        <v>滋賀県694</v>
      </c>
      <c r="D18579" t="s">
        <v>2939</v>
      </c>
      <c r="E18579" t="s">
        <v>3340</v>
      </c>
      <c r="F18579" s="82">
        <v>0.35641701399999998</v>
      </c>
    </row>
    <row r="18580" spans="3:6" ht="18">
      <c r="C18580" s="5" t="str">
        <f t="shared" si="284"/>
        <v>京都府694</v>
      </c>
      <c r="D18580" t="s">
        <v>2940</v>
      </c>
      <c r="E18580" t="s">
        <v>3340</v>
      </c>
      <c r="F18580" s="82">
        <v>0.97325000399999995</v>
      </c>
    </row>
    <row r="18581" spans="3:6" ht="18">
      <c r="C18581" s="5" t="str">
        <f t="shared" si="284"/>
        <v>大阪府694</v>
      </c>
      <c r="D18581" t="s">
        <v>2941</v>
      </c>
      <c r="E18581" t="s">
        <v>3340</v>
      </c>
      <c r="F18581" s="82">
        <v>1.5547620369999999</v>
      </c>
    </row>
    <row r="18582" spans="3:6" ht="18">
      <c r="C18582" s="5" t="str">
        <f t="shared" si="284"/>
        <v>兵庫県694</v>
      </c>
      <c r="D18582" t="s">
        <v>2942</v>
      </c>
      <c r="E18582" t="s">
        <v>3340</v>
      </c>
      <c r="F18582" s="82">
        <v>1.147405019</v>
      </c>
    </row>
    <row r="18583" spans="3:6" ht="18">
      <c r="C18583" s="5" t="str">
        <f t="shared" si="284"/>
        <v>奈良県694</v>
      </c>
      <c r="D18583" t="s">
        <v>2943</v>
      </c>
      <c r="E18583" t="s">
        <v>3340</v>
      </c>
      <c r="F18583" s="82">
        <v>0.87275185399999999</v>
      </c>
    </row>
    <row r="18584" spans="3:6" ht="18">
      <c r="C18584" s="5" t="str">
        <f t="shared" si="284"/>
        <v>和歌山県694</v>
      </c>
      <c r="D18584" t="s">
        <v>2944</v>
      </c>
      <c r="E18584" t="s">
        <v>3340</v>
      </c>
      <c r="F18584" s="82">
        <v>0.43084213500000001</v>
      </c>
    </row>
    <row r="18585" spans="3:6" ht="18">
      <c r="C18585" s="5" t="str">
        <f t="shared" si="284"/>
        <v>鳥取県694</v>
      </c>
      <c r="D18585" t="s">
        <v>2945</v>
      </c>
      <c r="E18585" t="s">
        <v>3340</v>
      </c>
      <c r="F18585" s="82">
        <v>0.384557284</v>
      </c>
    </row>
    <row r="18586" spans="3:6" ht="18">
      <c r="C18586" s="5" t="str">
        <f t="shared" si="284"/>
        <v>島根県694</v>
      </c>
      <c r="D18586" t="s">
        <v>2946</v>
      </c>
      <c r="E18586" t="s">
        <v>3340</v>
      </c>
      <c r="F18586" s="82">
        <v>0.32580034000000002</v>
      </c>
    </row>
    <row r="18587" spans="3:6" ht="18">
      <c r="C18587" s="5" t="str">
        <f t="shared" si="284"/>
        <v>岡山県694</v>
      </c>
      <c r="D18587" t="s">
        <v>2947</v>
      </c>
      <c r="E18587" t="s">
        <v>3340</v>
      </c>
      <c r="F18587" s="82">
        <v>0.46749075000000001</v>
      </c>
    </row>
    <row r="18588" spans="3:6" ht="18">
      <c r="C18588" s="5" t="str">
        <f t="shared" si="284"/>
        <v>広島県694</v>
      </c>
      <c r="D18588" t="s">
        <v>2948</v>
      </c>
      <c r="E18588" t="s">
        <v>3340</v>
      </c>
      <c r="F18588" s="82">
        <v>0.91644886599999997</v>
      </c>
    </row>
    <row r="18589" spans="3:6" ht="18">
      <c r="C18589" s="5" t="str">
        <f t="shared" si="284"/>
        <v>山口県694</v>
      </c>
      <c r="D18589" t="s">
        <v>2949</v>
      </c>
      <c r="E18589" t="s">
        <v>3340</v>
      </c>
      <c r="F18589" s="82">
        <v>0.27992258800000003</v>
      </c>
    </row>
    <row r="18590" spans="3:6" ht="18">
      <c r="C18590" s="5" t="str">
        <f t="shared" si="284"/>
        <v>徳島県694</v>
      </c>
      <c r="D18590" t="s">
        <v>2950</v>
      </c>
      <c r="E18590" t="s">
        <v>3340</v>
      </c>
      <c r="F18590" s="82">
        <v>0.32087521899999999</v>
      </c>
    </row>
    <row r="18591" spans="3:6" ht="18">
      <c r="C18591" s="5" t="str">
        <f t="shared" si="284"/>
        <v>香川県694</v>
      </c>
      <c r="D18591" t="s">
        <v>2951</v>
      </c>
      <c r="E18591" t="s">
        <v>3340</v>
      </c>
      <c r="F18591" s="82">
        <v>0.55420888499999998</v>
      </c>
    </row>
    <row r="18592" spans="3:6" ht="18">
      <c r="C18592" s="5" t="str">
        <f t="shared" si="284"/>
        <v>愛媛県694</v>
      </c>
      <c r="D18592" t="s">
        <v>2952</v>
      </c>
      <c r="E18592" t="s">
        <v>3340</v>
      </c>
      <c r="F18592" s="82">
        <v>0.53171199899999999</v>
      </c>
    </row>
    <row r="18593" spans="3:6" ht="18">
      <c r="C18593" s="5" t="str">
        <f t="shared" si="284"/>
        <v>高知県694</v>
      </c>
      <c r="D18593" t="s">
        <v>2953</v>
      </c>
      <c r="E18593" t="s">
        <v>3340</v>
      </c>
      <c r="F18593" s="82">
        <v>0.32798300600000002</v>
      </c>
    </row>
    <row r="18594" spans="3:6" ht="18">
      <c r="C18594" s="5" t="str">
        <f t="shared" si="284"/>
        <v>福岡県694</v>
      </c>
      <c r="D18594" t="s">
        <v>2954</v>
      </c>
      <c r="E18594" t="s">
        <v>3340</v>
      </c>
      <c r="F18594" s="82">
        <v>0.91330792000000005</v>
      </c>
    </row>
    <row r="18595" spans="3:6" ht="18">
      <c r="C18595" s="5" t="str">
        <f t="shared" si="284"/>
        <v>佐賀県694</v>
      </c>
      <c r="D18595" t="s">
        <v>2955</v>
      </c>
      <c r="E18595" t="s">
        <v>3340</v>
      </c>
      <c r="F18595" s="82">
        <v>0.188410253</v>
      </c>
    </row>
    <row r="18596" spans="3:6" ht="18">
      <c r="C18596" s="5" t="str">
        <f t="shared" si="284"/>
        <v>長崎県694</v>
      </c>
      <c r="D18596" t="s">
        <v>2956</v>
      </c>
      <c r="E18596" t="s">
        <v>3340</v>
      </c>
      <c r="F18596" s="82">
        <v>0.34118708599999997</v>
      </c>
    </row>
    <row r="18597" spans="3:6" ht="18">
      <c r="C18597" s="5" t="str">
        <f t="shared" si="284"/>
        <v>熊本県694</v>
      </c>
      <c r="D18597" t="s">
        <v>2957</v>
      </c>
      <c r="E18597" t="s">
        <v>3340</v>
      </c>
      <c r="F18597" s="82">
        <v>0.64367759300000005</v>
      </c>
    </row>
    <row r="18598" spans="3:6" ht="18">
      <c r="C18598" s="5" t="str">
        <f t="shared" si="284"/>
        <v>大分県694</v>
      </c>
      <c r="D18598" t="s">
        <v>2958</v>
      </c>
      <c r="E18598" t="s">
        <v>3340</v>
      </c>
      <c r="F18598" s="82">
        <v>0.34357607099999998</v>
      </c>
    </row>
    <row r="18599" spans="3:6" ht="18">
      <c r="C18599" s="5" t="str">
        <f t="shared" si="284"/>
        <v>宮崎県694</v>
      </c>
      <c r="D18599" t="s">
        <v>2959</v>
      </c>
      <c r="E18599" t="s">
        <v>3340</v>
      </c>
      <c r="F18599" s="82">
        <v>0.490507095</v>
      </c>
    </row>
    <row r="18600" spans="3:6" ht="18">
      <c r="C18600" s="5" t="str">
        <f t="shared" si="284"/>
        <v>鹿児島県694</v>
      </c>
      <c r="D18600" t="s">
        <v>2960</v>
      </c>
      <c r="E18600" t="s">
        <v>3340</v>
      </c>
      <c r="F18600" s="82">
        <v>0.28458387099999999</v>
      </c>
    </row>
    <row r="18601" spans="3:6" ht="18">
      <c r="C18601" s="5" t="str">
        <f t="shared" si="284"/>
        <v>沖縄県694</v>
      </c>
      <c r="D18601" t="s">
        <v>2961</v>
      </c>
      <c r="E18601" t="s">
        <v>3340</v>
      </c>
      <c r="F18601" s="82">
        <v>0.76473121899999996</v>
      </c>
    </row>
    <row r="18602" spans="3:6" ht="18">
      <c r="C18602" s="5" t="str">
        <f t="shared" si="284"/>
        <v>全国700</v>
      </c>
      <c r="D18602" t="s">
        <v>2913</v>
      </c>
      <c r="E18602" t="s">
        <v>3341</v>
      </c>
      <c r="F18602" s="82">
        <v>1</v>
      </c>
    </row>
    <row r="18603" spans="3:6" ht="18">
      <c r="C18603" s="5" t="str">
        <f t="shared" ref="C18603:C18666" si="285">D18603&amp;LEFT(E18603,3)</f>
        <v>北海道700</v>
      </c>
      <c r="D18603" t="s">
        <v>2915</v>
      </c>
      <c r="E18603" t="s">
        <v>3341</v>
      </c>
      <c r="F18603" s="82">
        <v>1.3446432450000001</v>
      </c>
    </row>
    <row r="18604" spans="3:6" ht="18">
      <c r="C18604" s="5" t="str">
        <f t="shared" si="285"/>
        <v>青森県700</v>
      </c>
      <c r="D18604" t="s">
        <v>2916</v>
      </c>
      <c r="E18604" t="s">
        <v>3341</v>
      </c>
      <c r="F18604" s="82">
        <v>0.50875985700000004</v>
      </c>
    </row>
    <row r="18605" spans="3:6" ht="18">
      <c r="C18605" s="5" t="str">
        <f t="shared" si="285"/>
        <v>岩手県700</v>
      </c>
      <c r="D18605" t="s">
        <v>2917</v>
      </c>
      <c r="E18605" t="s">
        <v>3341</v>
      </c>
      <c r="F18605" s="82">
        <v>0.52358525499999997</v>
      </c>
    </row>
    <row r="18606" spans="3:6" ht="18">
      <c r="C18606" s="5" t="str">
        <f t="shared" si="285"/>
        <v>宮城県700</v>
      </c>
      <c r="D18606" t="s">
        <v>2918</v>
      </c>
      <c r="E18606" t="s">
        <v>3341</v>
      </c>
      <c r="F18606" s="82">
        <v>1.085555002</v>
      </c>
    </row>
    <row r="18607" spans="3:6" ht="18">
      <c r="C18607" s="5" t="str">
        <f t="shared" si="285"/>
        <v>秋田県700</v>
      </c>
      <c r="D18607" t="s">
        <v>2919</v>
      </c>
      <c r="E18607" t="s">
        <v>3341</v>
      </c>
      <c r="F18607" s="82">
        <v>0.39203316300000002</v>
      </c>
    </row>
    <row r="18608" spans="3:6" ht="18">
      <c r="C18608" s="5" t="str">
        <f t="shared" si="285"/>
        <v>山形県700</v>
      </c>
      <c r="D18608" t="s">
        <v>2920</v>
      </c>
      <c r="E18608" t="s">
        <v>3341</v>
      </c>
      <c r="F18608" s="82">
        <v>0.14832326800000001</v>
      </c>
    </row>
    <row r="18609" spans="3:6" ht="18">
      <c r="C18609" s="5" t="str">
        <f t="shared" si="285"/>
        <v>福島県700</v>
      </c>
      <c r="D18609" t="s">
        <v>2921</v>
      </c>
      <c r="E18609" t="s">
        <v>3341</v>
      </c>
      <c r="F18609" s="82">
        <v>1.04972756</v>
      </c>
    </row>
    <row r="18610" spans="3:6" ht="18">
      <c r="C18610" s="5" t="str">
        <f t="shared" si="285"/>
        <v>茨城県700</v>
      </c>
      <c r="D18610" t="s">
        <v>2922</v>
      </c>
      <c r="E18610" t="s">
        <v>3341</v>
      </c>
      <c r="F18610" s="82">
        <v>0.41732285800000002</v>
      </c>
    </row>
    <row r="18611" spans="3:6" ht="18">
      <c r="C18611" s="5" t="str">
        <f t="shared" si="285"/>
        <v>栃木県700</v>
      </c>
      <c r="D18611" t="s">
        <v>2923</v>
      </c>
      <c r="E18611" t="s">
        <v>3341</v>
      </c>
      <c r="F18611" s="82">
        <v>0.57778282800000003</v>
      </c>
    </row>
    <row r="18612" spans="3:6" ht="18">
      <c r="C18612" s="5" t="str">
        <f t="shared" si="285"/>
        <v>群馬県700</v>
      </c>
      <c r="D18612" t="s">
        <v>2924</v>
      </c>
      <c r="E18612" t="s">
        <v>3341</v>
      </c>
      <c r="F18612" s="82">
        <v>1.8785595580000001</v>
      </c>
    </row>
    <row r="18613" spans="3:6" ht="18">
      <c r="C18613" s="5" t="str">
        <f t="shared" si="285"/>
        <v>埼玉県700</v>
      </c>
      <c r="D18613" t="s">
        <v>2925</v>
      </c>
      <c r="E18613" t="s">
        <v>3341</v>
      </c>
      <c r="F18613" s="82">
        <v>1.048649218</v>
      </c>
    </row>
    <row r="18614" spans="3:6" ht="18">
      <c r="C18614" s="5" t="str">
        <f t="shared" si="285"/>
        <v>千葉県700</v>
      </c>
      <c r="D18614" t="s">
        <v>2926</v>
      </c>
      <c r="E18614" t="s">
        <v>3341</v>
      </c>
      <c r="F18614" s="82">
        <v>1.2907829319999999</v>
      </c>
    </row>
    <row r="18615" spans="3:6" ht="18">
      <c r="C18615" s="5" t="str">
        <f t="shared" si="285"/>
        <v>東京都700</v>
      </c>
      <c r="D18615" t="s">
        <v>2927</v>
      </c>
      <c r="E18615" t="s">
        <v>3341</v>
      </c>
      <c r="F18615" s="82">
        <v>2.3389842569999999</v>
      </c>
    </row>
    <row r="18616" spans="3:6" ht="18">
      <c r="C18616" s="5" t="str">
        <f t="shared" si="285"/>
        <v>神奈川県700</v>
      </c>
      <c r="D18616" t="s">
        <v>2928</v>
      </c>
      <c r="E18616" t="s">
        <v>3341</v>
      </c>
      <c r="F18616" s="82">
        <v>0.51092441799999999</v>
      </c>
    </row>
    <row r="18617" spans="3:6" ht="18">
      <c r="C18617" s="5" t="str">
        <f t="shared" si="285"/>
        <v>新潟県700</v>
      </c>
      <c r="D18617" t="s">
        <v>2929</v>
      </c>
      <c r="E18617" t="s">
        <v>3341</v>
      </c>
      <c r="F18617" s="82">
        <v>0.398783991</v>
      </c>
    </row>
    <row r="18618" spans="3:6" ht="18">
      <c r="C18618" s="5" t="str">
        <f t="shared" si="285"/>
        <v>富山県700</v>
      </c>
      <c r="D18618" t="s">
        <v>2930</v>
      </c>
      <c r="E18618" t="s">
        <v>3341</v>
      </c>
      <c r="F18618" s="82">
        <v>0.76869750800000003</v>
      </c>
    </row>
    <row r="18619" spans="3:6" ht="18">
      <c r="C18619" s="5" t="str">
        <f t="shared" si="285"/>
        <v>石川県700</v>
      </c>
      <c r="D18619" t="s">
        <v>2931</v>
      </c>
      <c r="E18619" t="s">
        <v>3341</v>
      </c>
      <c r="F18619" s="82">
        <v>0.456191442</v>
      </c>
    </row>
    <row r="18620" spans="3:6" ht="18">
      <c r="C18620" s="5" t="str">
        <f t="shared" si="285"/>
        <v>福井県700</v>
      </c>
      <c r="D18620" t="s">
        <v>2932</v>
      </c>
      <c r="E18620" t="s">
        <v>3341</v>
      </c>
      <c r="F18620" s="82">
        <v>1.8693258000000001E-2</v>
      </c>
    </row>
    <row r="18621" spans="3:6" ht="18">
      <c r="C18621" s="5" t="str">
        <f t="shared" si="285"/>
        <v>山梨県700</v>
      </c>
      <c r="D18621" t="s">
        <v>2933</v>
      </c>
      <c r="E18621" t="s">
        <v>3341</v>
      </c>
      <c r="F18621" s="82">
        <v>0</v>
      </c>
    </row>
    <row r="18622" spans="3:6" ht="18">
      <c r="C18622" s="5" t="str">
        <f t="shared" si="285"/>
        <v>長野県700</v>
      </c>
      <c r="D18622" t="s">
        <v>2934</v>
      </c>
      <c r="E18622" t="s">
        <v>3341</v>
      </c>
      <c r="F18622" s="82">
        <v>0.25824647299999998</v>
      </c>
    </row>
    <row r="18623" spans="3:6" ht="18">
      <c r="C18623" s="5" t="str">
        <f t="shared" si="285"/>
        <v>岐阜県700</v>
      </c>
      <c r="D18623" t="s">
        <v>2935</v>
      </c>
      <c r="E18623" t="s">
        <v>3341</v>
      </c>
      <c r="F18623" s="82">
        <v>0.28022123100000002</v>
      </c>
    </row>
    <row r="18624" spans="3:6" ht="18">
      <c r="C18624" s="5" t="str">
        <f t="shared" si="285"/>
        <v>静岡県700</v>
      </c>
      <c r="D18624" t="s">
        <v>2936</v>
      </c>
      <c r="E18624" t="s">
        <v>3341</v>
      </c>
      <c r="F18624" s="82">
        <v>0.30875119499999998</v>
      </c>
    </row>
    <row r="18625" spans="3:6" ht="18">
      <c r="C18625" s="5" t="str">
        <f t="shared" si="285"/>
        <v>愛知県700</v>
      </c>
      <c r="D18625" t="s">
        <v>2937</v>
      </c>
      <c r="E18625" t="s">
        <v>3341</v>
      </c>
      <c r="F18625" s="82">
        <v>2.2622777009999999</v>
      </c>
    </row>
    <row r="18626" spans="3:6" ht="18">
      <c r="C18626" s="5" t="str">
        <f t="shared" si="285"/>
        <v>三重県700</v>
      </c>
      <c r="D18626" t="s">
        <v>2938</v>
      </c>
      <c r="E18626" t="s">
        <v>3341</v>
      </c>
      <c r="F18626" s="82">
        <v>0.42251164099999999</v>
      </c>
    </row>
    <row r="18627" spans="3:6" ht="18">
      <c r="C18627" s="5" t="str">
        <f t="shared" si="285"/>
        <v>滋賀県700</v>
      </c>
      <c r="D18627" t="s">
        <v>2939</v>
      </c>
      <c r="E18627" t="s">
        <v>3341</v>
      </c>
      <c r="F18627" s="82">
        <v>8.1916115999999997E-2</v>
      </c>
    </row>
    <row r="18628" spans="3:6" ht="18">
      <c r="C18628" s="5" t="str">
        <f t="shared" si="285"/>
        <v>京都府700</v>
      </c>
      <c r="D18628" t="s">
        <v>2940</v>
      </c>
      <c r="E18628" t="s">
        <v>3341</v>
      </c>
      <c r="F18628" s="82">
        <v>0.38440617700000002</v>
      </c>
    </row>
    <row r="18629" spans="3:6" ht="18">
      <c r="C18629" s="5" t="str">
        <f t="shared" si="285"/>
        <v>大阪府700</v>
      </c>
      <c r="D18629" t="s">
        <v>2941</v>
      </c>
      <c r="E18629" t="s">
        <v>3341</v>
      </c>
      <c r="F18629" s="82">
        <v>0.55539452099999997</v>
      </c>
    </row>
    <row r="18630" spans="3:6" ht="18">
      <c r="C18630" s="5" t="str">
        <f t="shared" si="285"/>
        <v>兵庫県700</v>
      </c>
      <c r="D18630" t="s">
        <v>2942</v>
      </c>
      <c r="E18630" t="s">
        <v>3341</v>
      </c>
      <c r="F18630" s="82">
        <v>0.59535879899999999</v>
      </c>
    </row>
    <row r="18631" spans="3:6" ht="18">
      <c r="C18631" s="5" t="str">
        <f t="shared" si="285"/>
        <v>奈良県700</v>
      </c>
      <c r="D18631" t="s">
        <v>2943</v>
      </c>
      <c r="E18631" t="s">
        <v>3341</v>
      </c>
      <c r="F18631" s="82">
        <v>0.43857048500000001</v>
      </c>
    </row>
    <row r="18632" spans="3:6" ht="18">
      <c r="C18632" s="5" t="str">
        <f t="shared" si="285"/>
        <v>和歌山県700</v>
      </c>
      <c r="D18632" t="s">
        <v>2944</v>
      </c>
      <c r="E18632" t="s">
        <v>3341</v>
      </c>
      <c r="F18632" s="82">
        <v>5.6025270000000002E-2</v>
      </c>
    </row>
    <row r="18633" spans="3:6" ht="18">
      <c r="C18633" s="5" t="str">
        <f t="shared" si="285"/>
        <v>鳥取県700</v>
      </c>
      <c r="D18633" t="s">
        <v>2945</v>
      </c>
      <c r="E18633" t="s">
        <v>3341</v>
      </c>
      <c r="F18633" s="82">
        <v>0</v>
      </c>
    </row>
    <row r="18634" spans="3:6" ht="18">
      <c r="C18634" s="5" t="str">
        <f t="shared" si="285"/>
        <v>島根県700</v>
      </c>
      <c r="D18634" t="s">
        <v>2946</v>
      </c>
      <c r="E18634" t="s">
        <v>3341</v>
      </c>
      <c r="F18634" s="82">
        <v>0.121349809</v>
      </c>
    </row>
    <row r="18635" spans="3:6" ht="18">
      <c r="C18635" s="5" t="str">
        <f t="shared" si="285"/>
        <v>岡山県700</v>
      </c>
      <c r="D18635" t="s">
        <v>2947</v>
      </c>
      <c r="E18635" t="s">
        <v>3341</v>
      </c>
      <c r="F18635" s="82">
        <v>0.20622937699999999</v>
      </c>
    </row>
    <row r="18636" spans="3:6" ht="18">
      <c r="C18636" s="5" t="str">
        <f t="shared" si="285"/>
        <v>広島県700</v>
      </c>
      <c r="D18636" t="s">
        <v>2948</v>
      </c>
      <c r="E18636" t="s">
        <v>3341</v>
      </c>
      <c r="F18636" s="82">
        <v>0.49284024199999998</v>
      </c>
    </row>
    <row r="18637" spans="3:6" ht="18">
      <c r="C18637" s="5" t="str">
        <f t="shared" si="285"/>
        <v>山口県700</v>
      </c>
      <c r="D18637" t="s">
        <v>2949</v>
      </c>
      <c r="E18637" t="s">
        <v>3341</v>
      </c>
      <c r="F18637" s="82">
        <v>9.7638174999999994E-2</v>
      </c>
    </row>
    <row r="18638" spans="3:6" ht="18">
      <c r="C18638" s="5" t="str">
        <f t="shared" si="285"/>
        <v>徳島県700</v>
      </c>
      <c r="D18638" t="s">
        <v>2950</v>
      </c>
      <c r="E18638" t="s">
        <v>3341</v>
      </c>
      <c r="F18638" s="82">
        <v>0.397366565</v>
      </c>
    </row>
    <row r="18639" spans="3:6" ht="18">
      <c r="C18639" s="5" t="str">
        <f t="shared" si="285"/>
        <v>香川県700</v>
      </c>
      <c r="D18639" t="s">
        <v>2951</v>
      </c>
      <c r="E18639" t="s">
        <v>3341</v>
      </c>
      <c r="F18639" s="82">
        <v>1.133765422</v>
      </c>
    </row>
    <row r="18640" spans="3:6" ht="18">
      <c r="C18640" s="5" t="str">
        <f t="shared" si="285"/>
        <v>愛媛県700</v>
      </c>
      <c r="D18640" t="s">
        <v>2952</v>
      </c>
      <c r="E18640" t="s">
        <v>3341</v>
      </c>
      <c r="F18640" s="82">
        <v>0.111980651</v>
      </c>
    </row>
    <row r="18641" spans="3:6" ht="18">
      <c r="C18641" s="5" t="str">
        <f t="shared" si="285"/>
        <v>高知県700</v>
      </c>
      <c r="D18641" t="s">
        <v>2953</v>
      </c>
      <c r="E18641" t="s">
        <v>3341</v>
      </c>
      <c r="F18641" s="82">
        <v>0.65669633599999999</v>
      </c>
    </row>
    <row r="18642" spans="3:6" ht="18">
      <c r="C18642" s="5" t="str">
        <f t="shared" si="285"/>
        <v>福岡県700</v>
      </c>
      <c r="D18642" t="s">
        <v>2954</v>
      </c>
      <c r="E18642" t="s">
        <v>3341</v>
      </c>
      <c r="F18642" s="82">
        <v>0.98385475200000005</v>
      </c>
    </row>
    <row r="18643" spans="3:6" ht="18">
      <c r="C18643" s="5" t="str">
        <f t="shared" si="285"/>
        <v>佐賀県700</v>
      </c>
      <c r="D18643" t="s">
        <v>2955</v>
      </c>
      <c r="E18643" t="s">
        <v>3341</v>
      </c>
      <c r="F18643" s="82">
        <v>0.51685913100000003</v>
      </c>
    </row>
    <row r="18644" spans="3:6" ht="18">
      <c r="C18644" s="5" t="str">
        <f t="shared" si="285"/>
        <v>長崎県700</v>
      </c>
      <c r="D18644" t="s">
        <v>2956</v>
      </c>
      <c r="E18644" t="s">
        <v>3341</v>
      </c>
      <c r="F18644" s="82">
        <v>0</v>
      </c>
    </row>
    <row r="18645" spans="3:6" ht="18">
      <c r="C18645" s="5" t="str">
        <f t="shared" si="285"/>
        <v>熊本県700</v>
      </c>
      <c r="D18645" t="s">
        <v>2957</v>
      </c>
      <c r="E18645" t="s">
        <v>3341</v>
      </c>
      <c r="F18645" s="82">
        <v>0.469445575</v>
      </c>
    </row>
    <row r="18646" spans="3:6" ht="18">
      <c r="C18646" s="5" t="str">
        <f t="shared" si="285"/>
        <v>大分県700</v>
      </c>
      <c r="D18646" t="s">
        <v>2958</v>
      </c>
      <c r="E18646" t="s">
        <v>3341</v>
      </c>
      <c r="F18646" s="82">
        <v>2.9187582E-2</v>
      </c>
    </row>
    <row r="18647" spans="3:6" ht="18">
      <c r="C18647" s="5" t="str">
        <f t="shared" si="285"/>
        <v>宮崎県700</v>
      </c>
      <c r="D18647" t="s">
        <v>2959</v>
      </c>
      <c r="E18647" t="s">
        <v>3341</v>
      </c>
      <c r="F18647" s="82">
        <v>0.23608327100000001</v>
      </c>
    </row>
    <row r="18648" spans="3:6" ht="18">
      <c r="C18648" s="5" t="str">
        <f t="shared" si="285"/>
        <v>鹿児島県700</v>
      </c>
      <c r="D18648" t="s">
        <v>2960</v>
      </c>
      <c r="E18648" t="s">
        <v>3341</v>
      </c>
      <c r="F18648" s="82">
        <v>6.3201829000000001E-2</v>
      </c>
    </row>
    <row r="18649" spans="3:6" ht="18">
      <c r="C18649" s="5" t="str">
        <f t="shared" si="285"/>
        <v>沖縄県700</v>
      </c>
      <c r="D18649" t="s">
        <v>2961</v>
      </c>
      <c r="E18649" t="s">
        <v>3341</v>
      </c>
      <c r="F18649" s="82">
        <v>0.57319443400000003</v>
      </c>
    </row>
    <row r="18650" spans="3:6" ht="18">
      <c r="C18650" s="5" t="str">
        <f t="shared" si="285"/>
        <v>全国701</v>
      </c>
      <c r="D18650" t="s">
        <v>2913</v>
      </c>
      <c r="E18650" t="s">
        <v>3342</v>
      </c>
      <c r="F18650" s="82">
        <v>1</v>
      </c>
    </row>
    <row r="18651" spans="3:6" ht="18">
      <c r="C18651" s="5" t="str">
        <f t="shared" si="285"/>
        <v>北海道701</v>
      </c>
      <c r="D18651" t="s">
        <v>2915</v>
      </c>
      <c r="E18651" t="s">
        <v>3342</v>
      </c>
      <c r="F18651" s="82">
        <v>0.70235868099999998</v>
      </c>
    </row>
    <row r="18652" spans="3:6" ht="18">
      <c r="C18652" s="5" t="str">
        <f t="shared" si="285"/>
        <v>青森県701</v>
      </c>
      <c r="D18652" t="s">
        <v>2916</v>
      </c>
      <c r="E18652" t="s">
        <v>3342</v>
      </c>
      <c r="F18652" s="82">
        <v>0.61731769199999997</v>
      </c>
    </row>
    <row r="18653" spans="3:6" ht="18">
      <c r="C18653" s="5" t="str">
        <f t="shared" si="285"/>
        <v>岩手県701</v>
      </c>
      <c r="D18653" t="s">
        <v>2917</v>
      </c>
      <c r="E18653" t="s">
        <v>3342</v>
      </c>
      <c r="F18653" s="82">
        <v>1.229459531</v>
      </c>
    </row>
    <row r="18654" spans="3:6" ht="18">
      <c r="C18654" s="5" t="str">
        <f t="shared" si="285"/>
        <v>宮城県701</v>
      </c>
      <c r="D18654" t="s">
        <v>2918</v>
      </c>
      <c r="E18654" t="s">
        <v>3342</v>
      </c>
      <c r="F18654" s="82">
        <v>1.0304926430000001</v>
      </c>
    </row>
    <row r="18655" spans="3:6" ht="18">
      <c r="C18655" s="5" t="str">
        <f t="shared" si="285"/>
        <v>秋田県701</v>
      </c>
      <c r="D18655" t="s">
        <v>2919</v>
      </c>
      <c r="E18655" t="s">
        <v>3342</v>
      </c>
      <c r="F18655" s="82">
        <v>0.58127081000000003</v>
      </c>
    </row>
    <row r="18656" spans="3:6" ht="18">
      <c r="C18656" s="5" t="str">
        <f t="shared" si="285"/>
        <v>山形県701</v>
      </c>
      <c r="D18656" t="s">
        <v>2920</v>
      </c>
      <c r="E18656" t="s">
        <v>3342</v>
      </c>
      <c r="F18656" s="82">
        <v>0.60811623999999997</v>
      </c>
    </row>
    <row r="18657" spans="3:6" ht="18">
      <c r="C18657" s="5" t="str">
        <f t="shared" si="285"/>
        <v>福島県701</v>
      </c>
      <c r="D18657" t="s">
        <v>2921</v>
      </c>
      <c r="E18657" t="s">
        <v>3342</v>
      </c>
      <c r="F18657" s="82">
        <v>0.42568917899999997</v>
      </c>
    </row>
    <row r="18658" spans="3:6" ht="18">
      <c r="C18658" s="5" t="str">
        <f t="shared" si="285"/>
        <v>茨城県701</v>
      </c>
      <c r="D18658" t="s">
        <v>2922</v>
      </c>
      <c r="E18658" t="s">
        <v>3342</v>
      </c>
      <c r="F18658" s="82">
        <v>0.29352672400000002</v>
      </c>
    </row>
    <row r="18659" spans="3:6" ht="18">
      <c r="C18659" s="5" t="str">
        <f t="shared" si="285"/>
        <v>栃木県701</v>
      </c>
      <c r="D18659" t="s">
        <v>2923</v>
      </c>
      <c r="E18659" t="s">
        <v>3342</v>
      </c>
      <c r="F18659" s="82">
        <v>0.85481171700000003</v>
      </c>
    </row>
    <row r="18660" spans="3:6" ht="18">
      <c r="C18660" s="5" t="str">
        <f t="shared" si="285"/>
        <v>群馬県701</v>
      </c>
      <c r="D18660" t="s">
        <v>2924</v>
      </c>
      <c r="E18660" t="s">
        <v>3342</v>
      </c>
      <c r="F18660" s="82">
        <v>0.82478348700000004</v>
      </c>
    </row>
    <row r="18661" spans="3:6" ht="18">
      <c r="C18661" s="5" t="str">
        <f t="shared" si="285"/>
        <v>埼玉県701</v>
      </c>
      <c r="D18661" t="s">
        <v>2925</v>
      </c>
      <c r="E18661" t="s">
        <v>3342</v>
      </c>
      <c r="F18661" s="82">
        <v>0.53085451699999997</v>
      </c>
    </row>
    <row r="18662" spans="3:6" ht="18">
      <c r="C18662" s="5" t="str">
        <f t="shared" si="285"/>
        <v>千葉県701</v>
      </c>
      <c r="D18662" t="s">
        <v>2926</v>
      </c>
      <c r="E18662" t="s">
        <v>3342</v>
      </c>
      <c r="F18662" s="82">
        <v>0.51631786300000004</v>
      </c>
    </row>
    <row r="18663" spans="3:6" ht="18">
      <c r="C18663" s="5" t="str">
        <f t="shared" si="285"/>
        <v>東京都701</v>
      </c>
      <c r="D18663" t="s">
        <v>2927</v>
      </c>
      <c r="E18663" t="s">
        <v>3342</v>
      </c>
      <c r="F18663" s="82">
        <v>2.9443362880000001</v>
      </c>
    </row>
    <row r="18664" spans="3:6" ht="18">
      <c r="C18664" s="5" t="str">
        <f t="shared" si="285"/>
        <v>神奈川県701</v>
      </c>
      <c r="D18664" t="s">
        <v>2928</v>
      </c>
      <c r="E18664" t="s">
        <v>3342</v>
      </c>
      <c r="F18664" s="82">
        <v>0.37204447000000002</v>
      </c>
    </row>
    <row r="18665" spans="3:6" ht="18">
      <c r="C18665" s="5" t="str">
        <f t="shared" si="285"/>
        <v>新潟県701</v>
      </c>
      <c r="D18665" t="s">
        <v>2929</v>
      </c>
      <c r="E18665" t="s">
        <v>3342</v>
      </c>
      <c r="F18665" s="82">
        <v>1.053812266</v>
      </c>
    </row>
    <row r="18666" spans="3:6" ht="18">
      <c r="C18666" s="5" t="str">
        <f t="shared" si="285"/>
        <v>富山県701</v>
      </c>
      <c r="D18666" t="s">
        <v>2930</v>
      </c>
      <c r="E18666" t="s">
        <v>3342</v>
      </c>
      <c r="F18666" s="82">
        <v>0.81936564599999995</v>
      </c>
    </row>
    <row r="18667" spans="3:6" ht="18">
      <c r="C18667" s="5" t="str">
        <f t="shared" ref="C18667:C18730" si="286">D18667&amp;LEFT(E18667,3)</f>
        <v>石川県701</v>
      </c>
      <c r="D18667" t="s">
        <v>2931</v>
      </c>
      <c r="E18667" t="s">
        <v>3342</v>
      </c>
      <c r="F18667" s="82">
        <v>0.65924456399999998</v>
      </c>
    </row>
    <row r="18668" spans="3:6" ht="18">
      <c r="C18668" s="5" t="str">
        <f t="shared" si="286"/>
        <v>福井県701</v>
      </c>
      <c r="D18668" t="s">
        <v>2932</v>
      </c>
      <c r="E18668" t="s">
        <v>3342</v>
      </c>
      <c r="F18668" s="82">
        <v>0.47990286500000001</v>
      </c>
    </row>
    <row r="18669" spans="3:6" ht="18">
      <c r="C18669" s="5" t="str">
        <f t="shared" si="286"/>
        <v>山梨県701</v>
      </c>
      <c r="D18669" t="s">
        <v>2933</v>
      </c>
      <c r="E18669" t="s">
        <v>3342</v>
      </c>
      <c r="F18669" s="82">
        <v>0.36143434899999999</v>
      </c>
    </row>
    <row r="18670" spans="3:6" ht="18">
      <c r="C18670" s="5" t="str">
        <f t="shared" si="286"/>
        <v>長野県701</v>
      </c>
      <c r="D18670" t="s">
        <v>2934</v>
      </c>
      <c r="E18670" t="s">
        <v>3342</v>
      </c>
      <c r="F18670" s="82">
        <v>0.58789584100000003</v>
      </c>
    </row>
    <row r="18671" spans="3:6" ht="18">
      <c r="C18671" s="5" t="str">
        <f t="shared" si="286"/>
        <v>岐阜県701</v>
      </c>
      <c r="D18671" t="s">
        <v>2935</v>
      </c>
      <c r="E18671" t="s">
        <v>3342</v>
      </c>
      <c r="F18671" s="82">
        <v>0.23928811699999999</v>
      </c>
    </row>
    <row r="18672" spans="3:6" ht="18">
      <c r="C18672" s="5" t="str">
        <f t="shared" si="286"/>
        <v>静岡県701</v>
      </c>
      <c r="D18672" t="s">
        <v>2936</v>
      </c>
      <c r="E18672" t="s">
        <v>3342</v>
      </c>
      <c r="F18672" s="82">
        <v>0.44482586200000002</v>
      </c>
    </row>
    <row r="18673" spans="3:6" ht="18">
      <c r="C18673" s="5" t="str">
        <f t="shared" si="286"/>
        <v>愛知県701</v>
      </c>
      <c r="D18673" t="s">
        <v>2937</v>
      </c>
      <c r="E18673" t="s">
        <v>3342</v>
      </c>
      <c r="F18673" s="82">
        <v>0.60167269000000001</v>
      </c>
    </row>
    <row r="18674" spans="3:6" ht="18">
      <c r="C18674" s="5" t="str">
        <f t="shared" si="286"/>
        <v>三重県701</v>
      </c>
      <c r="D18674" t="s">
        <v>2938</v>
      </c>
      <c r="E18674" t="s">
        <v>3342</v>
      </c>
      <c r="F18674" s="82">
        <v>0.47219242299999997</v>
      </c>
    </row>
    <row r="18675" spans="3:6" ht="18">
      <c r="C18675" s="5" t="str">
        <f t="shared" si="286"/>
        <v>滋賀県701</v>
      </c>
      <c r="D18675" t="s">
        <v>2939</v>
      </c>
      <c r="E18675" t="s">
        <v>3342</v>
      </c>
      <c r="F18675" s="82">
        <v>0.73985870899999995</v>
      </c>
    </row>
    <row r="18676" spans="3:6" ht="18">
      <c r="C18676" s="5" t="str">
        <f t="shared" si="286"/>
        <v>京都府701</v>
      </c>
      <c r="D18676" t="s">
        <v>2940</v>
      </c>
      <c r="E18676" t="s">
        <v>3342</v>
      </c>
      <c r="F18676" s="82">
        <v>0.55116317100000001</v>
      </c>
    </row>
    <row r="18677" spans="3:6" ht="18">
      <c r="C18677" s="5" t="str">
        <f t="shared" si="286"/>
        <v>大阪府701</v>
      </c>
      <c r="D18677" t="s">
        <v>2941</v>
      </c>
      <c r="E18677" t="s">
        <v>3342</v>
      </c>
      <c r="F18677" s="82">
        <v>1.160007287</v>
      </c>
    </row>
    <row r="18678" spans="3:6" ht="18">
      <c r="C18678" s="5" t="str">
        <f t="shared" si="286"/>
        <v>兵庫県701</v>
      </c>
      <c r="D18678" t="s">
        <v>2942</v>
      </c>
      <c r="E18678" t="s">
        <v>3342</v>
      </c>
      <c r="F18678" s="82">
        <v>0.32869580599999998</v>
      </c>
    </row>
    <row r="18679" spans="3:6" ht="18">
      <c r="C18679" s="5" t="str">
        <f t="shared" si="286"/>
        <v>奈良県701</v>
      </c>
      <c r="D18679" t="s">
        <v>2943</v>
      </c>
      <c r="E18679" t="s">
        <v>3342</v>
      </c>
      <c r="F18679" s="82">
        <v>0.379663641</v>
      </c>
    </row>
    <row r="18680" spans="3:6" ht="18">
      <c r="C18680" s="5" t="str">
        <f t="shared" si="286"/>
        <v>和歌山県701</v>
      </c>
      <c r="D18680" t="s">
        <v>2944</v>
      </c>
      <c r="E18680" t="s">
        <v>3342</v>
      </c>
      <c r="F18680" s="82">
        <v>0.15742689100000001</v>
      </c>
    </row>
    <row r="18681" spans="3:6" ht="18">
      <c r="C18681" s="5" t="str">
        <f t="shared" si="286"/>
        <v>鳥取県701</v>
      </c>
      <c r="D18681" t="s">
        <v>2945</v>
      </c>
      <c r="E18681" t="s">
        <v>3342</v>
      </c>
      <c r="F18681" s="82">
        <v>0.89014339099999995</v>
      </c>
    </row>
    <row r="18682" spans="3:6" ht="18">
      <c r="C18682" s="5" t="str">
        <f t="shared" si="286"/>
        <v>島根県701</v>
      </c>
      <c r="D18682" t="s">
        <v>2946</v>
      </c>
      <c r="E18682" t="s">
        <v>3342</v>
      </c>
      <c r="F18682" s="82">
        <v>0.77186388900000003</v>
      </c>
    </row>
    <row r="18683" spans="3:6" ht="18">
      <c r="C18683" s="5" t="str">
        <f t="shared" si="286"/>
        <v>岡山県701</v>
      </c>
      <c r="D18683" t="s">
        <v>2947</v>
      </c>
      <c r="E18683" t="s">
        <v>3342</v>
      </c>
      <c r="F18683" s="82">
        <v>0.37864363899999998</v>
      </c>
    </row>
    <row r="18684" spans="3:6" ht="18">
      <c r="C18684" s="5" t="str">
        <f t="shared" si="286"/>
        <v>広島県701</v>
      </c>
      <c r="D18684" t="s">
        <v>2948</v>
      </c>
      <c r="E18684" t="s">
        <v>3342</v>
      </c>
      <c r="F18684" s="82">
        <v>0.60803128699999998</v>
      </c>
    </row>
    <row r="18685" spans="3:6" ht="18">
      <c r="C18685" s="5" t="str">
        <f t="shared" si="286"/>
        <v>山口県701</v>
      </c>
      <c r="D18685" t="s">
        <v>2949</v>
      </c>
      <c r="E18685" t="s">
        <v>3342</v>
      </c>
      <c r="F18685" s="82">
        <v>0.25253231500000001</v>
      </c>
    </row>
    <row r="18686" spans="3:6" ht="18">
      <c r="C18686" s="5" t="str">
        <f t="shared" si="286"/>
        <v>徳島県701</v>
      </c>
      <c r="D18686" t="s">
        <v>2950</v>
      </c>
      <c r="E18686" t="s">
        <v>3342</v>
      </c>
      <c r="F18686" s="82">
        <v>0.58216929299999998</v>
      </c>
    </row>
    <row r="18687" spans="3:6" ht="18">
      <c r="C18687" s="5" t="str">
        <f t="shared" si="286"/>
        <v>香川県701</v>
      </c>
      <c r="D18687" t="s">
        <v>2951</v>
      </c>
      <c r="E18687" t="s">
        <v>3342</v>
      </c>
      <c r="F18687" s="82">
        <v>0.730340934</v>
      </c>
    </row>
    <row r="18688" spans="3:6" ht="18">
      <c r="C18688" s="5" t="str">
        <f t="shared" si="286"/>
        <v>愛媛県701</v>
      </c>
      <c r="D18688" t="s">
        <v>2952</v>
      </c>
      <c r="E18688" t="s">
        <v>3342</v>
      </c>
      <c r="F18688" s="82">
        <v>0.54349914700000002</v>
      </c>
    </row>
    <row r="18689" spans="3:6" ht="18">
      <c r="C18689" s="5" t="str">
        <f t="shared" si="286"/>
        <v>高知県701</v>
      </c>
      <c r="D18689" t="s">
        <v>2953</v>
      </c>
      <c r="E18689" t="s">
        <v>3342</v>
      </c>
      <c r="F18689" s="82">
        <v>0.51293301300000005</v>
      </c>
    </row>
    <row r="18690" spans="3:6" ht="18">
      <c r="C18690" s="5" t="str">
        <f t="shared" si="286"/>
        <v>福岡県701</v>
      </c>
      <c r="D18690" t="s">
        <v>2954</v>
      </c>
      <c r="E18690" t="s">
        <v>3342</v>
      </c>
      <c r="F18690" s="82">
        <v>0.96783750199999996</v>
      </c>
    </row>
    <row r="18691" spans="3:6" ht="18">
      <c r="C18691" s="5" t="str">
        <f t="shared" si="286"/>
        <v>佐賀県701</v>
      </c>
      <c r="D18691" t="s">
        <v>2955</v>
      </c>
      <c r="E18691" t="s">
        <v>3342</v>
      </c>
      <c r="F18691" s="82">
        <v>0.43417742399999998</v>
      </c>
    </row>
    <row r="18692" spans="3:6" ht="18">
      <c r="C18692" s="5" t="str">
        <f t="shared" si="286"/>
        <v>長崎県701</v>
      </c>
      <c r="D18692" t="s">
        <v>2956</v>
      </c>
      <c r="E18692" t="s">
        <v>3342</v>
      </c>
      <c r="F18692" s="82">
        <v>0.31209565299999997</v>
      </c>
    </row>
    <row r="18693" spans="3:6" ht="18">
      <c r="C18693" s="5" t="str">
        <f t="shared" si="286"/>
        <v>熊本県701</v>
      </c>
      <c r="D18693" t="s">
        <v>2957</v>
      </c>
      <c r="E18693" t="s">
        <v>3342</v>
      </c>
      <c r="F18693" s="82">
        <v>0.64130526099999996</v>
      </c>
    </row>
    <row r="18694" spans="3:6" ht="18">
      <c r="C18694" s="5" t="str">
        <f t="shared" si="286"/>
        <v>大分県701</v>
      </c>
      <c r="D18694" t="s">
        <v>2958</v>
      </c>
      <c r="E18694" t="s">
        <v>3342</v>
      </c>
      <c r="F18694" s="82">
        <v>0.49208975999999999</v>
      </c>
    </row>
    <row r="18695" spans="3:6" ht="18">
      <c r="C18695" s="5" t="str">
        <f t="shared" si="286"/>
        <v>宮崎県701</v>
      </c>
      <c r="D18695" t="s">
        <v>2959</v>
      </c>
      <c r="E18695" t="s">
        <v>3342</v>
      </c>
      <c r="F18695" s="82">
        <v>0.66940734099999999</v>
      </c>
    </row>
    <row r="18696" spans="3:6" ht="18">
      <c r="C18696" s="5" t="str">
        <f t="shared" si="286"/>
        <v>鹿児島県701</v>
      </c>
      <c r="D18696" t="s">
        <v>2960</v>
      </c>
      <c r="E18696" t="s">
        <v>3342</v>
      </c>
      <c r="F18696" s="82">
        <v>0.66193566800000003</v>
      </c>
    </row>
    <row r="18697" spans="3:6" ht="18">
      <c r="C18697" s="5" t="str">
        <f t="shared" si="286"/>
        <v>沖縄県701</v>
      </c>
      <c r="D18697" t="s">
        <v>2961</v>
      </c>
      <c r="E18697" t="s">
        <v>3342</v>
      </c>
      <c r="F18697" s="82">
        <v>0.73210647200000001</v>
      </c>
    </row>
    <row r="18698" spans="3:6" ht="18">
      <c r="C18698" s="5" t="str">
        <f t="shared" si="286"/>
        <v>全国702</v>
      </c>
      <c r="D18698" t="s">
        <v>2913</v>
      </c>
      <c r="E18698" t="s">
        <v>3343</v>
      </c>
      <c r="F18698" s="82">
        <v>1</v>
      </c>
    </row>
    <row r="18699" spans="3:6" ht="18">
      <c r="C18699" s="5" t="str">
        <f t="shared" si="286"/>
        <v>北海道702</v>
      </c>
      <c r="D18699" t="s">
        <v>2915</v>
      </c>
      <c r="E18699" t="s">
        <v>3343</v>
      </c>
      <c r="F18699" s="82">
        <v>1.4346173010000001</v>
      </c>
    </row>
    <row r="18700" spans="3:6" ht="18">
      <c r="C18700" s="5" t="str">
        <f t="shared" si="286"/>
        <v>青森県702</v>
      </c>
      <c r="D18700" t="s">
        <v>2916</v>
      </c>
      <c r="E18700" t="s">
        <v>3343</v>
      </c>
      <c r="F18700" s="82">
        <v>1.0857717950000001</v>
      </c>
    </row>
    <row r="18701" spans="3:6" ht="18">
      <c r="C18701" s="5" t="str">
        <f t="shared" si="286"/>
        <v>岩手県702</v>
      </c>
      <c r="D18701" t="s">
        <v>2917</v>
      </c>
      <c r="E18701" t="s">
        <v>3343</v>
      </c>
      <c r="F18701" s="82">
        <v>1.5201009160000001</v>
      </c>
    </row>
    <row r="18702" spans="3:6" ht="18">
      <c r="C18702" s="5" t="str">
        <f t="shared" si="286"/>
        <v>宮城県702</v>
      </c>
      <c r="D18702" t="s">
        <v>2918</v>
      </c>
      <c r="E18702" t="s">
        <v>3343</v>
      </c>
      <c r="F18702" s="82">
        <v>1.8509074210000001</v>
      </c>
    </row>
    <row r="18703" spans="3:6" ht="18">
      <c r="C18703" s="5" t="str">
        <f t="shared" si="286"/>
        <v>秋田県702</v>
      </c>
      <c r="D18703" t="s">
        <v>2919</v>
      </c>
      <c r="E18703" t="s">
        <v>3343</v>
      </c>
      <c r="F18703" s="82">
        <v>1.386923007</v>
      </c>
    </row>
    <row r="18704" spans="3:6" ht="18">
      <c r="C18704" s="5" t="str">
        <f t="shared" si="286"/>
        <v>山形県702</v>
      </c>
      <c r="D18704" t="s">
        <v>2920</v>
      </c>
      <c r="E18704" t="s">
        <v>3343</v>
      </c>
      <c r="F18704" s="82">
        <v>0.92386713799999998</v>
      </c>
    </row>
    <row r="18705" spans="3:6" ht="18">
      <c r="C18705" s="5" t="str">
        <f t="shared" si="286"/>
        <v>福島県702</v>
      </c>
      <c r="D18705" t="s">
        <v>2921</v>
      </c>
      <c r="E18705" t="s">
        <v>3343</v>
      </c>
      <c r="F18705" s="82">
        <v>1.3713749559999999</v>
      </c>
    </row>
    <row r="18706" spans="3:6" ht="18">
      <c r="C18706" s="5" t="str">
        <f t="shared" si="286"/>
        <v>茨城県702</v>
      </c>
      <c r="D18706" t="s">
        <v>2922</v>
      </c>
      <c r="E18706" t="s">
        <v>3343</v>
      </c>
      <c r="F18706" s="82">
        <v>1.043737189</v>
      </c>
    </row>
    <row r="18707" spans="3:6" ht="18">
      <c r="C18707" s="5" t="str">
        <f t="shared" si="286"/>
        <v>栃木県702</v>
      </c>
      <c r="D18707" t="s">
        <v>2923</v>
      </c>
      <c r="E18707" t="s">
        <v>3343</v>
      </c>
      <c r="F18707" s="82">
        <v>0.81350732199999998</v>
      </c>
    </row>
    <row r="18708" spans="3:6" ht="18">
      <c r="C18708" s="5" t="str">
        <f t="shared" si="286"/>
        <v>群馬県702</v>
      </c>
      <c r="D18708" t="s">
        <v>2924</v>
      </c>
      <c r="E18708" t="s">
        <v>3343</v>
      </c>
      <c r="F18708" s="82">
        <v>0.63097820500000001</v>
      </c>
    </row>
    <row r="18709" spans="3:6" ht="18">
      <c r="C18709" s="5" t="str">
        <f t="shared" si="286"/>
        <v>埼玉県702</v>
      </c>
      <c r="D18709" t="s">
        <v>2925</v>
      </c>
      <c r="E18709" t="s">
        <v>3343</v>
      </c>
      <c r="F18709" s="82">
        <v>1.047879003</v>
      </c>
    </row>
    <row r="18710" spans="3:6" ht="18">
      <c r="C18710" s="5" t="str">
        <f t="shared" si="286"/>
        <v>千葉県702</v>
      </c>
      <c r="D18710" t="s">
        <v>2926</v>
      </c>
      <c r="E18710" t="s">
        <v>3343</v>
      </c>
      <c r="F18710" s="82">
        <v>1.4637872730000001</v>
      </c>
    </row>
    <row r="18711" spans="3:6" ht="18">
      <c r="C18711" s="5" t="str">
        <f t="shared" si="286"/>
        <v>東京都702</v>
      </c>
      <c r="D18711" t="s">
        <v>2927</v>
      </c>
      <c r="E18711" t="s">
        <v>3343</v>
      </c>
      <c r="F18711" s="82">
        <v>0.84285658299999999</v>
      </c>
    </row>
    <row r="18712" spans="3:6" ht="18">
      <c r="C18712" s="5" t="str">
        <f t="shared" si="286"/>
        <v>神奈川県702</v>
      </c>
      <c r="D18712" t="s">
        <v>2928</v>
      </c>
      <c r="E18712" t="s">
        <v>3343</v>
      </c>
      <c r="F18712" s="82">
        <v>0.943820094</v>
      </c>
    </row>
    <row r="18713" spans="3:6" ht="18">
      <c r="C18713" s="5" t="str">
        <f t="shared" si="286"/>
        <v>新潟県702</v>
      </c>
      <c r="D18713" t="s">
        <v>2929</v>
      </c>
      <c r="E18713" t="s">
        <v>3343</v>
      </c>
      <c r="F18713" s="82">
        <v>1.2610911920000001</v>
      </c>
    </row>
    <row r="18714" spans="3:6" ht="18">
      <c r="C18714" s="5" t="str">
        <f t="shared" si="286"/>
        <v>富山県702</v>
      </c>
      <c r="D18714" t="s">
        <v>2930</v>
      </c>
      <c r="E18714" t="s">
        <v>3343</v>
      </c>
      <c r="F18714" s="82">
        <v>1.1936266760000001</v>
      </c>
    </row>
    <row r="18715" spans="3:6" ht="18">
      <c r="C18715" s="5" t="str">
        <f t="shared" si="286"/>
        <v>石川県702</v>
      </c>
      <c r="D18715" t="s">
        <v>2931</v>
      </c>
      <c r="E18715" t="s">
        <v>3343</v>
      </c>
      <c r="F18715" s="82">
        <v>1.1394478509999999</v>
      </c>
    </row>
    <row r="18716" spans="3:6" ht="18">
      <c r="C18716" s="5" t="str">
        <f t="shared" si="286"/>
        <v>福井県702</v>
      </c>
      <c r="D18716" t="s">
        <v>2932</v>
      </c>
      <c r="E18716" t="s">
        <v>3343</v>
      </c>
      <c r="F18716" s="82">
        <v>1.1187859959999999</v>
      </c>
    </row>
    <row r="18717" spans="3:6" ht="18">
      <c r="C18717" s="5" t="str">
        <f t="shared" si="286"/>
        <v>山梨県702</v>
      </c>
      <c r="D18717" t="s">
        <v>2933</v>
      </c>
      <c r="E18717" t="s">
        <v>3343</v>
      </c>
      <c r="F18717" s="82">
        <v>0.79451723600000002</v>
      </c>
    </row>
    <row r="18718" spans="3:6" ht="18">
      <c r="C18718" s="5" t="str">
        <f t="shared" si="286"/>
        <v>長野県702</v>
      </c>
      <c r="D18718" t="s">
        <v>2934</v>
      </c>
      <c r="E18718" t="s">
        <v>3343</v>
      </c>
      <c r="F18718" s="82">
        <v>0.74955862100000004</v>
      </c>
    </row>
    <row r="18719" spans="3:6" ht="18">
      <c r="C18719" s="5" t="str">
        <f t="shared" si="286"/>
        <v>岐阜県702</v>
      </c>
      <c r="D18719" t="s">
        <v>2935</v>
      </c>
      <c r="E18719" t="s">
        <v>3343</v>
      </c>
      <c r="F18719" s="82">
        <v>0.60502693399999996</v>
      </c>
    </row>
    <row r="18720" spans="3:6" ht="18">
      <c r="C18720" s="5" t="str">
        <f t="shared" si="286"/>
        <v>静岡県702</v>
      </c>
      <c r="D18720" t="s">
        <v>2936</v>
      </c>
      <c r="E18720" t="s">
        <v>3343</v>
      </c>
      <c r="F18720" s="82">
        <v>0.83776883000000002</v>
      </c>
    </row>
    <row r="18721" spans="3:6" ht="18">
      <c r="C18721" s="5" t="str">
        <f t="shared" si="286"/>
        <v>愛知県702</v>
      </c>
      <c r="D18721" t="s">
        <v>2937</v>
      </c>
      <c r="E18721" t="s">
        <v>3343</v>
      </c>
      <c r="F18721" s="82">
        <v>0.80539049600000001</v>
      </c>
    </row>
    <row r="18722" spans="3:6" ht="18">
      <c r="C18722" s="5" t="str">
        <f t="shared" si="286"/>
        <v>三重県702</v>
      </c>
      <c r="D18722" t="s">
        <v>2938</v>
      </c>
      <c r="E18722" t="s">
        <v>3343</v>
      </c>
      <c r="F18722" s="82">
        <v>0.62522476999999999</v>
      </c>
    </row>
    <row r="18723" spans="3:6" ht="18">
      <c r="C18723" s="5" t="str">
        <f t="shared" si="286"/>
        <v>滋賀県702</v>
      </c>
      <c r="D18723" t="s">
        <v>2939</v>
      </c>
      <c r="E18723" t="s">
        <v>3343</v>
      </c>
      <c r="F18723" s="82">
        <v>1.1489368980000001</v>
      </c>
    </row>
    <row r="18724" spans="3:6" ht="18">
      <c r="C18724" s="5" t="str">
        <f t="shared" si="286"/>
        <v>京都府702</v>
      </c>
      <c r="D18724" t="s">
        <v>2940</v>
      </c>
      <c r="E18724" t="s">
        <v>3343</v>
      </c>
      <c r="F18724" s="82">
        <v>0.47582961699999998</v>
      </c>
    </row>
    <row r="18725" spans="3:6" ht="18">
      <c r="C18725" s="5" t="str">
        <f t="shared" si="286"/>
        <v>大阪府702</v>
      </c>
      <c r="D18725" t="s">
        <v>2941</v>
      </c>
      <c r="E18725" t="s">
        <v>3343</v>
      </c>
      <c r="F18725" s="82">
        <v>0.97081910699999996</v>
      </c>
    </row>
    <row r="18726" spans="3:6" ht="18">
      <c r="C18726" s="5" t="str">
        <f t="shared" si="286"/>
        <v>兵庫県702</v>
      </c>
      <c r="D18726" t="s">
        <v>2942</v>
      </c>
      <c r="E18726" t="s">
        <v>3343</v>
      </c>
      <c r="F18726" s="82">
        <v>0.728074212</v>
      </c>
    </row>
    <row r="18727" spans="3:6" ht="18">
      <c r="C18727" s="5" t="str">
        <f t="shared" si="286"/>
        <v>奈良県702</v>
      </c>
      <c r="D18727" t="s">
        <v>2943</v>
      </c>
      <c r="E18727" t="s">
        <v>3343</v>
      </c>
      <c r="F18727" s="82">
        <v>0.73458141600000004</v>
      </c>
    </row>
    <row r="18728" spans="3:6" ht="18">
      <c r="C18728" s="5" t="str">
        <f t="shared" si="286"/>
        <v>和歌山県702</v>
      </c>
      <c r="D18728" t="s">
        <v>2944</v>
      </c>
      <c r="E18728" t="s">
        <v>3343</v>
      </c>
      <c r="F18728" s="82">
        <v>0.98426550800000001</v>
      </c>
    </row>
    <row r="18729" spans="3:6" ht="18">
      <c r="C18729" s="5" t="str">
        <f t="shared" si="286"/>
        <v>鳥取県702</v>
      </c>
      <c r="D18729" t="s">
        <v>2945</v>
      </c>
      <c r="E18729" t="s">
        <v>3343</v>
      </c>
      <c r="F18729" s="82">
        <v>1.012350936</v>
      </c>
    </row>
    <row r="18730" spans="3:6" ht="18">
      <c r="C18730" s="5" t="str">
        <f t="shared" si="286"/>
        <v>島根県702</v>
      </c>
      <c r="D18730" t="s">
        <v>2946</v>
      </c>
      <c r="E18730" t="s">
        <v>3343</v>
      </c>
      <c r="F18730" s="82">
        <v>0.79971857899999998</v>
      </c>
    </row>
    <row r="18731" spans="3:6" ht="18">
      <c r="C18731" s="5" t="str">
        <f t="shared" ref="C18731:C18794" si="287">D18731&amp;LEFT(E18731,3)</f>
        <v>岡山県702</v>
      </c>
      <c r="D18731" t="s">
        <v>2947</v>
      </c>
      <c r="E18731" t="s">
        <v>3343</v>
      </c>
      <c r="F18731" s="82">
        <v>1.3254317849999999</v>
      </c>
    </row>
    <row r="18732" spans="3:6" ht="18">
      <c r="C18732" s="5" t="str">
        <f t="shared" si="287"/>
        <v>広島県702</v>
      </c>
      <c r="D18732" t="s">
        <v>2948</v>
      </c>
      <c r="E18732" t="s">
        <v>3343</v>
      </c>
      <c r="F18732" s="82">
        <v>1.040238682</v>
      </c>
    </row>
    <row r="18733" spans="3:6" ht="18">
      <c r="C18733" s="5" t="str">
        <f t="shared" si="287"/>
        <v>山口県702</v>
      </c>
      <c r="D18733" t="s">
        <v>2949</v>
      </c>
      <c r="E18733" t="s">
        <v>3343</v>
      </c>
      <c r="F18733" s="82">
        <v>1.3008611459999999</v>
      </c>
    </row>
    <row r="18734" spans="3:6" ht="18">
      <c r="C18734" s="5" t="str">
        <f t="shared" si="287"/>
        <v>徳島県702</v>
      </c>
      <c r="D18734" t="s">
        <v>2950</v>
      </c>
      <c r="E18734" t="s">
        <v>3343</v>
      </c>
      <c r="F18734" s="82">
        <v>0.74466961899999995</v>
      </c>
    </row>
    <row r="18735" spans="3:6" ht="18">
      <c r="C18735" s="5" t="str">
        <f t="shared" si="287"/>
        <v>香川県702</v>
      </c>
      <c r="D18735" t="s">
        <v>2951</v>
      </c>
      <c r="E18735" t="s">
        <v>3343</v>
      </c>
      <c r="F18735" s="82">
        <v>1.027611786</v>
      </c>
    </row>
    <row r="18736" spans="3:6" ht="18">
      <c r="C18736" s="5" t="str">
        <f t="shared" si="287"/>
        <v>愛媛県702</v>
      </c>
      <c r="D18736" t="s">
        <v>2952</v>
      </c>
      <c r="E18736" t="s">
        <v>3343</v>
      </c>
      <c r="F18736" s="82">
        <v>0.69551123400000003</v>
      </c>
    </row>
    <row r="18737" spans="3:6" ht="18">
      <c r="C18737" s="5" t="str">
        <f t="shared" si="287"/>
        <v>高知県702</v>
      </c>
      <c r="D18737" t="s">
        <v>2953</v>
      </c>
      <c r="E18737" t="s">
        <v>3343</v>
      </c>
      <c r="F18737" s="82">
        <v>1.439471145</v>
      </c>
    </row>
    <row r="18738" spans="3:6" ht="18">
      <c r="C18738" s="5" t="str">
        <f t="shared" si="287"/>
        <v>福岡県702</v>
      </c>
      <c r="D18738" t="s">
        <v>2954</v>
      </c>
      <c r="E18738" t="s">
        <v>3343</v>
      </c>
      <c r="F18738" s="82">
        <v>1.1260117599999999</v>
      </c>
    </row>
    <row r="18739" spans="3:6" ht="18">
      <c r="C18739" s="5" t="str">
        <f t="shared" si="287"/>
        <v>佐賀県702</v>
      </c>
      <c r="D18739" t="s">
        <v>2955</v>
      </c>
      <c r="E18739" t="s">
        <v>3343</v>
      </c>
      <c r="F18739" s="82">
        <v>0.85556070699999998</v>
      </c>
    </row>
    <row r="18740" spans="3:6" ht="18">
      <c r="C18740" s="5" t="str">
        <f t="shared" si="287"/>
        <v>長崎県702</v>
      </c>
      <c r="D18740" t="s">
        <v>2956</v>
      </c>
      <c r="E18740" t="s">
        <v>3343</v>
      </c>
      <c r="F18740" s="82">
        <v>0.71999936499999995</v>
      </c>
    </row>
    <row r="18741" spans="3:6" ht="18">
      <c r="C18741" s="5" t="str">
        <f t="shared" si="287"/>
        <v>熊本県702</v>
      </c>
      <c r="D18741" t="s">
        <v>2957</v>
      </c>
      <c r="E18741" t="s">
        <v>3343</v>
      </c>
      <c r="F18741" s="82">
        <v>1.157234552</v>
      </c>
    </row>
    <row r="18742" spans="3:6" ht="18">
      <c r="C18742" s="5" t="str">
        <f t="shared" si="287"/>
        <v>大分県702</v>
      </c>
      <c r="D18742" t="s">
        <v>2958</v>
      </c>
      <c r="E18742" t="s">
        <v>3343</v>
      </c>
      <c r="F18742" s="82">
        <v>1.3334590630000001</v>
      </c>
    </row>
    <row r="18743" spans="3:6" ht="18">
      <c r="C18743" s="5" t="str">
        <f t="shared" si="287"/>
        <v>宮崎県702</v>
      </c>
      <c r="D18743" t="s">
        <v>2959</v>
      </c>
      <c r="E18743" t="s">
        <v>3343</v>
      </c>
      <c r="F18743" s="82">
        <v>1.3494479930000001</v>
      </c>
    </row>
    <row r="18744" spans="3:6" ht="18">
      <c r="C18744" s="5" t="str">
        <f t="shared" si="287"/>
        <v>鹿児島県702</v>
      </c>
      <c r="D18744" t="s">
        <v>2960</v>
      </c>
      <c r="E18744" t="s">
        <v>3343</v>
      </c>
      <c r="F18744" s="82">
        <v>1.1732114739999999</v>
      </c>
    </row>
    <row r="18745" spans="3:6" ht="18">
      <c r="C18745" s="5" t="str">
        <f t="shared" si="287"/>
        <v>沖縄県702</v>
      </c>
      <c r="D18745" t="s">
        <v>2961</v>
      </c>
      <c r="E18745" t="s">
        <v>3343</v>
      </c>
      <c r="F18745" s="82">
        <v>1.53860891</v>
      </c>
    </row>
    <row r="18746" spans="3:6" ht="18">
      <c r="C18746" s="5" t="str">
        <f t="shared" si="287"/>
        <v>全国703</v>
      </c>
      <c r="D18746" t="s">
        <v>2913</v>
      </c>
      <c r="E18746" t="s">
        <v>3344</v>
      </c>
      <c r="F18746" s="82">
        <v>1</v>
      </c>
    </row>
    <row r="18747" spans="3:6" ht="18">
      <c r="C18747" s="5" t="str">
        <f t="shared" si="287"/>
        <v>北海道703</v>
      </c>
      <c r="D18747" t="s">
        <v>2915</v>
      </c>
      <c r="E18747" t="s">
        <v>3344</v>
      </c>
      <c r="F18747" s="82">
        <v>1.2658170280000001</v>
      </c>
    </row>
    <row r="18748" spans="3:6" ht="18">
      <c r="C18748" s="5" t="str">
        <f t="shared" si="287"/>
        <v>青森県703</v>
      </c>
      <c r="D18748" t="s">
        <v>2916</v>
      </c>
      <c r="E18748" t="s">
        <v>3344</v>
      </c>
      <c r="F18748" s="82">
        <v>0.67005490999999995</v>
      </c>
    </row>
    <row r="18749" spans="3:6" ht="18">
      <c r="C18749" s="5" t="str">
        <f t="shared" si="287"/>
        <v>岩手県703</v>
      </c>
      <c r="D18749" t="s">
        <v>2917</v>
      </c>
      <c r="E18749" t="s">
        <v>3344</v>
      </c>
      <c r="F18749" s="82">
        <v>1.941434299</v>
      </c>
    </row>
    <row r="18750" spans="3:6" ht="18">
      <c r="C18750" s="5" t="str">
        <f t="shared" si="287"/>
        <v>宮城県703</v>
      </c>
      <c r="D18750" t="s">
        <v>2918</v>
      </c>
      <c r="E18750" t="s">
        <v>3344</v>
      </c>
      <c r="F18750" s="82">
        <v>2.1252017599999999</v>
      </c>
    </row>
    <row r="18751" spans="3:6" ht="18">
      <c r="C18751" s="5" t="str">
        <f t="shared" si="287"/>
        <v>秋田県703</v>
      </c>
      <c r="D18751" t="s">
        <v>2919</v>
      </c>
      <c r="E18751" t="s">
        <v>3344</v>
      </c>
      <c r="F18751" s="82">
        <v>0.464689515</v>
      </c>
    </row>
    <row r="18752" spans="3:6" ht="18">
      <c r="C18752" s="5" t="str">
        <f t="shared" si="287"/>
        <v>山形県703</v>
      </c>
      <c r="D18752" t="s">
        <v>2920</v>
      </c>
      <c r="E18752" t="s">
        <v>3344</v>
      </c>
      <c r="F18752" s="82">
        <v>0.26371851000000002</v>
      </c>
    </row>
    <row r="18753" spans="3:6" ht="18">
      <c r="C18753" s="5" t="str">
        <f t="shared" si="287"/>
        <v>福島県703</v>
      </c>
      <c r="D18753" t="s">
        <v>2921</v>
      </c>
      <c r="E18753" t="s">
        <v>3344</v>
      </c>
      <c r="F18753" s="82">
        <v>0.52881722900000006</v>
      </c>
    </row>
    <row r="18754" spans="3:6" ht="18">
      <c r="C18754" s="5" t="str">
        <f t="shared" si="287"/>
        <v>茨城県703</v>
      </c>
      <c r="D18754" t="s">
        <v>2922</v>
      </c>
      <c r="E18754" t="s">
        <v>3344</v>
      </c>
      <c r="F18754" s="82">
        <v>0.11519623900000001</v>
      </c>
    </row>
    <row r="18755" spans="3:6" ht="18">
      <c r="C18755" s="5" t="str">
        <f t="shared" si="287"/>
        <v>栃木県703</v>
      </c>
      <c r="D18755" t="s">
        <v>2923</v>
      </c>
      <c r="E18755" t="s">
        <v>3344</v>
      </c>
      <c r="F18755" s="82">
        <v>0.52316043199999995</v>
      </c>
    </row>
    <row r="18756" spans="3:6" ht="18">
      <c r="C18756" s="5" t="str">
        <f t="shared" si="287"/>
        <v>群馬県703</v>
      </c>
      <c r="D18756" t="s">
        <v>2924</v>
      </c>
      <c r="E18756" t="s">
        <v>3344</v>
      </c>
      <c r="F18756" s="82">
        <v>0.21339371800000001</v>
      </c>
    </row>
    <row r="18757" spans="3:6" ht="18">
      <c r="C18757" s="5" t="str">
        <f t="shared" si="287"/>
        <v>埼玉県703</v>
      </c>
      <c r="D18757" t="s">
        <v>2925</v>
      </c>
      <c r="E18757" t="s">
        <v>3344</v>
      </c>
      <c r="F18757" s="82">
        <v>0.61987610800000004</v>
      </c>
    </row>
    <row r="18758" spans="3:6" ht="18">
      <c r="C18758" s="5" t="str">
        <f t="shared" si="287"/>
        <v>千葉県703</v>
      </c>
      <c r="D18758" t="s">
        <v>2926</v>
      </c>
      <c r="E18758" t="s">
        <v>3344</v>
      </c>
      <c r="F18758" s="82">
        <v>0.50209516200000004</v>
      </c>
    </row>
    <row r="18759" spans="3:6" ht="18">
      <c r="C18759" s="5" t="str">
        <f t="shared" si="287"/>
        <v>東京都703</v>
      </c>
      <c r="D18759" t="s">
        <v>2927</v>
      </c>
      <c r="E18759" t="s">
        <v>3344</v>
      </c>
      <c r="F18759" s="82">
        <v>2.735346061</v>
      </c>
    </row>
    <row r="18760" spans="3:6" ht="18">
      <c r="C18760" s="5" t="str">
        <f t="shared" si="287"/>
        <v>神奈川県703</v>
      </c>
      <c r="D18760" t="s">
        <v>2928</v>
      </c>
      <c r="E18760" t="s">
        <v>3344</v>
      </c>
      <c r="F18760" s="82">
        <v>0.69971470700000005</v>
      </c>
    </row>
    <row r="18761" spans="3:6" ht="18">
      <c r="C18761" s="5" t="str">
        <f t="shared" si="287"/>
        <v>新潟県703</v>
      </c>
      <c r="D18761" t="s">
        <v>2929</v>
      </c>
      <c r="E18761" t="s">
        <v>3344</v>
      </c>
      <c r="F18761" s="82">
        <v>0.50529090099999996</v>
      </c>
    </row>
    <row r="18762" spans="3:6" ht="18">
      <c r="C18762" s="5" t="str">
        <f t="shared" si="287"/>
        <v>富山県703</v>
      </c>
      <c r="D18762" t="s">
        <v>2930</v>
      </c>
      <c r="E18762" t="s">
        <v>3344</v>
      </c>
      <c r="F18762" s="82">
        <v>0.26506527299999999</v>
      </c>
    </row>
    <row r="18763" spans="3:6" ht="18">
      <c r="C18763" s="5" t="str">
        <f t="shared" si="287"/>
        <v>石川県703</v>
      </c>
      <c r="D18763" t="s">
        <v>2931</v>
      </c>
      <c r="E18763" t="s">
        <v>3344</v>
      </c>
      <c r="F18763" s="82">
        <v>0.60253705899999999</v>
      </c>
    </row>
    <row r="18764" spans="3:6" ht="18">
      <c r="C18764" s="5" t="str">
        <f t="shared" si="287"/>
        <v>福井県703</v>
      </c>
      <c r="D18764" t="s">
        <v>2932</v>
      </c>
      <c r="E18764" t="s">
        <v>3344</v>
      </c>
      <c r="F18764" s="82">
        <v>1.5067249599999999</v>
      </c>
    </row>
    <row r="18765" spans="3:6" ht="18">
      <c r="C18765" s="5" t="str">
        <f t="shared" si="287"/>
        <v>山梨県703</v>
      </c>
      <c r="D18765" t="s">
        <v>2933</v>
      </c>
      <c r="E18765" t="s">
        <v>3344</v>
      </c>
      <c r="F18765" s="82">
        <v>1.505995967</v>
      </c>
    </row>
    <row r="18766" spans="3:6" ht="18">
      <c r="C18766" s="5" t="str">
        <f t="shared" si="287"/>
        <v>長野県703</v>
      </c>
      <c r="D18766" t="s">
        <v>2934</v>
      </c>
      <c r="E18766" t="s">
        <v>3344</v>
      </c>
      <c r="F18766" s="82">
        <v>1.161409192</v>
      </c>
    </row>
    <row r="18767" spans="3:6" ht="18">
      <c r="C18767" s="5" t="str">
        <f t="shared" si="287"/>
        <v>岐阜県703</v>
      </c>
      <c r="D18767" t="s">
        <v>2935</v>
      </c>
      <c r="E18767" t="s">
        <v>3344</v>
      </c>
      <c r="F18767" s="82">
        <v>0.19929314200000001</v>
      </c>
    </row>
    <row r="18768" spans="3:6" ht="18">
      <c r="C18768" s="5" t="str">
        <f t="shared" si="287"/>
        <v>静岡県703</v>
      </c>
      <c r="D18768" t="s">
        <v>2936</v>
      </c>
      <c r="E18768" t="s">
        <v>3344</v>
      </c>
      <c r="F18768" s="82">
        <v>0.47820435500000003</v>
      </c>
    </row>
    <row r="18769" spans="3:6" ht="18">
      <c r="C18769" s="5" t="str">
        <f t="shared" si="287"/>
        <v>愛知県703</v>
      </c>
      <c r="D18769" t="s">
        <v>2937</v>
      </c>
      <c r="E18769" t="s">
        <v>3344</v>
      </c>
      <c r="F18769" s="82">
        <v>0.59961520099999999</v>
      </c>
    </row>
    <row r="18770" spans="3:6" ht="18">
      <c r="C18770" s="5" t="str">
        <f t="shared" si="287"/>
        <v>三重県703</v>
      </c>
      <c r="D18770" t="s">
        <v>2938</v>
      </c>
      <c r="E18770" t="s">
        <v>3344</v>
      </c>
      <c r="F18770" s="82">
        <v>0.28170935699999999</v>
      </c>
    </row>
    <row r="18771" spans="3:6" ht="18">
      <c r="C18771" s="5" t="str">
        <f t="shared" si="287"/>
        <v>滋賀県703</v>
      </c>
      <c r="D18771" t="s">
        <v>2939</v>
      </c>
      <c r="E18771" t="s">
        <v>3344</v>
      </c>
      <c r="F18771" s="82">
        <v>0.221937842</v>
      </c>
    </row>
    <row r="18772" spans="3:6" ht="18">
      <c r="C18772" s="5" t="str">
        <f t="shared" si="287"/>
        <v>京都府703</v>
      </c>
      <c r="D18772" t="s">
        <v>2940</v>
      </c>
      <c r="E18772" t="s">
        <v>3344</v>
      </c>
      <c r="F18772" s="82">
        <v>0.30131627599999999</v>
      </c>
    </row>
    <row r="18773" spans="3:6" ht="18">
      <c r="C18773" s="5" t="str">
        <f t="shared" si="287"/>
        <v>大阪府703</v>
      </c>
      <c r="D18773" t="s">
        <v>2941</v>
      </c>
      <c r="E18773" t="s">
        <v>3344</v>
      </c>
      <c r="F18773" s="82">
        <v>1.2766977100000001</v>
      </c>
    </row>
    <row r="18774" spans="3:6" ht="18">
      <c r="C18774" s="5" t="str">
        <f t="shared" si="287"/>
        <v>兵庫県703</v>
      </c>
      <c r="D18774" t="s">
        <v>2942</v>
      </c>
      <c r="E18774" t="s">
        <v>3344</v>
      </c>
      <c r="F18774" s="82">
        <v>0.239026718</v>
      </c>
    </row>
    <row r="18775" spans="3:6" ht="18">
      <c r="C18775" s="5" t="str">
        <f t="shared" si="287"/>
        <v>奈良県703</v>
      </c>
      <c r="D18775" t="s">
        <v>2943</v>
      </c>
      <c r="E18775" t="s">
        <v>3344</v>
      </c>
      <c r="F18775" s="82">
        <v>0</v>
      </c>
    </row>
    <row r="18776" spans="3:6" ht="18">
      <c r="C18776" s="5" t="str">
        <f t="shared" si="287"/>
        <v>和歌山県703</v>
      </c>
      <c r="D18776" t="s">
        <v>2944</v>
      </c>
      <c r="E18776" t="s">
        <v>3344</v>
      </c>
      <c r="F18776" s="82">
        <v>8.8544737999999998E-2</v>
      </c>
    </row>
    <row r="18777" spans="3:6" ht="18">
      <c r="C18777" s="5" t="str">
        <f t="shared" si="287"/>
        <v>鳥取県703</v>
      </c>
      <c r="D18777" t="s">
        <v>2945</v>
      </c>
      <c r="E18777" t="s">
        <v>3344</v>
      </c>
      <c r="F18777" s="82">
        <v>3.6232050000000002E-2</v>
      </c>
    </row>
    <row r="18778" spans="3:6" ht="18">
      <c r="C18778" s="5" t="str">
        <f t="shared" si="287"/>
        <v>島根県703</v>
      </c>
      <c r="D18778" t="s">
        <v>2946</v>
      </c>
      <c r="E18778" t="s">
        <v>3344</v>
      </c>
      <c r="F18778" s="82">
        <v>0.92057492100000005</v>
      </c>
    </row>
    <row r="18779" spans="3:6" ht="18">
      <c r="C18779" s="5" t="str">
        <f t="shared" si="287"/>
        <v>岡山県703</v>
      </c>
      <c r="D18779" t="s">
        <v>2947</v>
      </c>
      <c r="E18779" t="s">
        <v>3344</v>
      </c>
      <c r="F18779" s="82">
        <v>0.53982777299999996</v>
      </c>
    </row>
    <row r="18780" spans="3:6" ht="18">
      <c r="C18780" s="5" t="str">
        <f t="shared" si="287"/>
        <v>広島県703</v>
      </c>
      <c r="D18780" t="s">
        <v>2948</v>
      </c>
      <c r="E18780" t="s">
        <v>3344</v>
      </c>
      <c r="F18780" s="82">
        <v>0.91157662699999997</v>
      </c>
    </row>
    <row r="18781" spans="3:6" ht="18">
      <c r="C18781" s="5" t="str">
        <f t="shared" si="287"/>
        <v>山口県703</v>
      </c>
      <c r="D18781" t="s">
        <v>2949</v>
      </c>
      <c r="E18781" t="s">
        <v>3344</v>
      </c>
      <c r="F18781" s="82">
        <v>0.30380087900000002</v>
      </c>
    </row>
    <row r="18782" spans="3:6" ht="18">
      <c r="C18782" s="5" t="str">
        <f t="shared" si="287"/>
        <v>徳島県703</v>
      </c>
      <c r="D18782" t="s">
        <v>2950</v>
      </c>
      <c r="E18782" t="s">
        <v>3344</v>
      </c>
      <c r="F18782" s="82">
        <v>0</v>
      </c>
    </row>
    <row r="18783" spans="3:6" ht="18">
      <c r="C18783" s="5" t="str">
        <f t="shared" si="287"/>
        <v>香川県703</v>
      </c>
      <c r="D18783" t="s">
        <v>2951</v>
      </c>
      <c r="E18783" t="s">
        <v>3344</v>
      </c>
      <c r="F18783" s="82">
        <v>1.168598794</v>
      </c>
    </row>
    <row r="18784" spans="3:6" ht="18">
      <c r="C18784" s="5" t="str">
        <f t="shared" si="287"/>
        <v>愛媛県703</v>
      </c>
      <c r="D18784" t="s">
        <v>2952</v>
      </c>
      <c r="E18784" t="s">
        <v>3344</v>
      </c>
      <c r="F18784" s="82">
        <v>0.36870629700000002</v>
      </c>
    </row>
    <row r="18785" spans="3:6" ht="18">
      <c r="C18785" s="5" t="str">
        <f t="shared" si="287"/>
        <v>高知県703</v>
      </c>
      <c r="D18785" t="s">
        <v>2953</v>
      </c>
      <c r="E18785" t="s">
        <v>3344</v>
      </c>
      <c r="F18785" s="82">
        <v>0</v>
      </c>
    </row>
    <row r="18786" spans="3:6" ht="18">
      <c r="C18786" s="5" t="str">
        <f t="shared" si="287"/>
        <v>福岡県703</v>
      </c>
      <c r="D18786" t="s">
        <v>2954</v>
      </c>
      <c r="E18786" t="s">
        <v>3344</v>
      </c>
      <c r="F18786" s="82">
        <v>0.77746311700000004</v>
      </c>
    </row>
    <row r="18787" spans="3:6" ht="18">
      <c r="C18787" s="5" t="str">
        <f t="shared" si="287"/>
        <v>佐賀県703</v>
      </c>
      <c r="D18787" t="s">
        <v>2955</v>
      </c>
      <c r="E18787" t="s">
        <v>3344</v>
      </c>
      <c r="F18787" s="82">
        <v>0</v>
      </c>
    </row>
    <row r="18788" spans="3:6" ht="18">
      <c r="C18788" s="5" t="str">
        <f t="shared" si="287"/>
        <v>長崎県703</v>
      </c>
      <c r="D18788" t="s">
        <v>2956</v>
      </c>
      <c r="E18788" t="s">
        <v>3344</v>
      </c>
      <c r="F18788" s="82">
        <v>0.62287736800000004</v>
      </c>
    </row>
    <row r="18789" spans="3:6" ht="18">
      <c r="C18789" s="5" t="str">
        <f t="shared" si="287"/>
        <v>熊本県703</v>
      </c>
      <c r="D18789" t="s">
        <v>2957</v>
      </c>
      <c r="E18789" t="s">
        <v>3344</v>
      </c>
      <c r="F18789" s="82">
        <v>0.41128834399999997</v>
      </c>
    </row>
    <row r="18790" spans="3:6" ht="18">
      <c r="C18790" s="5" t="str">
        <f t="shared" si="287"/>
        <v>大分県703</v>
      </c>
      <c r="D18790" t="s">
        <v>2958</v>
      </c>
      <c r="E18790" t="s">
        <v>3344</v>
      </c>
      <c r="F18790" s="82">
        <v>0.91681995000000005</v>
      </c>
    </row>
    <row r="18791" spans="3:6" ht="18">
      <c r="C18791" s="5" t="str">
        <f t="shared" si="287"/>
        <v>宮崎県703</v>
      </c>
      <c r="D18791" t="s">
        <v>2959</v>
      </c>
      <c r="E18791" t="s">
        <v>3344</v>
      </c>
      <c r="F18791" s="82">
        <v>3.7311612000000001E-2</v>
      </c>
    </row>
    <row r="18792" spans="3:6" ht="18">
      <c r="C18792" s="5" t="str">
        <f t="shared" si="287"/>
        <v>鹿児島県703</v>
      </c>
      <c r="D18792" t="s">
        <v>2960</v>
      </c>
      <c r="E18792" t="s">
        <v>3344</v>
      </c>
      <c r="F18792" s="82">
        <v>0.27468892299999997</v>
      </c>
    </row>
    <row r="18793" spans="3:6" ht="18">
      <c r="C18793" s="5" t="str">
        <f t="shared" si="287"/>
        <v>沖縄県703</v>
      </c>
      <c r="D18793" t="s">
        <v>2961</v>
      </c>
      <c r="E18793" t="s">
        <v>3344</v>
      </c>
      <c r="F18793" s="82">
        <v>0.54354063600000002</v>
      </c>
    </row>
    <row r="18794" spans="3:6" ht="18">
      <c r="C18794" s="5" t="str">
        <f t="shared" si="287"/>
        <v>全国704</v>
      </c>
      <c r="D18794" t="s">
        <v>2913</v>
      </c>
      <c r="E18794" t="s">
        <v>3345</v>
      </c>
      <c r="F18794" s="82">
        <v>1</v>
      </c>
    </row>
    <row r="18795" spans="3:6" ht="18">
      <c r="C18795" s="5" t="str">
        <f t="shared" ref="C18795:C18858" si="288">D18795&amp;LEFT(E18795,3)</f>
        <v>北海道704</v>
      </c>
      <c r="D18795" t="s">
        <v>2915</v>
      </c>
      <c r="E18795" t="s">
        <v>3345</v>
      </c>
      <c r="F18795" s="82">
        <v>1.323193176</v>
      </c>
    </row>
    <row r="18796" spans="3:6" ht="18">
      <c r="C18796" s="5" t="str">
        <f t="shared" si="288"/>
        <v>青森県704</v>
      </c>
      <c r="D18796" t="s">
        <v>2916</v>
      </c>
      <c r="E18796" t="s">
        <v>3345</v>
      </c>
      <c r="F18796" s="82">
        <v>0.98134901699999999</v>
      </c>
    </row>
    <row r="18797" spans="3:6" ht="18">
      <c r="C18797" s="5" t="str">
        <f t="shared" si="288"/>
        <v>岩手県704</v>
      </c>
      <c r="D18797" t="s">
        <v>2917</v>
      </c>
      <c r="E18797" t="s">
        <v>3345</v>
      </c>
      <c r="F18797" s="82">
        <v>1.085382098</v>
      </c>
    </row>
    <row r="18798" spans="3:6" ht="18">
      <c r="C18798" s="5" t="str">
        <f t="shared" si="288"/>
        <v>宮城県704</v>
      </c>
      <c r="D18798" t="s">
        <v>2918</v>
      </c>
      <c r="E18798" t="s">
        <v>3345</v>
      </c>
      <c r="F18798" s="82">
        <v>1.517733303</v>
      </c>
    </row>
    <row r="18799" spans="3:6" ht="18">
      <c r="C18799" s="5" t="str">
        <f t="shared" si="288"/>
        <v>秋田県704</v>
      </c>
      <c r="D18799" t="s">
        <v>2919</v>
      </c>
      <c r="E18799" t="s">
        <v>3345</v>
      </c>
      <c r="F18799" s="82">
        <v>0.98919949299999999</v>
      </c>
    </row>
    <row r="18800" spans="3:6" ht="18">
      <c r="C18800" s="5" t="str">
        <f t="shared" si="288"/>
        <v>山形県704</v>
      </c>
      <c r="D18800" t="s">
        <v>2920</v>
      </c>
      <c r="E18800" t="s">
        <v>3345</v>
      </c>
      <c r="F18800" s="82">
        <v>1.1145514379999999</v>
      </c>
    </row>
    <row r="18801" spans="3:6" ht="18">
      <c r="C18801" s="5" t="str">
        <f t="shared" si="288"/>
        <v>福島県704</v>
      </c>
      <c r="D18801" t="s">
        <v>2921</v>
      </c>
      <c r="E18801" t="s">
        <v>3345</v>
      </c>
      <c r="F18801" s="82">
        <v>0.91410527600000002</v>
      </c>
    </row>
    <row r="18802" spans="3:6" ht="18">
      <c r="C18802" s="5" t="str">
        <f t="shared" si="288"/>
        <v>茨城県704</v>
      </c>
      <c r="D18802" t="s">
        <v>2922</v>
      </c>
      <c r="E18802" t="s">
        <v>3345</v>
      </c>
      <c r="F18802" s="82">
        <v>0.88887739600000004</v>
      </c>
    </row>
    <row r="18803" spans="3:6" ht="18">
      <c r="C18803" s="5" t="str">
        <f t="shared" si="288"/>
        <v>栃木県704</v>
      </c>
      <c r="D18803" t="s">
        <v>2923</v>
      </c>
      <c r="E18803" t="s">
        <v>3345</v>
      </c>
      <c r="F18803" s="82">
        <v>0.598969847</v>
      </c>
    </row>
    <row r="18804" spans="3:6" ht="18">
      <c r="C18804" s="5" t="str">
        <f t="shared" si="288"/>
        <v>群馬県704</v>
      </c>
      <c r="D18804" t="s">
        <v>2924</v>
      </c>
      <c r="E18804" t="s">
        <v>3345</v>
      </c>
      <c r="F18804" s="82">
        <v>0.62755882200000002</v>
      </c>
    </row>
    <row r="18805" spans="3:6" ht="18">
      <c r="C18805" s="5" t="str">
        <f t="shared" si="288"/>
        <v>埼玉県704</v>
      </c>
      <c r="D18805" t="s">
        <v>2925</v>
      </c>
      <c r="E18805" t="s">
        <v>3345</v>
      </c>
      <c r="F18805" s="82">
        <v>0.79311582700000005</v>
      </c>
    </row>
    <row r="18806" spans="3:6" ht="18">
      <c r="C18806" s="5" t="str">
        <f t="shared" si="288"/>
        <v>千葉県704</v>
      </c>
      <c r="D18806" t="s">
        <v>2926</v>
      </c>
      <c r="E18806" t="s">
        <v>3345</v>
      </c>
      <c r="F18806" s="82">
        <v>0.799442612</v>
      </c>
    </row>
    <row r="18807" spans="3:6" ht="18">
      <c r="C18807" s="5" t="str">
        <f t="shared" si="288"/>
        <v>東京都704</v>
      </c>
      <c r="D18807" t="s">
        <v>2927</v>
      </c>
      <c r="E18807" t="s">
        <v>3345</v>
      </c>
      <c r="F18807" s="82">
        <v>1.276647962</v>
      </c>
    </row>
    <row r="18808" spans="3:6" ht="18">
      <c r="C18808" s="5" t="str">
        <f t="shared" si="288"/>
        <v>神奈川県704</v>
      </c>
      <c r="D18808" t="s">
        <v>2928</v>
      </c>
      <c r="E18808" t="s">
        <v>3345</v>
      </c>
      <c r="F18808" s="82">
        <v>0.81259231300000001</v>
      </c>
    </row>
    <row r="18809" spans="3:6" ht="18">
      <c r="C18809" s="5" t="str">
        <f t="shared" si="288"/>
        <v>新潟県704</v>
      </c>
      <c r="D18809" t="s">
        <v>2929</v>
      </c>
      <c r="E18809" t="s">
        <v>3345</v>
      </c>
      <c r="F18809" s="82">
        <v>0.67349656300000005</v>
      </c>
    </row>
    <row r="18810" spans="3:6" ht="18">
      <c r="C18810" s="5" t="str">
        <f t="shared" si="288"/>
        <v>富山県704</v>
      </c>
      <c r="D18810" t="s">
        <v>2930</v>
      </c>
      <c r="E18810" t="s">
        <v>3345</v>
      </c>
      <c r="F18810" s="82">
        <v>0.84627751200000001</v>
      </c>
    </row>
    <row r="18811" spans="3:6" ht="18">
      <c r="C18811" s="5" t="str">
        <f t="shared" si="288"/>
        <v>石川県704</v>
      </c>
      <c r="D18811" t="s">
        <v>2931</v>
      </c>
      <c r="E18811" t="s">
        <v>3345</v>
      </c>
      <c r="F18811" s="82">
        <v>0.92913931100000002</v>
      </c>
    </row>
    <row r="18812" spans="3:6" ht="18">
      <c r="C18812" s="5" t="str">
        <f t="shared" si="288"/>
        <v>福井県704</v>
      </c>
      <c r="D18812" t="s">
        <v>2932</v>
      </c>
      <c r="E18812" t="s">
        <v>3345</v>
      </c>
      <c r="F18812" s="82">
        <v>0.66157681099999999</v>
      </c>
    </row>
    <row r="18813" spans="3:6" ht="18">
      <c r="C18813" s="5" t="str">
        <f t="shared" si="288"/>
        <v>山梨県704</v>
      </c>
      <c r="D18813" t="s">
        <v>2933</v>
      </c>
      <c r="E18813" t="s">
        <v>3345</v>
      </c>
      <c r="F18813" s="82">
        <v>0.79430579099999998</v>
      </c>
    </row>
    <row r="18814" spans="3:6" ht="18">
      <c r="C18814" s="5" t="str">
        <f t="shared" si="288"/>
        <v>長野県704</v>
      </c>
      <c r="D18814" t="s">
        <v>2934</v>
      </c>
      <c r="E18814" t="s">
        <v>3345</v>
      </c>
      <c r="F18814" s="82">
        <v>0.97970344899999995</v>
      </c>
    </row>
    <row r="18815" spans="3:6" ht="18">
      <c r="C18815" s="5" t="str">
        <f t="shared" si="288"/>
        <v>岐阜県704</v>
      </c>
      <c r="D18815" t="s">
        <v>2935</v>
      </c>
      <c r="E18815" t="s">
        <v>3345</v>
      </c>
      <c r="F18815" s="82">
        <v>0.81245849199999998</v>
      </c>
    </row>
    <row r="18816" spans="3:6" ht="18">
      <c r="C18816" s="5" t="str">
        <f t="shared" si="288"/>
        <v>静岡県704</v>
      </c>
      <c r="D18816" t="s">
        <v>2936</v>
      </c>
      <c r="E18816" t="s">
        <v>3345</v>
      </c>
      <c r="F18816" s="82">
        <v>0.79544961999999997</v>
      </c>
    </row>
    <row r="18817" spans="3:6" ht="18">
      <c r="C18817" s="5" t="str">
        <f t="shared" si="288"/>
        <v>愛知県704</v>
      </c>
      <c r="D18817" t="s">
        <v>2937</v>
      </c>
      <c r="E18817" t="s">
        <v>3345</v>
      </c>
      <c r="F18817" s="82">
        <v>1.218793756</v>
      </c>
    </row>
    <row r="18818" spans="3:6" ht="18">
      <c r="C18818" s="5" t="str">
        <f t="shared" si="288"/>
        <v>三重県704</v>
      </c>
      <c r="D18818" t="s">
        <v>2938</v>
      </c>
      <c r="E18818" t="s">
        <v>3345</v>
      </c>
      <c r="F18818" s="82">
        <v>0.95229163999999999</v>
      </c>
    </row>
    <row r="18819" spans="3:6" ht="18">
      <c r="C18819" s="5" t="str">
        <f t="shared" si="288"/>
        <v>滋賀県704</v>
      </c>
      <c r="D18819" t="s">
        <v>2939</v>
      </c>
      <c r="E18819" t="s">
        <v>3345</v>
      </c>
      <c r="F18819" s="82">
        <v>0.76550623500000003</v>
      </c>
    </row>
    <row r="18820" spans="3:6" ht="18">
      <c r="C18820" s="5" t="str">
        <f t="shared" si="288"/>
        <v>京都府704</v>
      </c>
      <c r="D18820" t="s">
        <v>2940</v>
      </c>
      <c r="E18820" t="s">
        <v>3345</v>
      </c>
      <c r="F18820" s="82">
        <v>0.69988477800000004</v>
      </c>
    </row>
    <row r="18821" spans="3:6" ht="18">
      <c r="C18821" s="5" t="str">
        <f t="shared" si="288"/>
        <v>大阪府704</v>
      </c>
      <c r="D18821" t="s">
        <v>2941</v>
      </c>
      <c r="E18821" t="s">
        <v>3345</v>
      </c>
      <c r="F18821" s="82">
        <v>1.0109932340000001</v>
      </c>
    </row>
    <row r="18822" spans="3:6" ht="18">
      <c r="C18822" s="5" t="str">
        <f t="shared" si="288"/>
        <v>兵庫県704</v>
      </c>
      <c r="D18822" t="s">
        <v>2942</v>
      </c>
      <c r="E18822" t="s">
        <v>3345</v>
      </c>
      <c r="F18822" s="82">
        <v>0.69740940299999998</v>
      </c>
    </row>
    <row r="18823" spans="3:6" ht="18">
      <c r="C18823" s="5" t="str">
        <f t="shared" si="288"/>
        <v>奈良県704</v>
      </c>
      <c r="D18823" t="s">
        <v>2943</v>
      </c>
      <c r="E18823" t="s">
        <v>3345</v>
      </c>
      <c r="F18823" s="82">
        <v>0.85004721000000005</v>
      </c>
    </row>
    <row r="18824" spans="3:6" ht="18">
      <c r="C18824" s="5" t="str">
        <f t="shared" si="288"/>
        <v>和歌山県704</v>
      </c>
      <c r="D18824" t="s">
        <v>2944</v>
      </c>
      <c r="E18824" t="s">
        <v>3345</v>
      </c>
      <c r="F18824" s="82">
        <v>0.53563830400000001</v>
      </c>
    </row>
    <row r="18825" spans="3:6" ht="18">
      <c r="C18825" s="5" t="str">
        <f t="shared" si="288"/>
        <v>鳥取県704</v>
      </c>
      <c r="D18825" t="s">
        <v>2945</v>
      </c>
      <c r="E18825" t="s">
        <v>3345</v>
      </c>
      <c r="F18825" s="82">
        <v>0.97413525000000001</v>
      </c>
    </row>
    <row r="18826" spans="3:6" ht="18">
      <c r="C18826" s="5" t="str">
        <f t="shared" si="288"/>
        <v>島根県704</v>
      </c>
      <c r="D18826" t="s">
        <v>2946</v>
      </c>
      <c r="E18826" t="s">
        <v>3345</v>
      </c>
      <c r="F18826" s="82">
        <v>0.76124335799999998</v>
      </c>
    </row>
    <row r="18827" spans="3:6" ht="18">
      <c r="C18827" s="5" t="str">
        <f t="shared" si="288"/>
        <v>岡山県704</v>
      </c>
      <c r="D18827" t="s">
        <v>2947</v>
      </c>
      <c r="E18827" t="s">
        <v>3345</v>
      </c>
      <c r="F18827" s="82">
        <v>0.77397403099999995</v>
      </c>
    </row>
    <row r="18828" spans="3:6" ht="18">
      <c r="C18828" s="5" t="str">
        <f t="shared" si="288"/>
        <v>広島県704</v>
      </c>
      <c r="D18828" t="s">
        <v>2948</v>
      </c>
      <c r="E18828" t="s">
        <v>3345</v>
      </c>
      <c r="F18828" s="82">
        <v>0.99015704900000001</v>
      </c>
    </row>
    <row r="18829" spans="3:6" ht="18">
      <c r="C18829" s="5" t="str">
        <f t="shared" si="288"/>
        <v>山口県704</v>
      </c>
      <c r="D18829" t="s">
        <v>2949</v>
      </c>
      <c r="E18829" t="s">
        <v>3345</v>
      </c>
      <c r="F18829" s="82">
        <v>0.72672622499999995</v>
      </c>
    </row>
    <row r="18830" spans="3:6" ht="18">
      <c r="C18830" s="5" t="str">
        <f t="shared" si="288"/>
        <v>徳島県704</v>
      </c>
      <c r="D18830" t="s">
        <v>2950</v>
      </c>
      <c r="E18830" t="s">
        <v>3345</v>
      </c>
      <c r="F18830" s="82">
        <v>0.52144301900000001</v>
      </c>
    </row>
    <row r="18831" spans="3:6" ht="18">
      <c r="C18831" s="5" t="str">
        <f t="shared" si="288"/>
        <v>香川県704</v>
      </c>
      <c r="D18831" t="s">
        <v>2951</v>
      </c>
      <c r="E18831" t="s">
        <v>3345</v>
      </c>
      <c r="F18831" s="82">
        <v>0.71657273600000004</v>
      </c>
    </row>
    <row r="18832" spans="3:6" ht="18">
      <c r="C18832" s="5" t="str">
        <f t="shared" si="288"/>
        <v>愛媛県704</v>
      </c>
      <c r="D18832" t="s">
        <v>2952</v>
      </c>
      <c r="E18832" t="s">
        <v>3345</v>
      </c>
      <c r="F18832" s="82">
        <v>0.60313028599999996</v>
      </c>
    </row>
    <row r="18833" spans="3:6" ht="18">
      <c r="C18833" s="5" t="str">
        <f t="shared" si="288"/>
        <v>高知県704</v>
      </c>
      <c r="D18833" t="s">
        <v>2953</v>
      </c>
      <c r="E18833" t="s">
        <v>3345</v>
      </c>
      <c r="F18833" s="82">
        <v>0.61428804400000003</v>
      </c>
    </row>
    <row r="18834" spans="3:6" ht="18">
      <c r="C18834" s="5" t="str">
        <f t="shared" si="288"/>
        <v>福岡県704</v>
      </c>
      <c r="D18834" t="s">
        <v>2954</v>
      </c>
      <c r="E18834" t="s">
        <v>3345</v>
      </c>
      <c r="F18834" s="82">
        <v>1.0567802610000001</v>
      </c>
    </row>
    <row r="18835" spans="3:6" ht="18">
      <c r="C18835" s="5" t="str">
        <f t="shared" si="288"/>
        <v>佐賀県704</v>
      </c>
      <c r="D18835" t="s">
        <v>2955</v>
      </c>
      <c r="E18835" t="s">
        <v>3345</v>
      </c>
      <c r="F18835" s="82">
        <v>0.64019590100000001</v>
      </c>
    </row>
    <row r="18836" spans="3:6" ht="18">
      <c r="C18836" s="5" t="str">
        <f t="shared" si="288"/>
        <v>長崎県704</v>
      </c>
      <c r="D18836" t="s">
        <v>2956</v>
      </c>
      <c r="E18836" t="s">
        <v>3345</v>
      </c>
      <c r="F18836" s="82">
        <v>0.94310289300000005</v>
      </c>
    </row>
    <row r="18837" spans="3:6" ht="18">
      <c r="C18837" s="5" t="str">
        <f t="shared" si="288"/>
        <v>熊本県704</v>
      </c>
      <c r="D18837" t="s">
        <v>2957</v>
      </c>
      <c r="E18837" t="s">
        <v>3345</v>
      </c>
      <c r="F18837" s="82">
        <v>0.90893903300000001</v>
      </c>
    </row>
    <row r="18838" spans="3:6" ht="18">
      <c r="C18838" s="5" t="str">
        <f t="shared" si="288"/>
        <v>大分県704</v>
      </c>
      <c r="D18838" t="s">
        <v>2958</v>
      </c>
      <c r="E18838" t="s">
        <v>3345</v>
      </c>
      <c r="F18838" s="82">
        <v>0.91793557599999998</v>
      </c>
    </row>
    <row r="18839" spans="3:6" ht="18">
      <c r="C18839" s="5" t="str">
        <f t="shared" si="288"/>
        <v>宮崎県704</v>
      </c>
      <c r="D18839" t="s">
        <v>2959</v>
      </c>
      <c r="E18839" t="s">
        <v>3345</v>
      </c>
      <c r="F18839" s="82">
        <v>0.94772256099999996</v>
      </c>
    </row>
    <row r="18840" spans="3:6" ht="18">
      <c r="C18840" s="5" t="str">
        <f t="shared" si="288"/>
        <v>鹿児島県704</v>
      </c>
      <c r="D18840" t="s">
        <v>2960</v>
      </c>
      <c r="E18840" t="s">
        <v>3345</v>
      </c>
      <c r="F18840" s="82">
        <v>1.164331451</v>
      </c>
    </row>
    <row r="18841" spans="3:6" ht="18">
      <c r="C18841" s="5" t="str">
        <f t="shared" si="288"/>
        <v>沖縄県704</v>
      </c>
      <c r="D18841" t="s">
        <v>2961</v>
      </c>
      <c r="E18841" t="s">
        <v>3345</v>
      </c>
      <c r="F18841" s="82">
        <v>3.7580980369999999</v>
      </c>
    </row>
    <row r="18842" spans="3:6" ht="18">
      <c r="C18842" s="5" t="str">
        <f t="shared" si="288"/>
        <v>全国705</v>
      </c>
      <c r="D18842" t="s">
        <v>2913</v>
      </c>
      <c r="E18842" t="s">
        <v>3346</v>
      </c>
      <c r="F18842" s="82">
        <v>1</v>
      </c>
    </row>
    <row r="18843" spans="3:6" ht="18">
      <c r="C18843" s="5" t="str">
        <f t="shared" si="288"/>
        <v>北海道705</v>
      </c>
      <c r="D18843" t="s">
        <v>2915</v>
      </c>
      <c r="E18843" t="s">
        <v>3346</v>
      </c>
      <c r="F18843" s="82">
        <v>1.1945757610000001</v>
      </c>
    </row>
    <row r="18844" spans="3:6" ht="18">
      <c r="C18844" s="5" t="str">
        <f t="shared" si="288"/>
        <v>青森県705</v>
      </c>
      <c r="D18844" t="s">
        <v>2916</v>
      </c>
      <c r="E18844" t="s">
        <v>3346</v>
      </c>
      <c r="F18844" s="82">
        <v>1.2470777209999999</v>
      </c>
    </row>
    <row r="18845" spans="3:6" ht="18">
      <c r="C18845" s="5" t="str">
        <f t="shared" si="288"/>
        <v>岩手県705</v>
      </c>
      <c r="D18845" t="s">
        <v>2917</v>
      </c>
      <c r="E18845" t="s">
        <v>3346</v>
      </c>
      <c r="F18845" s="82">
        <v>1.0911650150000001</v>
      </c>
    </row>
    <row r="18846" spans="3:6" ht="18">
      <c r="C18846" s="5" t="str">
        <f t="shared" si="288"/>
        <v>宮城県705</v>
      </c>
      <c r="D18846" t="s">
        <v>2918</v>
      </c>
      <c r="E18846" t="s">
        <v>3346</v>
      </c>
      <c r="F18846" s="82">
        <v>0.91076797300000001</v>
      </c>
    </row>
    <row r="18847" spans="3:6" ht="18">
      <c r="C18847" s="5" t="str">
        <f t="shared" si="288"/>
        <v>秋田県705</v>
      </c>
      <c r="D18847" t="s">
        <v>2919</v>
      </c>
      <c r="E18847" t="s">
        <v>3346</v>
      </c>
      <c r="F18847" s="82">
        <v>0.47498052699999999</v>
      </c>
    </row>
    <row r="18848" spans="3:6" ht="18">
      <c r="C18848" s="5" t="str">
        <f t="shared" si="288"/>
        <v>山形県705</v>
      </c>
      <c r="D18848" t="s">
        <v>2920</v>
      </c>
      <c r="E18848" t="s">
        <v>3346</v>
      </c>
      <c r="F18848" s="82">
        <v>0.86109067100000003</v>
      </c>
    </row>
    <row r="18849" spans="3:6" ht="18">
      <c r="C18849" s="5" t="str">
        <f t="shared" si="288"/>
        <v>福島県705</v>
      </c>
      <c r="D18849" t="s">
        <v>2921</v>
      </c>
      <c r="E18849" t="s">
        <v>3346</v>
      </c>
      <c r="F18849" s="82">
        <v>1.6048041289999999</v>
      </c>
    </row>
    <row r="18850" spans="3:6" ht="18">
      <c r="C18850" s="5" t="str">
        <f t="shared" si="288"/>
        <v>茨城県705</v>
      </c>
      <c r="D18850" t="s">
        <v>2922</v>
      </c>
      <c r="E18850" t="s">
        <v>3346</v>
      </c>
      <c r="F18850" s="82">
        <v>0.58411932899999996</v>
      </c>
    </row>
    <row r="18851" spans="3:6" ht="18">
      <c r="C18851" s="5" t="str">
        <f t="shared" si="288"/>
        <v>栃木県705</v>
      </c>
      <c r="D18851" t="s">
        <v>2923</v>
      </c>
      <c r="E18851" t="s">
        <v>3346</v>
      </c>
      <c r="F18851" s="82">
        <v>0.78267419000000005</v>
      </c>
    </row>
    <row r="18852" spans="3:6" ht="18">
      <c r="C18852" s="5" t="str">
        <f t="shared" si="288"/>
        <v>群馬県705</v>
      </c>
      <c r="D18852" t="s">
        <v>2924</v>
      </c>
      <c r="E18852" t="s">
        <v>3346</v>
      </c>
      <c r="F18852" s="82">
        <v>1.381423716</v>
      </c>
    </row>
    <row r="18853" spans="3:6" ht="18">
      <c r="C18853" s="5" t="str">
        <f t="shared" si="288"/>
        <v>埼玉県705</v>
      </c>
      <c r="D18853" t="s">
        <v>2925</v>
      </c>
      <c r="E18853" t="s">
        <v>3346</v>
      </c>
      <c r="F18853" s="82">
        <v>0.86470896200000003</v>
      </c>
    </row>
    <row r="18854" spans="3:6" ht="18">
      <c r="C18854" s="5" t="str">
        <f t="shared" si="288"/>
        <v>千葉県705</v>
      </c>
      <c r="D18854" t="s">
        <v>2926</v>
      </c>
      <c r="E18854" t="s">
        <v>3346</v>
      </c>
      <c r="F18854" s="82">
        <v>0.96042514700000003</v>
      </c>
    </row>
    <row r="18855" spans="3:6" ht="18">
      <c r="C18855" s="5" t="str">
        <f t="shared" si="288"/>
        <v>東京都705</v>
      </c>
      <c r="D18855" t="s">
        <v>2927</v>
      </c>
      <c r="E18855" t="s">
        <v>3346</v>
      </c>
      <c r="F18855" s="82">
        <v>0.87283650499999998</v>
      </c>
    </row>
    <row r="18856" spans="3:6" ht="18">
      <c r="C18856" s="5" t="str">
        <f t="shared" si="288"/>
        <v>神奈川県705</v>
      </c>
      <c r="D18856" t="s">
        <v>2928</v>
      </c>
      <c r="E18856" t="s">
        <v>3346</v>
      </c>
      <c r="F18856" s="82">
        <v>2.1460427979999999</v>
      </c>
    </row>
    <row r="18857" spans="3:6" ht="18">
      <c r="C18857" s="5" t="str">
        <f t="shared" si="288"/>
        <v>新潟県705</v>
      </c>
      <c r="D18857" t="s">
        <v>2929</v>
      </c>
      <c r="E18857" t="s">
        <v>3346</v>
      </c>
      <c r="F18857" s="82">
        <v>1.4848830799999999</v>
      </c>
    </row>
    <row r="18858" spans="3:6" ht="18">
      <c r="C18858" s="5" t="str">
        <f t="shared" si="288"/>
        <v>富山県705</v>
      </c>
      <c r="D18858" t="s">
        <v>2930</v>
      </c>
      <c r="E18858" t="s">
        <v>3346</v>
      </c>
      <c r="F18858" s="82">
        <v>0.194734824</v>
      </c>
    </row>
    <row r="18859" spans="3:6" ht="18">
      <c r="C18859" s="5" t="str">
        <f t="shared" ref="C18859:C18922" si="289">D18859&amp;LEFT(E18859,3)</f>
        <v>石川県705</v>
      </c>
      <c r="D18859" t="s">
        <v>2931</v>
      </c>
      <c r="E18859" t="s">
        <v>3346</v>
      </c>
      <c r="F18859" s="82">
        <v>0.66588826099999998</v>
      </c>
    </row>
    <row r="18860" spans="3:6" ht="18">
      <c r="C18860" s="5" t="str">
        <f t="shared" si="289"/>
        <v>福井県705</v>
      </c>
      <c r="D18860" t="s">
        <v>2932</v>
      </c>
      <c r="E18860" t="s">
        <v>3346</v>
      </c>
      <c r="F18860" s="82">
        <v>1.1720559820000001</v>
      </c>
    </row>
    <row r="18861" spans="3:6" ht="18">
      <c r="C18861" s="5" t="str">
        <f t="shared" si="289"/>
        <v>山梨県705</v>
      </c>
      <c r="D18861" t="s">
        <v>2933</v>
      </c>
      <c r="E18861" t="s">
        <v>3346</v>
      </c>
      <c r="F18861" s="82">
        <v>3.4421526020000002</v>
      </c>
    </row>
    <row r="18862" spans="3:6" ht="18">
      <c r="C18862" s="5" t="str">
        <f t="shared" si="289"/>
        <v>長野県705</v>
      </c>
      <c r="D18862" t="s">
        <v>2934</v>
      </c>
      <c r="E18862" t="s">
        <v>3346</v>
      </c>
      <c r="F18862" s="82">
        <v>3.7569435850000001</v>
      </c>
    </row>
    <row r="18863" spans="3:6" ht="18">
      <c r="C18863" s="5" t="str">
        <f t="shared" si="289"/>
        <v>岐阜県705</v>
      </c>
      <c r="D18863" t="s">
        <v>2935</v>
      </c>
      <c r="E18863" t="s">
        <v>3346</v>
      </c>
      <c r="F18863" s="82">
        <v>1.505974436</v>
      </c>
    </row>
    <row r="18864" spans="3:6" ht="18">
      <c r="C18864" s="5" t="str">
        <f t="shared" si="289"/>
        <v>静岡県705</v>
      </c>
      <c r="D18864" t="s">
        <v>2936</v>
      </c>
      <c r="E18864" t="s">
        <v>3346</v>
      </c>
      <c r="F18864" s="82">
        <v>0.84125884699999998</v>
      </c>
    </row>
    <row r="18865" spans="3:6" ht="18">
      <c r="C18865" s="5" t="str">
        <f t="shared" si="289"/>
        <v>愛知県705</v>
      </c>
      <c r="D18865" t="s">
        <v>2937</v>
      </c>
      <c r="E18865" t="s">
        <v>3346</v>
      </c>
      <c r="F18865" s="82">
        <v>0.42796273200000001</v>
      </c>
    </row>
    <row r="18866" spans="3:6" ht="18">
      <c r="C18866" s="5" t="str">
        <f t="shared" si="289"/>
        <v>三重県705</v>
      </c>
      <c r="D18866" t="s">
        <v>2938</v>
      </c>
      <c r="E18866" t="s">
        <v>3346</v>
      </c>
      <c r="F18866" s="82">
        <v>0.34749291300000001</v>
      </c>
    </row>
    <row r="18867" spans="3:6" ht="18">
      <c r="C18867" s="5" t="str">
        <f t="shared" si="289"/>
        <v>滋賀県705</v>
      </c>
      <c r="D18867" t="s">
        <v>2939</v>
      </c>
      <c r="E18867" t="s">
        <v>3346</v>
      </c>
      <c r="F18867" s="82">
        <v>1.929430977</v>
      </c>
    </row>
    <row r="18868" spans="3:6" ht="18">
      <c r="C18868" s="5" t="str">
        <f t="shared" si="289"/>
        <v>京都府705</v>
      </c>
      <c r="D18868" t="s">
        <v>2940</v>
      </c>
      <c r="E18868" t="s">
        <v>3346</v>
      </c>
      <c r="F18868" s="82">
        <v>1.310206196</v>
      </c>
    </row>
    <row r="18869" spans="3:6" ht="18">
      <c r="C18869" s="5" t="str">
        <f t="shared" si="289"/>
        <v>大阪府705</v>
      </c>
      <c r="D18869" t="s">
        <v>2941</v>
      </c>
      <c r="E18869" t="s">
        <v>3346</v>
      </c>
      <c r="F18869" s="82">
        <v>0.48458328899999997</v>
      </c>
    </row>
    <row r="18870" spans="3:6" ht="18">
      <c r="C18870" s="5" t="str">
        <f t="shared" si="289"/>
        <v>兵庫県705</v>
      </c>
      <c r="D18870" t="s">
        <v>2942</v>
      </c>
      <c r="E18870" t="s">
        <v>3346</v>
      </c>
      <c r="F18870" s="82">
        <v>0.60207478599999997</v>
      </c>
    </row>
    <row r="18871" spans="3:6" ht="18">
      <c r="C18871" s="5" t="str">
        <f t="shared" si="289"/>
        <v>奈良県705</v>
      </c>
      <c r="D18871" t="s">
        <v>2943</v>
      </c>
      <c r="E18871" t="s">
        <v>3346</v>
      </c>
      <c r="F18871" s="82">
        <v>1.999176302</v>
      </c>
    </row>
    <row r="18872" spans="3:6" ht="18">
      <c r="C18872" s="5" t="str">
        <f t="shared" si="289"/>
        <v>和歌山県705</v>
      </c>
      <c r="D18872" t="s">
        <v>2944</v>
      </c>
      <c r="E18872" t="s">
        <v>3346</v>
      </c>
      <c r="F18872" s="82">
        <v>0.95408039099999997</v>
      </c>
    </row>
    <row r="18873" spans="3:6" ht="18">
      <c r="C18873" s="5" t="str">
        <f t="shared" si="289"/>
        <v>鳥取県705</v>
      </c>
      <c r="D18873" t="s">
        <v>2945</v>
      </c>
      <c r="E18873" t="s">
        <v>3346</v>
      </c>
      <c r="F18873" s="82">
        <v>1.6326017850000001</v>
      </c>
    </row>
    <row r="18874" spans="3:6" ht="18">
      <c r="C18874" s="5" t="str">
        <f t="shared" si="289"/>
        <v>島根県705</v>
      </c>
      <c r="D18874" t="s">
        <v>2946</v>
      </c>
      <c r="E18874" t="s">
        <v>3346</v>
      </c>
      <c r="F18874" s="82">
        <v>0.90175522100000005</v>
      </c>
    </row>
    <row r="18875" spans="3:6" ht="18">
      <c r="C18875" s="5" t="str">
        <f t="shared" si="289"/>
        <v>岡山県705</v>
      </c>
      <c r="D18875" t="s">
        <v>2947</v>
      </c>
      <c r="E18875" t="s">
        <v>3346</v>
      </c>
      <c r="F18875" s="82">
        <v>0.63854109800000003</v>
      </c>
    </row>
    <row r="18876" spans="3:6" ht="18">
      <c r="C18876" s="5" t="str">
        <f t="shared" si="289"/>
        <v>広島県705</v>
      </c>
      <c r="D18876" t="s">
        <v>2948</v>
      </c>
      <c r="E18876" t="s">
        <v>3346</v>
      </c>
      <c r="F18876" s="82">
        <v>0.72944466500000005</v>
      </c>
    </row>
    <row r="18877" spans="3:6" ht="18">
      <c r="C18877" s="5" t="str">
        <f t="shared" si="289"/>
        <v>山口県705</v>
      </c>
      <c r="D18877" t="s">
        <v>2949</v>
      </c>
      <c r="E18877" t="s">
        <v>3346</v>
      </c>
      <c r="F18877" s="82">
        <v>0.56683837999999998</v>
      </c>
    </row>
    <row r="18878" spans="3:6" ht="18">
      <c r="C18878" s="5" t="str">
        <f t="shared" si="289"/>
        <v>徳島県705</v>
      </c>
      <c r="D18878" t="s">
        <v>2950</v>
      </c>
      <c r="E18878" t="s">
        <v>3346</v>
      </c>
      <c r="F18878" s="82">
        <v>0</v>
      </c>
    </row>
    <row r="18879" spans="3:6" ht="18">
      <c r="C18879" s="5" t="str">
        <f t="shared" si="289"/>
        <v>香川県705</v>
      </c>
      <c r="D18879" t="s">
        <v>2951</v>
      </c>
      <c r="E18879" t="s">
        <v>3346</v>
      </c>
      <c r="F18879" s="82">
        <v>0.45788345499999999</v>
      </c>
    </row>
    <row r="18880" spans="3:6" ht="18">
      <c r="C18880" s="5" t="str">
        <f t="shared" si="289"/>
        <v>愛媛県705</v>
      </c>
      <c r="D18880" t="s">
        <v>2952</v>
      </c>
      <c r="E18880" t="s">
        <v>3346</v>
      </c>
      <c r="F18880" s="82">
        <v>1.589142187</v>
      </c>
    </row>
    <row r="18881" spans="3:6" ht="18">
      <c r="C18881" s="5" t="str">
        <f t="shared" si="289"/>
        <v>高知県705</v>
      </c>
      <c r="D18881" t="s">
        <v>2953</v>
      </c>
      <c r="E18881" t="s">
        <v>3346</v>
      </c>
      <c r="F18881" s="82">
        <v>2.6393886649999998</v>
      </c>
    </row>
    <row r="18882" spans="3:6" ht="18">
      <c r="C18882" s="5" t="str">
        <f t="shared" si="289"/>
        <v>福岡県705</v>
      </c>
      <c r="D18882" t="s">
        <v>2954</v>
      </c>
      <c r="E18882" t="s">
        <v>3346</v>
      </c>
      <c r="F18882" s="82">
        <v>0.47598069500000001</v>
      </c>
    </row>
    <row r="18883" spans="3:6" ht="18">
      <c r="C18883" s="5" t="str">
        <f t="shared" si="289"/>
        <v>佐賀県705</v>
      </c>
      <c r="D18883" t="s">
        <v>2955</v>
      </c>
      <c r="E18883" t="s">
        <v>3346</v>
      </c>
      <c r="F18883" s="82">
        <v>0.55396162400000004</v>
      </c>
    </row>
    <row r="18884" spans="3:6" ht="18">
      <c r="C18884" s="5" t="str">
        <f t="shared" si="289"/>
        <v>長崎県705</v>
      </c>
      <c r="D18884" t="s">
        <v>2956</v>
      </c>
      <c r="E18884" t="s">
        <v>3346</v>
      </c>
      <c r="F18884" s="82">
        <v>0</v>
      </c>
    </row>
    <row r="18885" spans="3:6" ht="18">
      <c r="C18885" s="5" t="str">
        <f t="shared" si="289"/>
        <v>熊本県705</v>
      </c>
      <c r="D18885" t="s">
        <v>2957</v>
      </c>
      <c r="E18885" t="s">
        <v>3346</v>
      </c>
      <c r="F18885" s="82">
        <v>1.0427487609999999</v>
      </c>
    </row>
    <row r="18886" spans="3:6" ht="18">
      <c r="C18886" s="5" t="str">
        <f t="shared" si="289"/>
        <v>大分県705</v>
      </c>
      <c r="D18886" t="s">
        <v>2958</v>
      </c>
      <c r="E18886" t="s">
        <v>3346</v>
      </c>
      <c r="F18886" s="82">
        <v>0.13555879500000001</v>
      </c>
    </row>
    <row r="18887" spans="3:6" ht="18">
      <c r="C18887" s="5" t="str">
        <f t="shared" si="289"/>
        <v>宮崎県705</v>
      </c>
      <c r="D18887" t="s">
        <v>2959</v>
      </c>
      <c r="E18887" t="s">
        <v>3346</v>
      </c>
      <c r="F18887" s="82">
        <v>1.0599162280000001</v>
      </c>
    </row>
    <row r="18888" spans="3:6" ht="18">
      <c r="C18888" s="5" t="str">
        <f t="shared" si="289"/>
        <v>鹿児島県705</v>
      </c>
      <c r="D18888" t="s">
        <v>2960</v>
      </c>
      <c r="E18888" t="s">
        <v>3346</v>
      </c>
      <c r="F18888" s="82">
        <v>0.83168123800000004</v>
      </c>
    </row>
    <row r="18889" spans="3:6" ht="18">
      <c r="C18889" s="5" t="str">
        <f t="shared" si="289"/>
        <v>沖縄県705</v>
      </c>
      <c r="D18889" t="s">
        <v>2961</v>
      </c>
      <c r="E18889" t="s">
        <v>3346</v>
      </c>
      <c r="F18889" s="82">
        <v>2.8100409200000001</v>
      </c>
    </row>
    <row r="18890" spans="3:6" ht="18">
      <c r="C18890" s="5" t="str">
        <f t="shared" si="289"/>
        <v>全国709</v>
      </c>
      <c r="D18890" t="s">
        <v>2913</v>
      </c>
      <c r="E18890" t="s">
        <v>3347</v>
      </c>
      <c r="F18890" s="82">
        <v>1</v>
      </c>
    </row>
    <row r="18891" spans="3:6" ht="18">
      <c r="C18891" s="5" t="str">
        <f t="shared" si="289"/>
        <v>北海道709</v>
      </c>
      <c r="D18891" t="s">
        <v>2915</v>
      </c>
      <c r="E18891" t="s">
        <v>3347</v>
      </c>
      <c r="F18891" s="82">
        <v>0.68517056099999996</v>
      </c>
    </row>
    <row r="18892" spans="3:6" ht="18">
      <c r="C18892" s="5" t="str">
        <f t="shared" si="289"/>
        <v>青森県709</v>
      </c>
      <c r="D18892" t="s">
        <v>2916</v>
      </c>
      <c r="E18892" t="s">
        <v>3347</v>
      </c>
      <c r="F18892" s="82">
        <v>0.84454666599999995</v>
      </c>
    </row>
    <row r="18893" spans="3:6" ht="18">
      <c r="C18893" s="5" t="str">
        <f t="shared" si="289"/>
        <v>岩手県709</v>
      </c>
      <c r="D18893" t="s">
        <v>2917</v>
      </c>
      <c r="E18893" t="s">
        <v>3347</v>
      </c>
      <c r="F18893" s="82">
        <v>0.99748164699999997</v>
      </c>
    </row>
    <row r="18894" spans="3:6" ht="18">
      <c r="C18894" s="5" t="str">
        <f t="shared" si="289"/>
        <v>宮城県709</v>
      </c>
      <c r="D18894" t="s">
        <v>2918</v>
      </c>
      <c r="E18894" t="s">
        <v>3347</v>
      </c>
      <c r="F18894" s="82">
        <v>0.89276558800000005</v>
      </c>
    </row>
    <row r="18895" spans="3:6" ht="18">
      <c r="C18895" s="5" t="str">
        <f t="shared" si="289"/>
        <v>秋田県709</v>
      </c>
      <c r="D18895" t="s">
        <v>2919</v>
      </c>
      <c r="E18895" t="s">
        <v>3347</v>
      </c>
      <c r="F18895" s="82">
        <v>0.67907388300000004</v>
      </c>
    </row>
    <row r="18896" spans="3:6" ht="18">
      <c r="C18896" s="5" t="str">
        <f t="shared" si="289"/>
        <v>山形県709</v>
      </c>
      <c r="D18896" t="s">
        <v>2920</v>
      </c>
      <c r="E18896" t="s">
        <v>3347</v>
      </c>
      <c r="F18896" s="82">
        <v>0.88161990599999995</v>
      </c>
    </row>
    <row r="18897" spans="3:6" ht="18">
      <c r="C18897" s="5" t="str">
        <f t="shared" si="289"/>
        <v>福島県709</v>
      </c>
      <c r="D18897" t="s">
        <v>2921</v>
      </c>
      <c r="E18897" t="s">
        <v>3347</v>
      </c>
      <c r="F18897" s="82">
        <v>0.85230794099999996</v>
      </c>
    </row>
    <row r="18898" spans="3:6" ht="18">
      <c r="C18898" s="5" t="str">
        <f t="shared" si="289"/>
        <v>茨城県709</v>
      </c>
      <c r="D18898" t="s">
        <v>2922</v>
      </c>
      <c r="E18898" t="s">
        <v>3347</v>
      </c>
      <c r="F18898" s="82">
        <v>0.57673901599999999</v>
      </c>
    </row>
    <row r="18899" spans="3:6" ht="18">
      <c r="C18899" s="5" t="str">
        <f t="shared" si="289"/>
        <v>栃木県709</v>
      </c>
      <c r="D18899" t="s">
        <v>2923</v>
      </c>
      <c r="E18899" t="s">
        <v>3347</v>
      </c>
      <c r="F18899" s="82">
        <v>0.97523985700000004</v>
      </c>
    </row>
    <row r="18900" spans="3:6" ht="18">
      <c r="C18900" s="5" t="str">
        <f t="shared" si="289"/>
        <v>群馬県709</v>
      </c>
      <c r="D18900" t="s">
        <v>2924</v>
      </c>
      <c r="E18900" t="s">
        <v>3347</v>
      </c>
      <c r="F18900" s="82">
        <v>0.52434865500000005</v>
      </c>
    </row>
    <row r="18901" spans="3:6" ht="18">
      <c r="C18901" s="5" t="str">
        <f t="shared" si="289"/>
        <v>埼玉県709</v>
      </c>
      <c r="D18901" t="s">
        <v>2925</v>
      </c>
      <c r="E18901" t="s">
        <v>3347</v>
      </c>
      <c r="F18901" s="82">
        <v>0.86276029799999998</v>
      </c>
    </row>
    <row r="18902" spans="3:6" ht="18">
      <c r="C18902" s="5" t="str">
        <f t="shared" si="289"/>
        <v>千葉県709</v>
      </c>
      <c r="D18902" t="s">
        <v>2926</v>
      </c>
      <c r="E18902" t="s">
        <v>3347</v>
      </c>
      <c r="F18902" s="82">
        <v>0.91597101400000003</v>
      </c>
    </row>
    <row r="18903" spans="3:6" ht="18">
      <c r="C18903" s="5" t="str">
        <f t="shared" si="289"/>
        <v>東京都709</v>
      </c>
      <c r="D18903" t="s">
        <v>2927</v>
      </c>
      <c r="E18903" t="s">
        <v>3347</v>
      </c>
      <c r="F18903" s="82">
        <v>1.084727969</v>
      </c>
    </row>
    <row r="18904" spans="3:6" ht="18">
      <c r="C18904" s="5" t="str">
        <f t="shared" si="289"/>
        <v>神奈川県709</v>
      </c>
      <c r="D18904" t="s">
        <v>2928</v>
      </c>
      <c r="E18904" t="s">
        <v>3347</v>
      </c>
      <c r="F18904" s="82">
        <v>0.94569610900000001</v>
      </c>
    </row>
    <row r="18905" spans="3:6" ht="18">
      <c r="C18905" s="5" t="str">
        <f t="shared" si="289"/>
        <v>新潟県709</v>
      </c>
      <c r="D18905" t="s">
        <v>2929</v>
      </c>
      <c r="E18905" t="s">
        <v>3347</v>
      </c>
      <c r="F18905" s="82">
        <v>1.063116444</v>
      </c>
    </row>
    <row r="18906" spans="3:6" ht="18">
      <c r="C18906" s="5" t="str">
        <f t="shared" si="289"/>
        <v>富山県709</v>
      </c>
      <c r="D18906" t="s">
        <v>2930</v>
      </c>
      <c r="E18906" t="s">
        <v>3347</v>
      </c>
      <c r="F18906" s="82">
        <v>0.67357260299999999</v>
      </c>
    </row>
    <row r="18907" spans="3:6" ht="18">
      <c r="C18907" s="5" t="str">
        <f t="shared" si="289"/>
        <v>石川県709</v>
      </c>
      <c r="D18907" t="s">
        <v>2931</v>
      </c>
      <c r="E18907" t="s">
        <v>3347</v>
      </c>
      <c r="F18907" s="82">
        <v>1.1055627269999999</v>
      </c>
    </row>
    <row r="18908" spans="3:6" ht="18">
      <c r="C18908" s="5" t="str">
        <f t="shared" si="289"/>
        <v>福井県709</v>
      </c>
      <c r="D18908" t="s">
        <v>2932</v>
      </c>
      <c r="E18908" t="s">
        <v>3347</v>
      </c>
      <c r="F18908" s="82">
        <v>0.92792710099999998</v>
      </c>
    </row>
    <row r="18909" spans="3:6" ht="18">
      <c r="C18909" s="5" t="str">
        <f t="shared" si="289"/>
        <v>山梨県709</v>
      </c>
      <c r="D18909" t="s">
        <v>2933</v>
      </c>
      <c r="E18909" t="s">
        <v>3347</v>
      </c>
      <c r="F18909" s="82">
        <v>0.90301098599999996</v>
      </c>
    </row>
    <row r="18910" spans="3:6" ht="18">
      <c r="C18910" s="5" t="str">
        <f t="shared" si="289"/>
        <v>長野県709</v>
      </c>
      <c r="D18910" t="s">
        <v>2934</v>
      </c>
      <c r="E18910" t="s">
        <v>3347</v>
      </c>
      <c r="F18910" s="82">
        <v>0.96028598499999995</v>
      </c>
    </row>
    <row r="18911" spans="3:6" ht="18">
      <c r="C18911" s="5" t="str">
        <f t="shared" si="289"/>
        <v>岐阜県709</v>
      </c>
      <c r="D18911" t="s">
        <v>2935</v>
      </c>
      <c r="E18911" t="s">
        <v>3347</v>
      </c>
      <c r="F18911" s="82">
        <v>1.0797521290000001</v>
      </c>
    </row>
    <row r="18912" spans="3:6" ht="18">
      <c r="C18912" s="5" t="str">
        <f t="shared" si="289"/>
        <v>静岡県709</v>
      </c>
      <c r="D18912" t="s">
        <v>2936</v>
      </c>
      <c r="E18912" t="s">
        <v>3347</v>
      </c>
      <c r="F18912" s="82">
        <v>0.94404756700000003</v>
      </c>
    </row>
    <row r="18913" spans="3:6" ht="18">
      <c r="C18913" s="5" t="str">
        <f t="shared" si="289"/>
        <v>愛知県709</v>
      </c>
      <c r="D18913" t="s">
        <v>2937</v>
      </c>
      <c r="E18913" t="s">
        <v>3347</v>
      </c>
      <c r="F18913" s="82">
        <v>0.84013998099999998</v>
      </c>
    </row>
    <row r="18914" spans="3:6" ht="18">
      <c r="C18914" s="5" t="str">
        <f t="shared" si="289"/>
        <v>三重県709</v>
      </c>
      <c r="D18914" t="s">
        <v>2938</v>
      </c>
      <c r="E18914" t="s">
        <v>3347</v>
      </c>
      <c r="F18914" s="82">
        <v>0.92762331899999995</v>
      </c>
    </row>
    <row r="18915" spans="3:6" ht="18">
      <c r="C18915" s="5" t="str">
        <f t="shared" si="289"/>
        <v>滋賀県709</v>
      </c>
      <c r="D18915" t="s">
        <v>2939</v>
      </c>
      <c r="E18915" t="s">
        <v>3347</v>
      </c>
      <c r="F18915" s="82">
        <v>0.92492557600000003</v>
      </c>
    </row>
    <row r="18916" spans="3:6" ht="18">
      <c r="C18916" s="5" t="str">
        <f t="shared" si="289"/>
        <v>京都府709</v>
      </c>
      <c r="D18916" t="s">
        <v>2940</v>
      </c>
      <c r="E18916" t="s">
        <v>3347</v>
      </c>
      <c r="F18916" s="82">
        <v>1.736066799</v>
      </c>
    </row>
    <row r="18917" spans="3:6" ht="18">
      <c r="C18917" s="5" t="str">
        <f t="shared" si="289"/>
        <v>大阪府709</v>
      </c>
      <c r="D18917" t="s">
        <v>2941</v>
      </c>
      <c r="E18917" t="s">
        <v>3347</v>
      </c>
      <c r="F18917" s="82">
        <v>1.0627990869999999</v>
      </c>
    </row>
    <row r="18918" spans="3:6" ht="18">
      <c r="C18918" s="5" t="str">
        <f t="shared" si="289"/>
        <v>兵庫県709</v>
      </c>
      <c r="D18918" t="s">
        <v>2942</v>
      </c>
      <c r="E18918" t="s">
        <v>3347</v>
      </c>
      <c r="F18918" s="82">
        <v>1.172130063</v>
      </c>
    </row>
    <row r="18919" spans="3:6" ht="18">
      <c r="C18919" s="5" t="str">
        <f t="shared" si="289"/>
        <v>奈良県709</v>
      </c>
      <c r="D18919" t="s">
        <v>2943</v>
      </c>
      <c r="E18919" t="s">
        <v>3347</v>
      </c>
      <c r="F18919" s="82">
        <v>1.246003864</v>
      </c>
    </row>
    <row r="18920" spans="3:6" ht="18">
      <c r="C18920" s="5" t="str">
        <f t="shared" si="289"/>
        <v>和歌山県709</v>
      </c>
      <c r="D18920" t="s">
        <v>2944</v>
      </c>
      <c r="E18920" t="s">
        <v>3347</v>
      </c>
      <c r="F18920" s="82">
        <v>1.515041241</v>
      </c>
    </row>
    <row r="18921" spans="3:6" ht="18">
      <c r="C18921" s="5" t="str">
        <f t="shared" si="289"/>
        <v>鳥取県709</v>
      </c>
      <c r="D18921" t="s">
        <v>2945</v>
      </c>
      <c r="E18921" t="s">
        <v>3347</v>
      </c>
      <c r="F18921" s="82">
        <v>1.018922892</v>
      </c>
    </row>
    <row r="18922" spans="3:6" ht="18">
      <c r="C18922" s="5" t="str">
        <f t="shared" si="289"/>
        <v>島根県709</v>
      </c>
      <c r="D18922" t="s">
        <v>2946</v>
      </c>
      <c r="E18922" t="s">
        <v>3347</v>
      </c>
      <c r="F18922" s="82">
        <v>1.1228764099999999</v>
      </c>
    </row>
    <row r="18923" spans="3:6" ht="18">
      <c r="C18923" s="5" t="str">
        <f t="shared" ref="C18923:C18986" si="290">D18923&amp;LEFT(E18923,3)</f>
        <v>岡山県709</v>
      </c>
      <c r="D18923" t="s">
        <v>2947</v>
      </c>
      <c r="E18923" t="s">
        <v>3347</v>
      </c>
      <c r="F18923" s="82">
        <v>1.0484251790000001</v>
      </c>
    </row>
    <row r="18924" spans="3:6" ht="18">
      <c r="C18924" s="5" t="str">
        <f t="shared" si="290"/>
        <v>広島県709</v>
      </c>
      <c r="D18924" t="s">
        <v>2948</v>
      </c>
      <c r="E18924" t="s">
        <v>3347</v>
      </c>
      <c r="F18924" s="82">
        <v>1.0940650380000001</v>
      </c>
    </row>
    <row r="18925" spans="3:6" ht="18">
      <c r="C18925" s="5" t="str">
        <f t="shared" si="290"/>
        <v>山口県709</v>
      </c>
      <c r="D18925" t="s">
        <v>2949</v>
      </c>
      <c r="E18925" t="s">
        <v>3347</v>
      </c>
      <c r="F18925" s="82">
        <v>1.1038458659999999</v>
      </c>
    </row>
    <row r="18926" spans="3:6" ht="18">
      <c r="C18926" s="5" t="str">
        <f t="shared" si="290"/>
        <v>徳島県709</v>
      </c>
      <c r="D18926" t="s">
        <v>2950</v>
      </c>
      <c r="E18926" t="s">
        <v>3347</v>
      </c>
      <c r="F18926" s="82">
        <v>1.449439465</v>
      </c>
    </row>
    <row r="18927" spans="3:6" ht="18">
      <c r="C18927" s="5" t="str">
        <f t="shared" si="290"/>
        <v>香川県709</v>
      </c>
      <c r="D18927" t="s">
        <v>2951</v>
      </c>
      <c r="E18927" t="s">
        <v>3347</v>
      </c>
      <c r="F18927" s="82">
        <v>1.4108869040000001</v>
      </c>
    </row>
    <row r="18928" spans="3:6" ht="18">
      <c r="C18928" s="5" t="str">
        <f t="shared" si="290"/>
        <v>愛媛県709</v>
      </c>
      <c r="D18928" t="s">
        <v>2952</v>
      </c>
      <c r="E18928" t="s">
        <v>3347</v>
      </c>
      <c r="F18928" s="82">
        <v>1.216274042</v>
      </c>
    </row>
    <row r="18929" spans="3:6" ht="18">
      <c r="C18929" s="5" t="str">
        <f t="shared" si="290"/>
        <v>高知県709</v>
      </c>
      <c r="D18929" t="s">
        <v>2953</v>
      </c>
      <c r="E18929" t="s">
        <v>3347</v>
      </c>
      <c r="F18929" s="82">
        <v>1.7751688919999999</v>
      </c>
    </row>
    <row r="18930" spans="3:6" ht="18">
      <c r="C18930" s="5" t="str">
        <f t="shared" si="290"/>
        <v>福岡県709</v>
      </c>
      <c r="D18930" t="s">
        <v>2954</v>
      </c>
      <c r="E18930" t="s">
        <v>3347</v>
      </c>
      <c r="F18930" s="82">
        <v>1.154239155</v>
      </c>
    </row>
    <row r="18931" spans="3:6" ht="18">
      <c r="C18931" s="5" t="str">
        <f t="shared" si="290"/>
        <v>佐賀県709</v>
      </c>
      <c r="D18931" t="s">
        <v>2955</v>
      </c>
      <c r="E18931" t="s">
        <v>3347</v>
      </c>
      <c r="F18931" s="82">
        <v>0.91813611399999995</v>
      </c>
    </row>
    <row r="18932" spans="3:6" ht="18">
      <c r="C18932" s="5" t="str">
        <f t="shared" si="290"/>
        <v>長崎県709</v>
      </c>
      <c r="D18932" t="s">
        <v>2956</v>
      </c>
      <c r="E18932" t="s">
        <v>3347</v>
      </c>
      <c r="F18932" s="82">
        <v>0.96974686600000004</v>
      </c>
    </row>
    <row r="18933" spans="3:6" ht="18">
      <c r="C18933" s="5" t="str">
        <f t="shared" si="290"/>
        <v>熊本県709</v>
      </c>
      <c r="D18933" t="s">
        <v>2957</v>
      </c>
      <c r="E18933" t="s">
        <v>3347</v>
      </c>
      <c r="F18933" s="82">
        <v>1.2017157919999999</v>
      </c>
    </row>
    <row r="18934" spans="3:6" ht="18">
      <c r="C18934" s="5" t="str">
        <f t="shared" si="290"/>
        <v>大分県709</v>
      </c>
      <c r="D18934" t="s">
        <v>2958</v>
      </c>
      <c r="E18934" t="s">
        <v>3347</v>
      </c>
      <c r="F18934" s="82">
        <v>0.90495253200000003</v>
      </c>
    </row>
    <row r="18935" spans="3:6" ht="18">
      <c r="C18935" s="5" t="str">
        <f t="shared" si="290"/>
        <v>宮崎県709</v>
      </c>
      <c r="D18935" t="s">
        <v>2959</v>
      </c>
      <c r="E18935" t="s">
        <v>3347</v>
      </c>
      <c r="F18935" s="82">
        <v>0.75093229299999997</v>
      </c>
    </row>
    <row r="18936" spans="3:6" ht="18">
      <c r="C18936" s="5" t="str">
        <f t="shared" si="290"/>
        <v>鹿児島県709</v>
      </c>
      <c r="D18936" t="s">
        <v>2960</v>
      </c>
      <c r="E18936" t="s">
        <v>3347</v>
      </c>
      <c r="F18936" s="82">
        <v>0.97385456199999998</v>
      </c>
    </row>
    <row r="18937" spans="3:6" ht="18">
      <c r="C18937" s="5" t="str">
        <f t="shared" si="290"/>
        <v>沖縄県709</v>
      </c>
      <c r="D18937" t="s">
        <v>2961</v>
      </c>
      <c r="E18937" t="s">
        <v>3347</v>
      </c>
      <c r="F18937" s="82">
        <v>1.0098270119999999</v>
      </c>
    </row>
    <row r="18938" spans="3:6" ht="18">
      <c r="C18938" s="5" t="str">
        <f t="shared" si="290"/>
        <v>全国710</v>
      </c>
      <c r="D18938" t="s">
        <v>2913</v>
      </c>
      <c r="E18938" t="s">
        <v>3348</v>
      </c>
      <c r="F18938" s="82">
        <v>1</v>
      </c>
    </row>
    <row r="18939" spans="3:6" ht="18">
      <c r="C18939" s="5" t="str">
        <f t="shared" si="290"/>
        <v>北海道710</v>
      </c>
      <c r="D18939" t="s">
        <v>2915</v>
      </c>
      <c r="E18939" t="s">
        <v>3348</v>
      </c>
      <c r="F18939" s="82">
        <v>5.9813178000000002E-2</v>
      </c>
    </row>
    <row r="18940" spans="3:6" ht="18">
      <c r="C18940" s="5" t="str">
        <f t="shared" si="290"/>
        <v>青森県710</v>
      </c>
      <c r="D18940" t="s">
        <v>2916</v>
      </c>
      <c r="E18940" t="s">
        <v>3348</v>
      </c>
      <c r="F18940" s="82">
        <v>0.17308479900000001</v>
      </c>
    </row>
    <row r="18941" spans="3:6" ht="18">
      <c r="C18941" s="5" t="str">
        <f t="shared" si="290"/>
        <v>岩手県710</v>
      </c>
      <c r="D18941" t="s">
        <v>2917</v>
      </c>
      <c r="E18941" t="s">
        <v>3348</v>
      </c>
      <c r="F18941" s="82">
        <v>0.49327902299999998</v>
      </c>
    </row>
    <row r="18942" spans="3:6" ht="18">
      <c r="C18942" s="5" t="str">
        <f t="shared" si="290"/>
        <v>宮城県710</v>
      </c>
      <c r="D18942" t="s">
        <v>2918</v>
      </c>
      <c r="E18942" t="s">
        <v>3348</v>
      </c>
      <c r="F18942" s="82">
        <v>0.12866486999999999</v>
      </c>
    </row>
    <row r="18943" spans="3:6" ht="18">
      <c r="C18943" s="5" t="str">
        <f t="shared" si="290"/>
        <v>秋田県710</v>
      </c>
      <c r="D18943" t="s">
        <v>2919</v>
      </c>
      <c r="E18943" t="s">
        <v>3348</v>
      </c>
      <c r="F18943" s="82">
        <v>0</v>
      </c>
    </row>
    <row r="18944" spans="3:6" ht="18">
      <c r="C18944" s="5" t="str">
        <f t="shared" si="290"/>
        <v>山形県710</v>
      </c>
      <c r="D18944" t="s">
        <v>2920</v>
      </c>
      <c r="E18944" t="s">
        <v>3348</v>
      </c>
      <c r="F18944" s="82">
        <v>0</v>
      </c>
    </row>
    <row r="18945" spans="3:6" ht="18">
      <c r="C18945" s="5" t="str">
        <f t="shared" si="290"/>
        <v>福島県710</v>
      </c>
      <c r="D18945" t="s">
        <v>2921</v>
      </c>
      <c r="E18945" t="s">
        <v>3348</v>
      </c>
      <c r="F18945" s="82">
        <v>0.107138101</v>
      </c>
    </row>
    <row r="18946" spans="3:6" ht="18">
      <c r="C18946" s="5" t="str">
        <f t="shared" si="290"/>
        <v>茨城県710</v>
      </c>
      <c r="D18946" t="s">
        <v>2922</v>
      </c>
      <c r="E18946" t="s">
        <v>3348</v>
      </c>
      <c r="F18946" s="82">
        <v>7.0016097999999999E-2</v>
      </c>
    </row>
    <row r="18947" spans="3:6" ht="18">
      <c r="C18947" s="5" t="str">
        <f t="shared" si="290"/>
        <v>栃木県710</v>
      </c>
      <c r="D18947" t="s">
        <v>2923</v>
      </c>
      <c r="E18947" t="s">
        <v>3348</v>
      </c>
      <c r="F18947" s="82">
        <v>0</v>
      </c>
    </row>
    <row r="18948" spans="3:6" ht="18">
      <c r="C18948" s="5" t="str">
        <f t="shared" si="290"/>
        <v>群馬県710</v>
      </c>
      <c r="D18948" t="s">
        <v>2924</v>
      </c>
      <c r="E18948" t="s">
        <v>3348</v>
      </c>
      <c r="F18948" s="82">
        <v>0.14379824299999999</v>
      </c>
    </row>
    <row r="18949" spans="3:6" ht="18">
      <c r="C18949" s="5" t="str">
        <f t="shared" si="290"/>
        <v>埼玉県710</v>
      </c>
      <c r="D18949" t="s">
        <v>2925</v>
      </c>
      <c r="E18949" t="s">
        <v>3348</v>
      </c>
      <c r="F18949" s="82">
        <v>0</v>
      </c>
    </row>
    <row r="18950" spans="3:6" ht="18">
      <c r="C18950" s="5" t="str">
        <f t="shared" si="290"/>
        <v>千葉県710</v>
      </c>
      <c r="D18950" t="s">
        <v>2926</v>
      </c>
      <c r="E18950" t="s">
        <v>3348</v>
      </c>
      <c r="F18950" s="82">
        <v>2.0424943000000001E-2</v>
      </c>
    </row>
    <row r="18951" spans="3:6" ht="18">
      <c r="C18951" s="5" t="str">
        <f t="shared" si="290"/>
        <v>東京都710</v>
      </c>
      <c r="D18951" t="s">
        <v>2927</v>
      </c>
      <c r="E18951" t="s">
        <v>3348</v>
      </c>
      <c r="F18951" s="82">
        <v>4.2965382500000002</v>
      </c>
    </row>
    <row r="18952" spans="3:6" ht="18">
      <c r="C18952" s="5" t="str">
        <f t="shared" si="290"/>
        <v>神奈川県710</v>
      </c>
      <c r="D18952" t="s">
        <v>2928</v>
      </c>
      <c r="E18952" t="s">
        <v>3348</v>
      </c>
      <c r="F18952" s="82">
        <v>3.5899964739999999</v>
      </c>
    </row>
    <row r="18953" spans="3:6" ht="18">
      <c r="C18953" s="5" t="str">
        <f t="shared" si="290"/>
        <v>新潟県710</v>
      </c>
      <c r="D18953" t="s">
        <v>2929</v>
      </c>
      <c r="E18953" t="s">
        <v>3348</v>
      </c>
      <c r="F18953" s="82">
        <v>0</v>
      </c>
    </row>
    <row r="18954" spans="3:6" ht="18">
      <c r="C18954" s="5" t="str">
        <f t="shared" si="290"/>
        <v>富山県710</v>
      </c>
      <c r="D18954" t="s">
        <v>2930</v>
      </c>
      <c r="E18954" t="s">
        <v>3348</v>
      </c>
      <c r="F18954" s="82">
        <v>0</v>
      </c>
    </row>
    <row r="18955" spans="3:6" ht="18">
      <c r="C18955" s="5" t="str">
        <f t="shared" si="290"/>
        <v>石川県710</v>
      </c>
      <c r="D18955" t="s">
        <v>2931</v>
      </c>
      <c r="E18955" t="s">
        <v>3348</v>
      </c>
      <c r="F18955" s="82">
        <v>7.981742E-2</v>
      </c>
    </row>
    <row r="18956" spans="3:6" ht="18">
      <c r="C18956" s="5" t="str">
        <f t="shared" si="290"/>
        <v>福井県710</v>
      </c>
      <c r="D18956" t="s">
        <v>2932</v>
      </c>
      <c r="E18956" t="s">
        <v>3348</v>
      </c>
      <c r="F18956" s="82">
        <v>0</v>
      </c>
    </row>
    <row r="18957" spans="3:6" ht="18">
      <c r="C18957" s="5" t="str">
        <f t="shared" si="290"/>
        <v>山梨県710</v>
      </c>
      <c r="D18957" t="s">
        <v>2933</v>
      </c>
      <c r="E18957" t="s">
        <v>3348</v>
      </c>
      <c r="F18957" s="82">
        <v>0</v>
      </c>
    </row>
    <row r="18958" spans="3:6" ht="18">
      <c r="C18958" s="5" t="str">
        <f t="shared" si="290"/>
        <v>長野県710</v>
      </c>
      <c r="D18958" t="s">
        <v>2934</v>
      </c>
      <c r="E18958" t="s">
        <v>3348</v>
      </c>
      <c r="F18958" s="82">
        <v>0</v>
      </c>
    </row>
    <row r="18959" spans="3:6" ht="18">
      <c r="C18959" s="5" t="str">
        <f t="shared" si="290"/>
        <v>岐阜県710</v>
      </c>
      <c r="D18959" t="s">
        <v>2935</v>
      </c>
      <c r="E18959" t="s">
        <v>3348</v>
      </c>
      <c r="F18959" s="82">
        <v>0</v>
      </c>
    </row>
    <row r="18960" spans="3:6" ht="18">
      <c r="C18960" s="5" t="str">
        <f t="shared" si="290"/>
        <v>静岡県710</v>
      </c>
      <c r="D18960" t="s">
        <v>2936</v>
      </c>
      <c r="E18960" t="s">
        <v>3348</v>
      </c>
      <c r="F18960" s="82">
        <v>0.17646721100000001</v>
      </c>
    </row>
    <row r="18961" spans="3:6" ht="18">
      <c r="C18961" s="5" t="str">
        <f t="shared" si="290"/>
        <v>愛知県710</v>
      </c>
      <c r="D18961" t="s">
        <v>2937</v>
      </c>
      <c r="E18961" t="s">
        <v>3348</v>
      </c>
      <c r="F18961" s="82">
        <v>0.138191118</v>
      </c>
    </row>
    <row r="18962" spans="3:6" ht="18">
      <c r="C18962" s="5" t="str">
        <f t="shared" si="290"/>
        <v>三重県710</v>
      </c>
      <c r="D18962" t="s">
        <v>2938</v>
      </c>
      <c r="E18962" t="s">
        <v>3348</v>
      </c>
      <c r="F18962" s="82">
        <v>0</v>
      </c>
    </row>
    <row r="18963" spans="3:6" ht="18">
      <c r="C18963" s="5" t="str">
        <f t="shared" si="290"/>
        <v>滋賀県710</v>
      </c>
      <c r="D18963" t="s">
        <v>2939</v>
      </c>
      <c r="E18963" t="s">
        <v>3348</v>
      </c>
      <c r="F18963" s="82">
        <v>0</v>
      </c>
    </row>
    <row r="18964" spans="3:6" ht="18">
      <c r="C18964" s="5" t="str">
        <f t="shared" si="290"/>
        <v>京都府710</v>
      </c>
      <c r="D18964" t="s">
        <v>2940</v>
      </c>
      <c r="E18964" t="s">
        <v>3348</v>
      </c>
      <c r="F18964" s="82">
        <v>0</v>
      </c>
    </row>
    <row r="18965" spans="3:6" ht="18">
      <c r="C18965" s="5" t="str">
        <f t="shared" si="290"/>
        <v>大阪府710</v>
      </c>
      <c r="D18965" t="s">
        <v>2941</v>
      </c>
      <c r="E18965" t="s">
        <v>3348</v>
      </c>
      <c r="F18965" s="82">
        <v>0</v>
      </c>
    </row>
    <row r="18966" spans="3:6" ht="18">
      <c r="C18966" s="5" t="str">
        <f t="shared" si="290"/>
        <v>兵庫県710</v>
      </c>
      <c r="D18966" t="s">
        <v>2942</v>
      </c>
      <c r="E18966" t="s">
        <v>3348</v>
      </c>
      <c r="F18966" s="82">
        <v>1.489697268</v>
      </c>
    </row>
    <row r="18967" spans="3:6" ht="18">
      <c r="C18967" s="5" t="str">
        <f t="shared" si="290"/>
        <v>奈良県710</v>
      </c>
      <c r="D18967" t="s">
        <v>2943</v>
      </c>
      <c r="E18967" t="s">
        <v>3348</v>
      </c>
      <c r="F18967" s="82">
        <v>0</v>
      </c>
    </row>
    <row r="18968" spans="3:6" ht="18">
      <c r="C18968" s="5" t="str">
        <f t="shared" si="290"/>
        <v>和歌山県710</v>
      </c>
      <c r="D18968" t="s">
        <v>2944</v>
      </c>
      <c r="E18968" t="s">
        <v>3348</v>
      </c>
      <c r="F18968" s="82">
        <v>0</v>
      </c>
    </row>
    <row r="18969" spans="3:6" ht="18">
      <c r="C18969" s="5" t="str">
        <f t="shared" si="290"/>
        <v>鳥取県710</v>
      </c>
      <c r="D18969" t="s">
        <v>2945</v>
      </c>
      <c r="E18969" t="s">
        <v>3348</v>
      </c>
      <c r="F18969" s="82">
        <v>0.18718517000000001</v>
      </c>
    </row>
    <row r="18970" spans="3:6" ht="18">
      <c r="C18970" s="5" t="str">
        <f t="shared" si="290"/>
        <v>島根県710</v>
      </c>
      <c r="D18970" t="s">
        <v>2946</v>
      </c>
      <c r="E18970" t="s">
        <v>3348</v>
      </c>
      <c r="F18970" s="82">
        <v>0</v>
      </c>
    </row>
    <row r="18971" spans="3:6" ht="18">
      <c r="C18971" s="5" t="str">
        <f t="shared" si="290"/>
        <v>岡山県710</v>
      </c>
      <c r="D18971" t="s">
        <v>2947</v>
      </c>
      <c r="E18971" t="s">
        <v>3348</v>
      </c>
      <c r="F18971" s="82">
        <v>0.42096682499999999</v>
      </c>
    </row>
    <row r="18972" spans="3:6" ht="18">
      <c r="C18972" s="5" t="str">
        <f t="shared" si="290"/>
        <v>広島県710</v>
      </c>
      <c r="D18972" t="s">
        <v>2948</v>
      </c>
      <c r="E18972" t="s">
        <v>3348</v>
      </c>
      <c r="F18972" s="82">
        <v>6.6330513999999993E-2</v>
      </c>
    </row>
    <row r="18973" spans="3:6" ht="18">
      <c r="C18973" s="5" t="str">
        <f t="shared" si="290"/>
        <v>山口県710</v>
      </c>
      <c r="D18973" t="s">
        <v>2949</v>
      </c>
      <c r="E18973" t="s">
        <v>3348</v>
      </c>
      <c r="F18973" s="82">
        <v>0</v>
      </c>
    </row>
    <row r="18974" spans="3:6" ht="18">
      <c r="C18974" s="5" t="str">
        <f t="shared" si="290"/>
        <v>徳島県710</v>
      </c>
      <c r="D18974" t="s">
        <v>2950</v>
      </c>
      <c r="E18974" t="s">
        <v>3348</v>
      </c>
      <c r="F18974" s="82">
        <v>0</v>
      </c>
    </row>
    <row r="18975" spans="3:6" ht="18">
      <c r="C18975" s="5" t="str">
        <f t="shared" si="290"/>
        <v>香川県710</v>
      </c>
      <c r="D18975" t="s">
        <v>2951</v>
      </c>
      <c r="E18975" t="s">
        <v>3348</v>
      </c>
      <c r="F18975" s="82">
        <v>0</v>
      </c>
    </row>
    <row r="18976" spans="3:6" ht="18">
      <c r="C18976" s="5" t="str">
        <f t="shared" si="290"/>
        <v>愛媛県710</v>
      </c>
      <c r="D18976" t="s">
        <v>2952</v>
      </c>
      <c r="E18976" t="s">
        <v>3348</v>
      </c>
      <c r="F18976" s="82">
        <v>7.6193702000000002E-2</v>
      </c>
    </row>
    <row r="18977" spans="3:6" ht="18">
      <c r="C18977" s="5" t="str">
        <f t="shared" si="290"/>
        <v>高知県710</v>
      </c>
      <c r="D18977" t="s">
        <v>2953</v>
      </c>
      <c r="E18977" t="s">
        <v>3348</v>
      </c>
      <c r="F18977" s="82">
        <v>0</v>
      </c>
    </row>
    <row r="18978" spans="3:6" ht="18">
      <c r="C18978" s="5" t="str">
        <f t="shared" si="290"/>
        <v>福岡県710</v>
      </c>
      <c r="D18978" t="s">
        <v>2954</v>
      </c>
      <c r="E18978" t="s">
        <v>3348</v>
      </c>
      <c r="F18978" s="82">
        <v>3.8621131000000003E-2</v>
      </c>
    </row>
    <row r="18979" spans="3:6" ht="18">
      <c r="C18979" s="5" t="str">
        <f t="shared" si="290"/>
        <v>佐賀県710</v>
      </c>
      <c r="D18979" t="s">
        <v>2955</v>
      </c>
      <c r="E18979" t="s">
        <v>3348</v>
      </c>
      <c r="F18979" s="82">
        <v>0</v>
      </c>
    </row>
    <row r="18980" spans="3:6" ht="18">
      <c r="C18980" s="5" t="str">
        <f t="shared" si="290"/>
        <v>長崎県710</v>
      </c>
      <c r="D18980" t="s">
        <v>2956</v>
      </c>
      <c r="E18980" t="s">
        <v>3348</v>
      </c>
      <c r="F18980" s="82">
        <v>0</v>
      </c>
    </row>
    <row r="18981" spans="3:6" ht="18">
      <c r="C18981" s="5" t="str">
        <f t="shared" si="290"/>
        <v>熊本県710</v>
      </c>
      <c r="D18981" t="s">
        <v>2957</v>
      </c>
      <c r="E18981" t="s">
        <v>3348</v>
      </c>
      <c r="F18981" s="82">
        <v>6.2495107000000001E-2</v>
      </c>
    </row>
    <row r="18982" spans="3:6" ht="18">
      <c r="C18982" s="5" t="str">
        <f t="shared" si="290"/>
        <v>大分県710</v>
      </c>
      <c r="D18982" t="s">
        <v>2958</v>
      </c>
      <c r="E18982" t="s">
        <v>3348</v>
      </c>
      <c r="F18982" s="82">
        <v>0</v>
      </c>
    </row>
    <row r="18983" spans="3:6" ht="18">
      <c r="C18983" s="5" t="str">
        <f t="shared" si="290"/>
        <v>宮崎県710</v>
      </c>
      <c r="D18983" t="s">
        <v>2959</v>
      </c>
      <c r="E18983" t="s">
        <v>3348</v>
      </c>
      <c r="F18983" s="82">
        <v>0</v>
      </c>
    </row>
    <row r="18984" spans="3:6" ht="18">
      <c r="C18984" s="5" t="str">
        <f t="shared" si="290"/>
        <v>鹿児島県710</v>
      </c>
      <c r="D18984" t="s">
        <v>2960</v>
      </c>
      <c r="E18984" t="s">
        <v>3348</v>
      </c>
      <c r="F18984" s="82">
        <v>0</v>
      </c>
    </row>
    <row r="18985" spans="3:6" ht="18">
      <c r="C18985" s="5" t="str">
        <f t="shared" si="290"/>
        <v>沖縄県710</v>
      </c>
      <c r="D18985" t="s">
        <v>2961</v>
      </c>
      <c r="E18985" t="s">
        <v>3348</v>
      </c>
      <c r="F18985" s="82">
        <v>0</v>
      </c>
    </row>
    <row r="18986" spans="3:6" ht="18">
      <c r="C18986" s="5" t="str">
        <f t="shared" si="290"/>
        <v>全国711</v>
      </c>
      <c r="D18986" t="s">
        <v>2913</v>
      </c>
      <c r="E18986" t="s">
        <v>3349</v>
      </c>
      <c r="F18986" s="82">
        <v>1</v>
      </c>
    </row>
    <row r="18987" spans="3:6" ht="18">
      <c r="C18987" s="5" t="str">
        <f t="shared" ref="C18987:C19050" si="291">D18987&amp;LEFT(E18987,3)</f>
        <v>北海道711</v>
      </c>
      <c r="D18987" t="s">
        <v>2915</v>
      </c>
      <c r="E18987" t="s">
        <v>3349</v>
      </c>
      <c r="F18987" s="82">
        <v>0.55193279299999998</v>
      </c>
    </row>
    <row r="18988" spans="3:6" ht="18">
      <c r="C18988" s="5" t="str">
        <f t="shared" si="291"/>
        <v>青森県711</v>
      </c>
      <c r="D18988" t="s">
        <v>2916</v>
      </c>
      <c r="E18988" t="s">
        <v>3349</v>
      </c>
      <c r="F18988" s="82">
        <v>0.33333605399999999</v>
      </c>
    </row>
    <row r="18989" spans="3:6" ht="18">
      <c r="C18989" s="5" t="str">
        <f t="shared" si="291"/>
        <v>岩手県711</v>
      </c>
      <c r="D18989" t="s">
        <v>2917</v>
      </c>
      <c r="E18989" t="s">
        <v>3349</v>
      </c>
      <c r="F18989" s="82">
        <v>0.306711393</v>
      </c>
    </row>
    <row r="18990" spans="3:6" ht="18">
      <c r="C18990" s="5" t="str">
        <f t="shared" si="291"/>
        <v>宮城県711</v>
      </c>
      <c r="D18990" t="s">
        <v>2918</v>
      </c>
      <c r="E18990" t="s">
        <v>3349</v>
      </c>
      <c r="F18990" s="82">
        <v>0.79820798500000001</v>
      </c>
    </row>
    <row r="18991" spans="3:6" ht="18">
      <c r="C18991" s="5" t="str">
        <f t="shared" si="291"/>
        <v>秋田県711</v>
      </c>
      <c r="D18991" t="s">
        <v>2919</v>
      </c>
      <c r="E18991" t="s">
        <v>3349</v>
      </c>
      <c r="F18991" s="82">
        <v>0.11973257900000001</v>
      </c>
    </row>
    <row r="18992" spans="3:6" ht="18">
      <c r="C18992" s="5" t="str">
        <f t="shared" si="291"/>
        <v>山形県711</v>
      </c>
      <c r="D18992" t="s">
        <v>2920</v>
      </c>
      <c r="E18992" t="s">
        <v>3349</v>
      </c>
      <c r="F18992" s="82">
        <v>0.20264505799999999</v>
      </c>
    </row>
    <row r="18993" spans="3:6" ht="18">
      <c r="C18993" s="5" t="str">
        <f t="shared" si="291"/>
        <v>福島県711</v>
      </c>
      <c r="D18993" t="s">
        <v>2921</v>
      </c>
      <c r="E18993" t="s">
        <v>3349</v>
      </c>
      <c r="F18993" s="82">
        <v>0.33853161599999998</v>
      </c>
    </row>
    <row r="18994" spans="3:6" ht="18">
      <c r="C18994" s="5" t="str">
        <f t="shared" si="291"/>
        <v>茨城県711</v>
      </c>
      <c r="D18994" t="s">
        <v>2922</v>
      </c>
      <c r="E18994" t="s">
        <v>3349</v>
      </c>
      <c r="F18994" s="82">
        <v>4.9738196620000004</v>
      </c>
    </row>
    <row r="18995" spans="3:6" ht="18">
      <c r="C18995" s="5" t="str">
        <f t="shared" si="291"/>
        <v>栃木県711</v>
      </c>
      <c r="D18995" t="s">
        <v>2923</v>
      </c>
      <c r="E18995" t="s">
        <v>3349</v>
      </c>
      <c r="F18995" s="82">
        <v>4.1320900949999997</v>
      </c>
    </row>
    <row r="18996" spans="3:6" ht="18">
      <c r="C18996" s="5" t="str">
        <f t="shared" si="291"/>
        <v>群馬県711</v>
      </c>
      <c r="D18996" t="s">
        <v>2924</v>
      </c>
      <c r="E18996" t="s">
        <v>3349</v>
      </c>
      <c r="F18996" s="82">
        <v>0.73521296899999999</v>
      </c>
    </row>
    <row r="18997" spans="3:6" ht="18">
      <c r="C18997" s="5" t="str">
        <f t="shared" si="291"/>
        <v>埼玉県711</v>
      </c>
      <c r="D18997" t="s">
        <v>2925</v>
      </c>
      <c r="E18997" t="s">
        <v>3349</v>
      </c>
      <c r="F18997" s="82">
        <v>1.3004385060000001</v>
      </c>
    </row>
    <row r="18998" spans="3:6" ht="18">
      <c r="C18998" s="5" t="str">
        <f t="shared" si="291"/>
        <v>千葉県711</v>
      </c>
      <c r="D18998" t="s">
        <v>2926</v>
      </c>
      <c r="E18998" t="s">
        <v>3349</v>
      </c>
      <c r="F18998" s="82">
        <v>1.1074113560000001</v>
      </c>
    </row>
    <row r="18999" spans="3:6" ht="18">
      <c r="C18999" s="5" t="str">
        <f t="shared" si="291"/>
        <v>東京都711</v>
      </c>
      <c r="D18999" t="s">
        <v>2927</v>
      </c>
      <c r="E18999" t="s">
        <v>3349</v>
      </c>
      <c r="F18999" s="82">
        <v>0.89765626399999998</v>
      </c>
    </row>
    <row r="19000" spans="3:6" ht="18">
      <c r="C19000" s="5" t="str">
        <f t="shared" si="291"/>
        <v>神奈川県711</v>
      </c>
      <c r="D19000" t="s">
        <v>2928</v>
      </c>
      <c r="E19000" t="s">
        <v>3349</v>
      </c>
      <c r="F19000" s="82">
        <v>3.1138639700000001</v>
      </c>
    </row>
    <row r="19001" spans="3:6" ht="18">
      <c r="C19001" s="5" t="str">
        <f t="shared" si="291"/>
        <v>新潟県711</v>
      </c>
      <c r="D19001" t="s">
        <v>2929</v>
      </c>
      <c r="E19001" t="s">
        <v>3349</v>
      </c>
      <c r="F19001" s="82">
        <v>0.18432910799999999</v>
      </c>
    </row>
    <row r="19002" spans="3:6" ht="18">
      <c r="C19002" s="5" t="str">
        <f t="shared" si="291"/>
        <v>富山県711</v>
      </c>
      <c r="D19002" t="s">
        <v>2930</v>
      </c>
      <c r="E19002" t="s">
        <v>3349</v>
      </c>
      <c r="F19002" s="82">
        <v>0.133755025</v>
      </c>
    </row>
    <row r="19003" spans="3:6" ht="18">
      <c r="C19003" s="5" t="str">
        <f t="shared" si="291"/>
        <v>石川県711</v>
      </c>
      <c r="D19003" t="s">
        <v>2931</v>
      </c>
      <c r="E19003" t="s">
        <v>3349</v>
      </c>
      <c r="F19003" s="82">
        <v>0.13439711400000001</v>
      </c>
    </row>
    <row r="19004" spans="3:6" ht="18">
      <c r="C19004" s="5" t="str">
        <f t="shared" si="291"/>
        <v>福井県711</v>
      </c>
      <c r="D19004" t="s">
        <v>2932</v>
      </c>
      <c r="E19004" t="s">
        <v>3349</v>
      </c>
      <c r="F19004" s="82">
        <v>0.52042675999999999</v>
      </c>
    </row>
    <row r="19005" spans="3:6" ht="18">
      <c r="C19005" s="5" t="str">
        <f t="shared" si="291"/>
        <v>山梨県711</v>
      </c>
      <c r="D19005" t="s">
        <v>2933</v>
      </c>
      <c r="E19005" t="s">
        <v>3349</v>
      </c>
      <c r="F19005" s="82">
        <v>0.32503637600000002</v>
      </c>
    </row>
    <row r="19006" spans="3:6" ht="18">
      <c r="C19006" s="5" t="str">
        <f t="shared" si="291"/>
        <v>長野県711</v>
      </c>
      <c r="D19006" t="s">
        <v>2934</v>
      </c>
      <c r="E19006" t="s">
        <v>3349</v>
      </c>
      <c r="F19006" s="82">
        <v>0.50026169099999995</v>
      </c>
    </row>
    <row r="19007" spans="3:6" ht="18">
      <c r="C19007" s="5" t="str">
        <f t="shared" si="291"/>
        <v>岐阜県711</v>
      </c>
      <c r="D19007" t="s">
        <v>2935</v>
      </c>
      <c r="E19007" t="s">
        <v>3349</v>
      </c>
      <c r="F19007" s="82">
        <v>0.34053973799999998</v>
      </c>
    </row>
    <row r="19008" spans="3:6" ht="18">
      <c r="C19008" s="5" t="str">
        <f t="shared" si="291"/>
        <v>静岡県711</v>
      </c>
      <c r="D19008" t="s">
        <v>2936</v>
      </c>
      <c r="E19008" t="s">
        <v>3349</v>
      </c>
      <c r="F19008" s="82">
        <v>1.6841282900000001</v>
      </c>
    </row>
    <row r="19009" spans="3:6" ht="18">
      <c r="C19009" s="5" t="str">
        <f t="shared" si="291"/>
        <v>愛知県711</v>
      </c>
      <c r="D19009" t="s">
        <v>2937</v>
      </c>
      <c r="E19009" t="s">
        <v>3349</v>
      </c>
      <c r="F19009" s="82">
        <v>0.79816537300000001</v>
      </c>
    </row>
    <row r="19010" spans="3:6" ht="18">
      <c r="C19010" s="5" t="str">
        <f t="shared" si="291"/>
        <v>三重県711</v>
      </c>
      <c r="D19010" t="s">
        <v>2938</v>
      </c>
      <c r="E19010" t="s">
        <v>3349</v>
      </c>
      <c r="F19010" s="82">
        <v>0.49210501899999998</v>
      </c>
    </row>
    <row r="19011" spans="3:6" ht="18">
      <c r="C19011" s="5" t="str">
        <f t="shared" si="291"/>
        <v>滋賀県711</v>
      </c>
      <c r="D19011" t="s">
        <v>2939</v>
      </c>
      <c r="E19011" t="s">
        <v>3349</v>
      </c>
      <c r="F19011" s="82">
        <v>0.97248637500000001</v>
      </c>
    </row>
    <row r="19012" spans="3:6" ht="18">
      <c r="C19012" s="5" t="str">
        <f t="shared" si="291"/>
        <v>京都府711</v>
      </c>
      <c r="D19012" t="s">
        <v>2940</v>
      </c>
      <c r="E19012" t="s">
        <v>3349</v>
      </c>
      <c r="F19012" s="82">
        <v>1.035677484</v>
      </c>
    </row>
    <row r="19013" spans="3:6" ht="18">
      <c r="C19013" s="5" t="str">
        <f t="shared" si="291"/>
        <v>大阪府711</v>
      </c>
      <c r="D19013" t="s">
        <v>2941</v>
      </c>
      <c r="E19013" t="s">
        <v>3349</v>
      </c>
      <c r="F19013" s="82">
        <v>0.77822902299999996</v>
      </c>
    </row>
    <row r="19014" spans="3:6" ht="18">
      <c r="C19014" s="5" t="str">
        <f t="shared" si="291"/>
        <v>兵庫県711</v>
      </c>
      <c r="D19014" t="s">
        <v>2942</v>
      </c>
      <c r="E19014" t="s">
        <v>3349</v>
      </c>
      <c r="F19014" s="82">
        <v>1.107928805</v>
      </c>
    </row>
    <row r="19015" spans="3:6" ht="18">
      <c r="C19015" s="5" t="str">
        <f t="shared" si="291"/>
        <v>奈良県711</v>
      </c>
      <c r="D19015" t="s">
        <v>2943</v>
      </c>
      <c r="E19015" t="s">
        <v>3349</v>
      </c>
      <c r="F19015" s="82">
        <v>0.42919075899999998</v>
      </c>
    </row>
    <row r="19016" spans="3:6" ht="18">
      <c r="C19016" s="5" t="str">
        <f t="shared" si="291"/>
        <v>和歌山県711</v>
      </c>
      <c r="D19016" t="s">
        <v>2944</v>
      </c>
      <c r="E19016" t="s">
        <v>3349</v>
      </c>
      <c r="F19016" s="82">
        <v>0.25273934999999997</v>
      </c>
    </row>
    <row r="19017" spans="3:6" ht="18">
      <c r="C19017" s="5" t="str">
        <f t="shared" si="291"/>
        <v>鳥取県711</v>
      </c>
      <c r="D19017" t="s">
        <v>2945</v>
      </c>
      <c r="E19017" t="s">
        <v>3349</v>
      </c>
      <c r="F19017" s="82">
        <v>0.23244794899999999</v>
      </c>
    </row>
    <row r="19018" spans="3:6" ht="18">
      <c r="C19018" s="5" t="str">
        <f t="shared" si="291"/>
        <v>島根県711</v>
      </c>
      <c r="D19018" t="s">
        <v>2946</v>
      </c>
      <c r="E19018" t="s">
        <v>3349</v>
      </c>
      <c r="F19018" s="82">
        <v>0.23539458199999999</v>
      </c>
    </row>
    <row r="19019" spans="3:6" ht="18">
      <c r="C19019" s="5" t="str">
        <f t="shared" si="291"/>
        <v>岡山県711</v>
      </c>
      <c r="D19019" t="s">
        <v>2947</v>
      </c>
      <c r="E19019" t="s">
        <v>3349</v>
      </c>
      <c r="F19019" s="82">
        <v>0.22898428100000001</v>
      </c>
    </row>
    <row r="19020" spans="3:6" ht="18">
      <c r="C19020" s="5" t="str">
        <f t="shared" si="291"/>
        <v>広島県711</v>
      </c>
      <c r="D19020" t="s">
        <v>2948</v>
      </c>
      <c r="E19020" t="s">
        <v>3349</v>
      </c>
      <c r="F19020" s="82">
        <v>0.50503813200000003</v>
      </c>
    </row>
    <row r="19021" spans="3:6" ht="18">
      <c r="C19021" s="5" t="str">
        <f t="shared" si="291"/>
        <v>山口県711</v>
      </c>
      <c r="D19021" t="s">
        <v>2949</v>
      </c>
      <c r="E19021" t="s">
        <v>3349</v>
      </c>
      <c r="F19021" s="82">
        <v>0.28472729600000002</v>
      </c>
    </row>
    <row r="19022" spans="3:6" ht="18">
      <c r="C19022" s="5" t="str">
        <f t="shared" si="291"/>
        <v>徳島県711</v>
      </c>
      <c r="D19022" t="s">
        <v>2950</v>
      </c>
      <c r="E19022" t="s">
        <v>3349</v>
      </c>
      <c r="F19022" s="82">
        <v>0.26436891600000001</v>
      </c>
    </row>
    <row r="19023" spans="3:6" ht="18">
      <c r="C19023" s="5" t="str">
        <f t="shared" si="291"/>
        <v>香川県711</v>
      </c>
      <c r="D19023" t="s">
        <v>2951</v>
      </c>
      <c r="E19023" t="s">
        <v>3349</v>
      </c>
      <c r="F19023" s="82">
        <v>0.63164844899999995</v>
      </c>
    </row>
    <row r="19024" spans="3:6" ht="18">
      <c r="C19024" s="5" t="str">
        <f t="shared" si="291"/>
        <v>愛媛県711</v>
      </c>
      <c r="D19024" t="s">
        <v>2952</v>
      </c>
      <c r="E19024" t="s">
        <v>3349</v>
      </c>
      <c r="F19024" s="82">
        <v>0.23494108399999999</v>
      </c>
    </row>
    <row r="19025" spans="3:6" ht="18">
      <c r="C19025" s="5" t="str">
        <f t="shared" si="291"/>
        <v>高知県711</v>
      </c>
      <c r="D19025" t="s">
        <v>2953</v>
      </c>
      <c r="E19025" t="s">
        <v>3349</v>
      </c>
      <c r="F19025" s="82">
        <v>0.17498087300000001</v>
      </c>
    </row>
    <row r="19026" spans="3:6" ht="18">
      <c r="C19026" s="5" t="str">
        <f t="shared" si="291"/>
        <v>福岡県711</v>
      </c>
      <c r="D19026" t="s">
        <v>2954</v>
      </c>
      <c r="E19026" t="s">
        <v>3349</v>
      </c>
      <c r="F19026" s="82">
        <v>0.37199490899999998</v>
      </c>
    </row>
    <row r="19027" spans="3:6" ht="18">
      <c r="C19027" s="5" t="str">
        <f t="shared" si="291"/>
        <v>佐賀県711</v>
      </c>
      <c r="D19027" t="s">
        <v>2955</v>
      </c>
      <c r="E19027" t="s">
        <v>3349</v>
      </c>
      <c r="F19027" s="82">
        <v>0.28825193599999999</v>
      </c>
    </row>
    <row r="19028" spans="3:6" ht="18">
      <c r="C19028" s="5" t="str">
        <f t="shared" si="291"/>
        <v>長崎県711</v>
      </c>
      <c r="D19028" t="s">
        <v>2956</v>
      </c>
      <c r="E19028" t="s">
        <v>3349</v>
      </c>
      <c r="F19028" s="82">
        <v>0.63200887100000003</v>
      </c>
    </row>
    <row r="19029" spans="3:6" ht="18">
      <c r="C19029" s="5" t="str">
        <f t="shared" si="291"/>
        <v>熊本県711</v>
      </c>
      <c r="D19029" t="s">
        <v>2957</v>
      </c>
      <c r="E19029" t="s">
        <v>3349</v>
      </c>
      <c r="F19029" s="82">
        <v>0.34002341899999999</v>
      </c>
    </row>
    <row r="19030" spans="3:6" ht="18">
      <c r="C19030" s="5" t="str">
        <f t="shared" si="291"/>
        <v>大分県711</v>
      </c>
      <c r="D19030" t="s">
        <v>2958</v>
      </c>
      <c r="E19030" t="s">
        <v>3349</v>
      </c>
      <c r="F19030" s="82">
        <v>0.13872381</v>
      </c>
    </row>
    <row r="19031" spans="3:6" ht="18">
      <c r="C19031" s="5" t="str">
        <f t="shared" si="291"/>
        <v>宮崎県711</v>
      </c>
      <c r="D19031" t="s">
        <v>2959</v>
      </c>
      <c r="E19031" t="s">
        <v>3349</v>
      </c>
      <c r="F19031" s="82">
        <v>0.10041533</v>
      </c>
    </row>
    <row r="19032" spans="3:6" ht="18">
      <c r="C19032" s="5" t="str">
        <f t="shared" si="291"/>
        <v>鹿児島県711</v>
      </c>
      <c r="D19032" t="s">
        <v>2960</v>
      </c>
      <c r="E19032" t="s">
        <v>3349</v>
      </c>
      <c r="F19032" s="82">
        <v>0.18532410599999999</v>
      </c>
    </row>
    <row r="19033" spans="3:6" ht="18">
      <c r="C19033" s="5" t="str">
        <f t="shared" si="291"/>
        <v>沖縄県711</v>
      </c>
      <c r="D19033" t="s">
        <v>2961</v>
      </c>
      <c r="E19033" t="s">
        <v>3349</v>
      </c>
      <c r="F19033" s="82">
        <v>0.25406273699999998</v>
      </c>
    </row>
    <row r="19034" spans="3:6" ht="18">
      <c r="C19034" s="5" t="str">
        <f t="shared" si="291"/>
        <v>全国712</v>
      </c>
      <c r="D19034" t="s">
        <v>2913</v>
      </c>
      <c r="E19034" t="s">
        <v>3350</v>
      </c>
      <c r="F19034" s="82">
        <v>1</v>
      </c>
    </row>
    <row r="19035" spans="3:6" ht="18">
      <c r="C19035" s="5" t="str">
        <f t="shared" si="291"/>
        <v>北海道712</v>
      </c>
      <c r="D19035" t="s">
        <v>2915</v>
      </c>
      <c r="E19035" t="s">
        <v>3350</v>
      </c>
      <c r="F19035" s="82">
        <v>0.63547093499999996</v>
      </c>
    </row>
    <row r="19036" spans="3:6" ht="18">
      <c r="C19036" s="5" t="str">
        <f t="shared" si="291"/>
        <v>青森県712</v>
      </c>
      <c r="D19036" t="s">
        <v>2916</v>
      </c>
      <c r="E19036" t="s">
        <v>3350</v>
      </c>
      <c r="F19036" s="82">
        <v>4.7151242000000003E-2</v>
      </c>
    </row>
    <row r="19037" spans="3:6" ht="18">
      <c r="C19037" s="5" t="str">
        <f t="shared" si="291"/>
        <v>岩手県712</v>
      </c>
      <c r="D19037" t="s">
        <v>2917</v>
      </c>
      <c r="E19037" t="s">
        <v>3350</v>
      </c>
      <c r="F19037" s="82">
        <v>0.10078319500000001</v>
      </c>
    </row>
    <row r="19038" spans="3:6" ht="18">
      <c r="C19038" s="5" t="str">
        <f t="shared" si="291"/>
        <v>宮城県712</v>
      </c>
      <c r="D19038" t="s">
        <v>2918</v>
      </c>
      <c r="E19038" t="s">
        <v>3350</v>
      </c>
      <c r="F19038" s="82">
        <v>0.73021871500000002</v>
      </c>
    </row>
    <row r="19039" spans="3:6" ht="18">
      <c r="C19039" s="5" t="str">
        <f t="shared" si="291"/>
        <v>秋田県712</v>
      </c>
      <c r="D19039" t="s">
        <v>2919</v>
      </c>
      <c r="E19039" t="s">
        <v>3350</v>
      </c>
      <c r="F19039" s="82">
        <v>1.4217321E-2</v>
      </c>
    </row>
    <row r="19040" spans="3:6" ht="18">
      <c r="C19040" s="5" t="str">
        <f t="shared" si="291"/>
        <v>山形県712</v>
      </c>
      <c r="D19040" t="s">
        <v>2920</v>
      </c>
      <c r="E19040" t="s">
        <v>3350</v>
      </c>
      <c r="F19040" s="82">
        <v>2.7465345910000001</v>
      </c>
    </row>
    <row r="19041" spans="3:6" ht="18">
      <c r="C19041" s="5" t="str">
        <f t="shared" si="291"/>
        <v>福島県712</v>
      </c>
      <c r="D19041" t="s">
        <v>2921</v>
      </c>
      <c r="E19041" t="s">
        <v>3350</v>
      </c>
      <c r="F19041" s="82">
        <v>0.59831792900000003</v>
      </c>
    </row>
    <row r="19042" spans="3:6" ht="18">
      <c r="C19042" s="5" t="str">
        <f t="shared" si="291"/>
        <v>茨城県712</v>
      </c>
      <c r="D19042" t="s">
        <v>2922</v>
      </c>
      <c r="E19042" t="s">
        <v>3350</v>
      </c>
      <c r="F19042" s="82">
        <v>0.93937359899999995</v>
      </c>
    </row>
    <row r="19043" spans="3:6" ht="18">
      <c r="C19043" s="5" t="str">
        <f t="shared" si="291"/>
        <v>栃木県712</v>
      </c>
      <c r="D19043" t="s">
        <v>2923</v>
      </c>
      <c r="E19043" t="s">
        <v>3350</v>
      </c>
      <c r="F19043" s="82">
        <v>0.120483465</v>
      </c>
    </row>
    <row r="19044" spans="3:6" ht="18">
      <c r="C19044" s="5" t="str">
        <f t="shared" si="291"/>
        <v>群馬県712</v>
      </c>
      <c r="D19044" t="s">
        <v>2924</v>
      </c>
      <c r="E19044" t="s">
        <v>3350</v>
      </c>
      <c r="F19044" s="82">
        <v>2.4156736520000002</v>
      </c>
    </row>
    <row r="19045" spans="3:6" ht="18">
      <c r="C19045" s="5" t="str">
        <f t="shared" si="291"/>
        <v>埼玉県712</v>
      </c>
      <c r="D19045" t="s">
        <v>2925</v>
      </c>
      <c r="E19045" t="s">
        <v>3350</v>
      </c>
      <c r="F19045" s="82">
        <v>0.26720226600000002</v>
      </c>
    </row>
    <row r="19046" spans="3:6" ht="18">
      <c r="C19046" s="5" t="str">
        <f t="shared" si="291"/>
        <v>千葉県712</v>
      </c>
      <c r="D19046" t="s">
        <v>2926</v>
      </c>
      <c r="E19046" t="s">
        <v>3350</v>
      </c>
      <c r="F19046" s="82">
        <v>1.5579484649999999</v>
      </c>
    </row>
    <row r="19047" spans="3:6" ht="18">
      <c r="C19047" s="5" t="str">
        <f t="shared" si="291"/>
        <v>東京都712</v>
      </c>
      <c r="D19047" t="s">
        <v>2927</v>
      </c>
      <c r="E19047" t="s">
        <v>3350</v>
      </c>
      <c r="F19047" s="82">
        <v>2.2409677449999998</v>
      </c>
    </row>
    <row r="19048" spans="3:6" ht="18">
      <c r="C19048" s="5" t="str">
        <f t="shared" si="291"/>
        <v>神奈川県712</v>
      </c>
      <c r="D19048" t="s">
        <v>2928</v>
      </c>
      <c r="E19048" t="s">
        <v>3350</v>
      </c>
      <c r="F19048" s="82">
        <v>0.59595417299999998</v>
      </c>
    </row>
    <row r="19049" spans="3:6" ht="18">
      <c r="C19049" s="5" t="str">
        <f t="shared" si="291"/>
        <v>新潟県712</v>
      </c>
      <c r="D19049" t="s">
        <v>2929</v>
      </c>
      <c r="E19049" t="s">
        <v>3350</v>
      </c>
      <c r="F19049" s="82">
        <v>0.48173901400000002</v>
      </c>
    </row>
    <row r="19050" spans="3:6" ht="18">
      <c r="C19050" s="5" t="str">
        <f t="shared" si="291"/>
        <v>富山県712</v>
      </c>
      <c r="D19050" t="s">
        <v>2930</v>
      </c>
      <c r="E19050" t="s">
        <v>3350</v>
      </c>
      <c r="F19050" s="82">
        <v>0.27978655200000002</v>
      </c>
    </row>
    <row r="19051" spans="3:6" ht="18">
      <c r="C19051" s="5" t="str">
        <f t="shared" ref="C19051:C19114" si="292">D19051&amp;LEFT(E19051,3)</f>
        <v>石川県712</v>
      </c>
      <c r="D19051" t="s">
        <v>2931</v>
      </c>
      <c r="E19051" t="s">
        <v>3350</v>
      </c>
      <c r="F19051" s="82">
        <v>0.96759119599999999</v>
      </c>
    </row>
    <row r="19052" spans="3:6" ht="18">
      <c r="C19052" s="5" t="str">
        <f t="shared" si="292"/>
        <v>福井県712</v>
      </c>
      <c r="D19052" t="s">
        <v>2932</v>
      </c>
      <c r="E19052" t="s">
        <v>3350</v>
      </c>
      <c r="F19052" s="82">
        <v>0.53013531000000003</v>
      </c>
    </row>
    <row r="19053" spans="3:6" ht="18">
      <c r="C19053" s="5" t="str">
        <f t="shared" si="292"/>
        <v>山梨県712</v>
      </c>
      <c r="D19053" t="s">
        <v>2933</v>
      </c>
      <c r="E19053" t="s">
        <v>3350</v>
      </c>
      <c r="F19053" s="82">
        <v>1.637807252</v>
      </c>
    </row>
    <row r="19054" spans="3:6" ht="18">
      <c r="C19054" s="5" t="str">
        <f t="shared" si="292"/>
        <v>長野県712</v>
      </c>
      <c r="D19054" t="s">
        <v>2934</v>
      </c>
      <c r="E19054" t="s">
        <v>3350</v>
      </c>
      <c r="F19054" s="82">
        <v>0.65255258999999999</v>
      </c>
    </row>
    <row r="19055" spans="3:6" ht="18">
      <c r="C19055" s="5" t="str">
        <f t="shared" si="292"/>
        <v>岐阜県712</v>
      </c>
      <c r="D19055" t="s">
        <v>2935</v>
      </c>
      <c r="E19055" t="s">
        <v>3350</v>
      </c>
      <c r="F19055" s="82">
        <v>0.120206599</v>
      </c>
    </row>
    <row r="19056" spans="3:6" ht="18">
      <c r="C19056" s="5" t="str">
        <f t="shared" si="292"/>
        <v>静岡県712</v>
      </c>
      <c r="D19056" t="s">
        <v>2936</v>
      </c>
      <c r="E19056" t="s">
        <v>3350</v>
      </c>
      <c r="F19056" s="82">
        <v>0.14765176799999999</v>
      </c>
    </row>
    <row r="19057" spans="3:6" ht="18">
      <c r="C19057" s="5" t="str">
        <f t="shared" si="292"/>
        <v>愛知県712</v>
      </c>
      <c r="D19057" t="s">
        <v>2937</v>
      </c>
      <c r="E19057" t="s">
        <v>3350</v>
      </c>
      <c r="F19057" s="82">
        <v>0.23685363100000001</v>
      </c>
    </row>
    <row r="19058" spans="3:6" ht="18">
      <c r="C19058" s="5" t="str">
        <f t="shared" si="292"/>
        <v>三重県712</v>
      </c>
      <c r="D19058" t="s">
        <v>2938</v>
      </c>
      <c r="E19058" t="s">
        <v>3350</v>
      </c>
      <c r="F19058" s="82">
        <v>8.8105191999999999E-2</v>
      </c>
    </row>
    <row r="19059" spans="3:6" ht="18">
      <c r="C19059" s="5" t="str">
        <f t="shared" si="292"/>
        <v>滋賀県712</v>
      </c>
      <c r="D19059" t="s">
        <v>2939</v>
      </c>
      <c r="E19059" t="s">
        <v>3350</v>
      </c>
      <c r="F19059" s="82">
        <v>8.7848961000000003E-2</v>
      </c>
    </row>
    <row r="19060" spans="3:6" ht="18">
      <c r="C19060" s="5" t="str">
        <f t="shared" si="292"/>
        <v>京都府712</v>
      </c>
      <c r="D19060" t="s">
        <v>2940</v>
      </c>
      <c r="E19060" t="s">
        <v>3350</v>
      </c>
      <c r="F19060" s="82">
        <v>3.237395904</v>
      </c>
    </row>
    <row r="19061" spans="3:6" ht="18">
      <c r="C19061" s="5" t="str">
        <f t="shared" si="292"/>
        <v>大阪府712</v>
      </c>
      <c r="D19061" t="s">
        <v>2941</v>
      </c>
      <c r="E19061" t="s">
        <v>3350</v>
      </c>
      <c r="F19061" s="82">
        <v>0.88099652900000003</v>
      </c>
    </row>
    <row r="19062" spans="3:6" ht="18">
      <c r="C19062" s="5" t="str">
        <f t="shared" si="292"/>
        <v>兵庫県712</v>
      </c>
      <c r="D19062" t="s">
        <v>2942</v>
      </c>
      <c r="E19062" t="s">
        <v>3350</v>
      </c>
      <c r="F19062" s="82">
        <v>0.50193385899999998</v>
      </c>
    </row>
    <row r="19063" spans="3:6" ht="18">
      <c r="C19063" s="5" t="str">
        <f t="shared" si="292"/>
        <v>奈良県712</v>
      </c>
      <c r="D19063" t="s">
        <v>2943</v>
      </c>
      <c r="E19063" t="s">
        <v>3350</v>
      </c>
      <c r="F19063" s="82">
        <v>3.5904122950000001</v>
      </c>
    </row>
    <row r="19064" spans="3:6" ht="18">
      <c r="C19064" s="5" t="str">
        <f t="shared" si="292"/>
        <v>和歌山県712</v>
      </c>
      <c r="D19064" t="s">
        <v>2944</v>
      </c>
      <c r="E19064" t="s">
        <v>3350</v>
      </c>
      <c r="F19064" s="82">
        <v>0.249232971</v>
      </c>
    </row>
    <row r="19065" spans="3:6" ht="18">
      <c r="C19065" s="5" t="str">
        <f t="shared" si="292"/>
        <v>鳥取県712</v>
      </c>
      <c r="D19065" t="s">
        <v>2945</v>
      </c>
      <c r="E19065" t="s">
        <v>3350</v>
      </c>
      <c r="F19065" s="82">
        <v>1.7082461739999999</v>
      </c>
    </row>
    <row r="19066" spans="3:6" ht="18">
      <c r="C19066" s="5" t="str">
        <f t="shared" si="292"/>
        <v>島根県712</v>
      </c>
      <c r="D19066" t="s">
        <v>2946</v>
      </c>
      <c r="E19066" t="s">
        <v>3350</v>
      </c>
      <c r="F19066" s="82">
        <v>0.99194589799999999</v>
      </c>
    </row>
    <row r="19067" spans="3:6" ht="18">
      <c r="C19067" s="5" t="str">
        <f t="shared" si="292"/>
        <v>岡山県712</v>
      </c>
      <c r="D19067" t="s">
        <v>2947</v>
      </c>
      <c r="E19067" t="s">
        <v>3350</v>
      </c>
      <c r="F19067" s="82">
        <v>0.17201778100000001</v>
      </c>
    </row>
    <row r="19068" spans="3:6" ht="18">
      <c r="C19068" s="5" t="str">
        <f t="shared" si="292"/>
        <v>広島県712</v>
      </c>
      <c r="D19068" t="s">
        <v>2948</v>
      </c>
      <c r="E19068" t="s">
        <v>3350</v>
      </c>
      <c r="F19068" s="82">
        <v>1.490738685</v>
      </c>
    </row>
    <row r="19069" spans="3:6" ht="18">
      <c r="C19069" s="5" t="str">
        <f t="shared" si="292"/>
        <v>山口県712</v>
      </c>
      <c r="D19069" t="s">
        <v>2949</v>
      </c>
      <c r="E19069" t="s">
        <v>3350</v>
      </c>
      <c r="F19069" s="82">
        <v>0.15270165199999999</v>
      </c>
    </row>
    <row r="19070" spans="3:6" ht="18">
      <c r="C19070" s="5" t="str">
        <f t="shared" si="292"/>
        <v>徳島県712</v>
      </c>
      <c r="D19070" t="s">
        <v>2950</v>
      </c>
      <c r="E19070" t="s">
        <v>3350</v>
      </c>
      <c r="F19070" s="82">
        <v>0.194968842</v>
      </c>
    </row>
    <row r="19071" spans="3:6" ht="18">
      <c r="C19071" s="5" t="str">
        <f t="shared" si="292"/>
        <v>香川県712</v>
      </c>
      <c r="D19071" t="s">
        <v>2951</v>
      </c>
      <c r="E19071" t="s">
        <v>3350</v>
      </c>
      <c r="F19071" s="82">
        <v>1.3705564999999999E-2</v>
      </c>
    </row>
    <row r="19072" spans="3:6" ht="18">
      <c r="C19072" s="5" t="str">
        <f t="shared" si="292"/>
        <v>愛媛県712</v>
      </c>
      <c r="D19072" t="s">
        <v>2952</v>
      </c>
      <c r="E19072" t="s">
        <v>3350</v>
      </c>
      <c r="F19072" s="82">
        <v>3.113469E-2</v>
      </c>
    </row>
    <row r="19073" spans="3:6" ht="18">
      <c r="C19073" s="5" t="str">
        <f t="shared" si="292"/>
        <v>高知県712</v>
      </c>
      <c r="D19073" t="s">
        <v>2953</v>
      </c>
      <c r="E19073" t="s">
        <v>3350</v>
      </c>
      <c r="F19073" s="82">
        <v>0.12640530699999999</v>
      </c>
    </row>
    <row r="19074" spans="3:6" ht="18">
      <c r="C19074" s="5" t="str">
        <f t="shared" si="292"/>
        <v>福岡県712</v>
      </c>
      <c r="D19074" t="s">
        <v>2954</v>
      </c>
      <c r="E19074" t="s">
        <v>3350</v>
      </c>
      <c r="F19074" s="82">
        <v>1.835923698</v>
      </c>
    </row>
    <row r="19075" spans="3:6" ht="18">
      <c r="C19075" s="5" t="str">
        <f t="shared" si="292"/>
        <v>佐賀県712</v>
      </c>
      <c r="D19075" t="s">
        <v>2955</v>
      </c>
      <c r="E19075" t="s">
        <v>3350</v>
      </c>
      <c r="F19075" s="82">
        <v>0.563768198</v>
      </c>
    </row>
    <row r="19076" spans="3:6" ht="18">
      <c r="C19076" s="5" t="str">
        <f t="shared" si="292"/>
        <v>長崎県712</v>
      </c>
      <c r="D19076" t="s">
        <v>2956</v>
      </c>
      <c r="E19076" t="s">
        <v>3350</v>
      </c>
      <c r="F19076" s="82">
        <v>0.591723836</v>
      </c>
    </row>
    <row r="19077" spans="3:6" ht="18">
      <c r="C19077" s="5" t="str">
        <f t="shared" si="292"/>
        <v>熊本県712</v>
      </c>
      <c r="D19077" t="s">
        <v>2957</v>
      </c>
      <c r="E19077" t="s">
        <v>3350</v>
      </c>
      <c r="F19077" s="82">
        <v>0.13619783699999999</v>
      </c>
    </row>
    <row r="19078" spans="3:6" ht="18">
      <c r="C19078" s="5" t="str">
        <f t="shared" si="292"/>
        <v>大分県712</v>
      </c>
      <c r="D19078" t="s">
        <v>2958</v>
      </c>
      <c r="E19078" t="s">
        <v>3350</v>
      </c>
      <c r="F19078" s="82">
        <v>0.146073749</v>
      </c>
    </row>
    <row r="19079" spans="3:6" ht="18">
      <c r="C19079" s="5" t="str">
        <f t="shared" si="292"/>
        <v>宮崎県712</v>
      </c>
      <c r="D19079" t="s">
        <v>2959</v>
      </c>
      <c r="E19079" t="s">
        <v>3350</v>
      </c>
      <c r="F19079" s="82">
        <v>1.3127946E-2</v>
      </c>
    </row>
    <row r="19080" spans="3:6" ht="18">
      <c r="C19080" s="5" t="str">
        <f t="shared" si="292"/>
        <v>鹿児島県712</v>
      </c>
      <c r="D19080" t="s">
        <v>2960</v>
      </c>
      <c r="E19080" t="s">
        <v>3350</v>
      </c>
      <c r="F19080" s="82">
        <v>1.5024406340000001</v>
      </c>
    </row>
    <row r="19081" spans="3:6" ht="18">
      <c r="C19081" s="5" t="str">
        <f t="shared" si="292"/>
        <v>沖縄県712</v>
      </c>
      <c r="D19081" t="s">
        <v>2961</v>
      </c>
      <c r="E19081" t="s">
        <v>3350</v>
      </c>
      <c r="F19081" s="82">
        <v>0.37186071999999998</v>
      </c>
    </row>
    <row r="19082" spans="3:6" ht="18">
      <c r="C19082" s="5" t="str">
        <f t="shared" si="292"/>
        <v>全国720</v>
      </c>
      <c r="D19082" t="s">
        <v>2913</v>
      </c>
      <c r="E19082" t="s">
        <v>3351</v>
      </c>
      <c r="F19082" s="82">
        <v>1</v>
      </c>
    </row>
    <row r="19083" spans="3:6" ht="18">
      <c r="C19083" s="5" t="str">
        <f t="shared" si="292"/>
        <v>北海道720</v>
      </c>
      <c r="D19083" t="s">
        <v>2915</v>
      </c>
      <c r="E19083" t="s">
        <v>3351</v>
      </c>
      <c r="F19083" s="82">
        <v>0.124193172</v>
      </c>
    </row>
    <row r="19084" spans="3:6" ht="18">
      <c r="C19084" s="5" t="str">
        <f t="shared" si="292"/>
        <v>青森県720</v>
      </c>
      <c r="D19084" t="s">
        <v>2916</v>
      </c>
      <c r="E19084" t="s">
        <v>3351</v>
      </c>
      <c r="F19084" s="82">
        <v>0</v>
      </c>
    </row>
    <row r="19085" spans="3:6" ht="18">
      <c r="C19085" s="5" t="str">
        <f t="shared" si="292"/>
        <v>岩手県720</v>
      </c>
      <c r="D19085" t="s">
        <v>2917</v>
      </c>
      <c r="E19085" t="s">
        <v>3351</v>
      </c>
      <c r="F19085" s="82">
        <v>0.51211028300000005</v>
      </c>
    </row>
    <row r="19086" spans="3:6" ht="18">
      <c r="C19086" s="5" t="str">
        <f t="shared" si="292"/>
        <v>宮城県720</v>
      </c>
      <c r="D19086" t="s">
        <v>2918</v>
      </c>
      <c r="E19086" t="s">
        <v>3351</v>
      </c>
      <c r="F19086" s="82">
        <v>0.72513086599999999</v>
      </c>
    </row>
    <row r="19087" spans="3:6" ht="18">
      <c r="C19087" s="5" t="str">
        <f t="shared" si="292"/>
        <v>秋田県720</v>
      </c>
      <c r="D19087" t="s">
        <v>2919</v>
      </c>
      <c r="E19087" t="s">
        <v>3351</v>
      </c>
      <c r="F19087" s="82">
        <v>9.2883298000000003E-2</v>
      </c>
    </row>
    <row r="19088" spans="3:6" ht="18">
      <c r="C19088" s="5" t="str">
        <f t="shared" si="292"/>
        <v>山形県720</v>
      </c>
      <c r="D19088" t="s">
        <v>2920</v>
      </c>
      <c r="E19088" t="s">
        <v>3351</v>
      </c>
      <c r="F19088" s="82">
        <v>0</v>
      </c>
    </row>
    <row r="19089" spans="3:6" ht="18">
      <c r="C19089" s="5" t="str">
        <f t="shared" si="292"/>
        <v>福島県720</v>
      </c>
      <c r="D19089" t="s">
        <v>2921</v>
      </c>
      <c r="E19089" t="s">
        <v>3351</v>
      </c>
      <c r="F19089" s="82">
        <v>1.001053537</v>
      </c>
    </row>
    <row r="19090" spans="3:6" ht="18">
      <c r="C19090" s="5" t="str">
        <f t="shared" si="292"/>
        <v>茨城県720</v>
      </c>
      <c r="D19090" t="s">
        <v>2922</v>
      </c>
      <c r="E19090" t="s">
        <v>3351</v>
      </c>
      <c r="F19090" s="82">
        <v>0</v>
      </c>
    </row>
    <row r="19091" spans="3:6" ht="18">
      <c r="C19091" s="5" t="str">
        <f t="shared" si="292"/>
        <v>栃木県720</v>
      </c>
      <c r="D19091" t="s">
        <v>2923</v>
      </c>
      <c r="E19091" t="s">
        <v>3351</v>
      </c>
      <c r="F19091" s="82">
        <v>4.3729527999999997E-2</v>
      </c>
    </row>
    <row r="19092" spans="3:6" ht="18">
      <c r="C19092" s="5" t="str">
        <f t="shared" si="292"/>
        <v>群馬県720</v>
      </c>
      <c r="D19092" t="s">
        <v>2924</v>
      </c>
      <c r="E19092" t="s">
        <v>3351</v>
      </c>
      <c r="F19092" s="82">
        <v>8.5307335999999998E-2</v>
      </c>
    </row>
    <row r="19093" spans="3:6" ht="18">
      <c r="C19093" s="5" t="str">
        <f t="shared" si="292"/>
        <v>埼玉県720</v>
      </c>
      <c r="D19093" t="s">
        <v>2925</v>
      </c>
      <c r="E19093" t="s">
        <v>3351</v>
      </c>
      <c r="F19093" s="82">
        <v>1.4920182000000001E-2</v>
      </c>
    </row>
    <row r="19094" spans="3:6" ht="18">
      <c r="C19094" s="5" t="str">
        <f t="shared" si="292"/>
        <v>千葉県720</v>
      </c>
      <c r="D19094" t="s">
        <v>2926</v>
      </c>
      <c r="E19094" t="s">
        <v>3351</v>
      </c>
      <c r="F19094" s="82">
        <v>3.307929868</v>
      </c>
    </row>
    <row r="19095" spans="3:6" ht="18">
      <c r="C19095" s="5" t="str">
        <f t="shared" si="292"/>
        <v>東京都720</v>
      </c>
      <c r="D19095" t="s">
        <v>2927</v>
      </c>
      <c r="E19095" t="s">
        <v>3351</v>
      </c>
      <c r="F19095" s="82">
        <v>3.3966265510000002</v>
      </c>
    </row>
    <row r="19096" spans="3:6" ht="18">
      <c r="C19096" s="5" t="str">
        <f t="shared" si="292"/>
        <v>神奈川県720</v>
      </c>
      <c r="D19096" t="s">
        <v>2928</v>
      </c>
      <c r="E19096" t="s">
        <v>3351</v>
      </c>
      <c r="F19096" s="82">
        <v>0.24403284</v>
      </c>
    </row>
    <row r="19097" spans="3:6" ht="18">
      <c r="C19097" s="5" t="str">
        <f t="shared" si="292"/>
        <v>新潟県720</v>
      </c>
      <c r="D19097" t="s">
        <v>2929</v>
      </c>
      <c r="E19097" t="s">
        <v>3351</v>
      </c>
      <c r="F19097" s="82">
        <v>0</v>
      </c>
    </row>
    <row r="19098" spans="3:6" ht="18">
      <c r="C19098" s="5" t="str">
        <f t="shared" si="292"/>
        <v>富山県720</v>
      </c>
      <c r="D19098" t="s">
        <v>2930</v>
      </c>
      <c r="E19098" t="s">
        <v>3351</v>
      </c>
      <c r="F19098" s="82">
        <v>0.152322983</v>
      </c>
    </row>
    <row r="19099" spans="3:6" ht="18">
      <c r="C19099" s="5" t="str">
        <f t="shared" si="292"/>
        <v>石川県720</v>
      </c>
      <c r="D19099" t="s">
        <v>2931</v>
      </c>
      <c r="E19099" t="s">
        <v>3351</v>
      </c>
      <c r="F19099" s="82">
        <v>0</v>
      </c>
    </row>
    <row r="19100" spans="3:6" ht="18">
      <c r="C19100" s="5" t="str">
        <f t="shared" si="292"/>
        <v>福井県720</v>
      </c>
      <c r="D19100" t="s">
        <v>2932</v>
      </c>
      <c r="E19100" t="s">
        <v>3351</v>
      </c>
      <c r="F19100" s="82">
        <v>0</v>
      </c>
    </row>
    <row r="19101" spans="3:6" ht="18">
      <c r="C19101" s="5" t="str">
        <f t="shared" si="292"/>
        <v>山梨県720</v>
      </c>
      <c r="D19101" t="s">
        <v>2933</v>
      </c>
      <c r="E19101" t="s">
        <v>3351</v>
      </c>
      <c r="F19101" s="82">
        <v>0</v>
      </c>
    </row>
    <row r="19102" spans="3:6" ht="18">
      <c r="C19102" s="5" t="str">
        <f t="shared" si="292"/>
        <v>長野県720</v>
      </c>
      <c r="D19102" t="s">
        <v>2934</v>
      </c>
      <c r="E19102" t="s">
        <v>3351</v>
      </c>
      <c r="F19102" s="82">
        <v>8.2780516999999998E-2</v>
      </c>
    </row>
    <row r="19103" spans="3:6" ht="18">
      <c r="C19103" s="5" t="str">
        <f t="shared" si="292"/>
        <v>岐阜県720</v>
      </c>
      <c r="D19103" t="s">
        <v>2935</v>
      </c>
      <c r="E19103" t="s">
        <v>3351</v>
      </c>
      <c r="F19103" s="82">
        <v>0</v>
      </c>
    </row>
    <row r="19104" spans="3:6" ht="18">
      <c r="C19104" s="5" t="str">
        <f t="shared" si="292"/>
        <v>静岡県720</v>
      </c>
      <c r="D19104" t="s">
        <v>2936</v>
      </c>
      <c r="E19104" t="s">
        <v>3351</v>
      </c>
      <c r="F19104" s="82">
        <v>0.15703197099999999</v>
      </c>
    </row>
    <row r="19105" spans="3:6" ht="18">
      <c r="C19105" s="5" t="str">
        <f t="shared" si="292"/>
        <v>愛知県720</v>
      </c>
      <c r="D19105" t="s">
        <v>2937</v>
      </c>
      <c r="E19105" t="s">
        <v>3351</v>
      </c>
      <c r="F19105" s="82">
        <v>0.17420951200000001</v>
      </c>
    </row>
    <row r="19106" spans="3:6" ht="18">
      <c r="C19106" s="5" t="str">
        <f t="shared" si="292"/>
        <v>三重県720</v>
      </c>
      <c r="D19106" t="s">
        <v>2938</v>
      </c>
      <c r="E19106" t="s">
        <v>3351</v>
      </c>
      <c r="F19106" s="82">
        <v>4.7966728E-2</v>
      </c>
    </row>
    <row r="19107" spans="3:6" ht="18">
      <c r="C19107" s="5" t="str">
        <f t="shared" si="292"/>
        <v>滋賀県720</v>
      </c>
      <c r="D19107" t="s">
        <v>2939</v>
      </c>
      <c r="E19107" t="s">
        <v>3351</v>
      </c>
      <c r="F19107" s="82">
        <v>0</v>
      </c>
    </row>
    <row r="19108" spans="3:6" ht="18">
      <c r="C19108" s="5" t="str">
        <f t="shared" si="292"/>
        <v>京都府720</v>
      </c>
      <c r="D19108" t="s">
        <v>2940</v>
      </c>
      <c r="E19108" t="s">
        <v>3351</v>
      </c>
      <c r="F19108" s="82">
        <v>0</v>
      </c>
    </row>
    <row r="19109" spans="3:6" ht="18">
      <c r="C19109" s="5" t="str">
        <f t="shared" si="292"/>
        <v>大阪府720</v>
      </c>
      <c r="D19109" t="s">
        <v>2941</v>
      </c>
      <c r="E19109" t="s">
        <v>3351</v>
      </c>
      <c r="F19109" s="82">
        <v>3.0090305100000001</v>
      </c>
    </row>
    <row r="19110" spans="3:6" ht="18">
      <c r="C19110" s="5" t="str">
        <f t="shared" si="292"/>
        <v>兵庫県720</v>
      </c>
      <c r="D19110" t="s">
        <v>2942</v>
      </c>
      <c r="E19110" t="s">
        <v>3351</v>
      </c>
      <c r="F19110" s="82">
        <v>8.7212450999999996E-2</v>
      </c>
    </row>
    <row r="19111" spans="3:6" ht="18">
      <c r="C19111" s="5" t="str">
        <f t="shared" si="292"/>
        <v>奈良県720</v>
      </c>
      <c r="D19111" t="s">
        <v>2943</v>
      </c>
      <c r="E19111" t="s">
        <v>3351</v>
      </c>
      <c r="F19111" s="82">
        <v>0</v>
      </c>
    </row>
    <row r="19112" spans="3:6" ht="18">
      <c r="C19112" s="5" t="str">
        <f t="shared" si="292"/>
        <v>和歌山県720</v>
      </c>
      <c r="D19112" t="s">
        <v>2944</v>
      </c>
      <c r="E19112" t="s">
        <v>3351</v>
      </c>
      <c r="F19112" s="82">
        <v>0</v>
      </c>
    </row>
    <row r="19113" spans="3:6" ht="18">
      <c r="C19113" s="5" t="str">
        <f t="shared" si="292"/>
        <v>鳥取県720</v>
      </c>
      <c r="D19113" t="s">
        <v>2945</v>
      </c>
      <c r="E19113" t="s">
        <v>3351</v>
      </c>
      <c r="F19113" s="82">
        <v>0</v>
      </c>
    </row>
    <row r="19114" spans="3:6" ht="18">
      <c r="C19114" s="5" t="str">
        <f t="shared" si="292"/>
        <v>島根県720</v>
      </c>
      <c r="D19114" t="s">
        <v>2946</v>
      </c>
      <c r="E19114" t="s">
        <v>3351</v>
      </c>
      <c r="F19114" s="82">
        <v>0</v>
      </c>
    </row>
    <row r="19115" spans="3:6" ht="18">
      <c r="C19115" s="5" t="str">
        <f t="shared" ref="C19115:C19178" si="293">D19115&amp;LEFT(E19115,3)</f>
        <v>岡山県720</v>
      </c>
      <c r="D19115" t="s">
        <v>2947</v>
      </c>
      <c r="E19115" t="s">
        <v>3351</v>
      </c>
      <c r="F19115" s="82">
        <v>0.88968351899999998</v>
      </c>
    </row>
    <row r="19116" spans="3:6" ht="18">
      <c r="C19116" s="5" t="str">
        <f t="shared" si="293"/>
        <v>広島県720</v>
      </c>
      <c r="D19116" t="s">
        <v>2948</v>
      </c>
      <c r="E19116" t="s">
        <v>3351</v>
      </c>
      <c r="F19116" s="82">
        <v>2.9512597000000002E-2</v>
      </c>
    </row>
    <row r="19117" spans="3:6" ht="18">
      <c r="C19117" s="5" t="str">
        <f t="shared" si="293"/>
        <v>山口県720</v>
      </c>
      <c r="D19117" t="s">
        <v>2949</v>
      </c>
      <c r="E19117" t="s">
        <v>3351</v>
      </c>
      <c r="F19117" s="82">
        <v>0</v>
      </c>
    </row>
    <row r="19118" spans="3:6" ht="18">
      <c r="C19118" s="5" t="str">
        <f t="shared" si="293"/>
        <v>徳島県720</v>
      </c>
      <c r="D19118" t="s">
        <v>2950</v>
      </c>
      <c r="E19118" t="s">
        <v>3351</v>
      </c>
      <c r="F19118" s="82">
        <v>0</v>
      </c>
    </row>
    <row r="19119" spans="3:6" ht="18">
      <c r="C19119" s="5" t="str">
        <f t="shared" si="293"/>
        <v>香川県720</v>
      </c>
      <c r="D19119" t="s">
        <v>2951</v>
      </c>
      <c r="E19119" t="s">
        <v>3351</v>
      </c>
      <c r="F19119" s="82">
        <v>8.9539935000000001E-2</v>
      </c>
    </row>
    <row r="19120" spans="3:6" ht="18">
      <c r="C19120" s="5" t="str">
        <f t="shared" si="293"/>
        <v>愛媛県720</v>
      </c>
      <c r="D19120" t="s">
        <v>2952</v>
      </c>
      <c r="E19120" t="s">
        <v>3351</v>
      </c>
      <c r="F19120" s="82">
        <v>6.7802098000000005E-2</v>
      </c>
    </row>
    <row r="19121" spans="3:6" ht="18">
      <c r="C19121" s="5" t="str">
        <f t="shared" si="293"/>
        <v>高知県720</v>
      </c>
      <c r="D19121" t="s">
        <v>2953</v>
      </c>
      <c r="E19121" t="s">
        <v>3351</v>
      </c>
      <c r="F19121" s="82">
        <v>0</v>
      </c>
    </row>
    <row r="19122" spans="3:6" ht="18">
      <c r="C19122" s="5" t="str">
        <f t="shared" si="293"/>
        <v>福岡県720</v>
      </c>
      <c r="D19122" t="s">
        <v>2954</v>
      </c>
      <c r="E19122" t="s">
        <v>3351</v>
      </c>
      <c r="F19122" s="82">
        <v>8.5918967999999998E-2</v>
      </c>
    </row>
    <row r="19123" spans="3:6" ht="18">
      <c r="C19123" s="5" t="str">
        <f t="shared" si="293"/>
        <v>佐賀県720</v>
      </c>
      <c r="D19123" t="s">
        <v>2955</v>
      </c>
      <c r="E19123" t="s">
        <v>3351</v>
      </c>
      <c r="F19123" s="82">
        <v>0</v>
      </c>
    </row>
    <row r="19124" spans="3:6" ht="18">
      <c r="C19124" s="5" t="str">
        <f t="shared" si="293"/>
        <v>長崎県720</v>
      </c>
      <c r="D19124" t="s">
        <v>2956</v>
      </c>
      <c r="E19124" t="s">
        <v>3351</v>
      </c>
      <c r="F19124" s="82">
        <v>7.1588811000000002E-2</v>
      </c>
    </row>
    <row r="19125" spans="3:6" ht="18">
      <c r="C19125" s="5" t="str">
        <f t="shared" si="293"/>
        <v>熊本県720</v>
      </c>
      <c r="D19125" t="s">
        <v>2957</v>
      </c>
      <c r="E19125" t="s">
        <v>3351</v>
      </c>
      <c r="F19125" s="82">
        <v>0.44489759800000001</v>
      </c>
    </row>
    <row r="19126" spans="3:6" ht="18">
      <c r="C19126" s="5" t="str">
        <f t="shared" si="293"/>
        <v>大分県720</v>
      </c>
      <c r="D19126" t="s">
        <v>2958</v>
      </c>
      <c r="E19126" t="s">
        <v>3351</v>
      </c>
      <c r="F19126" s="82">
        <v>0.15905259899999999</v>
      </c>
    </row>
    <row r="19127" spans="3:6" ht="18">
      <c r="C19127" s="5" t="str">
        <f t="shared" si="293"/>
        <v>宮崎県720</v>
      </c>
      <c r="D19127" t="s">
        <v>2959</v>
      </c>
      <c r="E19127" t="s">
        <v>3351</v>
      </c>
      <c r="F19127" s="82">
        <v>0</v>
      </c>
    </row>
    <row r="19128" spans="3:6" ht="18">
      <c r="C19128" s="5" t="str">
        <f t="shared" si="293"/>
        <v>鹿児島県720</v>
      </c>
      <c r="D19128" t="s">
        <v>2960</v>
      </c>
      <c r="E19128" t="s">
        <v>3351</v>
      </c>
      <c r="F19128" s="82">
        <v>0</v>
      </c>
    </row>
    <row r="19129" spans="3:6" ht="18">
      <c r="C19129" s="5" t="str">
        <f t="shared" si="293"/>
        <v>沖縄県720</v>
      </c>
      <c r="D19129" t="s">
        <v>2961</v>
      </c>
      <c r="E19129" t="s">
        <v>3351</v>
      </c>
      <c r="F19129" s="82">
        <v>0.34705804099999998</v>
      </c>
    </row>
    <row r="19130" spans="3:6" ht="18">
      <c r="C19130" s="5" t="str">
        <f t="shared" si="293"/>
        <v>全国721</v>
      </c>
      <c r="D19130" t="s">
        <v>2913</v>
      </c>
      <c r="E19130" t="s">
        <v>3352</v>
      </c>
      <c r="F19130" s="82">
        <v>1</v>
      </c>
    </row>
    <row r="19131" spans="3:6" ht="18">
      <c r="C19131" s="5" t="str">
        <f t="shared" si="293"/>
        <v>北海道721</v>
      </c>
      <c r="D19131" t="s">
        <v>2915</v>
      </c>
      <c r="E19131" t="s">
        <v>3352</v>
      </c>
      <c r="F19131" s="82">
        <v>0.74393467899999999</v>
      </c>
    </row>
    <row r="19132" spans="3:6" ht="18">
      <c r="C19132" s="5" t="str">
        <f t="shared" si="293"/>
        <v>青森県721</v>
      </c>
      <c r="D19132" t="s">
        <v>2916</v>
      </c>
      <c r="E19132" t="s">
        <v>3352</v>
      </c>
      <c r="F19132" s="82">
        <v>0.44558651500000002</v>
      </c>
    </row>
    <row r="19133" spans="3:6" ht="18">
      <c r="C19133" s="5" t="str">
        <f t="shared" si="293"/>
        <v>岩手県721</v>
      </c>
      <c r="D19133" t="s">
        <v>2917</v>
      </c>
      <c r="E19133" t="s">
        <v>3352</v>
      </c>
      <c r="F19133" s="82">
        <v>0.35131881700000001</v>
      </c>
    </row>
    <row r="19134" spans="3:6" ht="18">
      <c r="C19134" s="5" t="str">
        <f t="shared" si="293"/>
        <v>宮城県721</v>
      </c>
      <c r="D19134" t="s">
        <v>2918</v>
      </c>
      <c r="E19134" t="s">
        <v>3352</v>
      </c>
      <c r="F19134" s="82">
        <v>0.68213356999999997</v>
      </c>
    </row>
    <row r="19135" spans="3:6" ht="18">
      <c r="C19135" s="5" t="str">
        <f t="shared" si="293"/>
        <v>秋田県721</v>
      </c>
      <c r="D19135" t="s">
        <v>2919</v>
      </c>
      <c r="E19135" t="s">
        <v>3352</v>
      </c>
      <c r="F19135" s="82">
        <v>0.395996283</v>
      </c>
    </row>
    <row r="19136" spans="3:6" ht="18">
      <c r="C19136" s="5" t="str">
        <f t="shared" si="293"/>
        <v>山形県721</v>
      </c>
      <c r="D19136" t="s">
        <v>2920</v>
      </c>
      <c r="E19136" t="s">
        <v>3352</v>
      </c>
      <c r="F19136" s="82">
        <v>0.42411346</v>
      </c>
    </row>
    <row r="19137" spans="3:6" ht="18">
      <c r="C19137" s="5" t="str">
        <f t="shared" si="293"/>
        <v>福島県721</v>
      </c>
      <c r="D19137" t="s">
        <v>2921</v>
      </c>
      <c r="E19137" t="s">
        <v>3352</v>
      </c>
      <c r="F19137" s="82">
        <v>0.428796595</v>
      </c>
    </row>
    <row r="19138" spans="3:6" ht="18">
      <c r="C19138" s="5" t="str">
        <f t="shared" si="293"/>
        <v>茨城県721</v>
      </c>
      <c r="D19138" t="s">
        <v>2922</v>
      </c>
      <c r="E19138" t="s">
        <v>3352</v>
      </c>
      <c r="F19138" s="82">
        <v>0.36487496600000002</v>
      </c>
    </row>
    <row r="19139" spans="3:6" ht="18">
      <c r="C19139" s="5" t="str">
        <f t="shared" si="293"/>
        <v>栃木県721</v>
      </c>
      <c r="D19139" t="s">
        <v>2923</v>
      </c>
      <c r="E19139" t="s">
        <v>3352</v>
      </c>
      <c r="F19139" s="82">
        <v>0.36057826700000001</v>
      </c>
    </row>
    <row r="19140" spans="3:6" ht="18">
      <c r="C19140" s="5" t="str">
        <f t="shared" si="293"/>
        <v>群馬県721</v>
      </c>
      <c r="D19140" t="s">
        <v>2924</v>
      </c>
      <c r="E19140" t="s">
        <v>3352</v>
      </c>
      <c r="F19140" s="82">
        <v>0.46361391000000002</v>
      </c>
    </row>
    <row r="19141" spans="3:6" ht="18">
      <c r="C19141" s="5" t="str">
        <f t="shared" si="293"/>
        <v>埼玉県721</v>
      </c>
      <c r="D19141" t="s">
        <v>2925</v>
      </c>
      <c r="E19141" t="s">
        <v>3352</v>
      </c>
      <c r="F19141" s="82">
        <v>0.43303950699999999</v>
      </c>
    </row>
    <row r="19142" spans="3:6" ht="18">
      <c r="C19142" s="5" t="str">
        <f t="shared" si="293"/>
        <v>千葉県721</v>
      </c>
      <c r="D19142" t="s">
        <v>2926</v>
      </c>
      <c r="E19142" t="s">
        <v>3352</v>
      </c>
      <c r="F19142" s="82">
        <v>0.46237764100000001</v>
      </c>
    </row>
    <row r="19143" spans="3:6" ht="18">
      <c r="C19143" s="5" t="str">
        <f t="shared" si="293"/>
        <v>東京都721</v>
      </c>
      <c r="D19143" t="s">
        <v>2927</v>
      </c>
      <c r="E19143" t="s">
        <v>3352</v>
      </c>
      <c r="F19143" s="82">
        <v>2.5295328860000001</v>
      </c>
    </row>
    <row r="19144" spans="3:6" ht="18">
      <c r="C19144" s="5" t="str">
        <f t="shared" si="293"/>
        <v>神奈川県721</v>
      </c>
      <c r="D19144" t="s">
        <v>2928</v>
      </c>
      <c r="E19144" t="s">
        <v>3352</v>
      </c>
      <c r="F19144" s="82">
        <v>0.66181504000000002</v>
      </c>
    </row>
    <row r="19145" spans="3:6" ht="18">
      <c r="C19145" s="5" t="str">
        <f t="shared" si="293"/>
        <v>新潟県721</v>
      </c>
      <c r="D19145" t="s">
        <v>2929</v>
      </c>
      <c r="E19145" t="s">
        <v>3352</v>
      </c>
      <c r="F19145" s="82">
        <v>0.46955692900000001</v>
      </c>
    </row>
    <row r="19146" spans="3:6" ht="18">
      <c r="C19146" s="5" t="str">
        <f t="shared" si="293"/>
        <v>富山県721</v>
      </c>
      <c r="D19146" t="s">
        <v>2930</v>
      </c>
      <c r="E19146" t="s">
        <v>3352</v>
      </c>
      <c r="F19146" s="82">
        <v>0.39606868699999997</v>
      </c>
    </row>
    <row r="19147" spans="3:6" ht="18">
      <c r="C19147" s="5" t="str">
        <f t="shared" si="293"/>
        <v>石川県721</v>
      </c>
      <c r="D19147" t="s">
        <v>2931</v>
      </c>
      <c r="E19147" t="s">
        <v>3352</v>
      </c>
      <c r="F19147" s="82">
        <v>0.52576409300000004</v>
      </c>
    </row>
    <row r="19148" spans="3:6" ht="18">
      <c r="C19148" s="5" t="str">
        <f t="shared" si="293"/>
        <v>福井県721</v>
      </c>
      <c r="D19148" t="s">
        <v>2932</v>
      </c>
      <c r="E19148" t="s">
        <v>3352</v>
      </c>
      <c r="F19148" s="82">
        <v>0.615643728</v>
      </c>
    </row>
    <row r="19149" spans="3:6" ht="18">
      <c r="C19149" s="5" t="str">
        <f t="shared" si="293"/>
        <v>山梨県721</v>
      </c>
      <c r="D19149" t="s">
        <v>2933</v>
      </c>
      <c r="E19149" t="s">
        <v>3352</v>
      </c>
      <c r="F19149" s="82">
        <v>0.47180852699999998</v>
      </c>
    </row>
    <row r="19150" spans="3:6" ht="18">
      <c r="C19150" s="5" t="str">
        <f t="shared" si="293"/>
        <v>長野県721</v>
      </c>
      <c r="D19150" t="s">
        <v>2934</v>
      </c>
      <c r="E19150" t="s">
        <v>3352</v>
      </c>
      <c r="F19150" s="82">
        <v>0.53229523300000003</v>
      </c>
    </row>
    <row r="19151" spans="3:6" ht="18">
      <c r="C19151" s="5" t="str">
        <f t="shared" si="293"/>
        <v>岐阜県721</v>
      </c>
      <c r="D19151" t="s">
        <v>2935</v>
      </c>
      <c r="E19151" t="s">
        <v>3352</v>
      </c>
      <c r="F19151" s="82">
        <v>0.54371257200000001</v>
      </c>
    </row>
    <row r="19152" spans="3:6" ht="18">
      <c r="C19152" s="5" t="str">
        <f t="shared" si="293"/>
        <v>静岡県721</v>
      </c>
      <c r="D19152" t="s">
        <v>2936</v>
      </c>
      <c r="E19152" t="s">
        <v>3352</v>
      </c>
      <c r="F19152" s="82">
        <v>0.42197593100000003</v>
      </c>
    </row>
    <row r="19153" spans="3:6" ht="18">
      <c r="C19153" s="5" t="str">
        <f t="shared" si="293"/>
        <v>愛知県721</v>
      </c>
      <c r="D19153" t="s">
        <v>2937</v>
      </c>
      <c r="E19153" t="s">
        <v>3352</v>
      </c>
      <c r="F19153" s="82">
        <v>0.88939206400000004</v>
      </c>
    </row>
    <row r="19154" spans="3:6" ht="18">
      <c r="C19154" s="5" t="str">
        <f t="shared" si="293"/>
        <v>三重県721</v>
      </c>
      <c r="D19154" t="s">
        <v>2938</v>
      </c>
      <c r="E19154" t="s">
        <v>3352</v>
      </c>
      <c r="F19154" s="82">
        <v>0.27528863100000001</v>
      </c>
    </row>
    <row r="19155" spans="3:6" ht="18">
      <c r="C19155" s="5" t="str">
        <f t="shared" si="293"/>
        <v>滋賀県721</v>
      </c>
      <c r="D19155" t="s">
        <v>2939</v>
      </c>
      <c r="E19155" t="s">
        <v>3352</v>
      </c>
      <c r="F19155" s="82">
        <v>0.37046547499999999</v>
      </c>
    </row>
    <row r="19156" spans="3:6" ht="18">
      <c r="C19156" s="5" t="str">
        <f t="shared" si="293"/>
        <v>京都府721</v>
      </c>
      <c r="D19156" t="s">
        <v>2940</v>
      </c>
      <c r="E19156" t="s">
        <v>3352</v>
      </c>
      <c r="F19156" s="82">
        <v>1.434107185</v>
      </c>
    </row>
    <row r="19157" spans="3:6" ht="18">
      <c r="C19157" s="5" t="str">
        <f t="shared" si="293"/>
        <v>大阪府721</v>
      </c>
      <c r="D19157" t="s">
        <v>2941</v>
      </c>
      <c r="E19157" t="s">
        <v>3352</v>
      </c>
      <c r="F19157" s="82">
        <v>1.732462546</v>
      </c>
    </row>
    <row r="19158" spans="3:6" ht="18">
      <c r="C19158" s="5" t="str">
        <f t="shared" si="293"/>
        <v>兵庫県721</v>
      </c>
      <c r="D19158" t="s">
        <v>2942</v>
      </c>
      <c r="E19158" t="s">
        <v>3352</v>
      </c>
      <c r="F19158" s="82">
        <v>0.662328735</v>
      </c>
    </row>
    <row r="19159" spans="3:6" ht="18">
      <c r="C19159" s="5" t="str">
        <f t="shared" si="293"/>
        <v>奈良県721</v>
      </c>
      <c r="D19159" t="s">
        <v>2943</v>
      </c>
      <c r="E19159" t="s">
        <v>3352</v>
      </c>
      <c r="F19159" s="82">
        <v>0.64485307700000005</v>
      </c>
    </row>
    <row r="19160" spans="3:6" ht="18">
      <c r="C19160" s="5" t="str">
        <f t="shared" si="293"/>
        <v>和歌山県721</v>
      </c>
      <c r="D19160" t="s">
        <v>2944</v>
      </c>
      <c r="E19160" t="s">
        <v>3352</v>
      </c>
      <c r="F19160" s="82">
        <v>0.586438613</v>
      </c>
    </row>
    <row r="19161" spans="3:6" ht="18">
      <c r="C19161" s="5" t="str">
        <f t="shared" si="293"/>
        <v>鳥取県721</v>
      </c>
      <c r="D19161" t="s">
        <v>2945</v>
      </c>
      <c r="E19161" t="s">
        <v>3352</v>
      </c>
      <c r="F19161" s="82">
        <v>0.511150616</v>
      </c>
    </row>
    <row r="19162" spans="3:6" ht="18">
      <c r="C19162" s="5" t="str">
        <f t="shared" si="293"/>
        <v>島根県721</v>
      </c>
      <c r="D19162" t="s">
        <v>2946</v>
      </c>
      <c r="E19162" t="s">
        <v>3352</v>
      </c>
      <c r="F19162" s="82">
        <v>0.40275152800000003</v>
      </c>
    </row>
    <row r="19163" spans="3:6" ht="18">
      <c r="C19163" s="5" t="str">
        <f t="shared" si="293"/>
        <v>岡山県721</v>
      </c>
      <c r="D19163" t="s">
        <v>2947</v>
      </c>
      <c r="E19163" t="s">
        <v>3352</v>
      </c>
      <c r="F19163" s="82">
        <v>0.76672780699999998</v>
      </c>
    </row>
    <row r="19164" spans="3:6" ht="18">
      <c r="C19164" s="5" t="str">
        <f t="shared" si="293"/>
        <v>広島県721</v>
      </c>
      <c r="D19164" t="s">
        <v>2948</v>
      </c>
      <c r="E19164" t="s">
        <v>3352</v>
      </c>
      <c r="F19164" s="82">
        <v>0.64017764899999996</v>
      </c>
    </row>
    <row r="19165" spans="3:6" ht="18">
      <c r="C19165" s="5" t="str">
        <f t="shared" si="293"/>
        <v>山口県721</v>
      </c>
      <c r="D19165" t="s">
        <v>2949</v>
      </c>
      <c r="E19165" t="s">
        <v>3352</v>
      </c>
      <c r="F19165" s="82">
        <v>0.59825403799999999</v>
      </c>
    </row>
    <row r="19166" spans="3:6" ht="18">
      <c r="C19166" s="5" t="str">
        <f t="shared" si="293"/>
        <v>徳島県721</v>
      </c>
      <c r="D19166" t="s">
        <v>2950</v>
      </c>
      <c r="E19166" t="s">
        <v>3352</v>
      </c>
      <c r="F19166" s="82">
        <v>0.56095109600000004</v>
      </c>
    </row>
    <row r="19167" spans="3:6" ht="18">
      <c r="C19167" s="5" t="str">
        <f t="shared" si="293"/>
        <v>香川県721</v>
      </c>
      <c r="D19167" t="s">
        <v>2951</v>
      </c>
      <c r="E19167" t="s">
        <v>3352</v>
      </c>
      <c r="F19167" s="82">
        <v>0.64602538499999995</v>
      </c>
    </row>
    <row r="19168" spans="3:6" ht="18">
      <c r="C19168" s="5" t="str">
        <f t="shared" si="293"/>
        <v>愛媛県721</v>
      </c>
      <c r="D19168" t="s">
        <v>2952</v>
      </c>
      <c r="E19168" t="s">
        <v>3352</v>
      </c>
      <c r="F19168" s="82">
        <v>0.41453932599999999</v>
      </c>
    </row>
    <row r="19169" spans="3:6" ht="18">
      <c r="C19169" s="5" t="str">
        <f t="shared" si="293"/>
        <v>高知県721</v>
      </c>
      <c r="D19169" t="s">
        <v>2953</v>
      </c>
      <c r="E19169" t="s">
        <v>3352</v>
      </c>
      <c r="F19169" s="82">
        <v>0.59324463400000005</v>
      </c>
    </row>
    <row r="19170" spans="3:6" ht="18">
      <c r="C19170" s="5" t="str">
        <f t="shared" si="293"/>
        <v>福岡県721</v>
      </c>
      <c r="D19170" t="s">
        <v>2954</v>
      </c>
      <c r="E19170" t="s">
        <v>3352</v>
      </c>
      <c r="F19170" s="82">
        <v>0.901270668</v>
      </c>
    </row>
    <row r="19171" spans="3:6" ht="18">
      <c r="C19171" s="5" t="str">
        <f t="shared" si="293"/>
        <v>佐賀県721</v>
      </c>
      <c r="D19171" t="s">
        <v>2955</v>
      </c>
      <c r="E19171" t="s">
        <v>3352</v>
      </c>
      <c r="F19171" s="82">
        <v>0.51259570700000001</v>
      </c>
    </row>
    <row r="19172" spans="3:6" ht="18">
      <c r="C19172" s="5" t="str">
        <f t="shared" si="293"/>
        <v>長崎県721</v>
      </c>
      <c r="D19172" t="s">
        <v>2956</v>
      </c>
      <c r="E19172" t="s">
        <v>3352</v>
      </c>
      <c r="F19172" s="82">
        <v>0.55172560699999995</v>
      </c>
    </row>
    <row r="19173" spans="3:6" ht="18">
      <c r="C19173" s="5" t="str">
        <f t="shared" si="293"/>
        <v>熊本県721</v>
      </c>
      <c r="D19173" t="s">
        <v>2957</v>
      </c>
      <c r="E19173" t="s">
        <v>3352</v>
      </c>
      <c r="F19173" s="82">
        <v>0.56277644900000001</v>
      </c>
    </row>
    <row r="19174" spans="3:6" ht="18">
      <c r="C19174" s="5" t="str">
        <f t="shared" si="293"/>
        <v>大分県721</v>
      </c>
      <c r="D19174" t="s">
        <v>2958</v>
      </c>
      <c r="E19174" t="s">
        <v>3352</v>
      </c>
      <c r="F19174" s="82">
        <v>0.58868090900000003</v>
      </c>
    </row>
    <row r="19175" spans="3:6" ht="18">
      <c r="C19175" s="5" t="str">
        <f t="shared" si="293"/>
        <v>宮崎県721</v>
      </c>
      <c r="D19175" t="s">
        <v>2959</v>
      </c>
      <c r="E19175" t="s">
        <v>3352</v>
      </c>
      <c r="F19175" s="82">
        <v>0.60875330800000005</v>
      </c>
    </row>
    <row r="19176" spans="3:6" ht="18">
      <c r="C19176" s="5" t="str">
        <f t="shared" si="293"/>
        <v>鹿児島県721</v>
      </c>
      <c r="D19176" t="s">
        <v>2960</v>
      </c>
      <c r="E19176" t="s">
        <v>3352</v>
      </c>
      <c r="F19176" s="82">
        <v>0.4800333</v>
      </c>
    </row>
    <row r="19177" spans="3:6" ht="18">
      <c r="C19177" s="5" t="str">
        <f t="shared" si="293"/>
        <v>沖縄県721</v>
      </c>
      <c r="D19177" t="s">
        <v>2961</v>
      </c>
      <c r="E19177" t="s">
        <v>3352</v>
      </c>
      <c r="F19177" s="82">
        <v>0.73494126999999998</v>
      </c>
    </row>
    <row r="19178" spans="3:6" ht="18">
      <c r="C19178" s="5" t="str">
        <f t="shared" si="293"/>
        <v>全国722</v>
      </c>
      <c r="D19178" t="s">
        <v>2913</v>
      </c>
      <c r="E19178" t="s">
        <v>3353</v>
      </c>
      <c r="F19178" s="82">
        <v>1</v>
      </c>
    </row>
    <row r="19179" spans="3:6" ht="18">
      <c r="C19179" s="5" t="str">
        <f t="shared" ref="C19179:C19242" si="294">D19179&amp;LEFT(E19179,3)</f>
        <v>北海道722</v>
      </c>
      <c r="D19179" t="s">
        <v>2915</v>
      </c>
      <c r="E19179" t="s">
        <v>3353</v>
      </c>
      <c r="F19179" s="82">
        <v>0.75698138599999998</v>
      </c>
    </row>
    <row r="19180" spans="3:6" ht="18">
      <c r="C19180" s="5" t="str">
        <f t="shared" si="294"/>
        <v>青森県722</v>
      </c>
      <c r="D19180" t="s">
        <v>2916</v>
      </c>
      <c r="E19180" t="s">
        <v>3353</v>
      </c>
      <c r="F19180" s="82">
        <v>0.97679317200000004</v>
      </c>
    </row>
    <row r="19181" spans="3:6" ht="18">
      <c r="C19181" s="5" t="str">
        <f t="shared" si="294"/>
        <v>岩手県722</v>
      </c>
      <c r="D19181" t="s">
        <v>2917</v>
      </c>
      <c r="E19181" t="s">
        <v>3353</v>
      </c>
      <c r="F19181" s="82">
        <v>1.2145899179999999</v>
      </c>
    </row>
    <row r="19182" spans="3:6" ht="18">
      <c r="C19182" s="5" t="str">
        <f t="shared" si="294"/>
        <v>宮城県722</v>
      </c>
      <c r="D19182" t="s">
        <v>2918</v>
      </c>
      <c r="E19182" t="s">
        <v>3353</v>
      </c>
      <c r="F19182" s="82">
        <v>1.0091351980000001</v>
      </c>
    </row>
    <row r="19183" spans="3:6" ht="18">
      <c r="C19183" s="5" t="str">
        <f t="shared" si="294"/>
        <v>秋田県722</v>
      </c>
      <c r="D19183" t="s">
        <v>2919</v>
      </c>
      <c r="E19183" t="s">
        <v>3353</v>
      </c>
      <c r="F19183" s="82">
        <v>1.2751666740000001</v>
      </c>
    </row>
    <row r="19184" spans="3:6" ht="18">
      <c r="C19184" s="5" t="str">
        <f t="shared" si="294"/>
        <v>山形県722</v>
      </c>
      <c r="D19184" t="s">
        <v>2920</v>
      </c>
      <c r="E19184" t="s">
        <v>3353</v>
      </c>
      <c r="F19184" s="82">
        <v>1.086178297</v>
      </c>
    </row>
    <row r="19185" spans="3:6" ht="18">
      <c r="C19185" s="5" t="str">
        <f t="shared" si="294"/>
        <v>福島県722</v>
      </c>
      <c r="D19185" t="s">
        <v>2921</v>
      </c>
      <c r="E19185" t="s">
        <v>3353</v>
      </c>
      <c r="F19185" s="82">
        <v>1.0280044859999999</v>
      </c>
    </row>
    <row r="19186" spans="3:6" ht="18">
      <c r="C19186" s="5" t="str">
        <f t="shared" si="294"/>
        <v>茨城県722</v>
      </c>
      <c r="D19186" t="s">
        <v>2922</v>
      </c>
      <c r="E19186" t="s">
        <v>3353</v>
      </c>
      <c r="F19186" s="82">
        <v>0.83637662700000004</v>
      </c>
    </row>
    <row r="19187" spans="3:6" ht="18">
      <c r="C19187" s="5" t="str">
        <f t="shared" si="294"/>
        <v>栃木県722</v>
      </c>
      <c r="D19187" t="s">
        <v>2923</v>
      </c>
      <c r="E19187" t="s">
        <v>3353</v>
      </c>
      <c r="F19187" s="82">
        <v>0.79835053700000003</v>
      </c>
    </row>
    <row r="19188" spans="3:6" ht="18">
      <c r="C19188" s="5" t="str">
        <f t="shared" si="294"/>
        <v>群馬県722</v>
      </c>
      <c r="D19188" t="s">
        <v>2924</v>
      </c>
      <c r="E19188" t="s">
        <v>3353</v>
      </c>
      <c r="F19188" s="82">
        <v>1.068403655</v>
      </c>
    </row>
    <row r="19189" spans="3:6" ht="18">
      <c r="C19189" s="5" t="str">
        <f t="shared" si="294"/>
        <v>埼玉県722</v>
      </c>
      <c r="D19189" t="s">
        <v>2925</v>
      </c>
      <c r="E19189" t="s">
        <v>3353</v>
      </c>
      <c r="F19189" s="82">
        <v>0.87823402100000003</v>
      </c>
    </row>
    <row r="19190" spans="3:6" ht="18">
      <c r="C19190" s="5" t="str">
        <f t="shared" si="294"/>
        <v>千葉県722</v>
      </c>
      <c r="D19190" t="s">
        <v>2926</v>
      </c>
      <c r="E19190" t="s">
        <v>3353</v>
      </c>
      <c r="F19190" s="82">
        <v>0.84300444900000004</v>
      </c>
    </row>
    <row r="19191" spans="3:6" ht="18">
      <c r="C19191" s="5" t="str">
        <f t="shared" si="294"/>
        <v>東京都722</v>
      </c>
      <c r="D19191" t="s">
        <v>2927</v>
      </c>
      <c r="E19191" t="s">
        <v>3353</v>
      </c>
      <c r="F19191" s="82">
        <v>0.65975944399999997</v>
      </c>
    </row>
    <row r="19192" spans="3:6" ht="18">
      <c r="C19192" s="5" t="str">
        <f t="shared" si="294"/>
        <v>神奈川県722</v>
      </c>
      <c r="D19192" t="s">
        <v>2928</v>
      </c>
      <c r="E19192" t="s">
        <v>3353</v>
      </c>
      <c r="F19192" s="82">
        <v>0.74371366299999997</v>
      </c>
    </row>
    <row r="19193" spans="3:6" ht="18">
      <c r="C19193" s="5" t="str">
        <f t="shared" si="294"/>
        <v>新潟県722</v>
      </c>
      <c r="D19193" t="s">
        <v>2929</v>
      </c>
      <c r="E19193" t="s">
        <v>3353</v>
      </c>
      <c r="F19193" s="82">
        <v>1.2364627260000001</v>
      </c>
    </row>
    <row r="19194" spans="3:6" ht="18">
      <c r="C19194" s="5" t="str">
        <f t="shared" si="294"/>
        <v>富山県722</v>
      </c>
      <c r="D19194" t="s">
        <v>2930</v>
      </c>
      <c r="E19194" t="s">
        <v>3353</v>
      </c>
      <c r="F19194" s="82">
        <v>1.1738109249999999</v>
      </c>
    </row>
    <row r="19195" spans="3:6" ht="18">
      <c r="C19195" s="5" t="str">
        <f t="shared" si="294"/>
        <v>石川県722</v>
      </c>
      <c r="D19195" t="s">
        <v>2931</v>
      </c>
      <c r="E19195" t="s">
        <v>3353</v>
      </c>
      <c r="F19195" s="82">
        <v>1.146211401</v>
      </c>
    </row>
    <row r="19196" spans="3:6" ht="18">
      <c r="C19196" s="5" t="str">
        <f t="shared" si="294"/>
        <v>福井県722</v>
      </c>
      <c r="D19196" t="s">
        <v>2932</v>
      </c>
      <c r="E19196" t="s">
        <v>3353</v>
      </c>
      <c r="F19196" s="82">
        <v>1.156039313</v>
      </c>
    </row>
    <row r="19197" spans="3:6" ht="18">
      <c r="C19197" s="5" t="str">
        <f t="shared" si="294"/>
        <v>山梨県722</v>
      </c>
      <c r="D19197" t="s">
        <v>2933</v>
      </c>
      <c r="E19197" t="s">
        <v>3353</v>
      </c>
      <c r="F19197" s="82">
        <v>0.95604932099999995</v>
      </c>
    </row>
    <row r="19198" spans="3:6" ht="18">
      <c r="C19198" s="5" t="str">
        <f t="shared" si="294"/>
        <v>長野県722</v>
      </c>
      <c r="D19198" t="s">
        <v>2934</v>
      </c>
      <c r="E19198" t="s">
        <v>3353</v>
      </c>
      <c r="F19198" s="82">
        <v>1.3166698130000001</v>
      </c>
    </row>
    <row r="19199" spans="3:6" ht="18">
      <c r="C19199" s="5" t="str">
        <f t="shared" si="294"/>
        <v>岐阜県722</v>
      </c>
      <c r="D19199" t="s">
        <v>2935</v>
      </c>
      <c r="E19199" t="s">
        <v>3353</v>
      </c>
      <c r="F19199" s="82">
        <v>1.3840889359999999</v>
      </c>
    </row>
    <row r="19200" spans="3:6" ht="18">
      <c r="C19200" s="5" t="str">
        <f t="shared" si="294"/>
        <v>静岡県722</v>
      </c>
      <c r="D19200" t="s">
        <v>2936</v>
      </c>
      <c r="E19200" t="s">
        <v>3353</v>
      </c>
      <c r="F19200" s="82">
        <v>1.1674506099999999</v>
      </c>
    </row>
    <row r="19201" spans="3:6" ht="18">
      <c r="C19201" s="5" t="str">
        <f t="shared" si="294"/>
        <v>愛知県722</v>
      </c>
      <c r="D19201" t="s">
        <v>2937</v>
      </c>
      <c r="E19201" t="s">
        <v>3353</v>
      </c>
      <c r="F19201" s="82">
        <v>1.006815292</v>
      </c>
    </row>
    <row r="19202" spans="3:6" ht="18">
      <c r="C19202" s="5" t="str">
        <f t="shared" si="294"/>
        <v>三重県722</v>
      </c>
      <c r="D19202" t="s">
        <v>2938</v>
      </c>
      <c r="E19202" t="s">
        <v>3353</v>
      </c>
      <c r="F19202" s="82">
        <v>1.1263070589999999</v>
      </c>
    </row>
    <row r="19203" spans="3:6" ht="18">
      <c r="C19203" s="5" t="str">
        <f t="shared" si="294"/>
        <v>滋賀県722</v>
      </c>
      <c r="D19203" t="s">
        <v>2939</v>
      </c>
      <c r="E19203" t="s">
        <v>3353</v>
      </c>
      <c r="F19203" s="82">
        <v>1.116090636</v>
      </c>
    </row>
    <row r="19204" spans="3:6" ht="18">
      <c r="C19204" s="5" t="str">
        <f t="shared" si="294"/>
        <v>京都府722</v>
      </c>
      <c r="D19204" t="s">
        <v>2940</v>
      </c>
      <c r="E19204" t="s">
        <v>3353</v>
      </c>
      <c r="F19204" s="82">
        <v>1.004175145</v>
      </c>
    </row>
    <row r="19205" spans="3:6" ht="18">
      <c r="C19205" s="5" t="str">
        <f t="shared" si="294"/>
        <v>大阪府722</v>
      </c>
      <c r="D19205" t="s">
        <v>2941</v>
      </c>
      <c r="E19205" t="s">
        <v>3353</v>
      </c>
      <c r="F19205" s="82">
        <v>0.98608773299999997</v>
      </c>
    </row>
    <row r="19206" spans="3:6" ht="18">
      <c r="C19206" s="5" t="str">
        <f t="shared" si="294"/>
        <v>兵庫県722</v>
      </c>
      <c r="D19206" t="s">
        <v>2942</v>
      </c>
      <c r="E19206" t="s">
        <v>3353</v>
      </c>
      <c r="F19206" s="82">
        <v>1.1208675379999999</v>
      </c>
    </row>
    <row r="19207" spans="3:6" ht="18">
      <c r="C19207" s="5" t="str">
        <f t="shared" si="294"/>
        <v>奈良県722</v>
      </c>
      <c r="D19207" t="s">
        <v>2943</v>
      </c>
      <c r="E19207" t="s">
        <v>3353</v>
      </c>
      <c r="F19207" s="82">
        <v>1.2254761359999999</v>
      </c>
    </row>
    <row r="19208" spans="3:6" ht="18">
      <c r="C19208" s="5" t="str">
        <f t="shared" si="294"/>
        <v>和歌山県722</v>
      </c>
      <c r="D19208" t="s">
        <v>2944</v>
      </c>
      <c r="E19208" t="s">
        <v>3353</v>
      </c>
      <c r="F19208" s="82">
        <v>1.4621056059999999</v>
      </c>
    </row>
    <row r="19209" spans="3:6" ht="18">
      <c r="C19209" s="5" t="str">
        <f t="shared" si="294"/>
        <v>鳥取県722</v>
      </c>
      <c r="D19209" t="s">
        <v>2945</v>
      </c>
      <c r="E19209" t="s">
        <v>3353</v>
      </c>
      <c r="F19209" s="82">
        <v>1.2860128900000001</v>
      </c>
    </row>
    <row r="19210" spans="3:6" ht="18">
      <c r="C19210" s="5" t="str">
        <f t="shared" si="294"/>
        <v>島根県722</v>
      </c>
      <c r="D19210" t="s">
        <v>2946</v>
      </c>
      <c r="E19210" t="s">
        <v>3353</v>
      </c>
      <c r="F19210" s="82">
        <v>1.4279824720000001</v>
      </c>
    </row>
    <row r="19211" spans="3:6" ht="18">
      <c r="C19211" s="5" t="str">
        <f t="shared" si="294"/>
        <v>岡山県722</v>
      </c>
      <c r="D19211" t="s">
        <v>2947</v>
      </c>
      <c r="E19211" t="s">
        <v>3353</v>
      </c>
      <c r="F19211" s="82">
        <v>1.0886358869999999</v>
      </c>
    </row>
    <row r="19212" spans="3:6" ht="18">
      <c r="C19212" s="5" t="str">
        <f t="shared" si="294"/>
        <v>広島県722</v>
      </c>
      <c r="D19212" t="s">
        <v>2948</v>
      </c>
      <c r="E19212" t="s">
        <v>3353</v>
      </c>
      <c r="F19212" s="82">
        <v>1.1075775329999999</v>
      </c>
    </row>
    <row r="19213" spans="3:6" ht="18">
      <c r="C19213" s="5" t="str">
        <f t="shared" si="294"/>
        <v>山口県722</v>
      </c>
      <c r="D19213" t="s">
        <v>2949</v>
      </c>
      <c r="E19213" t="s">
        <v>3353</v>
      </c>
      <c r="F19213" s="82">
        <v>1.2180633219999999</v>
      </c>
    </row>
    <row r="19214" spans="3:6" ht="18">
      <c r="C19214" s="5" t="str">
        <f t="shared" si="294"/>
        <v>徳島県722</v>
      </c>
      <c r="D19214" t="s">
        <v>2950</v>
      </c>
      <c r="E19214" t="s">
        <v>3353</v>
      </c>
      <c r="F19214" s="82">
        <v>1.560147626</v>
      </c>
    </row>
    <row r="19215" spans="3:6" ht="18">
      <c r="C19215" s="5" t="str">
        <f t="shared" si="294"/>
        <v>香川県722</v>
      </c>
      <c r="D19215" t="s">
        <v>2951</v>
      </c>
      <c r="E19215" t="s">
        <v>3353</v>
      </c>
      <c r="F19215" s="82">
        <v>1.4293798280000001</v>
      </c>
    </row>
    <row r="19216" spans="3:6" ht="18">
      <c r="C19216" s="5" t="str">
        <f t="shared" si="294"/>
        <v>愛媛県722</v>
      </c>
      <c r="D19216" t="s">
        <v>2952</v>
      </c>
      <c r="E19216" t="s">
        <v>3353</v>
      </c>
      <c r="F19216" s="82">
        <v>1.34803725</v>
      </c>
    </row>
    <row r="19217" spans="3:6" ht="18">
      <c r="C19217" s="5" t="str">
        <f t="shared" si="294"/>
        <v>高知県722</v>
      </c>
      <c r="D19217" t="s">
        <v>2953</v>
      </c>
      <c r="E19217" t="s">
        <v>3353</v>
      </c>
      <c r="F19217" s="82">
        <v>1.6259099809999999</v>
      </c>
    </row>
    <row r="19218" spans="3:6" ht="18">
      <c r="C19218" s="5" t="str">
        <f t="shared" si="294"/>
        <v>福岡県722</v>
      </c>
      <c r="D19218" t="s">
        <v>2954</v>
      </c>
      <c r="E19218" t="s">
        <v>3353</v>
      </c>
      <c r="F19218" s="82">
        <v>1.090777119</v>
      </c>
    </row>
    <row r="19219" spans="3:6" ht="18">
      <c r="C19219" s="5" t="str">
        <f t="shared" si="294"/>
        <v>佐賀県722</v>
      </c>
      <c r="D19219" t="s">
        <v>2955</v>
      </c>
      <c r="E19219" t="s">
        <v>3353</v>
      </c>
      <c r="F19219" s="82">
        <v>1.411744254</v>
      </c>
    </row>
    <row r="19220" spans="3:6" ht="18">
      <c r="C19220" s="5" t="str">
        <f t="shared" si="294"/>
        <v>長崎県722</v>
      </c>
      <c r="D19220" t="s">
        <v>2956</v>
      </c>
      <c r="E19220" t="s">
        <v>3353</v>
      </c>
      <c r="F19220" s="82">
        <v>1.163593704</v>
      </c>
    </row>
    <row r="19221" spans="3:6" ht="18">
      <c r="C19221" s="5" t="str">
        <f t="shared" si="294"/>
        <v>熊本県722</v>
      </c>
      <c r="D19221" t="s">
        <v>2957</v>
      </c>
      <c r="E19221" t="s">
        <v>3353</v>
      </c>
      <c r="F19221" s="82">
        <v>1.505982427</v>
      </c>
    </row>
    <row r="19222" spans="3:6" ht="18">
      <c r="C19222" s="5" t="str">
        <f t="shared" si="294"/>
        <v>大分県722</v>
      </c>
      <c r="D19222" t="s">
        <v>2958</v>
      </c>
      <c r="E19222" t="s">
        <v>3353</v>
      </c>
      <c r="F19222" s="82">
        <v>1.271834379</v>
      </c>
    </row>
    <row r="19223" spans="3:6" ht="18">
      <c r="C19223" s="5" t="str">
        <f t="shared" si="294"/>
        <v>宮崎県722</v>
      </c>
      <c r="D19223" t="s">
        <v>2959</v>
      </c>
      <c r="E19223" t="s">
        <v>3353</v>
      </c>
      <c r="F19223" s="82">
        <v>1.6778174020000001</v>
      </c>
    </row>
    <row r="19224" spans="3:6" ht="18">
      <c r="C19224" s="5" t="str">
        <f t="shared" si="294"/>
        <v>鹿児島県722</v>
      </c>
      <c r="D19224" t="s">
        <v>2960</v>
      </c>
      <c r="E19224" t="s">
        <v>3353</v>
      </c>
      <c r="F19224" s="82">
        <v>1.4494675400000001</v>
      </c>
    </row>
    <row r="19225" spans="3:6" ht="18">
      <c r="C19225" s="5" t="str">
        <f t="shared" si="294"/>
        <v>沖縄県722</v>
      </c>
      <c r="D19225" t="s">
        <v>2961</v>
      </c>
      <c r="E19225" t="s">
        <v>3353</v>
      </c>
      <c r="F19225" s="82">
        <v>1.589561357</v>
      </c>
    </row>
    <row r="19226" spans="3:6" ht="18">
      <c r="C19226" s="5" t="str">
        <f t="shared" si="294"/>
        <v>全国723</v>
      </c>
      <c r="D19226" t="s">
        <v>2913</v>
      </c>
      <c r="E19226" t="s">
        <v>3354</v>
      </c>
      <c r="F19226" s="82">
        <v>1</v>
      </c>
    </row>
    <row r="19227" spans="3:6" ht="18">
      <c r="C19227" s="5" t="str">
        <f t="shared" si="294"/>
        <v>北海道723</v>
      </c>
      <c r="D19227" t="s">
        <v>2915</v>
      </c>
      <c r="E19227" t="s">
        <v>3354</v>
      </c>
      <c r="F19227" s="82">
        <v>1.2989141989999999</v>
      </c>
    </row>
    <row r="19228" spans="3:6" ht="18">
      <c r="C19228" s="5" t="str">
        <f t="shared" si="294"/>
        <v>青森県723</v>
      </c>
      <c r="D19228" t="s">
        <v>2916</v>
      </c>
      <c r="E19228" t="s">
        <v>3354</v>
      </c>
      <c r="F19228" s="82">
        <v>0.98414044499999997</v>
      </c>
    </row>
    <row r="19229" spans="3:6" ht="18">
      <c r="C19229" s="5" t="str">
        <f t="shared" si="294"/>
        <v>岩手県723</v>
      </c>
      <c r="D19229" t="s">
        <v>2917</v>
      </c>
      <c r="E19229" t="s">
        <v>3354</v>
      </c>
      <c r="F19229" s="82">
        <v>1.328095654</v>
      </c>
    </row>
    <row r="19230" spans="3:6" ht="18">
      <c r="C19230" s="5" t="str">
        <f t="shared" si="294"/>
        <v>宮城県723</v>
      </c>
      <c r="D19230" t="s">
        <v>2918</v>
      </c>
      <c r="E19230" t="s">
        <v>3354</v>
      </c>
      <c r="F19230" s="82">
        <v>1.3583114629999999</v>
      </c>
    </row>
    <row r="19231" spans="3:6" ht="18">
      <c r="C19231" s="5" t="str">
        <f t="shared" si="294"/>
        <v>秋田県723</v>
      </c>
      <c r="D19231" t="s">
        <v>2919</v>
      </c>
      <c r="E19231" t="s">
        <v>3354</v>
      </c>
      <c r="F19231" s="82">
        <v>1.597424827</v>
      </c>
    </row>
    <row r="19232" spans="3:6" ht="18">
      <c r="C19232" s="5" t="str">
        <f t="shared" si="294"/>
        <v>山形県723</v>
      </c>
      <c r="D19232" t="s">
        <v>2920</v>
      </c>
      <c r="E19232" t="s">
        <v>3354</v>
      </c>
      <c r="F19232" s="82">
        <v>1.1487333129999999</v>
      </c>
    </row>
    <row r="19233" spans="3:6" ht="18">
      <c r="C19233" s="5" t="str">
        <f t="shared" si="294"/>
        <v>福島県723</v>
      </c>
      <c r="D19233" t="s">
        <v>2921</v>
      </c>
      <c r="E19233" t="s">
        <v>3354</v>
      </c>
      <c r="F19233" s="82">
        <v>1.343601015</v>
      </c>
    </row>
    <row r="19234" spans="3:6" ht="18">
      <c r="C19234" s="5" t="str">
        <f t="shared" si="294"/>
        <v>茨城県723</v>
      </c>
      <c r="D19234" t="s">
        <v>2922</v>
      </c>
      <c r="E19234" t="s">
        <v>3354</v>
      </c>
      <c r="F19234" s="82">
        <v>1.105016413</v>
      </c>
    </row>
    <row r="19235" spans="3:6" ht="18">
      <c r="C19235" s="5" t="str">
        <f t="shared" si="294"/>
        <v>栃木県723</v>
      </c>
      <c r="D19235" t="s">
        <v>2923</v>
      </c>
      <c r="E19235" t="s">
        <v>3354</v>
      </c>
      <c r="F19235" s="82">
        <v>1.3944609670000001</v>
      </c>
    </row>
    <row r="19236" spans="3:6" ht="18">
      <c r="C19236" s="5" t="str">
        <f t="shared" si="294"/>
        <v>群馬県723</v>
      </c>
      <c r="D19236" t="s">
        <v>2924</v>
      </c>
      <c r="E19236" t="s">
        <v>3354</v>
      </c>
      <c r="F19236" s="82">
        <v>1.0595953140000001</v>
      </c>
    </row>
    <row r="19237" spans="3:6" ht="18">
      <c r="C19237" s="5" t="str">
        <f t="shared" si="294"/>
        <v>埼玉県723</v>
      </c>
      <c r="D19237" t="s">
        <v>2925</v>
      </c>
      <c r="E19237" t="s">
        <v>3354</v>
      </c>
      <c r="F19237" s="82">
        <v>1.0210548020000001</v>
      </c>
    </row>
    <row r="19238" spans="3:6" ht="18">
      <c r="C19238" s="5" t="str">
        <f t="shared" si="294"/>
        <v>千葉県723</v>
      </c>
      <c r="D19238" t="s">
        <v>2926</v>
      </c>
      <c r="E19238" t="s">
        <v>3354</v>
      </c>
      <c r="F19238" s="82">
        <v>1.0007051650000001</v>
      </c>
    </row>
    <row r="19239" spans="3:6" ht="18">
      <c r="C19239" s="5" t="str">
        <f t="shared" si="294"/>
        <v>東京都723</v>
      </c>
      <c r="D19239" t="s">
        <v>2927</v>
      </c>
      <c r="E19239" t="s">
        <v>3354</v>
      </c>
      <c r="F19239" s="82">
        <v>0.53052489999999997</v>
      </c>
    </row>
    <row r="19240" spans="3:6" ht="18">
      <c r="C19240" s="5" t="str">
        <f t="shared" si="294"/>
        <v>神奈川県723</v>
      </c>
      <c r="D19240" t="s">
        <v>2928</v>
      </c>
      <c r="E19240" t="s">
        <v>3354</v>
      </c>
      <c r="F19240" s="82">
        <v>0.88230783000000002</v>
      </c>
    </row>
    <row r="19241" spans="3:6" ht="18">
      <c r="C19241" s="5" t="str">
        <f t="shared" si="294"/>
        <v>新潟県723</v>
      </c>
      <c r="D19241" t="s">
        <v>2929</v>
      </c>
      <c r="E19241" t="s">
        <v>3354</v>
      </c>
      <c r="F19241" s="82">
        <v>1.114222786</v>
      </c>
    </row>
    <row r="19242" spans="3:6" ht="18">
      <c r="C19242" s="5" t="str">
        <f t="shared" si="294"/>
        <v>富山県723</v>
      </c>
      <c r="D19242" t="s">
        <v>2930</v>
      </c>
      <c r="E19242" t="s">
        <v>3354</v>
      </c>
      <c r="F19242" s="82">
        <v>1.1643022059999999</v>
      </c>
    </row>
    <row r="19243" spans="3:6" ht="18">
      <c r="C19243" s="5" t="str">
        <f t="shared" ref="C19243:C19306" si="295">D19243&amp;LEFT(E19243,3)</f>
        <v>石川県723</v>
      </c>
      <c r="D19243" t="s">
        <v>2931</v>
      </c>
      <c r="E19243" t="s">
        <v>3354</v>
      </c>
      <c r="F19243" s="82">
        <v>1.32332542</v>
      </c>
    </row>
    <row r="19244" spans="3:6" ht="18">
      <c r="C19244" s="5" t="str">
        <f t="shared" si="295"/>
        <v>福井県723</v>
      </c>
      <c r="D19244" t="s">
        <v>2932</v>
      </c>
      <c r="E19244" t="s">
        <v>3354</v>
      </c>
      <c r="F19244" s="82">
        <v>1.2166004429999999</v>
      </c>
    </row>
    <row r="19245" spans="3:6" ht="18">
      <c r="C19245" s="5" t="str">
        <f t="shared" si="295"/>
        <v>山梨県723</v>
      </c>
      <c r="D19245" t="s">
        <v>2933</v>
      </c>
      <c r="E19245" t="s">
        <v>3354</v>
      </c>
      <c r="F19245" s="82">
        <v>1.3155036959999999</v>
      </c>
    </row>
    <row r="19246" spans="3:6" ht="18">
      <c r="C19246" s="5" t="str">
        <f t="shared" si="295"/>
        <v>長野県723</v>
      </c>
      <c r="D19246" t="s">
        <v>2934</v>
      </c>
      <c r="E19246" t="s">
        <v>3354</v>
      </c>
      <c r="F19246" s="82">
        <v>1.458278473</v>
      </c>
    </row>
    <row r="19247" spans="3:6" ht="18">
      <c r="C19247" s="5" t="str">
        <f t="shared" si="295"/>
        <v>岐阜県723</v>
      </c>
      <c r="D19247" t="s">
        <v>2935</v>
      </c>
      <c r="E19247" t="s">
        <v>3354</v>
      </c>
      <c r="F19247" s="82">
        <v>1.010875543</v>
      </c>
    </row>
    <row r="19248" spans="3:6" ht="18">
      <c r="C19248" s="5" t="str">
        <f t="shared" si="295"/>
        <v>静岡県723</v>
      </c>
      <c r="D19248" t="s">
        <v>2936</v>
      </c>
      <c r="E19248" t="s">
        <v>3354</v>
      </c>
      <c r="F19248" s="82">
        <v>1.307465305</v>
      </c>
    </row>
    <row r="19249" spans="3:6" ht="18">
      <c r="C19249" s="5" t="str">
        <f t="shared" si="295"/>
        <v>愛知県723</v>
      </c>
      <c r="D19249" t="s">
        <v>2937</v>
      </c>
      <c r="E19249" t="s">
        <v>3354</v>
      </c>
      <c r="F19249" s="82">
        <v>0.79553008999999997</v>
      </c>
    </row>
    <row r="19250" spans="3:6" ht="18">
      <c r="C19250" s="5" t="str">
        <f t="shared" si="295"/>
        <v>三重県723</v>
      </c>
      <c r="D19250" t="s">
        <v>2938</v>
      </c>
      <c r="E19250" t="s">
        <v>3354</v>
      </c>
      <c r="F19250" s="82">
        <v>0.97961746500000002</v>
      </c>
    </row>
    <row r="19251" spans="3:6" ht="18">
      <c r="C19251" s="5" t="str">
        <f t="shared" si="295"/>
        <v>滋賀県723</v>
      </c>
      <c r="D19251" t="s">
        <v>2939</v>
      </c>
      <c r="E19251" t="s">
        <v>3354</v>
      </c>
      <c r="F19251" s="82">
        <v>1.127187054</v>
      </c>
    </row>
    <row r="19252" spans="3:6" ht="18">
      <c r="C19252" s="5" t="str">
        <f t="shared" si="295"/>
        <v>京都府723</v>
      </c>
      <c r="D19252" t="s">
        <v>2940</v>
      </c>
      <c r="E19252" t="s">
        <v>3354</v>
      </c>
      <c r="F19252" s="82">
        <v>1.0047568650000001</v>
      </c>
    </row>
    <row r="19253" spans="3:6" ht="18">
      <c r="C19253" s="5" t="str">
        <f t="shared" si="295"/>
        <v>大阪府723</v>
      </c>
      <c r="D19253" t="s">
        <v>2941</v>
      </c>
      <c r="E19253" t="s">
        <v>3354</v>
      </c>
      <c r="F19253" s="82">
        <v>0.765759572</v>
      </c>
    </row>
    <row r="19254" spans="3:6" ht="18">
      <c r="C19254" s="5" t="str">
        <f t="shared" si="295"/>
        <v>兵庫県723</v>
      </c>
      <c r="D19254" t="s">
        <v>2942</v>
      </c>
      <c r="E19254" t="s">
        <v>3354</v>
      </c>
      <c r="F19254" s="82">
        <v>1.3790715170000001</v>
      </c>
    </row>
    <row r="19255" spans="3:6" ht="18">
      <c r="C19255" s="5" t="str">
        <f t="shared" si="295"/>
        <v>奈良県723</v>
      </c>
      <c r="D19255" t="s">
        <v>2943</v>
      </c>
      <c r="E19255" t="s">
        <v>3354</v>
      </c>
      <c r="F19255" s="82">
        <v>0.74000838999999996</v>
      </c>
    </row>
    <row r="19256" spans="3:6" ht="18">
      <c r="C19256" s="5" t="str">
        <f t="shared" si="295"/>
        <v>和歌山県723</v>
      </c>
      <c r="D19256" t="s">
        <v>2944</v>
      </c>
      <c r="E19256" t="s">
        <v>3354</v>
      </c>
      <c r="F19256" s="82">
        <v>1.0938762099999999</v>
      </c>
    </row>
    <row r="19257" spans="3:6" ht="18">
      <c r="C19257" s="5" t="str">
        <f t="shared" si="295"/>
        <v>鳥取県723</v>
      </c>
      <c r="D19257" t="s">
        <v>2945</v>
      </c>
      <c r="E19257" t="s">
        <v>3354</v>
      </c>
      <c r="F19257" s="82">
        <v>1.730752877</v>
      </c>
    </row>
    <row r="19258" spans="3:6" ht="18">
      <c r="C19258" s="5" t="str">
        <f t="shared" si="295"/>
        <v>島根県723</v>
      </c>
      <c r="D19258" t="s">
        <v>2946</v>
      </c>
      <c r="E19258" t="s">
        <v>3354</v>
      </c>
      <c r="F19258" s="82">
        <v>1.2794316210000001</v>
      </c>
    </row>
    <row r="19259" spans="3:6" ht="18">
      <c r="C19259" s="5" t="str">
        <f t="shared" si="295"/>
        <v>岡山県723</v>
      </c>
      <c r="D19259" t="s">
        <v>2947</v>
      </c>
      <c r="E19259" t="s">
        <v>3354</v>
      </c>
      <c r="F19259" s="82">
        <v>0.61516970500000001</v>
      </c>
    </row>
    <row r="19260" spans="3:6" ht="18">
      <c r="C19260" s="5" t="str">
        <f t="shared" si="295"/>
        <v>広島県723</v>
      </c>
      <c r="D19260" t="s">
        <v>2948</v>
      </c>
      <c r="E19260" t="s">
        <v>3354</v>
      </c>
      <c r="F19260" s="82">
        <v>0.76134497999999995</v>
      </c>
    </row>
    <row r="19261" spans="3:6" ht="18">
      <c r="C19261" s="5" t="str">
        <f t="shared" si="295"/>
        <v>山口県723</v>
      </c>
      <c r="D19261" t="s">
        <v>2949</v>
      </c>
      <c r="E19261" t="s">
        <v>3354</v>
      </c>
      <c r="F19261" s="82">
        <v>0.97700715199999999</v>
      </c>
    </row>
    <row r="19262" spans="3:6" ht="18">
      <c r="C19262" s="5" t="str">
        <f t="shared" si="295"/>
        <v>徳島県723</v>
      </c>
      <c r="D19262" t="s">
        <v>2950</v>
      </c>
      <c r="E19262" t="s">
        <v>3354</v>
      </c>
      <c r="F19262" s="82">
        <v>1.2170133860000001</v>
      </c>
    </row>
    <row r="19263" spans="3:6" ht="18">
      <c r="C19263" s="5" t="str">
        <f t="shared" si="295"/>
        <v>香川県723</v>
      </c>
      <c r="D19263" t="s">
        <v>2951</v>
      </c>
      <c r="E19263" t="s">
        <v>3354</v>
      </c>
      <c r="F19263" s="82">
        <v>1.2084133850000001</v>
      </c>
    </row>
    <row r="19264" spans="3:6" ht="18">
      <c r="C19264" s="5" t="str">
        <f t="shared" si="295"/>
        <v>愛媛県723</v>
      </c>
      <c r="D19264" t="s">
        <v>2952</v>
      </c>
      <c r="E19264" t="s">
        <v>3354</v>
      </c>
      <c r="F19264" s="82">
        <v>1.149878068</v>
      </c>
    </row>
    <row r="19265" spans="3:6" ht="18">
      <c r="C19265" s="5" t="str">
        <f t="shared" si="295"/>
        <v>高知県723</v>
      </c>
      <c r="D19265" t="s">
        <v>2953</v>
      </c>
      <c r="E19265" t="s">
        <v>3354</v>
      </c>
      <c r="F19265" s="82">
        <v>1.134235675</v>
      </c>
    </row>
    <row r="19266" spans="3:6" ht="18">
      <c r="C19266" s="5" t="str">
        <f t="shared" si="295"/>
        <v>福岡県723</v>
      </c>
      <c r="D19266" t="s">
        <v>2954</v>
      </c>
      <c r="E19266" t="s">
        <v>3354</v>
      </c>
      <c r="F19266" s="82">
        <v>1.0979767469999999</v>
      </c>
    </row>
    <row r="19267" spans="3:6" ht="18">
      <c r="C19267" s="5" t="str">
        <f t="shared" si="295"/>
        <v>佐賀県723</v>
      </c>
      <c r="D19267" t="s">
        <v>2955</v>
      </c>
      <c r="E19267" t="s">
        <v>3354</v>
      </c>
      <c r="F19267" s="82">
        <v>1.397286837</v>
      </c>
    </row>
    <row r="19268" spans="3:6" ht="18">
      <c r="C19268" s="5" t="str">
        <f t="shared" si="295"/>
        <v>長崎県723</v>
      </c>
      <c r="D19268" t="s">
        <v>2956</v>
      </c>
      <c r="E19268" t="s">
        <v>3354</v>
      </c>
      <c r="F19268" s="82">
        <v>1.2995980410000001</v>
      </c>
    </row>
    <row r="19269" spans="3:6" ht="18">
      <c r="C19269" s="5" t="str">
        <f t="shared" si="295"/>
        <v>熊本県723</v>
      </c>
      <c r="D19269" t="s">
        <v>2957</v>
      </c>
      <c r="E19269" t="s">
        <v>3354</v>
      </c>
      <c r="F19269" s="82">
        <v>0.96307118000000003</v>
      </c>
    </row>
    <row r="19270" spans="3:6" ht="18">
      <c r="C19270" s="5" t="str">
        <f t="shared" si="295"/>
        <v>大分県723</v>
      </c>
      <c r="D19270" t="s">
        <v>2958</v>
      </c>
      <c r="E19270" t="s">
        <v>3354</v>
      </c>
      <c r="F19270" s="82">
        <v>1.3677086000000001</v>
      </c>
    </row>
    <row r="19271" spans="3:6" ht="18">
      <c r="C19271" s="5" t="str">
        <f t="shared" si="295"/>
        <v>宮崎県723</v>
      </c>
      <c r="D19271" t="s">
        <v>2959</v>
      </c>
      <c r="E19271" t="s">
        <v>3354</v>
      </c>
      <c r="F19271" s="82">
        <v>1.5364844929999999</v>
      </c>
    </row>
    <row r="19272" spans="3:6" ht="18">
      <c r="C19272" s="5" t="str">
        <f t="shared" si="295"/>
        <v>鹿児島県723</v>
      </c>
      <c r="D19272" t="s">
        <v>2960</v>
      </c>
      <c r="E19272" t="s">
        <v>3354</v>
      </c>
      <c r="F19272" s="82">
        <v>1.590484169</v>
      </c>
    </row>
    <row r="19273" spans="3:6" ht="18">
      <c r="C19273" s="5" t="str">
        <f t="shared" si="295"/>
        <v>沖縄県723</v>
      </c>
      <c r="D19273" t="s">
        <v>2961</v>
      </c>
      <c r="E19273" t="s">
        <v>3354</v>
      </c>
      <c r="F19273" s="82">
        <v>1.948140521</v>
      </c>
    </row>
    <row r="19274" spans="3:6" ht="18">
      <c r="C19274" s="5" t="str">
        <f t="shared" si="295"/>
        <v>全国724</v>
      </c>
      <c r="D19274" t="s">
        <v>2913</v>
      </c>
      <c r="E19274" t="s">
        <v>3355</v>
      </c>
      <c r="F19274" s="82">
        <v>1</v>
      </c>
    </row>
    <row r="19275" spans="3:6" ht="18">
      <c r="C19275" s="5" t="str">
        <f t="shared" si="295"/>
        <v>北海道724</v>
      </c>
      <c r="D19275" t="s">
        <v>2915</v>
      </c>
      <c r="E19275" t="s">
        <v>3355</v>
      </c>
      <c r="F19275" s="82">
        <v>0.81268580300000004</v>
      </c>
    </row>
    <row r="19276" spans="3:6" ht="18">
      <c r="C19276" s="5" t="str">
        <f t="shared" si="295"/>
        <v>青森県724</v>
      </c>
      <c r="D19276" t="s">
        <v>2916</v>
      </c>
      <c r="E19276" t="s">
        <v>3355</v>
      </c>
      <c r="F19276" s="82">
        <v>0.55471853699999996</v>
      </c>
    </row>
    <row r="19277" spans="3:6" ht="18">
      <c r="C19277" s="5" t="str">
        <f t="shared" si="295"/>
        <v>岩手県724</v>
      </c>
      <c r="D19277" t="s">
        <v>2917</v>
      </c>
      <c r="E19277" t="s">
        <v>3355</v>
      </c>
      <c r="F19277" s="82">
        <v>0.47689786899999997</v>
      </c>
    </row>
    <row r="19278" spans="3:6" ht="18">
      <c r="C19278" s="5" t="str">
        <f t="shared" si="295"/>
        <v>宮城県724</v>
      </c>
      <c r="D19278" t="s">
        <v>2918</v>
      </c>
      <c r="E19278" t="s">
        <v>3355</v>
      </c>
      <c r="F19278" s="82">
        <v>0.48323375499999999</v>
      </c>
    </row>
    <row r="19279" spans="3:6" ht="18">
      <c r="C19279" s="5" t="str">
        <f t="shared" si="295"/>
        <v>秋田県724</v>
      </c>
      <c r="D19279" t="s">
        <v>2919</v>
      </c>
      <c r="E19279" t="s">
        <v>3355</v>
      </c>
      <c r="F19279" s="82">
        <v>0.64966659599999999</v>
      </c>
    </row>
    <row r="19280" spans="3:6" ht="18">
      <c r="C19280" s="5" t="str">
        <f t="shared" si="295"/>
        <v>山形県724</v>
      </c>
      <c r="D19280" t="s">
        <v>2920</v>
      </c>
      <c r="E19280" t="s">
        <v>3355</v>
      </c>
      <c r="F19280" s="82">
        <v>0.55656357899999997</v>
      </c>
    </row>
    <row r="19281" spans="3:6" ht="18">
      <c r="C19281" s="5" t="str">
        <f t="shared" si="295"/>
        <v>福島県724</v>
      </c>
      <c r="D19281" t="s">
        <v>2921</v>
      </c>
      <c r="E19281" t="s">
        <v>3355</v>
      </c>
      <c r="F19281" s="82">
        <v>0.45835226299999998</v>
      </c>
    </row>
    <row r="19282" spans="3:6" ht="18">
      <c r="C19282" s="5" t="str">
        <f t="shared" si="295"/>
        <v>茨城県724</v>
      </c>
      <c r="D19282" t="s">
        <v>2922</v>
      </c>
      <c r="E19282" t="s">
        <v>3355</v>
      </c>
      <c r="F19282" s="82">
        <v>0.60167811500000001</v>
      </c>
    </row>
    <row r="19283" spans="3:6" ht="18">
      <c r="C19283" s="5" t="str">
        <f t="shared" si="295"/>
        <v>栃木県724</v>
      </c>
      <c r="D19283" t="s">
        <v>2923</v>
      </c>
      <c r="E19283" t="s">
        <v>3355</v>
      </c>
      <c r="F19283" s="82">
        <v>0.84349716399999997</v>
      </c>
    </row>
    <row r="19284" spans="3:6" ht="18">
      <c r="C19284" s="5" t="str">
        <f t="shared" si="295"/>
        <v>群馬県724</v>
      </c>
      <c r="D19284" t="s">
        <v>2924</v>
      </c>
      <c r="E19284" t="s">
        <v>3355</v>
      </c>
      <c r="F19284" s="82">
        <v>0.802096213</v>
      </c>
    </row>
    <row r="19285" spans="3:6" ht="18">
      <c r="C19285" s="5" t="str">
        <f t="shared" si="295"/>
        <v>埼玉県724</v>
      </c>
      <c r="D19285" t="s">
        <v>2925</v>
      </c>
      <c r="E19285" t="s">
        <v>3355</v>
      </c>
      <c r="F19285" s="82">
        <v>0.84071949700000004</v>
      </c>
    </row>
    <row r="19286" spans="3:6" ht="18">
      <c r="C19286" s="5" t="str">
        <f t="shared" si="295"/>
        <v>千葉県724</v>
      </c>
      <c r="D19286" t="s">
        <v>2926</v>
      </c>
      <c r="E19286" t="s">
        <v>3355</v>
      </c>
      <c r="F19286" s="82">
        <v>0.65550810100000001</v>
      </c>
    </row>
    <row r="19287" spans="3:6" ht="18">
      <c r="C19287" s="5" t="str">
        <f t="shared" si="295"/>
        <v>東京都724</v>
      </c>
      <c r="D19287" t="s">
        <v>2927</v>
      </c>
      <c r="E19287" t="s">
        <v>3355</v>
      </c>
      <c r="F19287" s="82">
        <v>1.7784075079999999</v>
      </c>
    </row>
    <row r="19288" spans="3:6" ht="18">
      <c r="C19288" s="5" t="str">
        <f t="shared" si="295"/>
        <v>神奈川県724</v>
      </c>
      <c r="D19288" t="s">
        <v>2928</v>
      </c>
      <c r="E19288" t="s">
        <v>3355</v>
      </c>
      <c r="F19288" s="82">
        <v>0.793812556</v>
      </c>
    </row>
    <row r="19289" spans="3:6" ht="18">
      <c r="C19289" s="5" t="str">
        <f t="shared" si="295"/>
        <v>新潟県724</v>
      </c>
      <c r="D19289" t="s">
        <v>2929</v>
      </c>
      <c r="E19289" t="s">
        <v>3355</v>
      </c>
      <c r="F19289" s="82">
        <v>0.86499469699999998</v>
      </c>
    </row>
    <row r="19290" spans="3:6" ht="18">
      <c r="C19290" s="5" t="str">
        <f t="shared" si="295"/>
        <v>富山県724</v>
      </c>
      <c r="D19290" t="s">
        <v>2930</v>
      </c>
      <c r="E19290" t="s">
        <v>3355</v>
      </c>
      <c r="F19290" s="82">
        <v>0.85881511700000002</v>
      </c>
    </row>
    <row r="19291" spans="3:6" ht="18">
      <c r="C19291" s="5" t="str">
        <f t="shared" si="295"/>
        <v>石川県724</v>
      </c>
      <c r="D19291" t="s">
        <v>2931</v>
      </c>
      <c r="E19291" t="s">
        <v>3355</v>
      </c>
      <c r="F19291" s="82">
        <v>0.959792796</v>
      </c>
    </row>
    <row r="19292" spans="3:6" ht="18">
      <c r="C19292" s="5" t="str">
        <f t="shared" si="295"/>
        <v>福井県724</v>
      </c>
      <c r="D19292" t="s">
        <v>2932</v>
      </c>
      <c r="E19292" t="s">
        <v>3355</v>
      </c>
      <c r="F19292" s="82">
        <v>0.86808508200000001</v>
      </c>
    </row>
    <row r="19293" spans="3:6" ht="18">
      <c r="C19293" s="5" t="str">
        <f t="shared" si="295"/>
        <v>山梨県724</v>
      </c>
      <c r="D19293" t="s">
        <v>2933</v>
      </c>
      <c r="E19293" t="s">
        <v>3355</v>
      </c>
      <c r="F19293" s="82">
        <v>0.90183809999999998</v>
      </c>
    </row>
    <row r="19294" spans="3:6" ht="18">
      <c r="C19294" s="5" t="str">
        <f t="shared" si="295"/>
        <v>長野県724</v>
      </c>
      <c r="D19294" t="s">
        <v>2934</v>
      </c>
      <c r="E19294" t="s">
        <v>3355</v>
      </c>
      <c r="F19294" s="82">
        <v>1.0509117290000001</v>
      </c>
    </row>
    <row r="19295" spans="3:6" ht="18">
      <c r="C19295" s="5" t="str">
        <f t="shared" si="295"/>
        <v>岐阜県724</v>
      </c>
      <c r="D19295" t="s">
        <v>2935</v>
      </c>
      <c r="E19295" t="s">
        <v>3355</v>
      </c>
      <c r="F19295" s="82">
        <v>1.029826221</v>
      </c>
    </row>
    <row r="19296" spans="3:6" ht="18">
      <c r="C19296" s="5" t="str">
        <f t="shared" si="295"/>
        <v>静岡県724</v>
      </c>
      <c r="D19296" t="s">
        <v>2936</v>
      </c>
      <c r="E19296" t="s">
        <v>3355</v>
      </c>
      <c r="F19296" s="82">
        <v>0.95305225699999996</v>
      </c>
    </row>
    <row r="19297" spans="3:6" ht="18">
      <c r="C19297" s="5" t="str">
        <f t="shared" si="295"/>
        <v>愛知県724</v>
      </c>
      <c r="D19297" t="s">
        <v>2937</v>
      </c>
      <c r="E19297" t="s">
        <v>3355</v>
      </c>
      <c r="F19297" s="82">
        <v>1.1612765410000001</v>
      </c>
    </row>
    <row r="19298" spans="3:6" ht="18">
      <c r="C19298" s="5" t="str">
        <f t="shared" si="295"/>
        <v>三重県724</v>
      </c>
      <c r="D19298" t="s">
        <v>2938</v>
      </c>
      <c r="E19298" t="s">
        <v>3355</v>
      </c>
      <c r="F19298" s="82">
        <v>0.82153552100000005</v>
      </c>
    </row>
    <row r="19299" spans="3:6" ht="18">
      <c r="C19299" s="5" t="str">
        <f t="shared" si="295"/>
        <v>滋賀県724</v>
      </c>
      <c r="D19299" t="s">
        <v>2939</v>
      </c>
      <c r="E19299" t="s">
        <v>3355</v>
      </c>
      <c r="F19299" s="82">
        <v>0.52693621999999996</v>
      </c>
    </row>
    <row r="19300" spans="3:6" ht="18">
      <c r="C19300" s="5" t="str">
        <f t="shared" si="295"/>
        <v>京都府724</v>
      </c>
      <c r="D19300" t="s">
        <v>2940</v>
      </c>
      <c r="E19300" t="s">
        <v>3355</v>
      </c>
      <c r="F19300" s="82">
        <v>1.1505629340000001</v>
      </c>
    </row>
    <row r="19301" spans="3:6" ht="18">
      <c r="C19301" s="5" t="str">
        <f t="shared" si="295"/>
        <v>大阪府724</v>
      </c>
      <c r="D19301" t="s">
        <v>2941</v>
      </c>
      <c r="E19301" t="s">
        <v>3355</v>
      </c>
      <c r="F19301" s="82">
        <v>1.3334383409999999</v>
      </c>
    </row>
    <row r="19302" spans="3:6" ht="18">
      <c r="C19302" s="5" t="str">
        <f t="shared" si="295"/>
        <v>兵庫県724</v>
      </c>
      <c r="D19302" t="s">
        <v>2942</v>
      </c>
      <c r="E19302" t="s">
        <v>3355</v>
      </c>
      <c r="F19302" s="82">
        <v>0.79969978399999997</v>
      </c>
    </row>
    <row r="19303" spans="3:6" ht="18">
      <c r="C19303" s="5" t="str">
        <f t="shared" si="295"/>
        <v>奈良県724</v>
      </c>
      <c r="D19303" t="s">
        <v>2943</v>
      </c>
      <c r="E19303" t="s">
        <v>3355</v>
      </c>
      <c r="F19303" s="82">
        <v>0.624286428</v>
      </c>
    </row>
    <row r="19304" spans="3:6" ht="18">
      <c r="C19304" s="5" t="str">
        <f t="shared" si="295"/>
        <v>和歌山県724</v>
      </c>
      <c r="D19304" t="s">
        <v>2944</v>
      </c>
      <c r="E19304" t="s">
        <v>3355</v>
      </c>
      <c r="F19304" s="82">
        <v>0.80863250799999997</v>
      </c>
    </row>
    <row r="19305" spans="3:6" ht="18">
      <c r="C19305" s="5" t="str">
        <f t="shared" si="295"/>
        <v>鳥取県724</v>
      </c>
      <c r="D19305" t="s">
        <v>2945</v>
      </c>
      <c r="E19305" t="s">
        <v>3355</v>
      </c>
      <c r="F19305" s="82">
        <v>0.63119019399999998</v>
      </c>
    </row>
    <row r="19306" spans="3:6" ht="18">
      <c r="C19306" s="5" t="str">
        <f t="shared" si="295"/>
        <v>島根県724</v>
      </c>
      <c r="D19306" t="s">
        <v>2946</v>
      </c>
      <c r="E19306" t="s">
        <v>3355</v>
      </c>
      <c r="F19306" s="82">
        <v>0.35324060499999999</v>
      </c>
    </row>
    <row r="19307" spans="3:6" ht="18">
      <c r="C19307" s="5" t="str">
        <f t="shared" ref="C19307:C19370" si="296">D19307&amp;LEFT(E19307,3)</f>
        <v>岡山県724</v>
      </c>
      <c r="D19307" t="s">
        <v>2947</v>
      </c>
      <c r="E19307" t="s">
        <v>3355</v>
      </c>
      <c r="F19307" s="82">
        <v>0.518634924</v>
      </c>
    </row>
    <row r="19308" spans="3:6" ht="18">
      <c r="C19308" s="5" t="str">
        <f t="shared" si="296"/>
        <v>広島県724</v>
      </c>
      <c r="D19308" t="s">
        <v>2948</v>
      </c>
      <c r="E19308" t="s">
        <v>3355</v>
      </c>
      <c r="F19308" s="82">
        <v>0.78973218099999998</v>
      </c>
    </row>
    <row r="19309" spans="3:6" ht="18">
      <c r="C19309" s="5" t="str">
        <f t="shared" si="296"/>
        <v>山口県724</v>
      </c>
      <c r="D19309" t="s">
        <v>2949</v>
      </c>
      <c r="E19309" t="s">
        <v>3355</v>
      </c>
      <c r="F19309" s="82">
        <v>0.55067186000000001</v>
      </c>
    </row>
    <row r="19310" spans="3:6" ht="18">
      <c r="C19310" s="5" t="str">
        <f t="shared" si="296"/>
        <v>徳島県724</v>
      </c>
      <c r="D19310" t="s">
        <v>2950</v>
      </c>
      <c r="E19310" t="s">
        <v>3355</v>
      </c>
      <c r="F19310" s="82">
        <v>0.80692974500000003</v>
      </c>
    </row>
    <row r="19311" spans="3:6" ht="18">
      <c r="C19311" s="5" t="str">
        <f t="shared" si="296"/>
        <v>香川県724</v>
      </c>
      <c r="D19311" t="s">
        <v>2951</v>
      </c>
      <c r="E19311" t="s">
        <v>3355</v>
      </c>
      <c r="F19311" s="82">
        <v>0.82582484099999998</v>
      </c>
    </row>
    <row r="19312" spans="3:6" ht="18">
      <c r="C19312" s="5" t="str">
        <f t="shared" si="296"/>
        <v>愛媛県724</v>
      </c>
      <c r="D19312" t="s">
        <v>2952</v>
      </c>
      <c r="E19312" t="s">
        <v>3355</v>
      </c>
      <c r="F19312" s="82">
        <v>0.70909283599999995</v>
      </c>
    </row>
    <row r="19313" spans="3:6" ht="18">
      <c r="C19313" s="5" t="str">
        <f t="shared" si="296"/>
        <v>高知県724</v>
      </c>
      <c r="D19313" t="s">
        <v>2953</v>
      </c>
      <c r="E19313" t="s">
        <v>3355</v>
      </c>
      <c r="F19313" s="82">
        <v>0.65366473999999997</v>
      </c>
    </row>
    <row r="19314" spans="3:6" ht="18">
      <c r="C19314" s="5" t="str">
        <f t="shared" si="296"/>
        <v>福岡県724</v>
      </c>
      <c r="D19314" t="s">
        <v>2954</v>
      </c>
      <c r="E19314" t="s">
        <v>3355</v>
      </c>
      <c r="F19314" s="82">
        <v>0.863568055</v>
      </c>
    </row>
    <row r="19315" spans="3:6" ht="18">
      <c r="C19315" s="5" t="str">
        <f t="shared" si="296"/>
        <v>佐賀県724</v>
      </c>
      <c r="D19315" t="s">
        <v>2955</v>
      </c>
      <c r="E19315" t="s">
        <v>3355</v>
      </c>
      <c r="F19315" s="82">
        <v>0.705253087</v>
      </c>
    </row>
    <row r="19316" spans="3:6" ht="18">
      <c r="C19316" s="5" t="str">
        <f t="shared" si="296"/>
        <v>長崎県724</v>
      </c>
      <c r="D19316" t="s">
        <v>2956</v>
      </c>
      <c r="E19316" t="s">
        <v>3355</v>
      </c>
      <c r="F19316" s="82">
        <v>0.71822167599999998</v>
      </c>
    </row>
    <row r="19317" spans="3:6" ht="18">
      <c r="C19317" s="5" t="str">
        <f t="shared" si="296"/>
        <v>熊本県724</v>
      </c>
      <c r="D19317" t="s">
        <v>2957</v>
      </c>
      <c r="E19317" t="s">
        <v>3355</v>
      </c>
      <c r="F19317" s="82">
        <v>0.81508608100000002</v>
      </c>
    </row>
    <row r="19318" spans="3:6" ht="18">
      <c r="C19318" s="5" t="str">
        <f t="shared" si="296"/>
        <v>大分県724</v>
      </c>
      <c r="D19318" t="s">
        <v>2958</v>
      </c>
      <c r="E19318" t="s">
        <v>3355</v>
      </c>
      <c r="F19318" s="82">
        <v>0.720193843</v>
      </c>
    </row>
    <row r="19319" spans="3:6" ht="18">
      <c r="C19319" s="5" t="str">
        <f t="shared" si="296"/>
        <v>宮崎県724</v>
      </c>
      <c r="D19319" t="s">
        <v>2959</v>
      </c>
      <c r="E19319" t="s">
        <v>3355</v>
      </c>
      <c r="F19319" s="82">
        <v>0.57268458099999997</v>
      </c>
    </row>
    <row r="19320" spans="3:6" ht="18">
      <c r="C19320" s="5" t="str">
        <f t="shared" si="296"/>
        <v>鹿児島県724</v>
      </c>
      <c r="D19320" t="s">
        <v>2960</v>
      </c>
      <c r="E19320" t="s">
        <v>3355</v>
      </c>
      <c r="F19320" s="82">
        <v>0.75650547700000004</v>
      </c>
    </row>
    <row r="19321" spans="3:6" ht="18">
      <c r="C19321" s="5" t="str">
        <f t="shared" si="296"/>
        <v>沖縄県724</v>
      </c>
      <c r="D19321" t="s">
        <v>2961</v>
      </c>
      <c r="E19321" t="s">
        <v>3355</v>
      </c>
      <c r="F19321" s="82">
        <v>0.688847129</v>
      </c>
    </row>
    <row r="19322" spans="3:6" ht="18">
      <c r="C19322" s="5" t="str">
        <f t="shared" si="296"/>
        <v>全国725</v>
      </c>
      <c r="D19322" t="s">
        <v>2913</v>
      </c>
      <c r="E19322" t="s">
        <v>3356</v>
      </c>
      <c r="F19322" s="82">
        <v>1</v>
      </c>
    </row>
    <row r="19323" spans="3:6" ht="18">
      <c r="C19323" s="5" t="str">
        <f t="shared" si="296"/>
        <v>北海道725</v>
      </c>
      <c r="D19323" t="s">
        <v>2915</v>
      </c>
      <c r="E19323" t="s">
        <v>3356</v>
      </c>
      <c r="F19323" s="82">
        <v>0.98927653800000004</v>
      </c>
    </row>
    <row r="19324" spans="3:6" ht="18">
      <c r="C19324" s="5" t="str">
        <f t="shared" si="296"/>
        <v>青森県725</v>
      </c>
      <c r="D19324" t="s">
        <v>2916</v>
      </c>
      <c r="E19324" t="s">
        <v>3356</v>
      </c>
      <c r="F19324" s="82">
        <v>1.1711151289999999</v>
      </c>
    </row>
    <row r="19325" spans="3:6" ht="18">
      <c r="C19325" s="5" t="str">
        <f t="shared" si="296"/>
        <v>岩手県725</v>
      </c>
      <c r="D19325" t="s">
        <v>2917</v>
      </c>
      <c r="E19325" t="s">
        <v>3356</v>
      </c>
      <c r="F19325" s="82">
        <v>0.91552016599999997</v>
      </c>
    </row>
    <row r="19326" spans="3:6" ht="18">
      <c r="C19326" s="5" t="str">
        <f t="shared" si="296"/>
        <v>宮城県725</v>
      </c>
      <c r="D19326" t="s">
        <v>2918</v>
      </c>
      <c r="E19326" t="s">
        <v>3356</v>
      </c>
      <c r="F19326" s="82">
        <v>0.52898847500000001</v>
      </c>
    </row>
    <row r="19327" spans="3:6" ht="18">
      <c r="C19327" s="5" t="str">
        <f t="shared" si="296"/>
        <v>秋田県725</v>
      </c>
      <c r="D19327" t="s">
        <v>2919</v>
      </c>
      <c r="E19327" t="s">
        <v>3356</v>
      </c>
      <c r="F19327" s="82">
        <v>0.99315439000000005</v>
      </c>
    </row>
    <row r="19328" spans="3:6" ht="18">
      <c r="C19328" s="5" t="str">
        <f t="shared" si="296"/>
        <v>山形県725</v>
      </c>
      <c r="D19328" t="s">
        <v>2920</v>
      </c>
      <c r="E19328" t="s">
        <v>3356</v>
      </c>
      <c r="F19328" s="82">
        <v>0.98586633099999998</v>
      </c>
    </row>
    <row r="19329" spans="3:6" ht="18">
      <c r="C19329" s="5" t="str">
        <f t="shared" si="296"/>
        <v>福島県725</v>
      </c>
      <c r="D19329" t="s">
        <v>2921</v>
      </c>
      <c r="E19329" t="s">
        <v>3356</v>
      </c>
      <c r="F19329" s="82">
        <v>0.80042241400000003</v>
      </c>
    </row>
    <row r="19330" spans="3:6" ht="18">
      <c r="C19330" s="5" t="str">
        <f t="shared" si="296"/>
        <v>茨城県725</v>
      </c>
      <c r="D19330" t="s">
        <v>2922</v>
      </c>
      <c r="E19330" t="s">
        <v>3356</v>
      </c>
      <c r="F19330" s="82">
        <v>0.80930306200000002</v>
      </c>
    </row>
    <row r="19331" spans="3:6" ht="18">
      <c r="C19331" s="5" t="str">
        <f t="shared" si="296"/>
        <v>栃木県725</v>
      </c>
      <c r="D19331" t="s">
        <v>2923</v>
      </c>
      <c r="E19331" t="s">
        <v>3356</v>
      </c>
      <c r="F19331" s="82">
        <v>0.83817659</v>
      </c>
    </row>
    <row r="19332" spans="3:6" ht="18">
      <c r="C19332" s="5" t="str">
        <f t="shared" si="296"/>
        <v>群馬県725</v>
      </c>
      <c r="D19332" t="s">
        <v>2924</v>
      </c>
      <c r="E19332" t="s">
        <v>3356</v>
      </c>
      <c r="F19332" s="82">
        <v>0.95944502200000004</v>
      </c>
    </row>
    <row r="19333" spans="3:6" ht="18">
      <c r="C19333" s="5" t="str">
        <f t="shared" si="296"/>
        <v>埼玉県725</v>
      </c>
      <c r="D19333" t="s">
        <v>2925</v>
      </c>
      <c r="E19333" t="s">
        <v>3356</v>
      </c>
      <c r="F19333" s="82">
        <v>0.93002414300000003</v>
      </c>
    </row>
    <row r="19334" spans="3:6" ht="18">
      <c r="C19334" s="5" t="str">
        <f t="shared" si="296"/>
        <v>千葉県725</v>
      </c>
      <c r="D19334" t="s">
        <v>2926</v>
      </c>
      <c r="E19334" t="s">
        <v>3356</v>
      </c>
      <c r="F19334" s="82">
        <v>0.76296768800000003</v>
      </c>
    </row>
    <row r="19335" spans="3:6" ht="18">
      <c r="C19335" s="5" t="str">
        <f t="shared" si="296"/>
        <v>東京都725</v>
      </c>
      <c r="D19335" t="s">
        <v>2927</v>
      </c>
      <c r="E19335" t="s">
        <v>3356</v>
      </c>
      <c r="F19335" s="82">
        <v>1.002761496</v>
      </c>
    </row>
    <row r="19336" spans="3:6" ht="18">
      <c r="C19336" s="5" t="str">
        <f t="shared" si="296"/>
        <v>神奈川県725</v>
      </c>
      <c r="D19336" t="s">
        <v>2928</v>
      </c>
      <c r="E19336" t="s">
        <v>3356</v>
      </c>
      <c r="F19336" s="82">
        <v>0.83199543499999995</v>
      </c>
    </row>
    <row r="19337" spans="3:6" ht="18">
      <c r="C19337" s="5" t="str">
        <f t="shared" si="296"/>
        <v>新潟県725</v>
      </c>
      <c r="D19337" t="s">
        <v>2929</v>
      </c>
      <c r="E19337" t="s">
        <v>3356</v>
      </c>
      <c r="F19337" s="82">
        <v>1.0416093390000001</v>
      </c>
    </row>
    <row r="19338" spans="3:6" ht="18">
      <c r="C19338" s="5" t="str">
        <f t="shared" si="296"/>
        <v>富山県725</v>
      </c>
      <c r="D19338" t="s">
        <v>2930</v>
      </c>
      <c r="E19338" t="s">
        <v>3356</v>
      </c>
      <c r="F19338" s="82">
        <v>1.0013569090000001</v>
      </c>
    </row>
    <row r="19339" spans="3:6" ht="18">
      <c r="C19339" s="5" t="str">
        <f t="shared" si="296"/>
        <v>石川県725</v>
      </c>
      <c r="D19339" t="s">
        <v>2931</v>
      </c>
      <c r="E19339" t="s">
        <v>3356</v>
      </c>
      <c r="F19339" s="82">
        <v>1.175745711</v>
      </c>
    </row>
    <row r="19340" spans="3:6" ht="18">
      <c r="C19340" s="5" t="str">
        <f t="shared" si="296"/>
        <v>福井県725</v>
      </c>
      <c r="D19340" t="s">
        <v>2932</v>
      </c>
      <c r="E19340" t="s">
        <v>3356</v>
      </c>
      <c r="F19340" s="82">
        <v>1.4119232159999999</v>
      </c>
    </row>
    <row r="19341" spans="3:6" ht="18">
      <c r="C19341" s="5" t="str">
        <f t="shared" si="296"/>
        <v>山梨県725</v>
      </c>
      <c r="D19341" t="s">
        <v>2933</v>
      </c>
      <c r="E19341" t="s">
        <v>3356</v>
      </c>
      <c r="F19341" s="82">
        <v>0.88902016399999995</v>
      </c>
    </row>
    <row r="19342" spans="3:6" ht="18">
      <c r="C19342" s="5" t="str">
        <f t="shared" si="296"/>
        <v>長野県725</v>
      </c>
      <c r="D19342" t="s">
        <v>2934</v>
      </c>
      <c r="E19342" t="s">
        <v>3356</v>
      </c>
      <c r="F19342" s="82">
        <v>1.3276956499999999</v>
      </c>
    </row>
    <row r="19343" spans="3:6" ht="18">
      <c r="C19343" s="5" t="str">
        <f t="shared" si="296"/>
        <v>岐阜県725</v>
      </c>
      <c r="D19343" t="s">
        <v>2935</v>
      </c>
      <c r="E19343" t="s">
        <v>3356</v>
      </c>
      <c r="F19343" s="82">
        <v>1.33730967</v>
      </c>
    </row>
    <row r="19344" spans="3:6" ht="18">
      <c r="C19344" s="5" t="str">
        <f t="shared" si="296"/>
        <v>静岡県725</v>
      </c>
      <c r="D19344" t="s">
        <v>2936</v>
      </c>
      <c r="E19344" t="s">
        <v>3356</v>
      </c>
      <c r="F19344" s="82">
        <v>1.7892246869999999</v>
      </c>
    </row>
    <row r="19345" spans="3:6" ht="18">
      <c r="C19345" s="5" t="str">
        <f t="shared" si="296"/>
        <v>愛知県725</v>
      </c>
      <c r="D19345" t="s">
        <v>2937</v>
      </c>
      <c r="E19345" t="s">
        <v>3356</v>
      </c>
      <c r="F19345" s="82">
        <v>1.0997845390000001</v>
      </c>
    </row>
    <row r="19346" spans="3:6" ht="18">
      <c r="C19346" s="5" t="str">
        <f t="shared" si="296"/>
        <v>三重県725</v>
      </c>
      <c r="D19346" t="s">
        <v>2938</v>
      </c>
      <c r="E19346" t="s">
        <v>3356</v>
      </c>
      <c r="F19346" s="82">
        <v>0.80161885600000005</v>
      </c>
    </row>
    <row r="19347" spans="3:6" ht="18">
      <c r="C19347" s="5" t="str">
        <f t="shared" si="296"/>
        <v>滋賀県725</v>
      </c>
      <c r="D19347" t="s">
        <v>2939</v>
      </c>
      <c r="E19347" t="s">
        <v>3356</v>
      </c>
      <c r="F19347" s="82">
        <v>1.1616817669999999</v>
      </c>
    </row>
    <row r="19348" spans="3:6" ht="18">
      <c r="C19348" s="5" t="str">
        <f t="shared" si="296"/>
        <v>京都府725</v>
      </c>
      <c r="D19348" t="s">
        <v>2940</v>
      </c>
      <c r="E19348" t="s">
        <v>3356</v>
      </c>
      <c r="F19348" s="82">
        <v>0.923221246</v>
      </c>
    </row>
    <row r="19349" spans="3:6" ht="18">
      <c r="C19349" s="5" t="str">
        <f t="shared" si="296"/>
        <v>大阪府725</v>
      </c>
      <c r="D19349" t="s">
        <v>2941</v>
      </c>
      <c r="E19349" t="s">
        <v>3356</v>
      </c>
      <c r="F19349" s="82">
        <v>0.844534169</v>
      </c>
    </row>
    <row r="19350" spans="3:6" ht="18">
      <c r="C19350" s="5" t="str">
        <f t="shared" si="296"/>
        <v>兵庫県725</v>
      </c>
      <c r="D19350" t="s">
        <v>2942</v>
      </c>
      <c r="E19350" t="s">
        <v>3356</v>
      </c>
      <c r="F19350" s="82">
        <v>0.95600453799999996</v>
      </c>
    </row>
    <row r="19351" spans="3:6" ht="18">
      <c r="C19351" s="5" t="str">
        <f t="shared" si="296"/>
        <v>奈良県725</v>
      </c>
      <c r="D19351" t="s">
        <v>2943</v>
      </c>
      <c r="E19351" t="s">
        <v>3356</v>
      </c>
      <c r="F19351" s="82">
        <v>0.60993410299999995</v>
      </c>
    </row>
    <row r="19352" spans="3:6" ht="18">
      <c r="C19352" s="5" t="str">
        <f t="shared" si="296"/>
        <v>和歌山県725</v>
      </c>
      <c r="D19352" t="s">
        <v>2944</v>
      </c>
      <c r="E19352" t="s">
        <v>3356</v>
      </c>
      <c r="F19352" s="82">
        <v>1.0075363900000001</v>
      </c>
    </row>
    <row r="19353" spans="3:6" ht="18">
      <c r="C19353" s="5" t="str">
        <f t="shared" si="296"/>
        <v>鳥取県725</v>
      </c>
      <c r="D19353" t="s">
        <v>2945</v>
      </c>
      <c r="E19353" t="s">
        <v>3356</v>
      </c>
      <c r="F19353" s="82">
        <v>1.279713066</v>
      </c>
    </row>
    <row r="19354" spans="3:6" ht="18">
      <c r="C19354" s="5" t="str">
        <f t="shared" si="296"/>
        <v>島根県725</v>
      </c>
      <c r="D19354" t="s">
        <v>2946</v>
      </c>
      <c r="E19354" t="s">
        <v>3356</v>
      </c>
      <c r="F19354" s="82">
        <v>1.361759688</v>
      </c>
    </row>
    <row r="19355" spans="3:6" ht="18">
      <c r="C19355" s="5" t="str">
        <f t="shared" si="296"/>
        <v>岡山県725</v>
      </c>
      <c r="D19355" t="s">
        <v>2947</v>
      </c>
      <c r="E19355" t="s">
        <v>3356</v>
      </c>
      <c r="F19355" s="82">
        <v>0.61194340599999997</v>
      </c>
    </row>
    <row r="19356" spans="3:6" ht="18">
      <c r="C19356" s="5" t="str">
        <f t="shared" si="296"/>
        <v>広島県725</v>
      </c>
      <c r="D19356" t="s">
        <v>2948</v>
      </c>
      <c r="E19356" t="s">
        <v>3356</v>
      </c>
      <c r="F19356" s="82">
        <v>0.98175266299999997</v>
      </c>
    </row>
    <row r="19357" spans="3:6" ht="18">
      <c r="C19357" s="5" t="str">
        <f t="shared" si="296"/>
        <v>山口県725</v>
      </c>
      <c r="D19357" t="s">
        <v>2949</v>
      </c>
      <c r="E19357" t="s">
        <v>3356</v>
      </c>
      <c r="F19357" s="82">
        <v>1.0640672120000001</v>
      </c>
    </row>
    <row r="19358" spans="3:6" ht="18">
      <c r="C19358" s="5" t="str">
        <f t="shared" si="296"/>
        <v>徳島県725</v>
      </c>
      <c r="D19358" t="s">
        <v>2950</v>
      </c>
      <c r="E19358" t="s">
        <v>3356</v>
      </c>
      <c r="F19358" s="82">
        <v>0.73646699500000001</v>
      </c>
    </row>
    <row r="19359" spans="3:6" ht="18">
      <c r="C19359" s="5" t="str">
        <f t="shared" si="296"/>
        <v>香川県725</v>
      </c>
      <c r="D19359" t="s">
        <v>2951</v>
      </c>
      <c r="E19359" t="s">
        <v>3356</v>
      </c>
      <c r="F19359" s="82">
        <v>0.63827032500000003</v>
      </c>
    </row>
    <row r="19360" spans="3:6" ht="18">
      <c r="C19360" s="5" t="str">
        <f t="shared" si="296"/>
        <v>愛媛県725</v>
      </c>
      <c r="D19360" t="s">
        <v>2952</v>
      </c>
      <c r="E19360" t="s">
        <v>3356</v>
      </c>
      <c r="F19360" s="82">
        <v>1.090145696</v>
      </c>
    </row>
    <row r="19361" spans="3:6" ht="18">
      <c r="C19361" s="5" t="str">
        <f t="shared" si="296"/>
        <v>高知県725</v>
      </c>
      <c r="D19361" t="s">
        <v>2953</v>
      </c>
      <c r="E19361" t="s">
        <v>3356</v>
      </c>
      <c r="F19361" s="82">
        <v>1.122836436</v>
      </c>
    </row>
    <row r="19362" spans="3:6" ht="18">
      <c r="C19362" s="5" t="str">
        <f t="shared" si="296"/>
        <v>福岡県725</v>
      </c>
      <c r="D19362" t="s">
        <v>2954</v>
      </c>
      <c r="E19362" t="s">
        <v>3356</v>
      </c>
      <c r="F19362" s="82">
        <v>1.033013975</v>
      </c>
    </row>
    <row r="19363" spans="3:6" ht="18">
      <c r="C19363" s="5" t="str">
        <f t="shared" si="296"/>
        <v>佐賀県725</v>
      </c>
      <c r="D19363" t="s">
        <v>2955</v>
      </c>
      <c r="E19363" t="s">
        <v>3356</v>
      </c>
      <c r="F19363" s="82">
        <v>0.95237908900000001</v>
      </c>
    </row>
    <row r="19364" spans="3:6" ht="18">
      <c r="C19364" s="5" t="str">
        <f t="shared" si="296"/>
        <v>長崎県725</v>
      </c>
      <c r="D19364" t="s">
        <v>2956</v>
      </c>
      <c r="E19364" t="s">
        <v>3356</v>
      </c>
      <c r="F19364" s="82">
        <v>0.73144256600000002</v>
      </c>
    </row>
    <row r="19365" spans="3:6" ht="18">
      <c r="C19365" s="5" t="str">
        <f t="shared" si="296"/>
        <v>熊本県725</v>
      </c>
      <c r="D19365" t="s">
        <v>2957</v>
      </c>
      <c r="E19365" t="s">
        <v>3356</v>
      </c>
      <c r="F19365" s="82">
        <v>1.3918823499999999</v>
      </c>
    </row>
    <row r="19366" spans="3:6" ht="18">
      <c r="C19366" s="5" t="str">
        <f t="shared" si="296"/>
        <v>大分県725</v>
      </c>
      <c r="D19366" t="s">
        <v>2958</v>
      </c>
      <c r="E19366" t="s">
        <v>3356</v>
      </c>
      <c r="F19366" s="82">
        <v>1.2849502509999999</v>
      </c>
    </row>
    <row r="19367" spans="3:6" ht="18">
      <c r="C19367" s="5" t="str">
        <f t="shared" si="296"/>
        <v>宮崎県725</v>
      </c>
      <c r="D19367" t="s">
        <v>2959</v>
      </c>
      <c r="E19367" t="s">
        <v>3356</v>
      </c>
      <c r="F19367" s="82">
        <v>1.630321382</v>
      </c>
    </row>
    <row r="19368" spans="3:6" ht="18">
      <c r="C19368" s="5" t="str">
        <f t="shared" si="296"/>
        <v>鹿児島県725</v>
      </c>
      <c r="D19368" t="s">
        <v>2960</v>
      </c>
      <c r="E19368" t="s">
        <v>3356</v>
      </c>
      <c r="F19368" s="82">
        <v>1.6048747029999999</v>
      </c>
    </row>
    <row r="19369" spans="3:6" ht="18">
      <c r="C19369" s="5" t="str">
        <f t="shared" si="296"/>
        <v>沖縄県725</v>
      </c>
      <c r="D19369" t="s">
        <v>2961</v>
      </c>
      <c r="E19369" t="s">
        <v>3356</v>
      </c>
      <c r="F19369" s="82">
        <v>1.1270192619999999</v>
      </c>
    </row>
    <row r="19370" spans="3:6" ht="18">
      <c r="C19370" s="5" t="str">
        <f t="shared" si="296"/>
        <v>全国726</v>
      </c>
      <c r="D19370" t="s">
        <v>2913</v>
      </c>
      <c r="E19370" t="s">
        <v>3357</v>
      </c>
      <c r="F19370" s="82">
        <v>1</v>
      </c>
    </row>
    <row r="19371" spans="3:6" ht="18">
      <c r="C19371" s="5" t="str">
        <f t="shared" ref="C19371:C19434" si="297">D19371&amp;LEFT(E19371,3)</f>
        <v>北海道726</v>
      </c>
      <c r="D19371" t="s">
        <v>2915</v>
      </c>
      <c r="E19371" t="s">
        <v>3357</v>
      </c>
      <c r="F19371" s="82">
        <v>0.42786094899999999</v>
      </c>
    </row>
    <row r="19372" spans="3:6" ht="18">
      <c r="C19372" s="5" t="str">
        <f t="shared" si="297"/>
        <v>青森県726</v>
      </c>
      <c r="D19372" t="s">
        <v>2916</v>
      </c>
      <c r="E19372" t="s">
        <v>3357</v>
      </c>
      <c r="F19372" s="82">
        <v>0.25312790099999999</v>
      </c>
    </row>
    <row r="19373" spans="3:6" ht="18">
      <c r="C19373" s="5" t="str">
        <f t="shared" si="297"/>
        <v>岩手県726</v>
      </c>
      <c r="D19373" t="s">
        <v>2917</v>
      </c>
      <c r="E19373" t="s">
        <v>3357</v>
      </c>
      <c r="F19373" s="82">
        <v>0.30058167200000002</v>
      </c>
    </row>
    <row r="19374" spans="3:6" ht="18">
      <c r="C19374" s="5" t="str">
        <f t="shared" si="297"/>
        <v>宮城県726</v>
      </c>
      <c r="D19374" t="s">
        <v>2918</v>
      </c>
      <c r="E19374" t="s">
        <v>3357</v>
      </c>
      <c r="F19374" s="82">
        <v>0.57267902900000001</v>
      </c>
    </row>
    <row r="19375" spans="3:6" ht="18">
      <c r="C19375" s="5" t="str">
        <f t="shared" si="297"/>
        <v>秋田県726</v>
      </c>
      <c r="D19375" t="s">
        <v>2919</v>
      </c>
      <c r="E19375" t="s">
        <v>3357</v>
      </c>
      <c r="F19375" s="82">
        <v>0.570775433</v>
      </c>
    </row>
    <row r="19376" spans="3:6" ht="18">
      <c r="C19376" s="5" t="str">
        <f t="shared" si="297"/>
        <v>山形県726</v>
      </c>
      <c r="D19376" t="s">
        <v>2920</v>
      </c>
      <c r="E19376" t="s">
        <v>3357</v>
      </c>
      <c r="F19376" s="82">
        <v>0.26855552399999999</v>
      </c>
    </row>
    <row r="19377" spans="3:6" ht="18">
      <c r="C19377" s="5" t="str">
        <f t="shared" si="297"/>
        <v>福島県726</v>
      </c>
      <c r="D19377" t="s">
        <v>2921</v>
      </c>
      <c r="E19377" t="s">
        <v>3357</v>
      </c>
      <c r="F19377" s="82">
        <v>0.36957019699999999</v>
      </c>
    </row>
    <row r="19378" spans="3:6" ht="18">
      <c r="C19378" s="5" t="str">
        <f t="shared" si="297"/>
        <v>茨城県726</v>
      </c>
      <c r="D19378" t="s">
        <v>2922</v>
      </c>
      <c r="E19378" t="s">
        <v>3357</v>
      </c>
      <c r="F19378" s="82">
        <v>0.21925898199999999</v>
      </c>
    </row>
    <row r="19379" spans="3:6" ht="18">
      <c r="C19379" s="5" t="str">
        <f t="shared" si="297"/>
        <v>栃木県726</v>
      </c>
      <c r="D19379" t="s">
        <v>2923</v>
      </c>
      <c r="E19379" t="s">
        <v>3357</v>
      </c>
      <c r="F19379" s="82">
        <v>0.23122548800000001</v>
      </c>
    </row>
    <row r="19380" spans="3:6" ht="18">
      <c r="C19380" s="5" t="str">
        <f t="shared" si="297"/>
        <v>群馬県726</v>
      </c>
      <c r="D19380" t="s">
        <v>2924</v>
      </c>
      <c r="E19380" t="s">
        <v>3357</v>
      </c>
      <c r="F19380" s="82">
        <v>0.44345399400000002</v>
      </c>
    </row>
    <row r="19381" spans="3:6" ht="18">
      <c r="C19381" s="5" t="str">
        <f t="shared" si="297"/>
        <v>埼玉県726</v>
      </c>
      <c r="D19381" t="s">
        <v>2925</v>
      </c>
      <c r="E19381" t="s">
        <v>3357</v>
      </c>
      <c r="F19381" s="82">
        <v>0.32249923800000002</v>
      </c>
    </row>
    <row r="19382" spans="3:6" ht="18">
      <c r="C19382" s="5" t="str">
        <f t="shared" si="297"/>
        <v>千葉県726</v>
      </c>
      <c r="D19382" t="s">
        <v>2926</v>
      </c>
      <c r="E19382" t="s">
        <v>3357</v>
      </c>
      <c r="F19382" s="82">
        <v>0.34675709900000001</v>
      </c>
    </row>
    <row r="19383" spans="3:6" ht="18">
      <c r="C19383" s="5" t="str">
        <f t="shared" si="297"/>
        <v>東京都726</v>
      </c>
      <c r="D19383" t="s">
        <v>2927</v>
      </c>
      <c r="E19383" t="s">
        <v>3357</v>
      </c>
      <c r="F19383" s="82">
        <v>2.9270838220000002</v>
      </c>
    </row>
    <row r="19384" spans="3:6" ht="18">
      <c r="C19384" s="5" t="str">
        <f t="shared" si="297"/>
        <v>神奈川県726</v>
      </c>
      <c r="D19384" t="s">
        <v>2928</v>
      </c>
      <c r="E19384" t="s">
        <v>3357</v>
      </c>
      <c r="F19384" s="82">
        <v>0.66063319499999995</v>
      </c>
    </row>
    <row r="19385" spans="3:6" ht="18">
      <c r="C19385" s="5" t="str">
        <f t="shared" si="297"/>
        <v>新潟県726</v>
      </c>
      <c r="D19385" t="s">
        <v>2929</v>
      </c>
      <c r="E19385" t="s">
        <v>3357</v>
      </c>
      <c r="F19385" s="82">
        <v>0.48457404300000001</v>
      </c>
    </row>
    <row r="19386" spans="3:6" ht="18">
      <c r="C19386" s="5" t="str">
        <f t="shared" si="297"/>
        <v>富山県726</v>
      </c>
      <c r="D19386" t="s">
        <v>2930</v>
      </c>
      <c r="E19386" t="s">
        <v>3357</v>
      </c>
      <c r="F19386" s="82">
        <v>0.85440599399999995</v>
      </c>
    </row>
    <row r="19387" spans="3:6" ht="18">
      <c r="C19387" s="5" t="str">
        <f t="shared" si="297"/>
        <v>石川県726</v>
      </c>
      <c r="D19387" t="s">
        <v>2931</v>
      </c>
      <c r="E19387" t="s">
        <v>3357</v>
      </c>
      <c r="F19387" s="82">
        <v>0.73590023599999999</v>
      </c>
    </row>
    <row r="19388" spans="3:6" ht="18">
      <c r="C19388" s="5" t="str">
        <f t="shared" si="297"/>
        <v>福井県726</v>
      </c>
      <c r="D19388" t="s">
        <v>2932</v>
      </c>
      <c r="E19388" t="s">
        <v>3357</v>
      </c>
      <c r="F19388" s="82">
        <v>0.69512070599999998</v>
      </c>
    </row>
    <row r="19389" spans="3:6" ht="18">
      <c r="C19389" s="5" t="str">
        <f t="shared" si="297"/>
        <v>山梨県726</v>
      </c>
      <c r="D19389" t="s">
        <v>2933</v>
      </c>
      <c r="E19389" t="s">
        <v>3357</v>
      </c>
      <c r="F19389" s="82">
        <v>0.363540998</v>
      </c>
    </row>
    <row r="19390" spans="3:6" ht="18">
      <c r="C19390" s="5" t="str">
        <f t="shared" si="297"/>
        <v>長野県726</v>
      </c>
      <c r="D19390" t="s">
        <v>2934</v>
      </c>
      <c r="E19390" t="s">
        <v>3357</v>
      </c>
      <c r="F19390" s="82">
        <v>0.57523716599999997</v>
      </c>
    </row>
    <row r="19391" spans="3:6" ht="18">
      <c r="C19391" s="5" t="str">
        <f t="shared" si="297"/>
        <v>岐阜県726</v>
      </c>
      <c r="D19391" t="s">
        <v>2935</v>
      </c>
      <c r="E19391" t="s">
        <v>3357</v>
      </c>
      <c r="F19391" s="82">
        <v>0.77781334999999996</v>
      </c>
    </row>
    <row r="19392" spans="3:6" ht="18">
      <c r="C19392" s="5" t="str">
        <f t="shared" si="297"/>
        <v>静岡県726</v>
      </c>
      <c r="D19392" t="s">
        <v>2936</v>
      </c>
      <c r="E19392" t="s">
        <v>3357</v>
      </c>
      <c r="F19392" s="82">
        <v>0.46565617999999998</v>
      </c>
    </row>
    <row r="19393" spans="3:6" ht="18">
      <c r="C19393" s="5" t="str">
        <f t="shared" si="297"/>
        <v>愛知県726</v>
      </c>
      <c r="D19393" t="s">
        <v>2937</v>
      </c>
      <c r="E19393" t="s">
        <v>3357</v>
      </c>
      <c r="F19393" s="82">
        <v>0.85415538000000002</v>
      </c>
    </row>
    <row r="19394" spans="3:6" ht="18">
      <c r="C19394" s="5" t="str">
        <f t="shared" si="297"/>
        <v>三重県726</v>
      </c>
      <c r="D19394" t="s">
        <v>2938</v>
      </c>
      <c r="E19394" t="s">
        <v>3357</v>
      </c>
      <c r="F19394" s="82">
        <v>0.28104971200000001</v>
      </c>
    </row>
    <row r="19395" spans="3:6" ht="18">
      <c r="C19395" s="5" t="str">
        <f t="shared" si="297"/>
        <v>滋賀県726</v>
      </c>
      <c r="D19395" t="s">
        <v>2939</v>
      </c>
      <c r="E19395" t="s">
        <v>3357</v>
      </c>
      <c r="F19395" s="82">
        <v>0.30985040800000002</v>
      </c>
    </row>
    <row r="19396" spans="3:6" ht="18">
      <c r="C19396" s="5" t="str">
        <f t="shared" si="297"/>
        <v>京都府726</v>
      </c>
      <c r="D19396" t="s">
        <v>2940</v>
      </c>
      <c r="E19396" t="s">
        <v>3357</v>
      </c>
      <c r="F19396" s="82">
        <v>1.203471143</v>
      </c>
    </row>
    <row r="19397" spans="3:6" ht="18">
      <c r="C19397" s="5" t="str">
        <f t="shared" si="297"/>
        <v>大阪府726</v>
      </c>
      <c r="D19397" t="s">
        <v>2941</v>
      </c>
      <c r="E19397" t="s">
        <v>3357</v>
      </c>
      <c r="F19397" s="82">
        <v>1.712568318</v>
      </c>
    </row>
    <row r="19398" spans="3:6" ht="18">
      <c r="C19398" s="5" t="str">
        <f t="shared" si="297"/>
        <v>兵庫県726</v>
      </c>
      <c r="D19398" t="s">
        <v>2942</v>
      </c>
      <c r="E19398" t="s">
        <v>3357</v>
      </c>
      <c r="F19398" s="82">
        <v>0.46426287799999999</v>
      </c>
    </row>
    <row r="19399" spans="3:6" ht="18">
      <c r="C19399" s="5" t="str">
        <f t="shared" si="297"/>
        <v>奈良県726</v>
      </c>
      <c r="D19399" t="s">
        <v>2943</v>
      </c>
      <c r="E19399" t="s">
        <v>3357</v>
      </c>
      <c r="F19399" s="82">
        <v>0.224530757</v>
      </c>
    </row>
    <row r="19400" spans="3:6" ht="18">
      <c r="C19400" s="5" t="str">
        <f t="shared" si="297"/>
        <v>和歌山県726</v>
      </c>
      <c r="D19400" t="s">
        <v>2944</v>
      </c>
      <c r="E19400" t="s">
        <v>3357</v>
      </c>
      <c r="F19400" s="82">
        <v>0.48356648899999999</v>
      </c>
    </row>
    <row r="19401" spans="3:6" ht="18">
      <c r="C19401" s="5" t="str">
        <f t="shared" si="297"/>
        <v>鳥取県726</v>
      </c>
      <c r="D19401" t="s">
        <v>2945</v>
      </c>
      <c r="E19401" t="s">
        <v>3357</v>
      </c>
      <c r="F19401" s="82">
        <v>0.47608520399999998</v>
      </c>
    </row>
    <row r="19402" spans="3:6" ht="18">
      <c r="C19402" s="5" t="str">
        <f t="shared" si="297"/>
        <v>島根県726</v>
      </c>
      <c r="D19402" t="s">
        <v>2946</v>
      </c>
      <c r="E19402" t="s">
        <v>3357</v>
      </c>
      <c r="F19402" s="82">
        <v>0.259880467</v>
      </c>
    </row>
    <row r="19403" spans="3:6" ht="18">
      <c r="C19403" s="5" t="str">
        <f t="shared" si="297"/>
        <v>岡山県726</v>
      </c>
      <c r="D19403" t="s">
        <v>2947</v>
      </c>
      <c r="E19403" t="s">
        <v>3357</v>
      </c>
      <c r="F19403" s="82">
        <v>0.816396181</v>
      </c>
    </row>
    <row r="19404" spans="3:6" ht="18">
      <c r="C19404" s="5" t="str">
        <f t="shared" si="297"/>
        <v>広島県726</v>
      </c>
      <c r="D19404" t="s">
        <v>2948</v>
      </c>
      <c r="E19404" t="s">
        <v>3357</v>
      </c>
      <c r="F19404" s="82">
        <v>0.47342693800000002</v>
      </c>
    </row>
    <row r="19405" spans="3:6" ht="18">
      <c r="C19405" s="5" t="str">
        <f t="shared" si="297"/>
        <v>山口県726</v>
      </c>
      <c r="D19405" t="s">
        <v>2949</v>
      </c>
      <c r="E19405" t="s">
        <v>3357</v>
      </c>
      <c r="F19405" s="82">
        <v>0.40156719200000002</v>
      </c>
    </row>
    <row r="19406" spans="3:6" ht="18">
      <c r="C19406" s="5" t="str">
        <f t="shared" si="297"/>
        <v>徳島県726</v>
      </c>
      <c r="D19406" t="s">
        <v>2950</v>
      </c>
      <c r="E19406" t="s">
        <v>3357</v>
      </c>
      <c r="F19406" s="82">
        <v>0.40956870499999998</v>
      </c>
    </row>
    <row r="19407" spans="3:6" ht="18">
      <c r="C19407" s="5" t="str">
        <f t="shared" si="297"/>
        <v>香川県726</v>
      </c>
      <c r="D19407" t="s">
        <v>2951</v>
      </c>
      <c r="E19407" t="s">
        <v>3357</v>
      </c>
      <c r="F19407" s="82">
        <v>0.41907067100000001</v>
      </c>
    </row>
    <row r="19408" spans="3:6" ht="18">
      <c r="C19408" s="5" t="str">
        <f t="shared" si="297"/>
        <v>愛媛県726</v>
      </c>
      <c r="D19408" t="s">
        <v>2952</v>
      </c>
      <c r="E19408" t="s">
        <v>3357</v>
      </c>
      <c r="F19408" s="82">
        <v>0.43118370099999997</v>
      </c>
    </row>
    <row r="19409" spans="3:6" ht="18">
      <c r="C19409" s="5" t="str">
        <f t="shared" si="297"/>
        <v>高知県726</v>
      </c>
      <c r="D19409" t="s">
        <v>2953</v>
      </c>
      <c r="E19409" t="s">
        <v>3357</v>
      </c>
      <c r="F19409" s="82">
        <v>0.58024994399999996</v>
      </c>
    </row>
    <row r="19410" spans="3:6" ht="18">
      <c r="C19410" s="5" t="str">
        <f t="shared" si="297"/>
        <v>福岡県726</v>
      </c>
      <c r="D19410" t="s">
        <v>2954</v>
      </c>
      <c r="E19410" t="s">
        <v>3357</v>
      </c>
      <c r="F19410" s="82">
        <v>0.84906400199999998</v>
      </c>
    </row>
    <row r="19411" spans="3:6" ht="18">
      <c r="C19411" s="5" t="str">
        <f t="shared" si="297"/>
        <v>佐賀県726</v>
      </c>
      <c r="D19411" t="s">
        <v>2955</v>
      </c>
      <c r="E19411" t="s">
        <v>3357</v>
      </c>
      <c r="F19411" s="82">
        <v>0.27091854799999998</v>
      </c>
    </row>
    <row r="19412" spans="3:6" ht="18">
      <c r="C19412" s="5" t="str">
        <f t="shared" si="297"/>
        <v>長崎県726</v>
      </c>
      <c r="D19412" t="s">
        <v>2956</v>
      </c>
      <c r="E19412" t="s">
        <v>3357</v>
      </c>
      <c r="F19412" s="82">
        <v>0.13299879000000001</v>
      </c>
    </row>
    <row r="19413" spans="3:6" ht="18">
      <c r="C19413" s="5" t="str">
        <f t="shared" si="297"/>
        <v>熊本県726</v>
      </c>
      <c r="D19413" t="s">
        <v>2957</v>
      </c>
      <c r="E19413" t="s">
        <v>3357</v>
      </c>
      <c r="F19413" s="82">
        <v>0.37750514400000001</v>
      </c>
    </row>
    <row r="19414" spans="3:6" ht="18">
      <c r="C19414" s="5" t="str">
        <f t="shared" si="297"/>
        <v>大分県726</v>
      </c>
      <c r="D19414" t="s">
        <v>2958</v>
      </c>
      <c r="E19414" t="s">
        <v>3357</v>
      </c>
      <c r="F19414" s="82">
        <v>0.38641046699999998</v>
      </c>
    </row>
    <row r="19415" spans="3:6" ht="18">
      <c r="C19415" s="5" t="str">
        <f t="shared" si="297"/>
        <v>宮崎県726</v>
      </c>
      <c r="D19415" t="s">
        <v>2959</v>
      </c>
      <c r="E19415" t="s">
        <v>3357</v>
      </c>
      <c r="F19415" s="82">
        <v>0.32174003800000001</v>
      </c>
    </row>
    <row r="19416" spans="3:6" ht="18">
      <c r="C19416" s="5" t="str">
        <f t="shared" si="297"/>
        <v>鹿児島県726</v>
      </c>
      <c r="D19416" t="s">
        <v>2960</v>
      </c>
      <c r="E19416" t="s">
        <v>3357</v>
      </c>
      <c r="F19416" s="82">
        <v>0.246094269</v>
      </c>
    </row>
    <row r="19417" spans="3:6" ht="18">
      <c r="C19417" s="5" t="str">
        <f t="shared" si="297"/>
        <v>沖縄県726</v>
      </c>
      <c r="D19417" t="s">
        <v>2961</v>
      </c>
      <c r="E19417" t="s">
        <v>3357</v>
      </c>
      <c r="F19417" s="82">
        <v>0.99939311099999995</v>
      </c>
    </row>
    <row r="19418" spans="3:6" ht="18">
      <c r="C19418" s="5" t="str">
        <f t="shared" si="297"/>
        <v>全国727</v>
      </c>
      <c r="D19418" t="s">
        <v>2913</v>
      </c>
      <c r="E19418" t="s">
        <v>3358</v>
      </c>
      <c r="F19418" s="82">
        <v>1</v>
      </c>
    </row>
    <row r="19419" spans="3:6" ht="18">
      <c r="C19419" s="5" t="str">
        <f t="shared" si="297"/>
        <v>北海道727</v>
      </c>
      <c r="D19419" t="s">
        <v>2915</v>
      </c>
      <c r="E19419" t="s">
        <v>3358</v>
      </c>
      <c r="F19419" s="82">
        <v>0.71071356399999996</v>
      </c>
    </row>
    <row r="19420" spans="3:6" ht="18">
      <c r="C19420" s="5" t="str">
        <f t="shared" si="297"/>
        <v>青森県727</v>
      </c>
      <c r="D19420" t="s">
        <v>2916</v>
      </c>
      <c r="E19420" t="s">
        <v>3358</v>
      </c>
      <c r="F19420" s="82">
        <v>0.75039287600000004</v>
      </c>
    </row>
    <row r="19421" spans="3:6" ht="18">
      <c r="C19421" s="5" t="str">
        <f t="shared" si="297"/>
        <v>岩手県727</v>
      </c>
      <c r="D19421" t="s">
        <v>2917</v>
      </c>
      <c r="E19421" t="s">
        <v>3358</v>
      </c>
      <c r="F19421" s="82">
        <v>0.71285494599999999</v>
      </c>
    </row>
    <row r="19422" spans="3:6" ht="18">
      <c r="C19422" s="5" t="str">
        <f t="shared" si="297"/>
        <v>宮城県727</v>
      </c>
      <c r="D19422" t="s">
        <v>2918</v>
      </c>
      <c r="E19422" t="s">
        <v>3358</v>
      </c>
      <c r="F19422" s="82">
        <v>0.82639177799999997</v>
      </c>
    </row>
    <row r="19423" spans="3:6" ht="18">
      <c r="C19423" s="5" t="str">
        <f t="shared" si="297"/>
        <v>秋田県727</v>
      </c>
      <c r="D19423" t="s">
        <v>2919</v>
      </c>
      <c r="E19423" t="s">
        <v>3358</v>
      </c>
      <c r="F19423" s="82">
        <v>0.201122576</v>
      </c>
    </row>
    <row r="19424" spans="3:6" ht="18">
      <c r="C19424" s="5" t="str">
        <f t="shared" si="297"/>
        <v>山形県727</v>
      </c>
      <c r="D19424" t="s">
        <v>2920</v>
      </c>
      <c r="E19424" t="s">
        <v>3358</v>
      </c>
      <c r="F19424" s="82">
        <v>0.70005978700000004</v>
      </c>
    </row>
    <row r="19425" spans="3:6" ht="18">
      <c r="C19425" s="5" t="str">
        <f t="shared" si="297"/>
        <v>福島県727</v>
      </c>
      <c r="D19425" t="s">
        <v>2921</v>
      </c>
      <c r="E19425" t="s">
        <v>3358</v>
      </c>
      <c r="F19425" s="82">
        <v>0.98058402</v>
      </c>
    </row>
    <row r="19426" spans="3:6" ht="18">
      <c r="C19426" s="5" t="str">
        <f t="shared" si="297"/>
        <v>茨城県727</v>
      </c>
      <c r="D19426" t="s">
        <v>2922</v>
      </c>
      <c r="E19426" t="s">
        <v>3358</v>
      </c>
      <c r="F19426" s="82">
        <v>0.53964126599999995</v>
      </c>
    </row>
    <row r="19427" spans="3:6" ht="18">
      <c r="C19427" s="5" t="str">
        <f t="shared" si="297"/>
        <v>栃木県727</v>
      </c>
      <c r="D19427" t="s">
        <v>2923</v>
      </c>
      <c r="E19427" t="s">
        <v>3358</v>
      </c>
      <c r="F19427" s="82">
        <v>1.230952625</v>
      </c>
    </row>
    <row r="19428" spans="3:6" ht="18">
      <c r="C19428" s="5" t="str">
        <f t="shared" si="297"/>
        <v>群馬県727</v>
      </c>
      <c r="D19428" t="s">
        <v>2924</v>
      </c>
      <c r="E19428" t="s">
        <v>3358</v>
      </c>
      <c r="F19428" s="82">
        <v>0.60033399399999998</v>
      </c>
    </row>
    <row r="19429" spans="3:6" ht="18">
      <c r="C19429" s="5" t="str">
        <f t="shared" si="297"/>
        <v>埼玉県727</v>
      </c>
      <c r="D19429" t="s">
        <v>2925</v>
      </c>
      <c r="E19429" t="s">
        <v>3358</v>
      </c>
      <c r="F19429" s="82">
        <v>1.1953608840000001</v>
      </c>
    </row>
    <row r="19430" spans="3:6" ht="18">
      <c r="C19430" s="5" t="str">
        <f t="shared" si="297"/>
        <v>千葉県727</v>
      </c>
      <c r="D19430" t="s">
        <v>2926</v>
      </c>
      <c r="E19430" t="s">
        <v>3358</v>
      </c>
      <c r="F19430" s="82">
        <v>0.66904760900000004</v>
      </c>
    </row>
    <row r="19431" spans="3:6" ht="18">
      <c r="C19431" s="5" t="str">
        <f t="shared" si="297"/>
        <v>東京都727</v>
      </c>
      <c r="D19431" t="s">
        <v>2927</v>
      </c>
      <c r="E19431" t="s">
        <v>3358</v>
      </c>
      <c r="F19431" s="82">
        <v>1.2057810120000001</v>
      </c>
    </row>
    <row r="19432" spans="3:6" ht="18">
      <c r="C19432" s="5" t="str">
        <f t="shared" si="297"/>
        <v>神奈川県727</v>
      </c>
      <c r="D19432" t="s">
        <v>2928</v>
      </c>
      <c r="E19432" t="s">
        <v>3358</v>
      </c>
      <c r="F19432" s="82">
        <v>0.90069978299999998</v>
      </c>
    </row>
    <row r="19433" spans="3:6" ht="18">
      <c r="C19433" s="5" t="str">
        <f t="shared" si="297"/>
        <v>新潟県727</v>
      </c>
      <c r="D19433" t="s">
        <v>2929</v>
      </c>
      <c r="E19433" t="s">
        <v>3358</v>
      </c>
      <c r="F19433" s="82">
        <v>0.85185342399999997</v>
      </c>
    </row>
    <row r="19434" spans="3:6" ht="18">
      <c r="C19434" s="5" t="str">
        <f t="shared" si="297"/>
        <v>富山県727</v>
      </c>
      <c r="D19434" t="s">
        <v>2930</v>
      </c>
      <c r="E19434" t="s">
        <v>3358</v>
      </c>
      <c r="F19434" s="82">
        <v>2.6386307480000002</v>
      </c>
    </row>
    <row r="19435" spans="3:6" ht="18">
      <c r="C19435" s="5" t="str">
        <f t="shared" ref="C19435:C19498" si="298">D19435&amp;LEFT(E19435,3)</f>
        <v>石川県727</v>
      </c>
      <c r="D19435" t="s">
        <v>2931</v>
      </c>
      <c r="E19435" t="s">
        <v>3358</v>
      </c>
      <c r="F19435" s="82">
        <v>1.2303677230000001</v>
      </c>
    </row>
    <row r="19436" spans="3:6" ht="18">
      <c r="C19436" s="5" t="str">
        <f t="shared" si="298"/>
        <v>福井県727</v>
      </c>
      <c r="D19436" t="s">
        <v>2932</v>
      </c>
      <c r="E19436" t="s">
        <v>3358</v>
      </c>
      <c r="F19436" s="82">
        <v>0.66171672400000003</v>
      </c>
    </row>
    <row r="19437" spans="3:6" ht="18">
      <c r="C19437" s="5" t="str">
        <f t="shared" si="298"/>
        <v>山梨県727</v>
      </c>
      <c r="D19437" t="s">
        <v>2933</v>
      </c>
      <c r="E19437" t="s">
        <v>3358</v>
      </c>
      <c r="F19437" s="82">
        <v>1.249304628</v>
      </c>
    </row>
    <row r="19438" spans="3:6" ht="18">
      <c r="C19438" s="5" t="str">
        <f t="shared" si="298"/>
        <v>長野県727</v>
      </c>
      <c r="D19438" t="s">
        <v>2934</v>
      </c>
      <c r="E19438" t="s">
        <v>3358</v>
      </c>
      <c r="F19438" s="82">
        <v>1.4787858250000001</v>
      </c>
    </row>
    <row r="19439" spans="3:6" ht="18">
      <c r="C19439" s="5" t="str">
        <f t="shared" si="298"/>
        <v>岐阜県727</v>
      </c>
      <c r="D19439" t="s">
        <v>2935</v>
      </c>
      <c r="E19439" t="s">
        <v>3358</v>
      </c>
      <c r="F19439" s="82">
        <v>3.4954296789999999</v>
      </c>
    </row>
    <row r="19440" spans="3:6" ht="18">
      <c r="C19440" s="5" t="str">
        <f t="shared" si="298"/>
        <v>静岡県727</v>
      </c>
      <c r="D19440" t="s">
        <v>2936</v>
      </c>
      <c r="E19440" t="s">
        <v>3358</v>
      </c>
      <c r="F19440" s="82">
        <v>1.0929385760000001</v>
      </c>
    </row>
    <row r="19441" spans="3:6" ht="18">
      <c r="C19441" s="5" t="str">
        <f t="shared" si="298"/>
        <v>愛知県727</v>
      </c>
      <c r="D19441" t="s">
        <v>2937</v>
      </c>
      <c r="E19441" t="s">
        <v>3358</v>
      </c>
      <c r="F19441" s="82">
        <v>1.1427556290000001</v>
      </c>
    </row>
    <row r="19442" spans="3:6" ht="18">
      <c r="C19442" s="5" t="str">
        <f t="shared" si="298"/>
        <v>三重県727</v>
      </c>
      <c r="D19442" t="s">
        <v>2938</v>
      </c>
      <c r="E19442" t="s">
        <v>3358</v>
      </c>
      <c r="F19442" s="82">
        <v>0.67511328100000001</v>
      </c>
    </row>
    <row r="19443" spans="3:6" ht="18">
      <c r="C19443" s="5" t="str">
        <f t="shared" si="298"/>
        <v>滋賀県727</v>
      </c>
      <c r="D19443" t="s">
        <v>2939</v>
      </c>
      <c r="E19443" t="s">
        <v>3358</v>
      </c>
      <c r="F19443" s="82">
        <v>2.0021894320000002</v>
      </c>
    </row>
    <row r="19444" spans="3:6" ht="18">
      <c r="C19444" s="5" t="str">
        <f t="shared" si="298"/>
        <v>京都府727</v>
      </c>
      <c r="D19444" t="s">
        <v>2940</v>
      </c>
      <c r="E19444" t="s">
        <v>3358</v>
      </c>
      <c r="F19444" s="82">
        <v>2.3410705369999998</v>
      </c>
    </row>
    <row r="19445" spans="3:6" ht="18">
      <c r="C19445" s="5" t="str">
        <f t="shared" si="298"/>
        <v>大阪府727</v>
      </c>
      <c r="D19445" t="s">
        <v>2941</v>
      </c>
      <c r="E19445" t="s">
        <v>3358</v>
      </c>
      <c r="F19445" s="82">
        <v>0.48298264499999999</v>
      </c>
    </row>
    <row r="19446" spans="3:6" ht="18">
      <c r="C19446" s="5" t="str">
        <f t="shared" si="298"/>
        <v>兵庫県727</v>
      </c>
      <c r="D19446" t="s">
        <v>2942</v>
      </c>
      <c r="E19446" t="s">
        <v>3358</v>
      </c>
      <c r="F19446" s="82">
        <v>0.79314205800000004</v>
      </c>
    </row>
    <row r="19447" spans="3:6" ht="18">
      <c r="C19447" s="5" t="str">
        <f t="shared" si="298"/>
        <v>奈良県727</v>
      </c>
      <c r="D19447" t="s">
        <v>2943</v>
      </c>
      <c r="E19447" t="s">
        <v>3358</v>
      </c>
      <c r="F19447" s="82">
        <v>1.6291475339999999</v>
      </c>
    </row>
    <row r="19448" spans="3:6" ht="18">
      <c r="C19448" s="5" t="str">
        <f t="shared" si="298"/>
        <v>和歌山県727</v>
      </c>
      <c r="D19448" t="s">
        <v>2944</v>
      </c>
      <c r="E19448" t="s">
        <v>3358</v>
      </c>
      <c r="F19448" s="82">
        <v>0.88143145499999997</v>
      </c>
    </row>
    <row r="19449" spans="3:6" ht="18">
      <c r="C19449" s="5" t="str">
        <f t="shared" si="298"/>
        <v>鳥取県727</v>
      </c>
      <c r="D19449" t="s">
        <v>2945</v>
      </c>
      <c r="E19449" t="s">
        <v>3358</v>
      </c>
      <c r="F19449" s="82">
        <v>1.262370217</v>
      </c>
    </row>
    <row r="19450" spans="3:6" ht="18">
      <c r="C19450" s="5" t="str">
        <f t="shared" si="298"/>
        <v>島根県727</v>
      </c>
      <c r="D19450" t="s">
        <v>2946</v>
      </c>
      <c r="E19450" t="s">
        <v>3358</v>
      </c>
      <c r="F19450" s="82">
        <v>0.42956234700000001</v>
      </c>
    </row>
    <row r="19451" spans="3:6" ht="18">
      <c r="C19451" s="5" t="str">
        <f t="shared" si="298"/>
        <v>岡山県727</v>
      </c>
      <c r="D19451" t="s">
        <v>2947</v>
      </c>
      <c r="E19451" t="s">
        <v>3358</v>
      </c>
      <c r="F19451" s="82">
        <v>1.0646195570000001</v>
      </c>
    </row>
    <row r="19452" spans="3:6" ht="18">
      <c r="C19452" s="5" t="str">
        <f t="shared" si="298"/>
        <v>広島県727</v>
      </c>
      <c r="D19452" t="s">
        <v>2948</v>
      </c>
      <c r="E19452" t="s">
        <v>3358</v>
      </c>
      <c r="F19452" s="82">
        <v>0.47928284700000001</v>
      </c>
    </row>
    <row r="19453" spans="3:6" ht="18">
      <c r="C19453" s="5" t="str">
        <f t="shared" si="298"/>
        <v>山口県727</v>
      </c>
      <c r="D19453" t="s">
        <v>2949</v>
      </c>
      <c r="E19453" t="s">
        <v>3358</v>
      </c>
      <c r="F19453" s="82">
        <v>0.86406570400000005</v>
      </c>
    </row>
    <row r="19454" spans="3:6" ht="18">
      <c r="C19454" s="5" t="str">
        <f t="shared" si="298"/>
        <v>徳島県727</v>
      </c>
      <c r="D19454" t="s">
        <v>2950</v>
      </c>
      <c r="E19454" t="s">
        <v>3358</v>
      </c>
      <c r="F19454" s="82">
        <v>0.13790444299999999</v>
      </c>
    </row>
    <row r="19455" spans="3:6" ht="18">
      <c r="C19455" s="5" t="str">
        <f t="shared" si="298"/>
        <v>香川県727</v>
      </c>
      <c r="D19455" t="s">
        <v>2951</v>
      </c>
      <c r="E19455" t="s">
        <v>3358</v>
      </c>
      <c r="F19455" s="82">
        <v>0.58164931900000005</v>
      </c>
    </row>
    <row r="19456" spans="3:6" ht="18">
      <c r="C19456" s="5" t="str">
        <f t="shared" si="298"/>
        <v>愛媛県727</v>
      </c>
      <c r="D19456" t="s">
        <v>2952</v>
      </c>
      <c r="E19456" t="s">
        <v>3358</v>
      </c>
      <c r="F19456" s="82">
        <v>0.44044084500000003</v>
      </c>
    </row>
    <row r="19457" spans="3:6" ht="18">
      <c r="C19457" s="5" t="str">
        <f t="shared" si="298"/>
        <v>高知県727</v>
      </c>
      <c r="D19457" t="s">
        <v>2953</v>
      </c>
      <c r="E19457" t="s">
        <v>3358</v>
      </c>
      <c r="F19457" s="82">
        <v>0.14901401</v>
      </c>
    </row>
    <row r="19458" spans="3:6" ht="18">
      <c r="C19458" s="5" t="str">
        <f t="shared" si="298"/>
        <v>福岡県727</v>
      </c>
      <c r="D19458" t="s">
        <v>2954</v>
      </c>
      <c r="E19458" t="s">
        <v>3358</v>
      </c>
      <c r="F19458" s="82">
        <v>0.61394036900000004</v>
      </c>
    </row>
    <row r="19459" spans="3:6" ht="18">
      <c r="C19459" s="5" t="str">
        <f t="shared" si="298"/>
        <v>佐賀県727</v>
      </c>
      <c r="D19459" t="s">
        <v>2955</v>
      </c>
      <c r="E19459" t="s">
        <v>3358</v>
      </c>
      <c r="F19459" s="82">
        <v>0.82098031199999999</v>
      </c>
    </row>
    <row r="19460" spans="3:6" ht="18">
      <c r="C19460" s="5" t="str">
        <f t="shared" si="298"/>
        <v>長崎県727</v>
      </c>
      <c r="D19460" t="s">
        <v>2956</v>
      </c>
      <c r="E19460" t="s">
        <v>3358</v>
      </c>
      <c r="F19460" s="82">
        <v>0.38753270000000001</v>
      </c>
    </row>
    <row r="19461" spans="3:6" ht="18">
      <c r="C19461" s="5" t="str">
        <f t="shared" si="298"/>
        <v>熊本県727</v>
      </c>
      <c r="D19461" t="s">
        <v>2957</v>
      </c>
      <c r="E19461" t="s">
        <v>3358</v>
      </c>
      <c r="F19461" s="82">
        <v>0.42146480600000003</v>
      </c>
    </row>
    <row r="19462" spans="3:6" ht="18">
      <c r="C19462" s="5" t="str">
        <f t="shared" si="298"/>
        <v>大分県727</v>
      </c>
      <c r="D19462" t="s">
        <v>2958</v>
      </c>
      <c r="E19462" t="s">
        <v>3358</v>
      </c>
      <c r="F19462" s="82">
        <v>0.68880130799999995</v>
      </c>
    </row>
    <row r="19463" spans="3:6" ht="18">
      <c r="C19463" s="5" t="str">
        <f t="shared" si="298"/>
        <v>宮崎県727</v>
      </c>
      <c r="D19463" t="s">
        <v>2959</v>
      </c>
      <c r="E19463" t="s">
        <v>3358</v>
      </c>
      <c r="F19463" s="82">
        <v>0.64999176199999997</v>
      </c>
    </row>
    <row r="19464" spans="3:6" ht="18">
      <c r="C19464" s="5" t="str">
        <f t="shared" si="298"/>
        <v>鹿児島県727</v>
      </c>
      <c r="D19464" t="s">
        <v>2960</v>
      </c>
      <c r="E19464" t="s">
        <v>3358</v>
      </c>
      <c r="F19464" s="82">
        <v>0.37287692300000003</v>
      </c>
    </row>
    <row r="19465" spans="3:6" ht="18">
      <c r="C19465" s="5" t="str">
        <f t="shared" si="298"/>
        <v>沖縄県727</v>
      </c>
      <c r="D19465" t="s">
        <v>2961</v>
      </c>
      <c r="E19465" t="s">
        <v>3358</v>
      </c>
      <c r="F19465" s="82">
        <v>4.0580656399999997</v>
      </c>
    </row>
    <row r="19466" spans="3:6" ht="18">
      <c r="C19466" s="5" t="str">
        <f t="shared" si="298"/>
        <v>全国728</v>
      </c>
      <c r="D19466" t="s">
        <v>2913</v>
      </c>
      <c r="E19466" t="s">
        <v>3359</v>
      </c>
      <c r="F19466" s="82">
        <v>1</v>
      </c>
    </row>
    <row r="19467" spans="3:6" ht="18">
      <c r="C19467" s="5" t="str">
        <f t="shared" si="298"/>
        <v>北海道728</v>
      </c>
      <c r="D19467" t="s">
        <v>2915</v>
      </c>
      <c r="E19467" t="s">
        <v>3359</v>
      </c>
      <c r="F19467" s="82">
        <v>0.56789336199999996</v>
      </c>
    </row>
    <row r="19468" spans="3:6" ht="18">
      <c r="C19468" s="5" t="str">
        <f t="shared" si="298"/>
        <v>青森県728</v>
      </c>
      <c r="D19468" t="s">
        <v>2916</v>
      </c>
      <c r="E19468" t="s">
        <v>3359</v>
      </c>
      <c r="F19468" s="82">
        <v>0.31015759100000001</v>
      </c>
    </row>
    <row r="19469" spans="3:6" ht="18">
      <c r="C19469" s="5" t="str">
        <f t="shared" si="298"/>
        <v>岩手県728</v>
      </c>
      <c r="D19469" t="s">
        <v>2917</v>
      </c>
      <c r="E19469" t="s">
        <v>3359</v>
      </c>
      <c r="F19469" s="82">
        <v>0.26451664600000002</v>
      </c>
    </row>
    <row r="19470" spans="3:6" ht="18">
      <c r="C19470" s="5" t="str">
        <f t="shared" si="298"/>
        <v>宮城県728</v>
      </c>
      <c r="D19470" t="s">
        <v>2918</v>
      </c>
      <c r="E19470" t="s">
        <v>3359</v>
      </c>
      <c r="F19470" s="82">
        <v>0.49561719500000001</v>
      </c>
    </row>
    <row r="19471" spans="3:6" ht="18">
      <c r="C19471" s="5" t="str">
        <f t="shared" si="298"/>
        <v>秋田県728</v>
      </c>
      <c r="D19471" t="s">
        <v>2919</v>
      </c>
      <c r="E19471" t="s">
        <v>3359</v>
      </c>
      <c r="F19471" s="82">
        <v>0.43565184499999998</v>
      </c>
    </row>
    <row r="19472" spans="3:6" ht="18">
      <c r="C19472" s="5" t="str">
        <f t="shared" si="298"/>
        <v>山形県728</v>
      </c>
      <c r="D19472" t="s">
        <v>2920</v>
      </c>
      <c r="E19472" t="s">
        <v>3359</v>
      </c>
      <c r="F19472" s="82">
        <v>0.26788656500000002</v>
      </c>
    </row>
    <row r="19473" spans="3:6" ht="18">
      <c r="C19473" s="5" t="str">
        <f t="shared" si="298"/>
        <v>福島県728</v>
      </c>
      <c r="D19473" t="s">
        <v>2921</v>
      </c>
      <c r="E19473" t="s">
        <v>3359</v>
      </c>
      <c r="F19473" s="82">
        <v>0.85076670899999995</v>
      </c>
    </row>
    <row r="19474" spans="3:6" ht="18">
      <c r="C19474" s="5" t="str">
        <f t="shared" si="298"/>
        <v>茨城県728</v>
      </c>
      <c r="D19474" t="s">
        <v>2922</v>
      </c>
      <c r="E19474" t="s">
        <v>3359</v>
      </c>
      <c r="F19474" s="82">
        <v>0.23935276799999999</v>
      </c>
    </row>
    <row r="19475" spans="3:6" ht="18">
      <c r="C19475" s="5" t="str">
        <f t="shared" si="298"/>
        <v>栃木県728</v>
      </c>
      <c r="D19475" t="s">
        <v>2923</v>
      </c>
      <c r="E19475" t="s">
        <v>3359</v>
      </c>
      <c r="F19475" s="82">
        <v>0.366729896</v>
      </c>
    </row>
    <row r="19476" spans="3:6" ht="18">
      <c r="C19476" s="5" t="str">
        <f t="shared" si="298"/>
        <v>群馬県728</v>
      </c>
      <c r="D19476" t="s">
        <v>2924</v>
      </c>
      <c r="E19476" t="s">
        <v>3359</v>
      </c>
      <c r="F19476" s="82">
        <v>0.34228527199999997</v>
      </c>
    </row>
    <row r="19477" spans="3:6" ht="18">
      <c r="C19477" s="5" t="str">
        <f t="shared" si="298"/>
        <v>埼玉県728</v>
      </c>
      <c r="D19477" t="s">
        <v>2925</v>
      </c>
      <c r="E19477" t="s">
        <v>3359</v>
      </c>
      <c r="F19477" s="82">
        <v>0.37477694</v>
      </c>
    </row>
    <row r="19478" spans="3:6" ht="18">
      <c r="C19478" s="5" t="str">
        <f t="shared" si="298"/>
        <v>千葉県728</v>
      </c>
      <c r="D19478" t="s">
        <v>2926</v>
      </c>
      <c r="E19478" t="s">
        <v>3359</v>
      </c>
      <c r="F19478" s="82">
        <v>0.33387481499999999</v>
      </c>
    </row>
    <row r="19479" spans="3:6" ht="18">
      <c r="C19479" s="5" t="str">
        <f t="shared" si="298"/>
        <v>東京都728</v>
      </c>
      <c r="D19479" t="s">
        <v>2927</v>
      </c>
      <c r="E19479" t="s">
        <v>3359</v>
      </c>
      <c r="F19479" s="82">
        <v>3.5743860340000002</v>
      </c>
    </row>
    <row r="19480" spans="3:6" ht="18">
      <c r="C19480" s="5" t="str">
        <f t="shared" si="298"/>
        <v>神奈川県728</v>
      </c>
      <c r="D19480" t="s">
        <v>2928</v>
      </c>
      <c r="E19480" t="s">
        <v>3359</v>
      </c>
      <c r="F19480" s="82">
        <v>0.69228017100000006</v>
      </c>
    </row>
    <row r="19481" spans="3:6" ht="18">
      <c r="C19481" s="5" t="str">
        <f t="shared" si="298"/>
        <v>新潟県728</v>
      </c>
      <c r="D19481" t="s">
        <v>2929</v>
      </c>
      <c r="E19481" t="s">
        <v>3359</v>
      </c>
      <c r="F19481" s="82">
        <v>0.27620624100000002</v>
      </c>
    </row>
    <row r="19482" spans="3:6" ht="18">
      <c r="C19482" s="5" t="str">
        <f t="shared" si="298"/>
        <v>富山県728</v>
      </c>
      <c r="D19482" t="s">
        <v>2930</v>
      </c>
      <c r="E19482" t="s">
        <v>3359</v>
      </c>
      <c r="F19482" s="82">
        <v>0.37557958800000002</v>
      </c>
    </row>
    <row r="19483" spans="3:6" ht="18">
      <c r="C19483" s="5" t="str">
        <f t="shared" si="298"/>
        <v>石川県728</v>
      </c>
      <c r="D19483" t="s">
        <v>2931</v>
      </c>
      <c r="E19483" t="s">
        <v>3359</v>
      </c>
      <c r="F19483" s="82">
        <v>0.52503059299999999</v>
      </c>
    </row>
    <row r="19484" spans="3:6" ht="18">
      <c r="C19484" s="5" t="str">
        <f t="shared" si="298"/>
        <v>福井県728</v>
      </c>
      <c r="D19484" t="s">
        <v>2932</v>
      </c>
      <c r="E19484" t="s">
        <v>3359</v>
      </c>
      <c r="F19484" s="82">
        <v>0.60771387799999999</v>
      </c>
    </row>
    <row r="19485" spans="3:6" ht="18">
      <c r="C19485" s="5" t="str">
        <f t="shared" si="298"/>
        <v>山梨県728</v>
      </c>
      <c r="D19485" t="s">
        <v>2933</v>
      </c>
      <c r="E19485" t="s">
        <v>3359</v>
      </c>
      <c r="F19485" s="82">
        <v>0.28235943699999999</v>
      </c>
    </row>
    <row r="19486" spans="3:6" ht="18">
      <c r="C19486" s="5" t="str">
        <f t="shared" si="298"/>
        <v>長野県728</v>
      </c>
      <c r="D19486" t="s">
        <v>2934</v>
      </c>
      <c r="E19486" t="s">
        <v>3359</v>
      </c>
      <c r="F19486" s="82">
        <v>0.28350946500000002</v>
      </c>
    </row>
    <row r="19487" spans="3:6" ht="18">
      <c r="C19487" s="5" t="str">
        <f t="shared" si="298"/>
        <v>岐阜県728</v>
      </c>
      <c r="D19487" t="s">
        <v>2935</v>
      </c>
      <c r="E19487" t="s">
        <v>3359</v>
      </c>
      <c r="F19487" s="82">
        <v>0.47324327799999999</v>
      </c>
    </row>
    <row r="19488" spans="3:6" ht="18">
      <c r="C19488" s="5" t="str">
        <f t="shared" si="298"/>
        <v>静岡県728</v>
      </c>
      <c r="D19488" t="s">
        <v>2936</v>
      </c>
      <c r="E19488" t="s">
        <v>3359</v>
      </c>
      <c r="F19488" s="82">
        <v>0.324442383</v>
      </c>
    </row>
    <row r="19489" spans="3:6" ht="18">
      <c r="C19489" s="5" t="str">
        <f t="shared" si="298"/>
        <v>愛知県728</v>
      </c>
      <c r="D19489" t="s">
        <v>2937</v>
      </c>
      <c r="E19489" t="s">
        <v>3359</v>
      </c>
      <c r="F19489" s="82">
        <v>0.77891329499999995</v>
      </c>
    </row>
    <row r="19490" spans="3:6" ht="18">
      <c r="C19490" s="5" t="str">
        <f t="shared" si="298"/>
        <v>三重県728</v>
      </c>
      <c r="D19490" t="s">
        <v>2938</v>
      </c>
      <c r="E19490" t="s">
        <v>3359</v>
      </c>
      <c r="F19490" s="82">
        <v>0.32373855299999998</v>
      </c>
    </row>
    <row r="19491" spans="3:6" ht="18">
      <c r="C19491" s="5" t="str">
        <f t="shared" si="298"/>
        <v>滋賀県728</v>
      </c>
      <c r="D19491" t="s">
        <v>2939</v>
      </c>
      <c r="E19491" t="s">
        <v>3359</v>
      </c>
      <c r="F19491" s="82">
        <v>0.29653776300000001</v>
      </c>
    </row>
    <row r="19492" spans="3:6" ht="18">
      <c r="C19492" s="5" t="str">
        <f t="shared" si="298"/>
        <v>京都府728</v>
      </c>
      <c r="D19492" t="s">
        <v>2940</v>
      </c>
      <c r="E19492" t="s">
        <v>3359</v>
      </c>
      <c r="F19492" s="82">
        <v>0.72040442000000005</v>
      </c>
    </row>
    <row r="19493" spans="3:6" ht="18">
      <c r="C19493" s="5" t="str">
        <f t="shared" si="298"/>
        <v>大阪府728</v>
      </c>
      <c r="D19493" t="s">
        <v>2941</v>
      </c>
      <c r="E19493" t="s">
        <v>3359</v>
      </c>
      <c r="F19493" s="82">
        <v>0.95179195500000002</v>
      </c>
    </row>
    <row r="19494" spans="3:6" ht="18">
      <c r="C19494" s="5" t="str">
        <f t="shared" si="298"/>
        <v>兵庫県728</v>
      </c>
      <c r="D19494" t="s">
        <v>2942</v>
      </c>
      <c r="E19494" t="s">
        <v>3359</v>
      </c>
      <c r="F19494" s="82">
        <v>0.57022273800000001</v>
      </c>
    </row>
    <row r="19495" spans="3:6" ht="18">
      <c r="C19495" s="5" t="str">
        <f t="shared" si="298"/>
        <v>奈良県728</v>
      </c>
      <c r="D19495" t="s">
        <v>2943</v>
      </c>
      <c r="E19495" t="s">
        <v>3359</v>
      </c>
      <c r="F19495" s="82">
        <v>0.37960438299999999</v>
      </c>
    </row>
    <row r="19496" spans="3:6" ht="18">
      <c r="C19496" s="5" t="str">
        <f t="shared" si="298"/>
        <v>和歌山県728</v>
      </c>
      <c r="D19496" t="s">
        <v>2944</v>
      </c>
      <c r="E19496" t="s">
        <v>3359</v>
      </c>
      <c r="F19496" s="82">
        <v>0.37613021800000002</v>
      </c>
    </row>
    <row r="19497" spans="3:6" ht="18">
      <c r="C19497" s="5" t="str">
        <f t="shared" si="298"/>
        <v>鳥取県728</v>
      </c>
      <c r="D19497" t="s">
        <v>2945</v>
      </c>
      <c r="E19497" t="s">
        <v>3359</v>
      </c>
      <c r="F19497" s="82">
        <v>0.411543414</v>
      </c>
    </row>
    <row r="19498" spans="3:6" ht="18">
      <c r="C19498" s="5" t="str">
        <f t="shared" si="298"/>
        <v>島根県728</v>
      </c>
      <c r="D19498" t="s">
        <v>2946</v>
      </c>
      <c r="E19498" t="s">
        <v>3359</v>
      </c>
      <c r="F19498" s="82">
        <v>0.14080000400000001</v>
      </c>
    </row>
    <row r="19499" spans="3:6" ht="18">
      <c r="C19499" s="5" t="str">
        <f t="shared" ref="C19499:C19562" si="299">D19499&amp;LEFT(E19499,3)</f>
        <v>岡山県728</v>
      </c>
      <c r="D19499" t="s">
        <v>2947</v>
      </c>
      <c r="E19499" t="s">
        <v>3359</v>
      </c>
      <c r="F19499" s="82">
        <v>0.50039</v>
      </c>
    </row>
    <row r="19500" spans="3:6" ht="18">
      <c r="C19500" s="5" t="str">
        <f t="shared" si="299"/>
        <v>広島県728</v>
      </c>
      <c r="D19500" t="s">
        <v>2948</v>
      </c>
      <c r="E19500" t="s">
        <v>3359</v>
      </c>
      <c r="F19500" s="82">
        <v>0.52672011500000004</v>
      </c>
    </row>
    <row r="19501" spans="3:6" ht="18">
      <c r="C19501" s="5" t="str">
        <f t="shared" si="299"/>
        <v>山口県728</v>
      </c>
      <c r="D19501" t="s">
        <v>2949</v>
      </c>
      <c r="E19501" t="s">
        <v>3359</v>
      </c>
      <c r="F19501" s="82">
        <v>0.38408311499999997</v>
      </c>
    </row>
    <row r="19502" spans="3:6" ht="18">
      <c r="C19502" s="5" t="str">
        <f t="shared" si="299"/>
        <v>徳島県728</v>
      </c>
      <c r="D19502" t="s">
        <v>2950</v>
      </c>
      <c r="E19502" t="s">
        <v>3359</v>
      </c>
      <c r="F19502" s="82">
        <v>0.34796776299999999</v>
      </c>
    </row>
    <row r="19503" spans="3:6" ht="18">
      <c r="C19503" s="5" t="str">
        <f t="shared" si="299"/>
        <v>香川県728</v>
      </c>
      <c r="D19503" t="s">
        <v>2951</v>
      </c>
      <c r="E19503" t="s">
        <v>3359</v>
      </c>
      <c r="F19503" s="82">
        <v>0.29766640100000002</v>
      </c>
    </row>
    <row r="19504" spans="3:6" ht="18">
      <c r="C19504" s="5" t="str">
        <f t="shared" si="299"/>
        <v>愛媛県728</v>
      </c>
      <c r="D19504" t="s">
        <v>2952</v>
      </c>
      <c r="E19504" t="s">
        <v>3359</v>
      </c>
      <c r="F19504" s="82">
        <v>0.257406782</v>
      </c>
    </row>
    <row r="19505" spans="3:6" ht="18">
      <c r="C19505" s="5" t="str">
        <f t="shared" si="299"/>
        <v>高知県728</v>
      </c>
      <c r="D19505" t="s">
        <v>2953</v>
      </c>
      <c r="E19505" t="s">
        <v>3359</v>
      </c>
      <c r="F19505" s="82">
        <v>0.36770589100000001</v>
      </c>
    </row>
    <row r="19506" spans="3:6" ht="18">
      <c r="C19506" s="5" t="str">
        <f t="shared" si="299"/>
        <v>福岡県728</v>
      </c>
      <c r="D19506" t="s">
        <v>2954</v>
      </c>
      <c r="E19506" t="s">
        <v>3359</v>
      </c>
      <c r="F19506" s="82">
        <v>0.51689332799999999</v>
      </c>
    </row>
    <row r="19507" spans="3:6" ht="18">
      <c r="C19507" s="5" t="str">
        <f t="shared" si="299"/>
        <v>佐賀県728</v>
      </c>
      <c r="D19507" t="s">
        <v>2955</v>
      </c>
      <c r="E19507" t="s">
        <v>3359</v>
      </c>
      <c r="F19507" s="82">
        <v>0.19257496099999999</v>
      </c>
    </row>
    <row r="19508" spans="3:6" ht="18">
      <c r="C19508" s="5" t="str">
        <f t="shared" si="299"/>
        <v>長崎県728</v>
      </c>
      <c r="D19508" t="s">
        <v>2956</v>
      </c>
      <c r="E19508" t="s">
        <v>3359</v>
      </c>
      <c r="F19508" s="82">
        <v>0.304856919</v>
      </c>
    </row>
    <row r="19509" spans="3:6" ht="18">
      <c r="C19509" s="5" t="str">
        <f t="shared" si="299"/>
        <v>熊本県728</v>
      </c>
      <c r="D19509" t="s">
        <v>2957</v>
      </c>
      <c r="E19509" t="s">
        <v>3359</v>
      </c>
      <c r="F19509" s="82">
        <v>0.37645669100000001</v>
      </c>
    </row>
    <row r="19510" spans="3:6" ht="18">
      <c r="C19510" s="5" t="str">
        <f t="shared" si="299"/>
        <v>大分県728</v>
      </c>
      <c r="D19510" t="s">
        <v>2958</v>
      </c>
      <c r="E19510" t="s">
        <v>3359</v>
      </c>
      <c r="F19510" s="82">
        <v>0.21964864000000001</v>
      </c>
    </row>
    <row r="19511" spans="3:6" ht="18">
      <c r="C19511" s="5" t="str">
        <f t="shared" si="299"/>
        <v>宮崎県728</v>
      </c>
      <c r="D19511" t="s">
        <v>2959</v>
      </c>
      <c r="E19511" t="s">
        <v>3359</v>
      </c>
      <c r="F19511" s="82">
        <v>0.29804219999999998</v>
      </c>
    </row>
    <row r="19512" spans="3:6" ht="18">
      <c r="C19512" s="5" t="str">
        <f t="shared" si="299"/>
        <v>鹿児島県728</v>
      </c>
      <c r="D19512" t="s">
        <v>2960</v>
      </c>
      <c r="E19512" t="s">
        <v>3359</v>
      </c>
      <c r="F19512" s="82">
        <v>0.40528583899999998</v>
      </c>
    </row>
    <row r="19513" spans="3:6" ht="18">
      <c r="C19513" s="5" t="str">
        <f t="shared" si="299"/>
        <v>沖縄県728</v>
      </c>
      <c r="D19513" t="s">
        <v>2961</v>
      </c>
      <c r="E19513" t="s">
        <v>3359</v>
      </c>
      <c r="F19513" s="82">
        <v>0.59535365900000004</v>
      </c>
    </row>
    <row r="19514" spans="3:6" ht="18">
      <c r="C19514" s="5" t="str">
        <f t="shared" si="299"/>
        <v>全国729</v>
      </c>
      <c r="D19514" t="s">
        <v>2913</v>
      </c>
      <c r="E19514" t="s">
        <v>3360</v>
      </c>
      <c r="F19514" s="82">
        <v>1</v>
      </c>
    </row>
    <row r="19515" spans="3:6" ht="18">
      <c r="C19515" s="5" t="str">
        <f t="shared" si="299"/>
        <v>北海道729</v>
      </c>
      <c r="D19515" t="s">
        <v>2915</v>
      </c>
      <c r="E19515" t="s">
        <v>3360</v>
      </c>
      <c r="F19515" s="82">
        <v>0.49944558999999999</v>
      </c>
    </row>
    <row r="19516" spans="3:6" ht="18">
      <c r="C19516" s="5" t="str">
        <f t="shared" si="299"/>
        <v>青森県729</v>
      </c>
      <c r="D19516" t="s">
        <v>2916</v>
      </c>
      <c r="E19516" t="s">
        <v>3360</v>
      </c>
      <c r="F19516" s="82">
        <v>0.78433960700000005</v>
      </c>
    </row>
    <row r="19517" spans="3:6" ht="18">
      <c r="C19517" s="5" t="str">
        <f t="shared" si="299"/>
        <v>岩手県729</v>
      </c>
      <c r="D19517" t="s">
        <v>2917</v>
      </c>
      <c r="E19517" t="s">
        <v>3360</v>
      </c>
      <c r="F19517" s="82">
        <v>0.41467341499999999</v>
      </c>
    </row>
    <row r="19518" spans="3:6" ht="18">
      <c r="C19518" s="5" t="str">
        <f t="shared" si="299"/>
        <v>宮城県729</v>
      </c>
      <c r="D19518" t="s">
        <v>2918</v>
      </c>
      <c r="E19518" t="s">
        <v>3360</v>
      </c>
      <c r="F19518" s="82">
        <v>1.225832678</v>
      </c>
    </row>
    <row r="19519" spans="3:6" ht="18">
      <c r="C19519" s="5" t="str">
        <f t="shared" si="299"/>
        <v>秋田県729</v>
      </c>
      <c r="D19519" t="s">
        <v>2919</v>
      </c>
      <c r="E19519" t="s">
        <v>3360</v>
      </c>
      <c r="F19519" s="82">
        <v>0.50674587999999998</v>
      </c>
    </row>
    <row r="19520" spans="3:6" ht="18">
      <c r="C19520" s="5" t="str">
        <f t="shared" si="299"/>
        <v>山形県729</v>
      </c>
      <c r="D19520" t="s">
        <v>2920</v>
      </c>
      <c r="E19520" t="s">
        <v>3360</v>
      </c>
      <c r="F19520" s="82">
        <v>0.94337685999999998</v>
      </c>
    </row>
    <row r="19521" spans="3:6" ht="18">
      <c r="C19521" s="5" t="str">
        <f t="shared" si="299"/>
        <v>福島県729</v>
      </c>
      <c r="D19521" t="s">
        <v>2921</v>
      </c>
      <c r="E19521" t="s">
        <v>3360</v>
      </c>
      <c r="F19521" s="82">
        <v>1.1442023400000001</v>
      </c>
    </row>
    <row r="19522" spans="3:6" ht="18">
      <c r="C19522" s="5" t="str">
        <f t="shared" si="299"/>
        <v>茨城県729</v>
      </c>
      <c r="D19522" t="s">
        <v>2922</v>
      </c>
      <c r="E19522" t="s">
        <v>3360</v>
      </c>
      <c r="F19522" s="82">
        <v>0.53495341200000002</v>
      </c>
    </row>
    <row r="19523" spans="3:6" ht="18">
      <c r="C19523" s="5" t="str">
        <f t="shared" si="299"/>
        <v>栃木県729</v>
      </c>
      <c r="D19523" t="s">
        <v>2923</v>
      </c>
      <c r="E19523" t="s">
        <v>3360</v>
      </c>
      <c r="F19523" s="82">
        <v>0.63212955000000004</v>
      </c>
    </row>
    <row r="19524" spans="3:6" ht="18">
      <c r="C19524" s="5" t="str">
        <f t="shared" si="299"/>
        <v>群馬県729</v>
      </c>
      <c r="D19524" t="s">
        <v>2924</v>
      </c>
      <c r="E19524" t="s">
        <v>3360</v>
      </c>
      <c r="F19524" s="82">
        <v>0.74675977900000001</v>
      </c>
    </row>
    <row r="19525" spans="3:6" ht="18">
      <c r="C19525" s="5" t="str">
        <f t="shared" si="299"/>
        <v>埼玉県729</v>
      </c>
      <c r="D19525" t="s">
        <v>2925</v>
      </c>
      <c r="E19525" t="s">
        <v>3360</v>
      </c>
      <c r="F19525" s="82">
        <v>0.59882696099999999</v>
      </c>
    </row>
    <row r="19526" spans="3:6" ht="18">
      <c r="C19526" s="5" t="str">
        <f t="shared" si="299"/>
        <v>千葉県729</v>
      </c>
      <c r="D19526" t="s">
        <v>2926</v>
      </c>
      <c r="E19526" t="s">
        <v>3360</v>
      </c>
      <c r="F19526" s="82">
        <v>0.60187005599999999</v>
      </c>
    </row>
    <row r="19527" spans="3:6" ht="18">
      <c r="C19527" s="5" t="str">
        <f t="shared" si="299"/>
        <v>東京都729</v>
      </c>
      <c r="D19527" t="s">
        <v>2927</v>
      </c>
      <c r="E19527" t="s">
        <v>3360</v>
      </c>
      <c r="F19527" s="82">
        <v>2.5802894850000002</v>
      </c>
    </row>
    <row r="19528" spans="3:6" ht="18">
      <c r="C19528" s="5" t="str">
        <f t="shared" si="299"/>
        <v>神奈川県729</v>
      </c>
      <c r="D19528" t="s">
        <v>2928</v>
      </c>
      <c r="E19528" t="s">
        <v>3360</v>
      </c>
      <c r="F19528" s="82">
        <v>1.0183740210000001</v>
      </c>
    </row>
    <row r="19529" spans="3:6" ht="18">
      <c r="C19529" s="5" t="str">
        <f t="shared" si="299"/>
        <v>新潟県729</v>
      </c>
      <c r="D19529" t="s">
        <v>2929</v>
      </c>
      <c r="E19529" t="s">
        <v>3360</v>
      </c>
      <c r="F19529" s="82">
        <v>0.472491777</v>
      </c>
    </row>
    <row r="19530" spans="3:6" ht="18">
      <c r="C19530" s="5" t="str">
        <f t="shared" si="299"/>
        <v>富山県729</v>
      </c>
      <c r="D19530" t="s">
        <v>2930</v>
      </c>
      <c r="E19530" t="s">
        <v>3360</v>
      </c>
      <c r="F19530" s="82">
        <v>0.40104132300000001</v>
      </c>
    </row>
    <row r="19531" spans="3:6" ht="18">
      <c r="C19531" s="5" t="str">
        <f t="shared" si="299"/>
        <v>石川県729</v>
      </c>
      <c r="D19531" t="s">
        <v>2931</v>
      </c>
      <c r="E19531" t="s">
        <v>3360</v>
      </c>
      <c r="F19531" s="82">
        <v>0.58284165600000004</v>
      </c>
    </row>
    <row r="19532" spans="3:6" ht="18">
      <c r="C19532" s="5" t="str">
        <f t="shared" si="299"/>
        <v>福井県729</v>
      </c>
      <c r="D19532" t="s">
        <v>2932</v>
      </c>
      <c r="E19532" t="s">
        <v>3360</v>
      </c>
      <c r="F19532" s="82">
        <v>0.62863638600000005</v>
      </c>
    </row>
    <row r="19533" spans="3:6" ht="18">
      <c r="C19533" s="5" t="str">
        <f t="shared" si="299"/>
        <v>山梨県729</v>
      </c>
      <c r="D19533" t="s">
        <v>2933</v>
      </c>
      <c r="E19533" t="s">
        <v>3360</v>
      </c>
      <c r="F19533" s="82">
        <v>0.44800060800000002</v>
      </c>
    </row>
    <row r="19534" spans="3:6" ht="18">
      <c r="C19534" s="5" t="str">
        <f t="shared" si="299"/>
        <v>長野県729</v>
      </c>
      <c r="D19534" t="s">
        <v>2934</v>
      </c>
      <c r="E19534" t="s">
        <v>3360</v>
      </c>
      <c r="F19534" s="82">
        <v>0.42108746000000002</v>
      </c>
    </row>
    <row r="19535" spans="3:6" ht="18">
      <c r="C19535" s="5" t="str">
        <f t="shared" si="299"/>
        <v>岐阜県729</v>
      </c>
      <c r="D19535" t="s">
        <v>2935</v>
      </c>
      <c r="E19535" t="s">
        <v>3360</v>
      </c>
      <c r="F19535" s="82">
        <v>0.51556498399999995</v>
      </c>
    </row>
    <row r="19536" spans="3:6" ht="18">
      <c r="C19536" s="5" t="str">
        <f t="shared" si="299"/>
        <v>静岡県729</v>
      </c>
      <c r="D19536" t="s">
        <v>2936</v>
      </c>
      <c r="E19536" t="s">
        <v>3360</v>
      </c>
      <c r="F19536" s="82">
        <v>0.56755423900000002</v>
      </c>
    </row>
    <row r="19537" spans="3:6" ht="18">
      <c r="C19537" s="5" t="str">
        <f t="shared" si="299"/>
        <v>愛知県729</v>
      </c>
      <c r="D19537" t="s">
        <v>2937</v>
      </c>
      <c r="E19537" t="s">
        <v>3360</v>
      </c>
      <c r="F19537" s="82">
        <v>0.717985074</v>
      </c>
    </row>
    <row r="19538" spans="3:6" ht="18">
      <c r="C19538" s="5" t="str">
        <f t="shared" si="299"/>
        <v>三重県729</v>
      </c>
      <c r="D19538" t="s">
        <v>2938</v>
      </c>
      <c r="E19538" t="s">
        <v>3360</v>
      </c>
      <c r="F19538" s="82">
        <v>0.64618953800000001</v>
      </c>
    </row>
    <row r="19539" spans="3:6" ht="18">
      <c r="C19539" s="5" t="str">
        <f t="shared" si="299"/>
        <v>滋賀県729</v>
      </c>
      <c r="D19539" t="s">
        <v>2939</v>
      </c>
      <c r="E19539" t="s">
        <v>3360</v>
      </c>
      <c r="F19539" s="82">
        <v>0.54040075700000001</v>
      </c>
    </row>
    <row r="19540" spans="3:6" ht="18">
      <c r="C19540" s="5" t="str">
        <f t="shared" si="299"/>
        <v>京都府729</v>
      </c>
      <c r="D19540" t="s">
        <v>2940</v>
      </c>
      <c r="E19540" t="s">
        <v>3360</v>
      </c>
      <c r="F19540" s="82">
        <v>0.51370407399999996</v>
      </c>
    </row>
    <row r="19541" spans="3:6" ht="18">
      <c r="C19541" s="5" t="str">
        <f t="shared" si="299"/>
        <v>大阪府729</v>
      </c>
      <c r="D19541" t="s">
        <v>2941</v>
      </c>
      <c r="E19541" t="s">
        <v>3360</v>
      </c>
      <c r="F19541" s="82">
        <v>0.95366230900000004</v>
      </c>
    </row>
    <row r="19542" spans="3:6" ht="18">
      <c r="C19542" s="5" t="str">
        <f t="shared" si="299"/>
        <v>兵庫県729</v>
      </c>
      <c r="D19542" t="s">
        <v>2942</v>
      </c>
      <c r="E19542" t="s">
        <v>3360</v>
      </c>
      <c r="F19542" s="82">
        <v>0.48867748799999999</v>
      </c>
    </row>
    <row r="19543" spans="3:6" ht="18">
      <c r="C19543" s="5" t="str">
        <f t="shared" si="299"/>
        <v>奈良県729</v>
      </c>
      <c r="D19543" t="s">
        <v>2943</v>
      </c>
      <c r="E19543" t="s">
        <v>3360</v>
      </c>
      <c r="F19543" s="82">
        <v>0.53734214000000002</v>
      </c>
    </row>
    <row r="19544" spans="3:6" ht="18">
      <c r="C19544" s="5" t="str">
        <f t="shared" si="299"/>
        <v>和歌山県729</v>
      </c>
      <c r="D19544" t="s">
        <v>2944</v>
      </c>
      <c r="E19544" t="s">
        <v>3360</v>
      </c>
      <c r="F19544" s="82">
        <v>0.40503087700000001</v>
      </c>
    </row>
    <row r="19545" spans="3:6" ht="18">
      <c r="C19545" s="5" t="str">
        <f t="shared" si="299"/>
        <v>鳥取県729</v>
      </c>
      <c r="D19545" t="s">
        <v>2945</v>
      </c>
      <c r="E19545" t="s">
        <v>3360</v>
      </c>
      <c r="F19545" s="82">
        <v>0.65549734900000001</v>
      </c>
    </row>
    <row r="19546" spans="3:6" ht="18">
      <c r="C19546" s="5" t="str">
        <f t="shared" si="299"/>
        <v>島根県729</v>
      </c>
      <c r="D19546" t="s">
        <v>2946</v>
      </c>
      <c r="E19546" t="s">
        <v>3360</v>
      </c>
      <c r="F19546" s="82">
        <v>0.75259670099999998</v>
      </c>
    </row>
    <row r="19547" spans="3:6" ht="18">
      <c r="C19547" s="5" t="str">
        <f t="shared" si="299"/>
        <v>岡山県729</v>
      </c>
      <c r="D19547" t="s">
        <v>2947</v>
      </c>
      <c r="E19547" t="s">
        <v>3360</v>
      </c>
      <c r="F19547" s="82">
        <v>0.77739398400000004</v>
      </c>
    </row>
    <row r="19548" spans="3:6" ht="18">
      <c r="C19548" s="5" t="str">
        <f t="shared" si="299"/>
        <v>広島県729</v>
      </c>
      <c r="D19548" t="s">
        <v>2948</v>
      </c>
      <c r="E19548" t="s">
        <v>3360</v>
      </c>
      <c r="F19548" s="82">
        <v>0.96244657899999997</v>
      </c>
    </row>
    <row r="19549" spans="3:6" ht="18">
      <c r="C19549" s="5" t="str">
        <f t="shared" si="299"/>
        <v>山口県729</v>
      </c>
      <c r="D19549" t="s">
        <v>2949</v>
      </c>
      <c r="E19549" t="s">
        <v>3360</v>
      </c>
      <c r="F19549" s="82">
        <v>0.65952113599999995</v>
      </c>
    </row>
    <row r="19550" spans="3:6" ht="18">
      <c r="C19550" s="5" t="str">
        <f t="shared" si="299"/>
        <v>徳島県729</v>
      </c>
      <c r="D19550" t="s">
        <v>2950</v>
      </c>
      <c r="E19550" t="s">
        <v>3360</v>
      </c>
      <c r="F19550" s="82">
        <v>0.75188558299999997</v>
      </c>
    </row>
    <row r="19551" spans="3:6" ht="18">
      <c r="C19551" s="5" t="str">
        <f t="shared" si="299"/>
        <v>香川県729</v>
      </c>
      <c r="D19551" t="s">
        <v>2951</v>
      </c>
      <c r="E19551" t="s">
        <v>3360</v>
      </c>
      <c r="F19551" s="82">
        <v>0.63265453999999999</v>
      </c>
    </row>
    <row r="19552" spans="3:6" ht="18">
      <c r="C19552" s="5" t="str">
        <f t="shared" si="299"/>
        <v>愛媛県729</v>
      </c>
      <c r="D19552" t="s">
        <v>2952</v>
      </c>
      <c r="E19552" t="s">
        <v>3360</v>
      </c>
      <c r="F19552" s="82">
        <v>0.66250223200000002</v>
      </c>
    </row>
    <row r="19553" spans="3:6" ht="18">
      <c r="C19553" s="5" t="str">
        <f t="shared" si="299"/>
        <v>高知県729</v>
      </c>
      <c r="D19553" t="s">
        <v>2953</v>
      </c>
      <c r="E19553" t="s">
        <v>3360</v>
      </c>
      <c r="F19553" s="82">
        <v>0.54163826999999998</v>
      </c>
    </row>
    <row r="19554" spans="3:6" ht="18">
      <c r="C19554" s="5" t="str">
        <f t="shared" si="299"/>
        <v>福岡県729</v>
      </c>
      <c r="D19554" t="s">
        <v>2954</v>
      </c>
      <c r="E19554" t="s">
        <v>3360</v>
      </c>
      <c r="F19554" s="82">
        <v>0.80724966899999995</v>
      </c>
    </row>
    <row r="19555" spans="3:6" ht="18">
      <c r="C19555" s="5" t="str">
        <f t="shared" si="299"/>
        <v>佐賀県729</v>
      </c>
      <c r="D19555" t="s">
        <v>2955</v>
      </c>
      <c r="E19555" t="s">
        <v>3360</v>
      </c>
      <c r="F19555" s="82">
        <v>0.59827551300000004</v>
      </c>
    </row>
    <row r="19556" spans="3:6" ht="18">
      <c r="C19556" s="5" t="str">
        <f t="shared" si="299"/>
        <v>長崎県729</v>
      </c>
      <c r="D19556" t="s">
        <v>2956</v>
      </c>
      <c r="E19556" t="s">
        <v>3360</v>
      </c>
      <c r="F19556" s="82">
        <v>0.48981191899999998</v>
      </c>
    </row>
    <row r="19557" spans="3:6" ht="18">
      <c r="C19557" s="5" t="str">
        <f t="shared" si="299"/>
        <v>熊本県729</v>
      </c>
      <c r="D19557" t="s">
        <v>2957</v>
      </c>
      <c r="E19557" t="s">
        <v>3360</v>
      </c>
      <c r="F19557" s="82">
        <v>0.79581628299999996</v>
      </c>
    </row>
    <row r="19558" spans="3:6" ht="18">
      <c r="C19558" s="5" t="str">
        <f t="shared" si="299"/>
        <v>大分県729</v>
      </c>
      <c r="D19558" t="s">
        <v>2958</v>
      </c>
      <c r="E19558" t="s">
        <v>3360</v>
      </c>
      <c r="F19558" s="82">
        <v>0.60902360300000002</v>
      </c>
    </row>
    <row r="19559" spans="3:6" ht="18">
      <c r="C19559" s="5" t="str">
        <f t="shared" si="299"/>
        <v>宮崎県729</v>
      </c>
      <c r="D19559" t="s">
        <v>2959</v>
      </c>
      <c r="E19559" t="s">
        <v>3360</v>
      </c>
      <c r="F19559" s="82">
        <v>0.70571151399999998</v>
      </c>
    </row>
    <row r="19560" spans="3:6" ht="18">
      <c r="C19560" s="5" t="str">
        <f t="shared" si="299"/>
        <v>鹿児島県729</v>
      </c>
      <c r="D19560" t="s">
        <v>2960</v>
      </c>
      <c r="E19560" t="s">
        <v>3360</v>
      </c>
      <c r="F19560" s="82">
        <v>0.53841331699999995</v>
      </c>
    </row>
    <row r="19561" spans="3:6" ht="18">
      <c r="C19561" s="5" t="str">
        <f t="shared" si="299"/>
        <v>沖縄県729</v>
      </c>
      <c r="D19561" t="s">
        <v>2961</v>
      </c>
      <c r="E19561" t="s">
        <v>3360</v>
      </c>
      <c r="F19561" s="82">
        <v>0.790749759</v>
      </c>
    </row>
    <row r="19562" spans="3:6" ht="18">
      <c r="C19562" s="5" t="str">
        <f t="shared" si="299"/>
        <v>全国730</v>
      </c>
      <c r="D19562" t="s">
        <v>2913</v>
      </c>
      <c r="E19562" t="s">
        <v>3361</v>
      </c>
      <c r="F19562" s="82">
        <v>1</v>
      </c>
    </row>
    <row r="19563" spans="3:6" ht="18">
      <c r="C19563" s="5" t="str">
        <f t="shared" ref="C19563:C19626" si="300">D19563&amp;LEFT(E19563,3)</f>
        <v>北海道730</v>
      </c>
      <c r="D19563" t="s">
        <v>2915</v>
      </c>
      <c r="E19563" t="s">
        <v>3361</v>
      </c>
      <c r="F19563" s="82">
        <v>0.14348625600000001</v>
      </c>
    </row>
    <row r="19564" spans="3:6" ht="18">
      <c r="C19564" s="5" t="str">
        <f t="shared" si="300"/>
        <v>青森県730</v>
      </c>
      <c r="D19564" t="s">
        <v>2916</v>
      </c>
      <c r="E19564" t="s">
        <v>3361</v>
      </c>
      <c r="F19564" s="82">
        <v>0</v>
      </c>
    </row>
    <row r="19565" spans="3:6" ht="18">
      <c r="C19565" s="5" t="str">
        <f t="shared" si="300"/>
        <v>岩手県730</v>
      </c>
      <c r="D19565" t="s">
        <v>2917</v>
      </c>
      <c r="E19565" t="s">
        <v>3361</v>
      </c>
      <c r="F19565" s="82">
        <v>0</v>
      </c>
    </row>
    <row r="19566" spans="3:6" ht="18">
      <c r="C19566" s="5" t="str">
        <f t="shared" si="300"/>
        <v>宮城県730</v>
      </c>
      <c r="D19566" t="s">
        <v>2918</v>
      </c>
      <c r="E19566" t="s">
        <v>3361</v>
      </c>
      <c r="F19566" s="82">
        <v>0</v>
      </c>
    </row>
    <row r="19567" spans="3:6" ht="18">
      <c r="C19567" s="5" t="str">
        <f t="shared" si="300"/>
        <v>秋田県730</v>
      </c>
      <c r="D19567" t="s">
        <v>2919</v>
      </c>
      <c r="E19567" t="s">
        <v>3361</v>
      </c>
      <c r="F19567" s="82">
        <v>0</v>
      </c>
    </row>
    <row r="19568" spans="3:6" ht="18">
      <c r="C19568" s="5" t="str">
        <f t="shared" si="300"/>
        <v>山形県730</v>
      </c>
      <c r="D19568" t="s">
        <v>2920</v>
      </c>
      <c r="E19568" t="s">
        <v>3361</v>
      </c>
      <c r="F19568" s="82">
        <v>0</v>
      </c>
    </row>
    <row r="19569" spans="3:6" ht="18">
      <c r="C19569" s="5" t="str">
        <f t="shared" si="300"/>
        <v>福島県730</v>
      </c>
      <c r="D19569" t="s">
        <v>2921</v>
      </c>
      <c r="E19569" t="s">
        <v>3361</v>
      </c>
      <c r="F19569" s="82">
        <v>0</v>
      </c>
    </row>
    <row r="19570" spans="3:6" ht="18">
      <c r="C19570" s="5" t="str">
        <f t="shared" si="300"/>
        <v>茨城県730</v>
      </c>
      <c r="D19570" t="s">
        <v>2922</v>
      </c>
      <c r="E19570" t="s">
        <v>3361</v>
      </c>
      <c r="F19570" s="82">
        <v>0.75582951899999995</v>
      </c>
    </row>
    <row r="19571" spans="3:6" ht="18">
      <c r="C19571" s="5" t="str">
        <f t="shared" si="300"/>
        <v>栃木県730</v>
      </c>
      <c r="D19571" t="s">
        <v>2923</v>
      </c>
      <c r="E19571" t="s">
        <v>3361</v>
      </c>
      <c r="F19571" s="82">
        <v>0</v>
      </c>
    </row>
    <row r="19572" spans="3:6" ht="18">
      <c r="C19572" s="5" t="str">
        <f t="shared" si="300"/>
        <v>群馬県730</v>
      </c>
      <c r="D19572" t="s">
        <v>2924</v>
      </c>
      <c r="E19572" t="s">
        <v>3361</v>
      </c>
      <c r="F19572" s="82">
        <v>0</v>
      </c>
    </row>
    <row r="19573" spans="3:6" ht="18">
      <c r="C19573" s="5" t="str">
        <f t="shared" si="300"/>
        <v>埼玉県730</v>
      </c>
      <c r="D19573" t="s">
        <v>2925</v>
      </c>
      <c r="E19573" t="s">
        <v>3361</v>
      </c>
      <c r="F19573" s="82">
        <v>0.12066595200000001</v>
      </c>
    </row>
    <row r="19574" spans="3:6" ht="18">
      <c r="C19574" s="5" t="str">
        <f t="shared" si="300"/>
        <v>千葉県730</v>
      </c>
      <c r="D19574" t="s">
        <v>2926</v>
      </c>
      <c r="E19574" t="s">
        <v>3361</v>
      </c>
      <c r="F19574" s="82">
        <v>0</v>
      </c>
    </row>
    <row r="19575" spans="3:6" ht="18">
      <c r="C19575" s="5" t="str">
        <f t="shared" si="300"/>
        <v>東京都730</v>
      </c>
      <c r="D19575" t="s">
        <v>2927</v>
      </c>
      <c r="E19575" t="s">
        <v>3361</v>
      </c>
      <c r="F19575" s="82">
        <v>0.13804012700000001</v>
      </c>
    </row>
    <row r="19576" spans="3:6" ht="18">
      <c r="C19576" s="5" t="str">
        <f t="shared" si="300"/>
        <v>神奈川県730</v>
      </c>
      <c r="D19576" t="s">
        <v>2928</v>
      </c>
      <c r="E19576" t="s">
        <v>3361</v>
      </c>
      <c r="F19576" s="82">
        <v>1.1662175480000001</v>
      </c>
    </row>
    <row r="19577" spans="3:6" ht="18">
      <c r="C19577" s="5" t="str">
        <f t="shared" si="300"/>
        <v>新潟県730</v>
      </c>
      <c r="D19577" t="s">
        <v>2929</v>
      </c>
      <c r="E19577" t="s">
        <v>3361</v>
      </c>
      <c r="F19577" s="82">
        <v>0</v>
      </c>
    </row>
    <row r="19578" spans="3:6" ht="18">
      <c r="C19578" s="5" t="str">
        <f t="shared" si="300"/>
        <v>富山県730</v>
      </c>
      <c r="D19578" t="s">
        <v>2930</v>
      </c>
      <c r="E19578" t="s">
        <v>3361</v>
      </c>
      <c r="F19578" s="82">
        <v>0.61595085900000002</v>
      </c>
    </row>
    <row r="19579" spans="3:6" ht="18">
      <c r="C19579" s="5" t="str">
        <f t="shared" si="300"/>
        <v>石川県730</v>
      </c>
      <c r="D19579" t="s">
        <v>2931</v>
      </c>
      <c r="E19579" t="s">
        <v>3361</v>
      </c>
      <c r="F19579" s="82">
        <v>1.148847457</v>
      </c>
    </row>
    <row r="19580" spans="3:6" ht="18">
      <c r="C19580" s="5" t="str">
        <f t="shared" si="300"/>
        <v>福井県730</v>
      </c>
      <c r="D19580" t="s">
        <v>2932</v>
      </c>
      <c r="E19580" t="s">
        <v>3361</v>
      </c>
      <c r="F19580" s="82">
        <v>0</v>
      </c>
    </row>
    <row r="19581" spans="3:6" ht="18">
      <c r="C19581" s="5" t="str">
        <f t="shared" si="300"/>
        <v>山梨県730</v>
      </c>
      <c r="D19581" t="s">
        <v>2933</v>
      </c>
      <c r="E19581" t="s">
        <v>3361</v>
      </c>
      <c r="F19581" s="82">
        <v>0</v>
      </c>
    </row>
    <row r="19582" spans="3:6" ht="18">
      <c r="C19582" s="5" t="str">
        <f t="shared" si="300"/>
        <v>長野県730</v>
      </c>
      <c r="D19582" t="s">
        <v>2934</v>
      </c>
      <c r="E19582" t="s">
        <v>3361</v>
      </c>
      <c r="F19582" s="82">
        <v>0</v>
      </c>
    </row>
    <row r="19583" spans="3:6" ht="18">
      <c r="C19583" s="5" t="str">
        <f t="shared" si="300"/>
        <v>岐阜県730</v>
      </c>
      <c r="D19583" t="s">
        <v>2935</v>
      </c>
      <c r="E19583" t="s">
        <v>3361</v>
      </c>
      <c r="F19583" s="82">
        <v>0</v>
      </c>
    </row>
    <row r="19584" spans="3:6" ht="18">
      <c r="C19584" s="5" t="str">
        <f t="shared" si="300"/>
        <v>静岡県730</v>
      </c>
      <c r="D19584" t="s">
        <v>2936</v>
      </c>
      <c r="E19584" t="s">
        <v>3361</v>
      </c>
      <c r="F19584" s="82">
        <v>2.1771177179999999</v>
      </c>
    </row>
    <row r="19585" spans="3:6" ht="18">
      <c r="C19585" s="5" t="str">
        <f t="shared" si="300"/>
        <v>愛知県730</v>
      </c>
      <c r="D19585" t="s">
        <v>2937</v>
      </c>
      <c r="E19585" t="s">
        <v>3361</v>
      </c>
      <c r="F19585" s="82">
        <v>5.6356301269999998</v>
      </c>
    </row>
    <row r="19586" spans="3:6" ht="18">
      <c r="C19586" s="5" t="str">
        <f t="shared" si="300"/>
        <v>三重県730</v>
      </c>
      <c r="D19586" t="s">
        <v>2938</v>
      </c>
      <c r="E19586" t="s">
        <v>3361</v>
      </c>
      <c r="F19586" s="82">
        <v>2.7154934769999999</v>
      </c>
    </row>
    <row r="19587" spans="3:6" ht="18">
      <c r="C19587" s="5" t="str">
        <f t="shared" si="300"/>
        <v>滋賀県730</v>
      </c>
      <c r="D19587" t="s">
        <v>2939</v>
      </c>
      <c r="E19587" t="s">
        <v>3361</v>
      </c>
      <c r="F19587" s="82">
        <v>0</v>
      </c>
    </row>
    <row r="19588" spans="3:6" ht="18">
      <c r="C19588" s="5" t="str">
        <f t="shared" si="300"/>
        <v>京都府730</v>
      </c>
      <c r="D19588" t="s">
        <v>2940</v>
      </c>
      <c r="E19588" t="s">
        <v>3361</v>
      </c>
      <c r="F19588" s="82">
        <v>3.0056931069999999</v>
      </c>
    </row>
    <row r="19589" spans="3:6" ht="18">
      <c r="C19589" s="5" t="str">
        <f t="shared" si="300"/>
        <v>大阪府730</v>
      </c>
      <c r="D19589" t="s">
        <v>2941</v>
      </c>
      <c r="E19589" t="s">
        <v>3361</v>
      </c>
      <c r="F19589" s="82">
        <v>2.6174626820000002</v>
      </c>
    </row>
    <row r="19590" spans="3:6" ht="18">
      <c r="C19590" s="5" t="str">
        <f t="shared" si="300"/>
        <v>兵庫県730</v>
      </c>
      <c r="D19590" t="s">
        <v>2942</v>
      </c>
      <c r="E19590" t="s">
        <v>3361</v>
      </c>
      <c r="F19590" s="82">
        <v>0.56425979400000004</v>
      </c>
    </row>
    <row r="19591" spans="3:6" ht="18">
      <c r="C19591" s="5" t="str">
        <f t="shared" si="300"/>
        <v>奈良県730</v>
      </c>
      <c r="D19591" t="s">
        <v>2943</v>
      </c>
      <c r="E19591" t="s">
        <v>3361</v>
      </c>
      <c r="F19591" s="82">
        <v>0</v>
      </c>
    </row>
    <row r="19592" spans="3:6" ht="18">
      <c r="C19592" s="5" t="str">
        <f t="shared" si="300"/>
        <v>和歌山県730</v>
      </c>
      <c r="D19592" t="s">
        <v>2944</v>
      </c>
      <c r="E19592" t="s">
        <v>3361</v>
      </c>
      <c r="F19592" s="82">
        <v>0</v>
      </c>
    </row>
    <row r="19593" spans="3:6" ht="18">
      <c r="C19593" s="5" t="str">
        <f t="shared" si="300"/>
        <v>鳥取県730</v>
      </c>
      <c r="D19593" t="s">
        <v>2945</v>
      </c>
      <c r="E19593" t="s">
        <v>3361</v>
      </c>
      <c r="F19593" s="82">
        <v>0</v>
      </c>
    </row>
    <row r="19594" spans="3:6" ht="18">
      <c r="C19594" s="5" t="str">
        <f t="shared" si="300"/>
        <v>島根県730</v>
      </c>
      <c r="D19594" t="s">
        <v>2946</v>
      </c>
      <c r="E19594" t="s">
        <v>3361</v>
      </c>
      <c r="F19594" s="82">
        <v>0</v>
      </c>
    </row>
    <row r="19595" spans="3:6" ht="18">
      <c r="C19595" s="5" t="str">
        <f t="shared" si="300"/>
        <v>岡山県730</v>
      </c>
      <c r="D19595" t="s">
        <v>2947</v>
      </c>
      <c r="E19595" t="s">
        <v>3361</v>
      </c>
      <c r="F19595" s="82">
        <v>0</v>
      </c>
    </row>
    <row r="19596" spans="3:6" ht="18">
      <c r="C19596" s="5" t="str">
        <f t="shared" si="300"/>
        <v>広島県730</v>
      </c>
      <c r="D19596" t="s">
        <v>2948</v>
      </c>
      <c r="E19596" t="s">
        <v>3361</v>
      </c>
      <c r="F19596" s="82">
        <v>0</v>
      </c>
    </row>
    <row r="19597" spans="3:6" ht="18">
      <c r="C19597" s="5" t="str">
        <f t="shared" si="300"/>
        <v>山口県730</v>
      </c>
      <c r="D19597" t="s">
        <v>2949</v>
      </c>
      <c r="E19597" t="s">
        <v>3361</v>
      </c>
      <c r="F19597" s="82">
        <v>0</v>
      </c>
    </row>
    <row r="19598" spans="3:6" ht="18">
      <c r="C19598" s="5" t="str">
        <f t="shared" si="300"/>
        <v>徳島県730</v>
      </c>
      <c r="D19598" t="s">
        <v>2950</v>
      </c>
      <c r="E19598" t="s">
        <v>3361</v>
      </c>
      <c r="F19598" s="82">
        <v>0</v>
      </c>
    </row>
    <row r="19599" spans="3:6" ht="18">
      <c r="C19599" s="5" t="str">
        <f t="shared" si="300"/>
        <v>香川県730</v>
      </c>
      <c r="D19599" t="s">
        <v>2951</v>
      </c>
      <c r="E19599" t="s">
        <v>3361</v>
      </c>
      <c r="F19599" s="82">
        <v>0</v>
      </c>
    </row>
    <row r="19600" spans="3:6" ht="18">
      <c r="C19600" s="5" t="str">
        <f t="shared" si="300"/>
        <v>愛媛県730</v>
      </c>
      <c r="D19600" t="s">
        <v>2952</v>
      </c>
      <c r="E19600" t="s">
        <v>3361</v>
      </c>
      <c r="F19600" s="82">
        <v>0</v>
      </c>
    </row>
    <row r="19601" spans="3:6" ht="18">
      <c r="C19601" s="5" t="str">
        <f t="shared" si="300"/>
        <v>高知県730</v>
      </c>
      <c r="D19601" t="s">
        <v>2953</v>
      </c>
      <c r="E19601" t="s">
        <v>3361</v>
      </c>
      <c r="F19601" s="82">
        <v>0</v>
      </c>
    </row>
    <row r="19602" spans="3:6" ht="18">
      <c r="C19602" s="5" t="str">
        <f t="shared" si="300"/>
        <v>福岡県730</v>
      </c>
      <c r="D19602" t="s">
        <v>2954</v>
      </c>
      <c r="E19602" t="s">
        <v>3361</v>
      </c>
      <c r="F19602" s="82">
        <v>2.640482397</v>
      </c>
    </row>
    <row r="19603" spans="3:6" ht="18">
      <c r="C19603" s="5" t="str">
        <f t="shared" si="300"/>
        <v>佐賀県730</v>
      </c>
      <c r="D19603" t="s">
        <v>2955</v>
      </c>
      <c r="E19603" t="s">
        <v>3361</v>
      </c>
      <c r="F19603" s="82">
        <v>0</v>
      </c>
    </row>
    <row r="19604" spans="3:6" ht="18">
      <c r="C19604" s="5" t="str">
        <f t="shared" si="300"/>
        <v>長崎県730</v>
      </c>
      <c r="D19604" t="s">
        <v>2956</v>
      </c>
      <c r="E19604" t="s">
        <v>3361</v>
      </c>
      <c r="F19604" s="82">
        <v>0</v>
      </c>
    </row>
    <row r="19605" spans="3:6" ht="18">
      <c r="C19605" s="5" t="str">
        <f t="shared" si="300"/>
        <v>熊本県730</v>
      </c>
      <c r="D19605" t="s">
        <v>2957</v>
      </c>
      <c r="E19605" t="s">
        <v>3361</v>
      </c>
      <c r="F19605" s="82">
        <v>0</v>
      </c>
    </row>
    <row r="19606" spans="3:6" ht="18">
      <c r="C19606" s="5" t="str">
        <f t="shared" si="300"/>
        <v>大分県730</v>
      </c>
      <c r="D19606" t="s">
        <v>2958</v>
      </c>
      <c r="E19606" t="s">
        <v>3361</v>
      </c>
      <c r="F19606" s="82">
        <v>0</v>
      </c>
    </row>
    <row r="19607" spans="3:6" ht="18">
      <c r="C19607" s="5" t="str">
        <f t="shared" si="300"/>
        <v>宮崎県730</v>
      </c>
      <c r="D19607" t="s">
        <v>2959</v>
      </c>
      <c r="E19607" t="s">
        <v>3361</v>
      </c>
      <c r="F19607" s="82">
        <v>0</v>
      </c>
    </row>
    <row r="19608" spans="3:6" ht="18">
      <c r="C19608" s="5" t="str">
        <f t="shared" si="300"/>
        <v>鹿児島県730</v>
      </c>
      <c r="D19608" t="s">
        <v>2960</v>
      </c>
      <c r="E19608" t="s">
        <v>3361</v>
      </c>
      <c r="F19608" s="82">
        <v>0</v>
      </c>
    </row>
    <row r="19609" spans="3:6" ht="18">
      <c r="C19609" s="5" t="str">
        <f t="shared" si="300"/>
        <v>沖縄県730</v>
      </c>
      <c r="D19609" t="s">
        <v>2961</v>
      </c>
      <c r="E19609" t="s">
        <v>3361</v>
      </c>
      <c r="F19609" s="82">
        <v>0</v>
      </c>
    </row>
    <row r="19610" spans="3:6" ht="18">
      <c r="C19610" s="5" t="str">
        <f t="shared" si="300"/>
        <v>全国731</v>
      </c>
      <c r="D19610" t="s">
        <v>2913</v>
      </c>
      <c r="E19610" t="s">
        <v>3362</v>
      </c>
      <c r="F19610" s="82">
        <v>1</v>
      </c>
    </row>
    <row r="19611" spans="3:6" ht="18">
      <c r="C19611" s="5" t="str">
        <f t="shared" si="300"/>
        <v>北海道731</v>
      </c>
      <c r="D19611" t="s">
        <v>2915</v>
      </c>
      <c r="E19611" t="s">
        <v>3362</v>
      </c>
      <c r="F19611" s="82">
        <v>0.64359421999999999</v>
      </c>
    </row>
    <row r="19612" spans="3:6" ht="18">
      <c r="C19612" s="5" t="str">
        <f t="shared" si="300"/>
        <v>青森県731</v>
      </c>
      <c r="D19612" t="s">
        <v>2916</v>
      </c>
      <c r="E19612" t="s">
        <v>3362</v>
      </c>
      <c r="F19612" s="82">
        <v>0.282580055</v>
      </c>
    </row>
    <row r="19613" spans="3:6" ht="18">
      <c r="C19613" s="5" t="str">
        <f t="shared" si="300"/>
        <v>岩手県731</v>
      </c>
      <c r="D19613" t="s">
        <v>2917</v>
      </c>
      <c r="E19613" t="s">
        <v>3362</v>
      </c>
      <c r="F19613" s="82">
        <v>0.29987592000000002</v>
      </c>
    </row>
    <row r="19614" spans="3:6" ht="18">
      <c r="C19614" s="5" t="str">
        <f t="shared" si="300"/>
        <v>宮城県731</v>
      </c>
      <c r="D19614" t="s">
        <v>2918</v>
      </c>
      <c r="E19614" t="s">
        <v>3362</v>
      </c>
      <c r="F19614" s="82">
        <v>0.72989068499999998</v>
      </c>
    </row>
    <row r="19615" spans="3:6" ht="18">
      <c r="C19615" s="5" t="str">
        <f t="shared" si="300"/>
        <v>秋田県731</v>
      </c>
      <c r="D19615" t="s">
        <v>2919</v>
      </c>
      <c r="E19615" t="s">
        <v>3362</v>
      </c>
      <c r="F19615" s="82">
        <v>0.36778451200000001</v>
      </c>
    </row>
    <row r="19616" spans="3:6" ht="18">
      <c r="C19616" s="5" t="str">
        <f t="shared" si="300"/>
        <v>山形県731</v>
      </c>
      <c r="D19616" t="s">
        <v>2920</v>
      </c>
      <c r="E19616" t="s">
        <v>3362</v>
      </c>
      <c r="F19616" s="82">
        <v>0.30878007800000001</v>
      </c>
    </row>
    <row r="19617" spans="3:6" ht="18">
      <c r="C19617" s="5" t="str">
        <f t="shared" si="300"/>
        <v>福島県731</v>
      </c>
      <c r="D19617" t="s">
        <v>2921</v>
      </c>
      <c r="E19617" t="s">
        <v>3362</v>
      </c>
      <c r="F19617" s="82">
        <v>0.50371030100000003</v>
      </c>
    </row>
    <row r="19618" spans="3:6" ht="18">
      <c r="C19618" s="5" t="str">
        <f t="shared" si="300"/>
        <v>茨城県731</v>
      </c>
      <c r="D19618" t="s">
        <v>2922</v>
      </c>
      <c r="E19618" t="s">
        <v>3362</v>
      </c>
      <c r="F19618" s="82">
        <v>0.27057956700000002</v>
      </c>
    </row>
    <row r="19619" spans="3:6" ht="18">
      <c r="C19619" s="5" t="str">
        <f t="shared" si="300"/>
        <v>栃木県731</v>
      </c>
      <c r="D19619" t="s">
        <v>2923</v>
      </c>
      <c r="E19619" t="s">
        <v>3362</v>
      </c>
      <c r="F19619" s="82">
        <v>0.41079461499999997</v>
      </c>
    </row>
    <row r="19620" spans="3:6" ht="18">
      <c r="C19620" s="5" t="str">
        <f t="shared" si="300"/>
        <v>群馬県731</v>
      </c>
      <c r="D19620" t="s">
        <v>2924</v>
      </c>
      <c r="E19620" t="s">
        <v>3362</v>
      </c>
      <c r="F19620" s="82">
        <v>0.50024088899999997</v>
      </c>
    </row>
    <row r="19621" spans="3:6" ht="18">
      <c r="C19621" s="5" t="str">
        <f t="shared" si="300"/>
        <v>埼玉県731</v>
      </c>
      <c r="D19621" t="s">
        <v>2925</v>
      </c>
      <c r="E19621" t="s">
        <v>3362</v>
      </c>
      <c r="F19621" s="82">
        <v>0.33420102499999998</v>
      </c>
    </row>
    <row r="19622" spans="3:6" ht="18">
      <c r="C19622" s="5" t="str">
        <f t="shared" si="300"/>
        <v>千葉県731</v>
      </c>
      <c r="D19622" t="s">
        <v>2926</v>
      </c>
      <c r="E19622" t="s">
        <v>3362</v>
      </c>
      <c r="F19622" s="82">
        <v>0.26930040700000002</v>
      </c>
    </row>
    <row r="19623" spans="3:6" ht="18">
      <c r="C19623" s="5" t="str">
        <f t="shared" si="300"/>
        <v>東京都731</v>
      </c>
      <c r="D19623" t="s">
        <v>2927</v>
      </c>
      <c r="E19623" t="s">
        <v>3362</v>
      </c>
      <c r="F19623" s="82">
        <v>3.245617631</v>
      </c>
    </row>
    <row r="19624" spans="3:6" ht="18">
      <c r="C19624" s="5" t="str">
        <f t="shared" si="300"/>
        <v>神奈川県731</v>
      </c>
      <c r="D19624" t="s">
        <v>2928</v>
      </c>
      <c r="E19624" t="s">
        <v>3362</v>
      </c>
      <c r="F19624" s="82">
        <v>0.31582571700000001</v>
      </c>
    </row>
    <row r="19625" spans="3:6" ht="18">
      <c r="C19625" s="5" t="str">
        <f t="shared" si="300"/>
        <v>新潟県731</v>
      </c>
      <c r="D19625" t="s">
        <v>2929</v>
      </c>
      <c r="E19625" t="s">
        <v>3362</v>
      </c>
      <c r="F19625" s="82">
        <v>0.29714916400000002</v>
      </c>
    </row>
    <row r="19626" spans="3:6" ht="18">
      <c r="C19626" s="5" t="str">
        <f t="shared" si="300"/>
        <v>富山県731</v>
      </c>
      <c r="D19626" t="s">
        <v>2930</v>
      </c>
      <c r="E19626" t="s">
        <v>3362</v>
      </c>
      <c r="F19626" s="82">
        <v>0.38912537000000003</v>
      </c>
    </row>
    <row r="19627" spans="3:6" ht="18">
      <c r="C19627" s="5" t="str">
        <f t="shared" ref="C19627:C19690" si="301">D19627&amp;LEFT(E19627,3)</f>
        <v>石川県731</v>
      </c>
      <c r="D19627" t="s">
        <v>2931</v>
      </c>
      <c r="E19627" t="s">
        <v>3362</v>
      </c>
      <c r="F19627" s="82">
        <v>0.470108423</v>
      </c>
    </row>
    <row r="19628" spans="3:6" ht="18">
      <c r="C19628" s="5" t="str">
        <f t="shared" si="301"/>
        <v>福井県731</v>
      </c>
      <c r="D19628" t="s">
        <v>2932</v>
      </c>
      <c r="E19628" t="s">
        <v>3362</v>
      </c>
      <c r="F19628" s="82">
        <v>0.38679142999999999</v>
      </c>
    </row>
    <row r="19629" spans="3:6" ht="18">
      <c r="C19629" s="5" t="str">
        <f t="shared" si="301"/>
        <v>山梨県731</v>
      </c>
      <c r="D19629" t="s">
        <v>2933</v>
      </c>
      <c r="E19629" t="s">
        <v>3362</v>
      </c>
      <c r="F19629" s="82">
        <v>0.362994594</v>
      </c>
    </row>
    <row r="19630" spans="3:6" ht="18">
      <c r="C19630" s="5" t="str">
        <f t="shared" si="301"/>
        <v>長野県731</v>
      </c>
      <c r="D19630" t="s">
        <v>2934</v>
      </c>
      <c r="E19630" t="s">
        <v>3362</v>
      </c>
      <c r="F19630" s="82">
        <v>0.46523772800000002</v>
      </c>
    </row>
    <row r="19631" spans="3:6" ht="18">
      <c r="C19631" s="5" t="str">
        <f t="shared" si="301"/>
        <v>岐阜県731</v>
      </c>
      <c r="D19631" t="s">
        <v>2935</v>
      </c>
      <c r="E19631" t="s">
        <v>3362</v>
      </c>
      <c r="F19631" s="82">
        <v>0.38148024800000002</v>
      </c>
    </row>
    <row r="19632" spans="3:6" ht="18">
      <c r="C19632" s="5" t="str">
        <f t="shared" si="301"/>
        <v>静岡県731</v>
      </c>
      <c r="D19632" t="s">
        <v>2936</v>
      </c>
      <c r="E19632" t="s">
        <v>3362</v>
      </c>
      <c r="F19632" s="82">
        <v>0.49180559000000001</v>
      </c>
    </row>
    <row r="19633" spans="3:6" ht="18">
      <c r="C19633" s="5" t="str">
        <f t="shared" si="301"/>
        <v>愛知県731</v>
      </c>
      <c r="D19633" t="s">
        <v>2937</v>
      </c>
      <c r="E19633" t="s">
        <v>3362</v>
      </c>
      <c r="F19633" s="82">
        <v>0.88674188099999995</v>
      </c>
    </row>
    <row r="19634" spans="3:6" ht="18">
      <c r="C19634" s="5" t="str">
        <f t="shared" si="301"/>
        <v>三重県731</v>
      </c>
      <c r="D19634" t="s">
        <v>2938</v>
      </c>
      <c r="E19634" t="s">
        <v>3362</v>
      </c>
      <c r="F19634" s="82">
        <v>0.36593748500000001</v>
      </c>
    </row>
    <row r="19635" spans="3:6" ht="18">
      <c r="C19635" s="5" t="str">
        <f t="shared" si="301"/>
        <v>滋賀県731</v>
      </c>
      <c r="D19635" t="s">
        <v>2939</v>
      </c>
      <c r="E19635" t="s">
        <v>3362</v>
      </c>
      <c r="F19635" s="82">
        <v>0.137729935</v>
      </c>
    </row>
    <row r="19636" spans="3:6" ht="18">
      <c r="C19636" s="5" t="str">
        <f t="shared" si="301"/>
        <v>京都府731</v>
      </c>
      <c r="D19636" t="s">
        <v>2940</v>
      </c>
      <c r="E19636" t="s">
        <v>3362</v>
      </c>
      <c r="F19636" s="82">
        <v>0.49157957099999999</v>
      </c>
    </row>
    <row r="19637" spans="3:6" ht="18">
      <c r="C19637" s="5" t="str">
        <f t="shared" si="301"/>
        <v>大阪府731</v>
      </c>
      <c r="D19637" t="s">
        <v>2941</v>
      </c>
      <c r="E19637" t="s">
        <v>3362</v>
      </c>
      <c r="F19637" s="82">
        <v>1.282638148</v>
      </c>
    </row>
    <row r="19638" spans="3:6" ht="18">
      <c r="C19638" s="5" t="str">
        <f t="shared" si="301"/>
        <v>兵庫県731</v>
      </c>
      <c r="D19638" t="s">
        <v>2942</v>
      </c>
      <c r="E19638" t="s">
        <v>3362</v>
      </c>
      <c r="F19638" s="82">
        <v>0.27930209</v>
      </c>
    </row>
    <row r="19639" spans="3:6" ht="18">
      <c r="C19639" s="5" t="str">
        <f t="shared" si="301"/>
        <v>奈良県731</v>
      </c>
      <c r="D19639" t="s">
        <v>2943</v>
      </c>
      <c r="E19639" t="s">
        <v>3362</v>
      </c>
      <c r="F19639" s="82">
        <v>0.196314822</v>
      </c>
    </row>
    <row r="19640" spans="3:6" ht="18">
      <c r="C19640" s="5" t="str">
        <f t="shared" si="301"/>
        <v>和歌山県731</v>
      </c>
      <c r="D19640" t="s">
        <v>2944</v>
      </c>
      <c r="E19640" t="s">
        <v>3362</v>
      </c>
      <c r="F19640" s="82">
        <v>0.23397635899999999</v>
      </c>
    </row>
    <row r="19641" spans="3:6" ht="18">
      <c r="C19641" s="5" t="str">
        <f t="shared" si="301"/>
        <v>鳥取県731</v>
      </c>
      <c r="D19641" t="s">
        <v>2945</v>
      </c>
      <c r="E19641" t="s">
        <v>3362</v>
      </c>
      <c r="F19641" s="82">
        <v>0.53189955099999997</v>
      </c>
    </row>
    <row r="19642" spans="3:6" ht="18">
      <c r="C19642" s="5" t="str">
        <f t="shared" si="301"/>
        <v>島根県731</v>
      </c>
      <c r="D19642" t="s">
        <v>2946</v>
      </c>
      <c r="E19642" t="s">
        <v>3362</v>
      </c>
      <c r="F19642" s="82">
        <v>0.48375307099999998</v>
      </c>
    </row>
    <row r="19643" spans="3:6" ht="18">
      <c r="C19643" s="5" t="str">
        <f t="shared" si="301"/>
        <v>岡山県731</v>
      </c>
      <c r="D19643" t="s">
        <v>2947</v>
      </c>
      <c r="E19643" t="s">
        <v>3362</v>
      </c>
      <c r="F19643" s="82">
        <v>0.55732335200000005</v>
      </c>
    </row>
    <row r="19644" spans="3:6" ht="18">
      <c r="C19644" s="5" t="str">
        <f t="shared" si="301"/>
        <v>広島県731</v>
      </c>
      <c r="D19644" t="s">
        <v>2948</v>
      </c>
      <c r="E19644" t="s">
        <v>3362</v>
      </c>
      <c r="F19644" s="82">
        <v>0.68127936899999997</v>
      </c>
    </row>
    <row r="19645" spans="3:6" ht="18">
      <c r="C19645" s="5" t="str">
        <f t="shared" si="301"/>
        <v>山口県731</v>
      </c>
      <c r="D19645" t="s">
        <v>2949</v>
      </c>
      <c r="E19645" t="s">
        <v>3362</v>
      </c>
      <c r="F19645" s="82">
        <v>0.36142617700000002</v>
      </c>
    </row>
    <row r="19646" spans="3:6" ht="18">
      <c r="C19646" s="5" t="str">
        <f t="shared" si="301"/>
        <v>徳島県731</v>
      </c>
      <c r="D19646" t="s">
        <v>2950</v>
      </c>
      <c r="E19646" t="s">
        <v>3362</v>
      </c>
      <c r="F19646" s="82">
        <v>0.21298498099999999</v>
      </c>
    </row>
    <row r="19647" spans="3:6" ht="18">
      <c r="C19647" s="5" t="str">
        <f t="shared" si="301"/>
        <v>香川県731</v>
      </c>
      <c r="D19647" t="s">
        <v>2951</v>
      </c>
      <c r="E19647" t="s">
        <v>3362</v>
      </c>
      <c r="F19647" s="82">
        <v>0.62903321499999998</v>
      </c>
    </row>
    <row r="19648" spans="3:6" ht="18">
      <c r="C19648" s="5" t="str">
        <f t="shared" si="301"/>
        <v>愛媛県731</v>
      </c>
      <c r="D19648" t="s">
        <v>2952</v>
      </c>
      <c r="E19648" t="s">
        <v>3362</v>
      </c>
      <c r="F19648" s="82">
        <v>0.40546352800000002</v>
      </c>
    </row>
    <row r="19649" spans="3:6" ht="18">
      <c r="C19649" s="5" t="str">
        <f t="shared" si="301"/>
        <v>高知県731</v>
      </c>
      <c r="D19649" t="s">
        <v>2953</v>
      </c>
      <c r="E19649" t="s">
        <v>3362</v>
      </c>
      <c r="F19649" s="82">
        <v>0.54019683100000004</v>
      </c>
    </row>
    <row r="19650" spans="3:6" ht="18">
      <c r="C19650" s="5" t="str">
        <f t="shared" si="301"/>
        <v>福岡県731</v>
      </c>
      <c r="D19650" t="s">
        <v>2954</v>
      </c>
      <c r="E19650" t="s">
        <v>3362</v>
      </c>
      <c r="F19650" s="82">
        <v>1.208387842</v>
      </c>
    </row>
    <row r="19651" spans="3:6" ht="18">
      <c r="C19651" s="5" t="str">
        <f t="shared" si="301"/>
        <v>佐賀県731</v>
      </c>
      <c r="D19651" t="s">
        <v>2955</v>
      </c>
      <c r="E19651" t="s">
        <v>3362</v>
      </c>
      <c r="F19651" s="82">
        <v>0.46541958700000002</v>
      </c>
    </row>
    <row r="19652" spans="3:6" ht="18">
      <c r="C19652" s="5" t="str">
        <f t="shared" si="301"/>
        <v>長崎県731</v>
      </c>
      <c r="D19652" t="s">
        <v>2956</v>
      </c>
      <c r="E19652" t="s">
        <v>3362</v>
      </c>
      <c r="F19652" s="82">
        <v>0.34331804599999999</v>
      </c>
    </row>
    <row r="19653" spans="3:6" ht="18">
      <c r="C19653" s="5" t="str">
        <f t="shared" si="301"/>
        <v>熊本県731</v>
      </c>
      <c r="D19653" t="s">
        <v>2957</v>
      </c>
      <c r="E19653" t="s">
        <v>3362</v>
      </c>
      <c r="F19653" s="82">
        <v>0.42297315499999999</v>
      </c>
    </row>
    <row r="19654" spans="3:6" ht="18">
      <c r="C19654" s="5" t="str">
        <f t="shared" si="301"/>
        <v>大分県731</v>
      </c>
      <c r="D19654" t="s">
        <v>2958</v>
      </c>
      <c r="E19654" t="s">
        <v>3362</v>
      </c>
      <c r="F19654" s="82">
        <v>0.46357064100000001</v>
      </c>
    </row>
    <row r="19655" spans="3:6" ht="18">
      <c r="C19655" s="5" t="str">
        <f t="shared" si="301"/>
        <v>宮崎県731</v>
      </c>
      <c r="D19655" t="s">
        <v>2959</v>
      </c>
      <c r="E19655" t="s">
        <v>3362</v>
      </c>
      <c r="F19655" s="82">
        <v>0.42425565700000001</v>
      </c>
    </row>
    <row r="19656" spans="3:6" ht="18">
      <c r="C19656" s="5" t="str">
        <f t="shared" si="301"/>
        <v>鹿児島県731</v>
      </c>
      <c r="D19656" t="s">
        <v>2960</v>
      </c>
      <c r="E19656" t="s">
        <v>3362</v>
      </c>
      <c r="F19656" s="82">
        <v>0.42724846900000002</v>
      </c>
    </row>
    <row r="19657" spans="3:6" ht="18">
      <c r="C19657" s="5" t="str">
        <f t="shared" si="301"/>
        <v>沖縄県731</v>
      </c>
      <c r="D19657" t="s">
        <v>2961</v>
      </c>
      <c r="E19657" t="s">
        <v>3362</v>
      </c>
      <c r="F19657" s="82">
        <v>1.6942061319999999</v>
      </c>
    </row>
    <row r="19658" spans="3:6" ht="18">
      <c r="C19658" s="5" t="str">
        <f t="shared" si="301"/>
        <v>全国740</v>
      </c>
      <c r="D19658" t="s">
        <v>2913</v>
      </c>
      <c r="E19658" t="s">
        <v>3363</v>
      </c>
      <c r="F19658" s="82">
        <v>1</v>
      </c>
    </row>
    <row r="19659" spans="3:6" ht="18">
      <c r="C19659" s="5" t="str">
        <f t="shared" si="301"/>
        <v>北海道740</v>
      </c>
      <c r="D19659" t="s">
        <v>2915</v>
      </c>
      <c r="E19659" t="s">
        <v>3363</v>
      </c>
      <c r="F19659" s="82">
        <v>0.42763003999999999</v>
      </c>
    </row>
    <row r="19660" spans="3:6" ht="18">
      <c r="C19660" s="5" t="str">
        <f t="shared" si="301"/>
        <v>青森県740</v>
      </c>
      <c r="D19660" t="s">
        <v>2916</v>
      </c>
      <c r="E19660" t="s">
        <v>3363</v>
      </c>
      <c r="F19660" s="82">
        <v>0.13025867399999999</v>
      </c>
    </row>
    <row r="19661" spans="3:6" ht="18">
      <c r="C19661" s="5" t="str">
        <f t="shared" si="301"/>
        <v>岩手県740</v>
      </c>
      <c r="D19661" t="s">
        <v>2917</v>
      </c>
      <c r="E19661" t="s">
        <v>3363</v>
      </c>
      <c r="F19661" s="82">
        <v>0.123742566</v>
      </c>
    </row>
    <row r="19662" spans="3:6" ht="18">
      <c r="C19662" s="5" t="str">
        <f t="shared" si="301"/>
        <v>宮城県740</v>
      </c>
      <c r="D19662" t="s">
        <v>2918</v>
      </c>
      <c r="E19662" t="s">
        <v>3363</v>
      </c>
      <c r="F19662" s="82">
        <v>1.4685808279999999</v>
      </c>
    </row>
    <row r="19663" spans="3:6" ht="18">
      <c r="C19663" s="5" t="str">
        <f t="shared" si="301"/>
        <v>秋田県740</v>
      </c>
      <c r="D19663" t="s">
        <v>2919</v>
      </c>
      <c r="E19663" t="s">
        <v>3363</v>
      </c>
      <c r="F19663" s="82">
        <v>0.23565819599999999</v>
      </c>
    </row>
    <row r="19664" spans="3:6" ht="18">
      <c r="C19664" s="5" t="str">
        <f t="shared" si="301"/>
        <v>山形県740</v>
      </c>
      <c r="D19664" t="s">
        <v>2920</v>
      </c>
      <c r="E19664" t="s">
        <v>3363</v>
      </c>
      <c r="F19664" s="82">
        <v>0</v>
      </c>
    </row>
    <row r="19665" spans="3:6" ht="18">
      <c r="C19665" s="5" t="str">
        <f t="shared" si="301"/>
        <v>福島県740</v>
      </c>
      <c r="D19665" t="s">
        <v>2921</v>
      </c>
      <c r="E19665" t="s">
        <v>3363</v>
      </c>
      <c r="F19665" s="82">
        <v>6.0471806000000003E-2</v>
      </c>
    </row>
    <row r="19666" spans="3:6" ht="18">
      <c r="C19666" s="5" t="str">
        <f t="shared" si="301"/>
        <v>茨城県740</v>
      </c>
      <c r="D19666" t="s">
        <v>2922</v>
      </c>
      <c r="E19666" t="s">
        <v>3363</v>
      </c>
      <c r="F19666" s="82">
        <v>1.238264703</v>
      </c>
    </row>
    <row r="19667" spans="3:6" ht="18">
      <c r="C19667" s="5" t="str">
        <f t="shared" si="301"/>
        <v>栃木県740</v>
      </c>
      <c r="D19667" t="s">
        <v>2923</v>
      </c>
      <c r="E19667" t="s">
        <v>3363</v>
      </c>
      <c r="F19667" s="82">
        <v>5.5474030000000001E-2</v>
      </c>
    </row>
    <row r="19668" spans="3:6" ht="18">
      <c r="C19668" s="5" t="str">
        <f t="shared" si="301"/>
        <v>群馬県740</v>
      </c>
      <c r="D19668" t="s">
        <v>2924</v>
      </c>
      <c r="E19668" t="s">
        <v>3363</v>
      </c>
      <c r="F19668" s="82">
        <v>1.8036408E-2</v>
      </c>
    </row>
    <row r="19669" spans="3:6" ht="18">
      <c r="C19669" s="5" t="str">
        <f t="shared" si="301"/>
        <v>埼玉県740</v>
      </c>
      <c r="D19669" t="s">
        <v>2925</v>
      </c>
      <c r="E19669" t="s">
        <v>3363</v>
      </c>
      <c r="F19669" s="82">
        <v>1.268130209</v>
      </c>
    </row>
    <row r="19670" spans="3:6" ht="18">
      <c r="C19670" s="5" t="str">
        <f t="shared" si="301"/>
        <v>千葉県740</v>
      </c>
      <c r="D19670" t="s">
        <v>2926</v>
      </c>
      <c r="E19670" t="s">
        <v>3363</v>
      </c>
      <c r="F19670" s="82">
        <v>0.23056842399999999</v>
      </c>
    </row>
    <row r="19671" spans="3:6" ht="18">
      <c r="C19671" s="5" t="str">
        <f t="shared" si="301"/>
        <v>東京都740</v>
      </c>
      <c r="D19671" t="s">
        <v>2927</v>
      </c>
      <c r="E19671" t="s">
        <v>3363</v>
      </c>
      <c r="F19671" s="82">
        <v>2.4701984879999999</v>
      </c>
    </row>
    <row r="19672" spans="3:6" ht="18">
      <c r="C19672" s="5" t="str">
        <f t="shared" si="301"/>
        <v>神奈川県740</v>
      </c>
      <c r="D19672" t="s">
        <v>2928</v>
      </c>
      <c r="E19672" t="s">
        <v>3363</v>
      </c>
      <c r="F19672" s="82">
        <v>1.2242208510000001</v>
      </c>
    </row>
    <row r="19673" spans="3:6" ht="18">
      <c r="C19673" s="5" t="str">
        <f t="shared" si="301"/>
        <v>新潟県740</v>
      </c>
      <c r="D19673" t="s">
        <v>2929</v>
      </c>
      <c r="E19673" t="s">
        <v>3363</v>
      </c>
      <c r="F19673" s="82">
        <v>0.427769497</v>
      </c>
    </row>
    <row r="19674" spans="3:6" ht="18">
      <c r="C19674" s="5" t="str">
        <f t="shared" si="301"/>
        <v>富山県740</v>
      </c>
      <c r="D19674" t="s">
        <v>2930</v>
      </c>
      <c r="E19674" t="s">
        <v>3363</v>
      </c>
      <c r="F19674" s="82">
        <v>9.6616292000000006E-2</v>
      </c>
    </row>
    <row r="19675" spans="3:6" ht="18">
      <c r="C19675" s="5" t="str">
        <f t="shared" si="301"/>
        <v>石川県740</v>
      </c>
      <c r="D19675" t="s">
        <v>2931</v>
      </c>
      <c r="E19675" t="s">
        <v>3363</v>
      </c>
      <c r="F19675" s="82">
        <v>0.12013662</v>
      </c>
    </row>
    <row r="19676" spans="3:6" ht="18">
      <c r="C19676" s="5" t="str">
        <f t="shared" si="301"/>
        <v>福井県740</v>
      </c>
      <c r="D19676" t="s">
        <v>2932</v>
      </c>
      <c r="E19676" t="s">
        <v>3363</v>
      </c>
      <c r="F19676" s="82">
        <v>0.12922382299999999</v>
      </c>
    </row>
    <row r="19677" spans="3:6" ht="18">
      <c r="C19677" s="5" t="str">
        <f t="shared" si="301"/>
        <v>山梨県740</v>
      </c>
      <c r="D19677" t="s">
        <v>2933</v>
      </c>
      <c r="E19677" t="s">
        <v>3363</v>
      </c>
      <c r="F19677" s="82">
        <v>1.685620213</v>
      </c>
    </row>
    <row r="19678" spans="3:6" ht="18">
      <c r="C19678" s="5" t="str">
        <f t="shared" si="301"/>
        <v>長野県740</v>
      </c>
      <c r="D19678" t="s">
        <v>2934</v>
      </c>
      <c r="E19678" t="s">
        <v>3363</v>
      </c>
      <c r="F19678" s="82">
        <v>0.56006932600000003</v>
      </c>
    </row>
    <row r="19679" spans="3:6" ht="18">
      <c r="C19679" s="5" t="str">
        <f t="shared" si="301"/>
        <v>岐阜県740</v>
      </c>
      <c r="D19679" t="s">
        <v>2935</v>
      </c>
      <c r="E19679" t="s">
        <v>3363</v>
      </c>
      <c r="F19679" s="82">
        <v>0.38742586800000001</v>
      </c>
    </row>
    <row r="19680" spans="3:6" ht="18">
      <c r="C19680" s="5" t="str">
        <f t="shared" si="301"/>
        <v>静岡県740</v>
      </c>
      <c r="D19680" t="s">
        <v>2936</v>
      </c>
      <c r="E19680" t="s">
        <v>3363</v>
      </c>
      <c r="F19680" s="82">
        <v>0.28458038699999999</v>
      </c>
    </row>
    <row r="19681" spans="3:6" ht="18">
      <c r="C19681" s="5" t="str">
        <f t="shared" si="301"/>
        <v>愛知県740</v>
      </c>
      <c r="D19681" t="s">
        <v>2937</v>
      </c>
      <c r="E19681" t="s">
        <v>3363</v>
      </c>
      <c r="F19681" s="82">
        <v>0.96198785499999995</v>
      </c>
    </row>
    <row r="19682" spans="3:6" ht="18">
      <c r="C19682" s="5" t="str">
        <f t="shared" si="301"/>
        <v>三重県740</v>
      </c>
      <c r="D19682" t="s">
        <v>2938</v>
      </c>
      <c r="E19682" t="s">
        <v>3363</v>
      </c>
      <c r="F19682" s="82">
        <v>0.34481225300000001</v>
      </c>
    </row>
    <row r="19683" spans="3:6" ht="18">
      <c r="C19683" s="5" t="str">
        <f t="shared" si="301"/>
        <v>滋賀県740</v>
      </c>
      <c r="D19683" t="s">
        <v>2939</v>
      </c>
      <c r="E19683" t="s">
        <v>3363</v>
      </c>
      <c r="F19683" s="82">
        <v>1.2404105999999999</v>
      </c>
    </row>
    <row r="19684" spans="3:6" ht="18">
      <c r="C19684" s="5" t="str">
        <f t="shared" si="301"/>
        <v>京都府740</v>
      </c>
      <c r="D19684" t="s">
        <v>2940</v>
      </c>
      <c r="E19684" t="s">
        <v>3363</v>
      </c>
      <c r="F19684" s="82">
        <v>0.228588816</v>
      </c>
    </row>
    <row r="19685" spans="3:6" ht="18">
      <c r="C19685" s="5" t="str">
        <f t="shared" si="301"/>
        <v>大阪府740</v>
      </c>
      <c r="D19685" t="s">
        <v>2941</v>
      </c>
      <c r="E19685" t="s">
        <v>3363</v>
      </c>
      <c r="F19685" s="82">
        <v>0.49933911600000003</v>
      </c>
    </row>
    <row r="19686" spans="3:6" ht="18">
      <c r="C19686" s="5" t="str">
        <f t="shared" si="301"/>
        <v>兵庫県740</v>
      </c>
      <c r="D19686" t="s">
        <v>2942</v>
      </c>
      <c r="E19686" t="s">
        <v>3363</v>
      </c>
      <c r="F19686" s="82">
        <v>2.0283124369999999</v>
      </c>
    </row>
    <row r="19687" spans="3:6" ht="18">
      <c r="C19687" s="5" t="str">
        <f t="shared" si="301"/>
        <v>奈良県740</v>
      </c>
      <c r="D19687" t="s">
        <v>2943</v>
      </c>
      <c r="E19687" t="s">
        <v>3363</v>
      </c>
      <c r="F19687" s="82">
        <v>1.497172894</v>
      </c>
    </row>
    <row r="19688" spans="3:6" ht="18">
      <c r="C19688" s="5" t="str">
        <f t="shared" si="301"/>
        <v>和歌山県740</v>
      </c>
      <c r="D19688" t="s">
        <v>2944</v>
      </c>
      <c r="E19688" t="s">
        <v>3363</v>
      </c>
      <c r="F19688" s="82">
        <v>0.25819645699999999</v>
      </c>
    </row>
    <row r="19689" spans="3:6" ht="18">
      <c r="C19689" s="5" t="str">
        <f t="shared" si="301"/>
        <v>鳥取県740</v>
      </c>
      <c r="D19689" t="s">
        <v>2945</v>
      </c>
      <c r="E19689" t="s">
        <v>3363</v>
      </c>
      <c r="F19689" s="82">
        <v>0</v>
      </c>
    </row>
    <row r="19690" spans="3:6" ht="18">
      <c r="C19690" s="5" t="str">
        <f t="shared" si="301"/>
        <v>島根県740</v>
      </c>
      <c r="D19690" t="s">
        <v>2946</v>
      </c>
      <c r="E19690" t="s">
        <v>3363</v>
      </c>
      <c r="F19690" s="82">
        <v>0.447399412</v>
      </c>
    </row>
    <row r="19691" spans="3:6" ht="18">
      <c r="C19691" s="5" t="str">
        <f t="shared" ref="C19691:C19754" si="302">D19691&amp;LEFT(E19691,3)</f>
        <v>岡山県740</v>
      </c>
      <c r="D19691" t="s">
        <v>2947</v>
      </c>
      <c r="E19691" t="s">
        <v>3363</v>
      </c>
      <c r="F19691" s="82">
        <v>0.61381473399999997</v>
      </c>
    </row>
    <row r="19692" spans="3:6" ht="18">
      <c r="C19692" s="5" t="str">
        <f t="shared" si="302"/>
        <v>広島県740</v>
      </c>
      <c r="D19692" t="s">
        <v>2948</v>
      </c>
      <c r="E19692" t="s">
        <v>3363</v>
      </c>
      <c r="F19692" s="82">
        <v>2.0591360490000001</v>
      </c>
    </row>
    <row r="19693" spans="3:6" ht="18">
      <c r="C19693" s="5" t="str">
        <f t="shared" si="302"/>
        <v>山口県740</v>
      </c>
      <c r="D19693" t="s">
        <v>2949</v>
      </c>
      <c r="E19693" t="s">
        <v>3363</v>
      </c>
      <c r="F19693" s="82">
        <v>1.5186571929999999</v>
      </c>
    </row>
    <row r="19694" spans="3:6" ht="18">
      <c r="C19694" s="5" t="str">
        <f t="shared" si="302"/>
        <v>徳島県740</v>
      </c>
      <c r="D19694" t="s">
        <v>2950</v>
      </c>
      <c r="E19694" t="s">
        <v>3363</v>
      </c>
      <c r="F19694" s="82">
        <v>5.3861535000000002E-2</v>
      </c>
    </row>
    <row r="19695" spans="3:6" ht="18">
      <c r="C19695" s="5" t="str">
        <f t="shared" si="302"/>
        <v>香川県740</v>
      </c>
      <c r="D19695" t="s">
        <v>2951</v>
      </c>
      <c r="E19695" t="s">
        <v>3363</v>
      </c>
      <c r="F19695" s="82">
        <v>0.719389418</v>
      </c>
    </row>
    <row r="19696" spans="3:6" ht="18">
      <c r="C19696" s="5" t="str">
        <f t="shared" si="302"/>
        <v>愛媛県740</v>
      </c>
      <c r="D19696" t="s">
        <v>2952</v>
      </c>
      <c r="E19696" t="s">
        <v>3363</v>
      </c>
      <c r="F19696" s="82">
        <v>2.8670602E-2</v>
      </c>
    </row>
    <row r="19697" spans="3:6" ht="18">
      <c r="C19697" s="5" t="str">
        <f t="shared" si="302"/>
        <v>高知県740</v>
      </c>
      <c r="D19697" t="s">
        <v>2953</v>
      </c>
      <c r="E19697" t="s">
        <v>3363</v>
      </c>
      <c r="F19697" s="82">
        <v>5.8200614999999997E-2</v>
      </c>
    </row>
    <row r="19698" spans="3:6" ht="18">
      <c r="C19698" s="5" t="str">
        <f t="shared" si="302"/>
        <v>福岡県740</v>
      </c>
      <c r="D19698" t="s">
        <v>2954</v>
      </c>
      <c r="E19698" t="s">
        <v>3363</v>
      </c>
      <c r="F19698" s="82">
        <v>0.47230884400000001</v>
      </c>
    </row>
    <row r="19699" spans="3:6" ht="18">
      <c r="C19699" s="5" t="str">
        <f t="shared" si="302"/>
        <v>佐賀県740</v>
      </c>
      <c r="D19699" t="s">
        <v>2955</v>
      </c>
      <c r="E19699" t="s">
        <v>3363</v>
      </c>
      <c r="F19699" s="82">
        <v>1.0535690609999999</v>
      </c>
    </row>
    <row r="19700" spans="3:6" ht="18">
      <c r="C19700" s="5" t="str">
        <f t="shared" si="302"/>
        <v>長崎県740</v>
      </c>
      <c r="D19700" t="s">
        <v>2956</v>
      </c>
      <c r="E19700" t="s">
        <v>3363</v>
      </c>
      <c r="F19700" s="82">
        <v>0.63570864100000002</v>
      </c>
    </row>
    <row r="19701" spans="3:6" ht="18">
      <c r="C19701" s="5" t="str">
        <f t="shared" si="302"/>
        <v>熊本県740</v>
      </c>
      <c r="D19701" t="s">
        <v>2957</v>
      </c>
      <c r="E19701" t="s">
        <v>3363</v>
      </c>
      <c r="F19701" s="82">
        <v>0.44680430199999999</v>
      </c>
    </row>
    <row r="19702" spans="3:6" ht="18">
      <c r="C19702" s="5" t="str">
        <f t="shared" si="302"/>
        <v>大分県740</v>
      </c>
      <c r="D19702" t="s">
        <v>2958</v>
      </c>
      <c r="E19702" t="s">
        <v>3363</v>
      </c>
      <c r="F19702" s="82">
        <v>1.31150229</v>
      </c>
    </row>
    <row r="19703" spans="3:6" ht="18">
      <c r="C19703" s="5" t="str">
        <f t="shared" si="302"/>
        <v>宮崎県740</v>
      </c>
      <c r="D19703" t="s">
        <v>2959</v>
      </c>
      <c r="E19703" t="s">
        <v>3363</v>
      </c>
      <c r="F19703" s="82">
        <v>0.10880066200000001</v>
      </c>
    </row>
    <row r="19704" spans="3:6" ht="18">
      <c r="C19704" s="5" t="str">
        <f t="shared" si="302"/>
        <v>鹿児島県740</v>
      </c>
      <c r="D19704" t="s">
        <v>2960</v>
      </c>
      <c r="E19704" t="s">
        <v>3363</v>
      </c>
      <c r="F19704" s="82">
        <v>0.145635073</v>
      </c>
    </row>
    <row r="19705" spans="3:6" ht="18">
      <c r="C19705" s="5" t="str">
        <f t="shared" si="302"/>
        <v>沖縄県740</v>
      </c>
      <c r="D19705" t="s">
        <v>2961</v>
      </c>
      <c r="E19705" t="s">
        <v>3363</v>
      </c>
      <c r="F19705" s="82">
        <v>0.14675597200000001</v>
      </c>
    </row>
    <row r="19706" spans="3:6" ht="18">
      <c r="C19706" s="5" t="str">
        <f t="shared" si="302"/>
        <v>全国741</v>
      </c>
      <c r="D19706" t="s">
        <v>2913</v>
      </c>
      <c r="E19706" t="s">
        <v>3364</v>
      </c>
      <c r="F19706" s="82">
        <v>1</v>
      </c>
    </row>
    <row r="19707" spans="3:6" ht="18">
      <c r="C19707" s="5" t="str">
        <f t="shared" si="302"/>
        <v>北海道741</v>
      </c>
      <c r="D19707" t="s">
        <v>2915</v>
      </c>
      <c r="E19707" t="s">
        <v>3364</v>
      </c>
      <c r="F19707" s="82">
        <v>1.393047543</v>
      </c>
    </row>
    <row r="19708" spans="3:6" ht="18">
      <c r="C19708" s="5" t="str">
        <f t="shared" si="302"/>
        <v>青森県741</v>
      </c>
      <c r="D19708" t="s">
        <v>2916</v>
      </c>
      <c r="E19708" t="s">
        <v>3364</v>
      </c>
      <c r="F19708" s="82">
        <v>0.73074768400000001</v>
      </c>
    </row>
    <row r="19709" spans="3:6" ht="18">
      <c r="C19709" s="5" t="str">
        <f t="shared" si="302"/>
        <v>岩手県741</v>
      </c>
      <c r="D19709" t="s">
        <v>2917</v>
      </c>
      <c r="E19709" t="s">
        <v>3364</v>
      </c>
      <c r="F19709" s="82">
        <v>0.98772450300000003</v>
      </c>
    </row>
    <row r="19710" spans="3:6" ht="18">
      <c r="C19710" s="5" t="str">
        <f t="shared" si="302"/>
        <v>宮城県741</v>
      </c>
      <c r="D19710" t="s">
        <v>2918</v>
      </c>
      <c r="E19710" t="s">
        <v>3364</v>
      </c>
      <c r="F19710" s="82">
        <v>1.0450663090000001</v>
      </c>
    </row>
    <row r="19711" spans="3:6" ht="18">
      <c r="C19711" s="5" t="str">
        <f t="shared" si="302"/>
        <v>秋田県741</v>
      </c>
      <c r="D19711" t="s">
        <v>2919</v>
      </c>
      <c r="E19711" t="s">
        <v>3364</v>
      </c>
      <c r="F19711" s="82">
        <v>0.64469665700000001</v>
      </c>
    </row>
    <row r="19712" spans="3:6" ht="18">
      <c r="C19712" s="5" t="str">
        <f t="shared" si="302"/>
        <v>山形県741</v>
      </c>
      <c r="D19712" t="s">
        <v>2920</v>
      </c>
      <c r="E19712" t="s">
        <v>3364</v>
      </c>
      <c r="F19712" s="82">
        <v>0.70066931700000001</v>
      </c>
    </row>
    <row r="19713" spans="3:6" ht="18">
      <c r="C19713" s="5" t="str">
        <f t="shared" si="302"/>
        <v>福島県741</v>
      </c>
      <c r="D19713" t="s">
        <v>2921</v>
      </c>
      <c r="E19713" t="s">
        <v>3364</v>
      </c>
      <c r="F19713" s="82">
        <v>0.721768623</v>
      </c>
    </row>
    <row r="19714" spans="3:6" ht="18">
      <c r="C19714" s="5" t="str">
        <f t="shared" si="302"/>
        <v>茨城県741</v>
      </c>
      <c r="D19714" t="s">
        <v>2922</v>
      </c>
      <c r="E19714" t="s">
        <v>3364</v>
      </c>
      <c r="F19714" s="82">
        <v>0.99993545699999997</v>
      </c>
    </row>
    <row r="19715" spans="3:6" ht="18">
      <c r="C19715" s="5" t="str">
        <f t="shared" si="302"/>
        <v>栃木県741</v>
      </c>
      <c r="D19715" t="s">
        <v>2923</v>
      </c>
      <c r="E19715" t="s">
        <v>3364</v>
      </c>
      <c r="F19715" s="82">
        <v>1.030955965</v>
      </c>
    </row>
    <row r="19716" spans="3:6" ht="18">
      <c r="C19716" s="5" t="str">
        <f t="shared" si="302"/>
        <v>群馬県741</v>
      </c>
      <c r="D19716" t="s">
        <v>2924</v>
      </c>
      <c r="E19716" t="s">
        <v>3364</v>
      </c>
      <c r="F19716" s="82">
        <v>1.01808359</v>
      </c>
    </row>
    <row r="19717" spans="3:6" ht="18">
      <c r="C19717" s="5" t="str">
        <f t="shared" si="302"/>
        <v>埼玉県741</v>
      </c>
      <c r="D19717" t="s">
        <v>2925</v>
      </c>
      <c r="E19717" t="s">
        <v>3364</v>
      </c>
      <c r="F19717" s="82">
        <v>1.3969671749999999</v>
      </c>
    </row>
    <row r="19718" spans="3:6" ht="18">
      <c r="C19718" s="5" t="str">
        <f t="shared" si="302"/>
        <v>千葉県741</v>
      </c>
      <c r="D19718" t="s">
        <v>2926</v>
      </c>
      <c r="E19718" t="s">
        <v>3364</v>
      </c>
      <c r="F19718" s="82">
        <v>1.4856420640000001</v>
      </c>
    </row>
    <row r="19719" spans="3:6" ht="18">
      <c r="C19719" s="5" t="str">
        <f t="shared" si="302"/>
        <v>東京都741</v>
      </c>
      <c r="D19719" t="s">
        <v>2927</v>
      </c>
      <c r="E19719" t="s">
        <v>3364</v>
      </c>
      <c r="F19719" s="82">
        <v>0.79955512900000003</v>
      </c>
    </row>
    <row r="19720" spans="3:6" ht="18">
      <c r="C19720" s="5" t="str">
        <f t="shared" si="302"/>
        <v>神奈川県741</v>
      </c>
      <c r="D19720" t="s">
        <v>2928</v>
      </c>
      <c r="E19720" t="s">
        <v>3364</v>
      </c>
      <c r="F19720" s="82">
        <v>1.4956513039999999</v>
      </c>
    </row>
    <row r="19721" spans="3:6" ht="18">
      <c r="C19721" s="5" t="str">
        <f t="shared" si="302"/>
        <v>新潟県741</v>
      </c>
      <c r="D19721" t="s">
        <v>2929</v>
      </c>
      <c r="E19721" t="s">
        <v>3364</v>
      </c>
      <c r="F19721" s="82">
        <v>0.75383892699999999</v>
      </c>
    </row>
    <row r="19722" spans="3:6" ht="18">
      <c r="C19722" s="5" t="str">
        <f t="shared" si="302"/>
        <v>富山県741</v>
      </c>
      <c r="D19722" t="s">
        <v>2930</v>
      </c>
      <c r="E19722" t="s">
        <v>3364</v>
      </c>
      <c r="F19722" s="82">
        <v>0.66246255399999998</v>
      </c>
    </row>
    <row r="19723" spans="3:6" ht="18">
      <c r="C19723" s="5" t="str">
        <f t="shared" si="302"/>
        <v>石川県741</v>
      </c>
      <c r="D19723" t="s">
        <v>2931</v>
      </c>
      <c r="E19723" t="s">
        <v>3364</v>
      </c>
      <c r="F19723" s="82">
        <v>0.73428709700000006</v>
      </c>
    </row>
    <row r="19724" spans="3:6" ht="18">
      <c r="C19724" s="5" t="str">
        <f t="shared" si="302"/>
        <v>福井県741</v>
      </c>
      <c r="D19724" t="s">
        <v>2932</v>
      </c>
      <c r="E19724" t="s">
        <v>3364</v>
      </c>
      <c r="F19724" s="82">
        <v>0.56981053199999998</v>
      </c>
    </row>
    <row r="19725" spans="3:6" ht="18">
      <c r="C19725" s="5" t="str">
        <f t="shared" si="302"/>
        <v>山梨県741</v>
      </c>
      <c r="D19725" t="s">
        <v>2933</v>
      </c>
      <c r="E19725" t="s">
        <v>3364</v>
      </c>
      <c r="F19725" s="82">
        <v>0.78955980599999998</v>
      </c>
    </row>
    <row r="19726" spans="3:6" ht="18">
      <c r="C19726" s="5" t="str">
        <f t="shared" si="302"/>
        <v>長野県741</v>
      </c>
      <c r="D19726" t="s">
        <v>2934</v>
      </c>
      <c r="E19726" t="s">
        <v>3364</v>
      </c>
      <c r="F19726" s="82">
        <v>0.82791983499999999</v>
      </c>
    </row>
    <row r="19727" spans="3:6" ht="18">
      <c r="C19727" s="5" t="str">
        <f t="shared" si="302"/>
        <v>岐阜県741</v>
      </c>
      <c r="D19727" t="s">
        <v>2935</v>
      </c>
      <c r="E19727" t="s">
        <v>3364</v>
      </c>
      <c r="F19727" s="82">
        <v>0.85097994200000004</v>
      </c>
    </row>
    <row r="19728" spans="3:6" ht="18">
      <c r="C19728" s="5" t="str">
        <f t="shared" si="302"/>
        <v>静岡県741</v>
      </c>
      <c r="D19728" t="s">
        <v>2936</v>
      </c>
      <c r="E19728" t="s">
        <v>3364</v>
      </c>
      <c r="F19728" s="82">
        <v>1.0373889460000001</v>
      </c>
    </row>
    <row r="19729" spans="3:6" ht="18">
      <c r="C19729" s="5" t="str">
        <f t="shared" si="302"/>
        <v>愛知県741</v>
      </c>
      <c r="D19729" t="s">
        <v>2937</v>
      </c>
      <c r="E19729" t="s">
        <v>3364</v>
      </c>
      <c r="F19729" s="82">
        <v>0.97598451200000003</v>
      </c>
    </row>
    <row r="19730" spans="3:6" ht="18">
      <c r="C19730" s="5" t="str">
        <f t="shared" si="302"/>
        <v>三重県741</v>
      </c>
      <c r="D19730" t="s">
        <v>2938</v>
      </c>
      <c r="E19730" t="s">
        <v>3364</v>
      </c>
      <c r="F19730" s="82">
        <v>0.92715742199999995</v>
      </c>
    </row>
    <row r="19731" spans="3:6" ht="18">
      <c r="C19731" s="5" t="str">
        <f t="shared" si="302"/>
        <v>滋賀県741</v>
      </c>
      <c r="D19731" t="s">
        <v>2939</v>
      </c>
      <c r="E19731" t="s">
        <v>3364</v>
      </c>
      <c r="F19731" s="82">
        <v>0.90391745499999998</v>
      </c>
    </row>
    <row r="19732" spans="3:6" ht="18">
      <c r="C19732" s="5" t="str">
        <f t="shared" si="302"/>
        <v>京都府741</v>
      </c>
      <c r="D19732" t="s">
        <v>2940</v>
      </c>
      <c r="E19732" t="s">
        <v>3364</v>
      </c>
      <c r="F19732" s="82">
        <v>1.000372917</v>
      </c>
    </row>
    <row r="19733" spans="3:6" ht="18">
      <c r="C19733" s="5" t="str">
        <f t="shared" si="302"/>
        <v>大阪府741</v>
      </c>
      <c r="D19733" t="s">
        <v>2941</v>
      </c>
      <c r="E19733" t="s">
        <v>3364</v>
      </c>
      <c r="F19733" s="82">
        <v>0.894564849</v>
      </c>
    </row>
    <row r="19734" spans="3:6" ht="18">
      <c r="C19734" s="5" t="str">
        <f t="shared" si="302"/>
        <v>兵庫県741</v>
      </c>
      <c r="D19734" t="s">
        <v>2942</v>
      </c>
      <c r="E19734" t="s">
        <v>3364</v>
      </c>
      <c r="F19734" s="82">
        <v>1.214758046</v>
      </c>
    </row>
    <row r="19735" spans="3:6" ht="18">
      <c r="C19735" s="5" t="str">
        <f t="shared" si="302"/>
        <v>奈良県741</v>
      </c>
      <c r="D19735" t="s">
        <v>2943</v>
      </c>
      <c r="E19735" t="s">
        <v>3364</v>
      </c>
      <c r="F19735" s="82">
        <v>1.451696286</v>
      </c>
    </row>
    <row r="19736" spans="3:6" ht="18">
      <c r="C19736" s="5" t="str">
        <f t="shared" si="302"/>
        <v>和歌山県741</v>
      </c>
      <c r="D19736" t="s">
        <v>2944</v>
      </c>
      <c r="E19736" t="s">
        <v>3364</v>
      </c>
      <c r="F19736" s="82">
        <v>0.84941448500000005</v>
      </c>
    </row>
    <row r="19737" spans="3:6" ht="18">
      <c r="C19737" s="5" t="str">
        <f t="shared" si="302"/>
        <v>鳥取県741</v>
      </c>
      <c r="D19737" t="s">
        <v>2945</v>
      </c>
      <c r="E19737" t="s">
        <v>3364</v>
      </c>
      <c r="F19737" s="82">
        <v>0.94638244199999999</v>
      </c>
    </row>
    <row r="19738" spans="3:6" ht="18">
      <c r="C19738" s="5" t="str">
        <f t="shared" si="302"/>
        <v>島根県741</v>
      </c>
      <c r="D19738" t="s">
        <v>2946</v>
      </c>
      <c r="E19738" t="s">
        <v>3364</v>
      </c>
      <c r="F19738" s="82">
        <v>0.77853340800000004</v>
      </c>
    </row>
    <row r="19739" spans="3:6" ht="18">
      <c r="C19739" s="5" t="str">
        <f t="shared" si="302"/>
        <v>岡山県741</v>
      </c>
      <c r="D19739" t="s">
        <v>2947</v>
      </c>
      <c r="E19739" t="s">
        <v>3364</v>
      </c>
      <c r="F19739" s="82">
        <v>0.89275517900000001</v>
      </c>
    </row>
    <row r="19740" spans="3:6" ht="18">
      <c r="C19740" s="5" t="str">
        <f t="shared" si="302"/>
        <v>広島県741</v>
      </c>
      <c r="D19740" t="s">
        <v>2948</v>
      </c>
      <c r="E19740" t="s">
        <v>3364</v>
      </c>
      <c r="F19740" s="82">
        <v>0.89284730800000001</v>
      </c>
    </row>
    <row r="19741" spans="3:6" ht="18">
      <c r="C19741" s="5" t="str">
        <f t="shared" si="302"/>
        <v>山口県741</v>
      </c>
      <c r="D19741" t="s">
        <v>2949</v>
      </c>
      <c r="E19741" t="s">
        <v>3364</v>
      </c>
      <c r="F19741" s="82">
        <v>0.91546052899999997</v>
      </c>
    </row>
    <row r="19742" spans="3:6" ht="18">
      <c r="C19742" s="5" t="str">
        <f t="shared" si="302"/>
        <v>徳島県741</v>
      </c>
      <c r="D19742" t="s">
        <v>2950</v>
      </c>
      <c r="E19742" t="s">
        <v>3364</v>
      </c>
      <c r="F19742" s="82">
        <v>0.77219119999999997</v>
      </c>
    </row>
    <row r="19743" spans="3:6" ht="18">
      <c r="C19743" s="5" t="str">
        <f t="shared" si="302"/>
        <v>香川県741</v>
      </c>
      <c r="D19743" t="s">
        <v>2951</v>
      </c>
      <c r="E19743" t="s">
        <v>3364</v>
      </c>
      <c r="F19743" s="82">
        <v>0.96501493999999999</v>
      </c>
    </row>
    <row r="19744" spans="3:6" ht="18">
      <c r="C19744" s="5" t="str">
        <f t="shared" si="302"/>
        <v>愛媛県741</v>
      </c>
      <c r="D19744" t="s">
        <v>2952</v>
      </c>
      <c r="E19744" t="s">
        <v>3364</v>
      </c>
      <c r="F19744" s="82">
        <v>0.82604919300000001</v>
      </c>
    </row>
    <row r="19745" spans="3:6" ht="18">
      <c r="C19745" s="5" t="str">
        <f t="shared" si="302"/>
        <v>高知県741</v>
      </c>
      <c r="D19745" t="s">
        <v>2953</v>
      </c>
      <c r="E19745" t="s">
        <v>3364</v>
      </c>
      <c r="F19745" s="82">
        <v>0.81424428000000004</v>
      </c>
    </row>
    <row r="19746" spans="3:6" ht="18">
      <c r="C19746" s="5" t="str">
        <f t="shared" si="302"/>
        <v>福岡県741</v>
      </c>
      <c r="D19746" t="s">
        <v>2954</v>
      </c>
      <c r="E19746" t="s">
        <v>3364</v>
      </c>
      <c r="F19746" s="82">
        <v>0.84194638399999999</v>
      </c>
    </row>
    <row r="19747" spans="3:6" ht="18">
      <c r="C19747" s="5" t="str">
        <f t="shared" si="302"/>
        <v>佐賀県741</v>
      </c>
      <c r="D19747" t="s">
        <v>2955</v>
      </c>
      <c r="E19747" t="s">
        <v>3364</v>
      </c>
      <c r="F19747" s="82">
        <v>0.61230563500000001</v>
      </c>
    </row>
    <row r="19748" spans="3:6" ht="18">
      <c r="C19748" s="5" t="str">
        <f t="shared" si="302"/>
        <v>長崎県741</v>
      </c>
      <c r="D19748" t="s">
        <v>2956</v>
      </c>
      <c r="E19748" t="s">
        <v>3364</v>
      </c>
      <c r="F19748" s="82">
        <v>0.87218361799999999</v>
      </c>
    </row>
    <row r="19749" spans="3:6" ht="18">
      <c r="C19749" s="5" t="str">
        <f t="shared" si="302"/>
        <v>熊本県741</v>
      </c>
      <c r="D19749" t="s">
        <v>2957</v>
      </c>
      <c r="E19749" t="s">
        <v>3364</v>
      </c>
      <c r="F19749" s="82">
        <v>1.0602798499999999</v>
      </c>
    </row>
    <row r="19750" spans="3:6" ht="18">
      <c r="C19750" s="5" t="str">
        <f t="shared" si="302"/>
        <v>大分県741</v>
      </c>
      <c r="D19750" t="s">
        <v>2958</v>
      </c>
      <c r="E19750" t="s">
        <v>3364</v>
      </c>
      <c r="F19750" s="82">
        <v>0.81284108600000005</v>
      </c>
    </row>
    <row r="19751" spans="3:6" ht="18">
      <c r="C19751" s="5" t="str">
        <f t="shared" si="302"/>
        <v>宮崎県741</v>
      </c>
      <c r="D19751" t="s">
        <v>2959</v>
      </c>
      <c r="E19751" t="s">
        <v>3364</v>
      </c>
      <c r="F19751" s="82">
        <v>0.95448619999999995</v>
      </c>
    </row>
    <row r="19752" spans="3:6" ht="18">
      <c r="C19752" s="5" t="str">
        <f t="shared" si="302"/>
        <v>鹿児島県741</v>
      </c>
      <c r="D19752" t="s">
        <v>2960</v>
      </c>
      <c r="E19752" t="s">
        <v>3364</v>
      </c>
      <c r="F19752" s="82">
        <v>1.164994125</v>
      </c>
    </row>
    <row r="19753" spans="3:6" ht="18">
      <c r="C19753" s="5" t="str">
        <f t="shared" si="302"/>
        <v>沖縄県741</v>
      </c>
      <c r="D19753" t="s">
        <v>2961</v>
      </c>
      <c r="E19753" t="s">
        <v>3364</v>
      </c>
      <c r="F19753" s="82">
        <v>0.90664320499999995</v>
      </c>
    </row>
    <row r="19754" spans="3:6" ht="18">
      <c r="C19754" s="5" t="str">
        <f t="shared" si="302"/>
        <v>全国742</v>
      </c>
      <c r="D19754" t="s">
        <v>2913</v>
      </c>
      <c r="E19754" t="s">
        <v>3365</v>
      </c>
      <c r="F19754" s="82">
        <v>1</v>
      </c>
    </row>
    <row r="19755" spans="3:6" ht="18">
      <c r="C19755" s="5" t="str">
        <f t="shared" ref="C19755:C19818" si="303">D19755&amp;LEFT(E19755,3)</f>
        <v>北海道742</v>
      </c>
      <c r="D19755" t="s">
        <v>2915</v>
      </c>
      <c r="E19755" t="s">
        <v>3365</v>
      </c>
      <c r="F19755" s="82">
        <v>1.3536949009999999</v>
      </c>
    </row>
    <row r="19756" spans="3:6" ht="18">
      <c r="C19756" s="5" t="str">
        <f t="shared" si="303"/>
        <v>青森県742</v>
      </c>
      <c r="D19756" t="s">
        <v>2916</v>
      </c>
      <c r="E19756" t="s">
        <v>3365</v>
      </c>
      <c r="F19756" s="82">
        <v>1.029188843</v>
      </c>
    </row>
    <row r="19757" spans="3:6" ht="18">
      <c r="C19757" s="5" t="str">
        <f t="shared" si="303"/>
        <v>岩手県742</v>
      </c>
      <c r="D19757" t="s">
        <v>2917</v>
      </c>
      <c r="E19757" t="s">
        <v>3365</v>
      </c>
      <c r="F19757" s="82">
        <v>1.1225259830000001</v>
      </c>
    </row>
    <row r="19758" spans="3:6" ht="18">
      <c r="C19758" s="5" t="str">
        <f t="shared" si="303"/>
        <v>宮城県742</v>
      </c>
      <c r="D19758" t="s">
        <v>2918</v>
      </c>
      <c r="E19758" t="s">
        <v>3365</v>
      </c>
      <c r="F19758" s="82">
        <v>1.7676573710000001</v>
      </c>
    </row>
    <row r="19759" spans="3:6" ht="18">
      <c r="C19759" s="5" t="str">
        <f t="shared" si="303"/>
        <v>秋田県742</v>
      </c>
      <c r="D19759" t="s">
        <v>2919</v>
      </c>
      <c r="E19759" t="s">
        <v>3365</v>
      </c>
      <c r="F19759" s="82">
        <v>1.150578901</v>
      </c>
    </row>
    <row r="19760" spans="3:6" ht="18">
      <c r="C19760" s="5" t="str">
        <f t="shared" si="303"/>
        <v>山形県742</v>
      </c>
      <c r="D19760" t="s">
        <v>2920</v>
      </c>
      <c r="E19760" t="s">
        <v>3365</v>
      </c>
      <c r="F19760" s="82">
        <v>1.04663763</v>
      </c>
    </row>
    <row r="19761" spans="3:6" ht="18">
      <c r="C19761" s="5" t="str">
        <f t="shared" si="303"/>
        <v>福島県742</v>
      </c>
      <c r="D19761" t="s">
        <v>2921</v>
      </c>
      <c r="E19761" t="s">
        <v>3365</v>
      </c>
      <c r="F19761" s="82">
        <v>1.063551691</v>
      </c>
    </row>
    <row r="19762" spans="3:6" ht="18">
      <c r="C19762" s="5" t="str">
        <f t="shared" si="303"/>
        <v>茨城県742</v>
      </c>
      <c r="D19762" t="s">
        <v>2922</v>
      </c>
      <c r="E19762" t="s">
        <v>3365</v>
      </c>
      <c r="F19762" s="82">
        <v>0.76196365300000002</v>
      </c>
    </row>
    <row r="19763" spans="3:6" ht="18">
      <c r="C19763" s="5" t="str">
        <f t="shared" si="303"/>
        <v>栃木県742</v>
      </c>
      <c r="D19763" t="s">
        <v>2923</v>
      </c>
      <c r="E19763" t="s">
        <v>3365</v>
      </c>
      <c r="F19763" s="82">
        <v>0.77681786399999997</v>
      </c>
    </row>
    <row r="19764" spans="3:6" ht="18">
      <c r="C19764" s="5" t="str">
        <f t="shared" si="303"/>
        <v>群馬県742</v>
      </c>
      <c r="D19764" t="s">
        <v>2924</v>
      </c>
      <c r="E19764" t="s">
        <v>3365</v>
      </c>
      <c r="F19764" s="82">
        <v>0.82960524599999996</v>
      </c>
    </row>
    <row r="19765" spans="3:6" ht="18">
      <c r="C19765" s="5" t="str">
        <f t="shared" si="303"/>
        <v>埼玉県742</v>
      </c>
      <c r="D19765" t="s">
        <v>2925</v>
      </c>
      <c r="E19765" t="s">
        <v>3365</v>
      </c>
      <c r="F19765" s="82">
        <v>0.74399429399999994</v>
      </c>
    </row>
    <row r="19766" spans="3:6" ht="18">
      <c r="C19766" s="5" t="str">
        <f t="shared" si="303"/>
        <v>千葉県742</v>
      </c>
      <c r="D19766" t="s">
        <v>2926</v>
      </c>
      <c r="E19766" t="s">
        <v>3365</v>
      </c>
      <c r="F19766" s="82">
        <v>0.65344104999999997</v>
      </c>
    </row>
    <row r="19767" spans="3:6" ht="18">
      <c r="C19767" s="5" t="str">
        <f t="shared" si="303"/>
        <v>東京都742</v>
      </c>
      <c r="D19767" t="s">
        <v>2927</v>
      </c>
      <c r="E19767" t="s">
        <v>3365</v>
      </c>
      <c r="F19767" s="82">
        <v>1.3222884180000001</v>
      </c>
    </row>
    <row r="19768" spans="3:6" ht="18">
      <c r="C19768" s="5" t="str">
        <f t="shared" si="303"/>
        <v>神奈川県742</v>
      </c>
      <c r="D19768" t="s">
        <v>2928</v>
      </c>
      <c r="E19768" t="s">
        <v>3365</v>
      </c>
      <c r="F19768" s="82">
        <v>0.69302081999999998</v>
      </c>
    </row>
    <row r="19769" spans="3:6" ht="18">
      <c r="C19769" s="5" t="str">
        <f t="shared" si="303"/>
        <v>新潟県742</v>
      </c>
      <c r="D19769" t="s">
        <v>2929</v>
      </c>
      <c r="E19769" t="s">
        <v>3365</v>
      </c>
      <c r="F19769" s="82">
        <v>1.0691299359999999</v>
      </c>
    </row>
    <row r="19770" spans="3:6" ht="18">
      <c r="C19770" s="5" t="str">
        <f t="shared" si="303"/>
        <v>富山県742</v>
      </c>
      <c r="D19770" t="s">
        <v>2930</v>
      </c>
      <c r="E19770" t="s">
        <v>3365</v>
      </c>
      <c r="F19770" s="82">
        <v>0.87036112200000004</v>
      </c>
    </row>
    <row r="19771" spans="3:6" ht="18">
      <c r="C19771" s="5" t="str">
        <f t="shared" si="303"/>
        <v>石川県742</v>
      </c>
      <c r="D19771" t="s">
        <v>2931</v>
      </c>
      <c r="E19771" t="s">
        <v>3365</v>
      </c>
      <c r="F19771" s="82">
        <v>1.0471431550000001</v>
      </c>
    </row>
    <row r="19772" spans="3:6" ht="18">
      <c r="C19772" s="5" t="str">
        <f t="shared" si="303"/>
        <v>福井県742</v>
      </c>
      <c r="D19772" t="s">
        <v>2932</v>
      </c>
      <c r="E19772" t="s">
        <v>3365</v>
      </c>
      <c r="F19772" s="82">
        <v>0.96509663599999995</v>
      </c>
    </row>
    <row r="19773" spans="3:6" ht="18">
      <c r="C19773" s="5" t="str">
        <f t="shared" si="303"/>
        <v>山梨県742</v>
      </c>
      <c r="D19773" t="s">
        <v>2933</v>
      </c>
      <c r="E19773" t="s">
        <v>3365</v>
      </c>
      <c r="F19773" s="82">
        <v>0.95214776000000001</v>
      </c>
    </row>
    <row r="19774" spans="3:6" ht="18">
      <c r="C19774" s="5" t="str">
        <f t="shared" si="303"/>
        <v>長野県742</v>
      </c>
      <c r="D19774" t="s">
        <v>2934</v>
      </c>
      <c r="E19774" t="s">
        <v>3365</v>
      </c>
      <c r="F19774" s="82">
        <v>0.90414059300000005</v>
      </c>
    </row>
    <row r="19775" spans="3:6" ht="18">
      <c r="C19775" s="5" t="str">
        <f t="shared" si="303"/>
        <v>岐阜県742</v>
      </c>
      <c r="D19775" t="s">
        <v>2935</v>
      </c>
      <c r="E19775" t="s">
        <v>3365</v>
      </c>
      <c r="F19775" s="82">
        <v>0.85102746200000001</v>
      </c>
    </row>
    <row r="19776" spans="3:6" ht="18">
      <c r="C19776" s="5" t="str">
        <f t="shared" si="303"/>
        <v>静岡県742</v>
      </c>
      <c r="D19776" t="s">
        <v>2936</v>
      </c>
      <c r="E19776" t="s">
        <v>3365</v>
      </c>
      <c r="F19776" s="82">
        <v>0.71217124300000001</v>
      </c>
    </row>
    <row r="19777" spans="3:6" ht="18">
      <c r="C19777" s="5" t="str">
        <f t="shared" si="303"/>
        <v>愛知県742</v>
      </c>
      <c r="D19777" t="s">
        <v>2937</v>
      </c>
      <c r="E19777" t="s">
        <v>3365</v>
      </c>
      <c r="F19777" s="82">
        <v>0.77993826799999999</v>
      </c>
    </row>
    <row r="19778" spans="3:6" ht="18">
      <c r="C19778" s="5" t="str">
        <f t="shared" si="303"/>
        <v>三重県742</v>
      </c>
      <c r="D19778" t="s">
        <v>2938</v>
      </c>
      <c r="E19778" t="s">
        <v>3365</v>
      </c>
      <c r="F19778" s="82">
        <v>0.59418115900000001</v>
      </c>
    </row>
    <row r="19779" spans="3:6" ht="18">
      <c r="C19779" s="5" t="str">
        <f t="shared" si="303"/>
        <v>滋賀県742</v>
      </c>
      <c r="D19779" t="s">
        <v>2939</v>
      </c>
      <c r="E19779" t="s">
        <v>3365</v>
      </c>
      <c r="F19779" s="82">
        <v>0.67968804400000005</v>
      </c>
    </row>
    <row r="19780" spans="3:6" ht="18">
      <c r="C19780" s="5" t="str">
        <f t="shared" si="303"/>
        <v>京都府742</v>
      </c>
      <c r="D19780" t="s">
        <v>2940</v>
      </c>
      <c r="E19780" t="s">
        <v>3365</v>
      </c>
      <c r="F19780" s="82">
        <v>0.63508714899999996</v>
      </c>
    </row>
    <row r="19781" spans="3:6" ht="18">
      <c r="C19781" s="5" t="str">
        <f t="shared" si="303"/>
        <v>大阪府742</v>
      </c>
      <c r="D19781" t="s">
        <v>2941</v>
      </c>
      <c r="E19781" t="s">
        <v>3365</v>
      </c>
      <c r="F19781" s="82">
        <v>1.1127318420000001</v>
      </c>
    </row>
    <row r="19782" spans="3:6" ht="18">
      <c r="C19782" s="5" t="str">
        <f t="shared" si="303"/>
        <v>兵庫県742</v>
      </c>
      <c r="D19782" t="s">
        <v>2942</v>
      </c>
      <c r="E19782" t="s">
        <v>3365</v>
      </c>
      <c r="F19782" s="82">
        <v>0.59557734900000003</v>
      </c>
    </row>
    <row r="19783" spans="3:6" ht="18">
      <c r="C19783" s="5" t="str">
        <f t="shared" si="303"/>
        <v>奈良県742</v>
      </c>
      <c r="D19783" t="s">
        <v>2943</v>
      </c>
      <c r="E19783" t="s">
        <v>3365</v>
      </c>
      <c r="F19783" s="82">
        <v>0.65306198900000001</v>
      </c>
    </row>
    <row r="19784" spans="3:6" ht="18">
      <c r="C19784" s="5" t="str">
        <f t="shared" si="303"/>
        <v>和歌山県742</v>
      </c>
      <c r="D19784" t="s">
        <v>2944</v>
      </c>
      <c r="E19784" t="s">
        <v>3365</v>
      </c>
      <c r="F19784" s="82">
        <v>0.88278576600000003</v>
      </c>
    </row>
    <row r="19785" spans="3:6" ht="18">
      <c r="C19785" s="5" t="str">
        <f t="shared" si="303"/>
        <v>鳥取県742</v>
      </c>
      <c r="D19785" t="s">
        <v>2945</v>
      </c>
      <c r="E19785" t="s">
        <v>3365</v>
      </c>
      <c r="F19785" s="82">
        <v>1.34845317</v>
      </c>
    </row>
    <row r="19786" spans="3:6" ht="18">
      <c r="C19786" s="5" t="str">
        <f t="shared" si="303"/>
        <v>島根県742</v>
      </c>
      <c r="D19786" t="s">
        <v>2946</v>
      </c>
      <c r="E19786" t="s">
        <v>3365</v>
      </c>
      <c r="F19786" s="82">
        <v>1.785197736</v>
      </c>
    </row>
    <row r="19787" spans="3:6" ht="18">
      <c r="C19787" s="5" t="str">
        <f t="shared" si="303"/>
        <v>岡山県742</v>
      </c>
      <c r="D19787" t="s">
        <v>2947</v>
      </c>
      <c r="E19787" t="s">
        <v>3365</v>
      </c>
      <c r="F19787" s="82">
        <v>0.90528106100000005</v>
      </c>
    </row>
    <row r="19788" spans="3:6" ht="18">
      <c r="C19788" s="5" t="str">
        <f t="shared" si="303"/>
        <v>広島県742</v>
      </c>
      <c r="D19788" t="s">
        <v>2948</v>
      </c>
      <c r="E19788" t="s">
        <v>3365</v>
      </c>
      <c r="F19788" s="82">
        <v>1.050955971</v>
      </c>
    </row>
    <row r="19789" spans="3:6" ht="18">
      <c r="C19789" s="5" t="str">
        <f t="shared" si="303"/>
        <v>山口県742</v>
      </c>
      <c r="D19789" t="s">
        <v>2949</v>
      </c>
      <c r="E19789" t="s">
        <v>3365</v>
      </c>
      <c r="F19789" s="82">
        <v>0.75055372499999995</v>
      </c>
    </row>
    <row r="19790" spans="3:6" ht="18">
      <c r="C19790" s="5" t="str">
        <f t="shared" si="303"/>
        <v>徳島県742</v>
      </c>
      <c r="D19790" t="s">
        <v>2950</v>
      </c>
      <c r="E19790" t="s">
        <v>3365</v>
      </c>
      <c r="F19790" s="82">
        <v>1.327348185</v>
      </c>
    </row>
    <row r="19791" spans="3:6" ht="18">
      <c r="C19791" s="5" t="str">
        <f t="shared" si="303"/>
        <v>香川県742</v>
      </c>
      <c r="D19791" t="s">
        <v>2951</v>
      </c>
      <c r="E19791" t="s">
        <v>3365</v>
      </c>
      <c r="F19791" s="82">
        <v>0.897083352</v>
      </c>
    </row>
    <row r="19792" spans="3:6" ht="18">
      <c r="C19792" s="5" t="str">
        <f t="shared" si="303"/>
        <v>愛媛県742</v>
      </c>
      <c r="D19792" t="s">
        <v>2952</v>
      </c>
      <c r="E19792" t="s">
        <v>3365</v>
      </c>
      <c r="F19792" s="82">
        <v>0.88853578799999999</v>
      </c>
    </row>
    <row r="19793" spans="3:6" ht="18">
      <c r="C19793" s="5" t="str">
        <f t="shared" si="303"/>
        <v>高知県742</v>
      </c>
      <c r="D19793" t="s">
        <v>2953</v>
      </c>
      <c r="E19793" t="s">
        <v>3365</v>
      </c>
      <c r="F19793" s="82">
        <v>1.2516480569999999</v>
      </c>
    </row>
    <row r="19794" spans="3:6" ht="18">
      <c r="C19794" s="5" t="str">
        <f t="shared" si="303"/>
        <v>福岡県742</v>
      </c>
      <c r="D19794" t="s">
        <v>2954</v>
      </c>
      <c r="E19794" t="s">
        <v>3365</v>
      </c>
      <c r="F19794" s="82">
        <v>1.3529279219999999</v>
      </c>
    </row>
    <row r="19795" spans="3:6" ht="18">
      <c r="C19795" s="5" t="str">
        <f t="shared" si="303"/>
        <v>佐賀県742</v>
      </c>
      <c r="D19795" t="s">
        <v>2955</v>
      </c>
      <c r="E19795" t="s">
        <v>3365</v>
      </c>
      <c r="F19795" s="82">
        <v>0.81609643600000004</v>
      </c>
    </row>
    <row r="19796" spans="3:6" ht="18">
      <c r="C19796" s="5" t="str">
        <f t="shared" si="303"/>
        <v>長崎県742</v>
      </c>
      <c r="D19796" t="s">
        <v>2956</v>
      </c>
      <c r="E19796" t="s">
        <v>3365</v>
      </c>
      <c r="F19796" s="82">
        <v>0.71723450300000002</v>
      </c>
    </row>
    <row r="19797" spans="3:6" ht="18">
      <c r="C19797" s="5" t="str">
        <f t="shared" si="303"/>
        <v>熊本県742</v>
      </c>
      <c r="D19797" t="s">
        <v>2957</v>
      </c>
      <c r="E19797" t="s">
        <v>3365</v>
      </c>
      <c r="F19797" s="82">
        <v>1.0665030339999999</v>
      </c>
    </row>
    <row r="19798" spans="3:6" ht="18">
      <c r="C19798" s="5" t="str">
        <f t="shared" si="303"/>
        <v>大分県742</v>
      </c>
      <c r="D19798" t="s">
        <v>2958</v>
      </c>
      <c r="E19798" t="s">
        <v>3365</v>
      </c>
      <c r="F19798" s="82">
        <v>1.0621157450000001</v>
      </c>
    </row>
    <row r="19799" spans="3:6" ht="18">
      <c r="C19799" s="5" t="str">
        <f t="shared" si="303"/>
        <v>宮崎県742</v>
      </c>
      <c r="D19799" t="s">
        <v>2959</v>
      </c>
      <c r="E19799" t="s">
        <v>3365</v>
      </c>
      <c r="F19799" s="82">
        <v>1.1024532149999999</v>
      </c>
    </row>
    <row r="19800" spans="3:6" ht="18">
      <c r="C19800" s="5" t="str">
        <f t="shared" si="303"/>
        <v>鹿児島県742</v>
      </c>
      <c r="D19800" t="s">
        <v>2960</v>
      </c>
      <c r="E19800" t="s">
        <v>3365</v>
      </c>
      <c r="F19800" s="82">
        <v>1.0854297100000001</v>
      </c>
    </row>
    <row r="19801" spans="3:6" ht="18">
      <c r="C19801" s="5" t="str">
        <f t="shared" si="303"/>
        <v>沖縄県742</v>
      </c>
      <c r="D19801" t="s">
        <v>2961</v>
      </c>
      <c r="E19801" t="s">
        <v>3365</v>
      </c>
      <c r="F19801" s="82">
        <v>1.9731610829999999</v>
      </c>
    </row>
    <row r="19802" spans="3:6" ht="18">
      <c r="C19802" s="5" t="str">
        <f t="shared" si="303"/>
        <v>全国743</v>
      </c>
      <c r="D19802" t="s">
        <v>2913</v>
      </c>
      <c r="E19802" t="s">
        <v>3366</v>
      </c>
      <c r="F19802" s="82">
        <v>1</v>
      </c>
    </row>
    <row r="19803" spans="3:6" ht="18">
      <c r="C19803" s="5" t="str">
        <f t="shared" si="303"/>
        <v>北海道743</v>
      </c>
      <c r="D19803" t="s">
        <v>2915</v>
      </c>
      <c r="E19803" t="s">
        <v>3366</v>
      </c>
      <c r="F19803" s="82">
        <v>8.7763168000000003E-2</v>
      </c>
    </row>
    <row r="19804" spans="3:6" ht="18">
      <c r="C19804" s="5" t="str">
        <f t="shared" si="303"/>
        <v>青森県743</v>
      </c>
      <c r="D19804" t="s">
        <v>2916</v>
      </c>
      <c r="E19804" t="s">
        <v>3366</v>
      </c>
      <c r="F19804" s="82">
        <v>0.188425852</v>
      </c>
    </row>
    <row r="19805" spans="3:6" ht="18">
      <c r="C19805" s="5" t="str">
        <f t="shared" si="303"/>
        <v>岩手県743</v>
      </c>
      <c r="D19805" t="s">
        <v>2917</v>
      </c>
      <c r="E19805" t="s">
        <v>3366</v>
      </c>
      <c r="F19805" s="82">
        <v>0.230365176</v>
      </c>
    </row>
    <row r="19806" spans="3:6" ht="18">
      <c r="C19806" s="5" t="str">
        <f t="shared" si="303"/>
        <v>宮城県743</v>
      </c>
      <c r="D19806" t="s">
        <v>2918</v>
      </c>
      <c r="E19806" t="s">
        <v>3366</v>
      </c>
      <c r="F19806" s="82">
        <v>0.38204284799999999</v>
      </c>
    </row>
    <row r="19807" spans="3:6" ht="18">
      <c r="C19807" s="5" t="str">
        <f t="shared" si="303"/>
        <v>秋田県743</v>
      </c>
      <c r="D19807" t="s">
        <v>2919</v>
      </c>
      <c r="E19807" t="s">
        <v>3366</v>
      </c>
      <c r="F19807" s="82">
        <v>0.181808888</v>
      </c>
    </row>
    <row r="19808" spans="3:6" ht="18">
      <c r="C19808" s="5" t="str">
        <f t="shared" si="303"/>
        <v>山形県743</v>
      </c>
      <c r="D19808" t="s">
        <v>2920</v>
      </c>
      <c r="E19808" t="s">
        <v>3366</v>
      </c>
      <c r="F19808" s="82">
        <v>0.107478505</v>
      </c>
    </row>
    <row r="19809" spans="3:6" ht="18">
      <c r="C19809" s="5" t="str">
        <f t="shared" si="303"/>
        <v>福島県743</v>
      </c>
      <c r="D19809" t="s">
        <v>2921</v>
      </c>
      <c r="E19809" t="s">
        <v>3366</v>
      </c>
      <c r="F19809" s="82">
        <v>0.44828058999999998</v>
      </c>
    </row>
    <row r="19810" spans="3:6" ht="18">
      <c r="C19810" s="5" t="str">
        <f t="shared" si="303"/>
        <v>茨城県743</v>
      </c>
      <c r="D19810" t="s">
        <v>2922</v>
      </c>
      <c r="E19810" t="s">
        <v>3366</v>
      </c>
      <c r="F19810" s="82">
        <v>1.1801130209999999</v>
      </c>
    </row>
    <row r="19811" spans="3:6" ht="18">
      <c r="C19811" s="5" t="str">
        <f t="shared" si="303"/>
        <v>栃木県743</v>
      </c>
      <c r="D19811" t="s">
        <v>2923</v>
      </c>
      <c r="E19811" t="s">
        <v>3366</v>
      </c>
      <c r="F19811" s="82">
        <v>2.0240607019999999</v>
      </c>
    </row>
    <row r="19812" spans="3:6" ht="18">
      <c r="C19812" s="5" t="str">
        <f t="shared" si="303"/>
        <v>群馬県743</v>
      </c>
      <c r="D19812" t="s">
        <v>2924</v>
      </c>
      <c r="E19812" t="s">
        <v>3366</v>
      </c>
      <c r="F19812" s="82">
        <v>1.8712624360000001</v>
      </c>
    </row>
    <row r="19813" spans="3:6" ht="18">
      <c r="C19813" s="5" t="str">
        <f t="shared" si="303"/>
        <v>埼玉県743</v>
      </c>
      <c r="D19813" t="s">
        <v>2925</v>
      </c>
      <c r="E19813" t="s">
        <v>3366</v>
      </c>
      <c r="F19813" s="82">
        <v>0.81011084300000002</v>
      </c>
    </row>
    <row r="19814" spans="3:6" ht="18">
      <c r="C19814" s="5" t="str">
        <f t="shared" si="303"/>
        <v>千葉県743</v>
      </c>
      <c r="D19814" t="s">
        <v>2926</v>
      </c>
      <c r="E19814" t="s">
        <v>3366</v>
      </c>
      <c r="F19814" s="82">
        <v>0.36407837599999998</v>
      </c>
    </row>
    <row r="19815" spans="3:6" ht="18">
      <c r="C19815" s="5" t="str">
        <f t="shared" si="303"/>
        <v>東京都743</v>
      </c>
      <c r="D19815" t="s">
        <v>2927</v>
      </c>
      <c r="E19815" t="s">
        <v>3366</v>
      </c>
      <c r="F19815" s="82">
        <v>0.94641065599999996</v>
      </c>
    </row>
    <row r="19816" spans="3:6" ht="18">
      <c r="C19816" s="5" t="str">
        <f t="shared" si="303"/>
        <v>神奈川県743</v>
      </c>
      <c r="D19816" t="s">
        <v>2928</v>
      </c>
      <c r="E19816" t="s">
        <v>3366</v>
      </c>
      <c r="F19816" s="82">
        <v>3.9788717400000002</v>
      </c>
    </row>
    <row r="19817" spans="3:6" ht="18">
      <c r="C19817" s="5" t="str">
        <f t="shared" si="303"/>
        <v>新潟県743</v>
      </c>
      <c r="D19817" t="s">
        <v>2929</v>
      </c>
      <c r="E19817" t="s">
        <v>3366</v>
      </c>
      <c r="F19817" s="82">
        <v>0.227188787</v>
      </c>
    </row>
    <row r="19818" spans="3:6" ht="18">
      <c r="C19818" s="5" t="str">
        <f t="shared" si="303"/>
        <v>富山県743</v>
      </c>
      <c r="D19818" t="s">
        <v>2930</v>
      </c>
      <c r="E19818" t="s">
        <v>3366</v>
      </c>
      <c r="F19818" s="82">
        <v>0.39862102599999999</v>
      </c>
    </row>
    <row r="19819" spans="3:6" ht="18">
      <c r="C19819" s="5" t="str">
        <f t="shared" ref="C19819:C19882" si="304">D19819&amp;LEFT(E19819,3)</f>
        <v>石川県743</v>
      </c>
      <c r="D19819" t="s">
        <v>2931</v>
      </c>
      <c r="E19819" t="s">
        <v>3366</v>
      </c>
      <c r="F19819" s="82">
        <v>1.1167496880000001</v>
      </c>
    </row>
    <row r="19820" spans="3:6" ht="18">
      <c r="C19820" s="5" t="str">
        <f t="shared" si="304"/>
        <v>福井県743</v>
      </c>
      <c r="D19820" t="s">
        <v>2932</v>
      </c>
      <c r="E19820" t="s">
        <v>3366</v>
      </c>
      <c r="F19820" s="82">
        <v>0.54073921300000005</v>
      </c>
    </row>
    <row r="19821" spans="3:6" ht="18">
      <c r="C19821" s="5" t="str">
        <f t="shared" si="304"/>
        <v>山梨県743</v>
      </c>
      <c r="D19821" t="s">
        <v>2933</v>
      </c>
      <c r="E19821" t="s">
        <v>3366</v>
      </c>
      <c r="F19821" s="82">
        <v>0.36937722699999997</v>
      </c>
    </row>
    <row r="19822" spans="3:6" ht="18">
      <c r="C19822" s="5" t="str">
        <f t="shared" si="304"/>
        <v>長野県743</v>
      </c>
      <c r="D19822" t="s">
        <v>2934</v>
      </c>
      <c r="E19822" t="s">
        <v>3366</v>
      </c>
      <c r="F19822" s="82">
        <v>0.766578384</v>
      </c>
    </row>
    <row r="19823" spans="3:6" ht="18">
      <c r="C19823" s="5" t="str">
        <f t="shared" si="304"/>
        <v>岐阜県743</v>
      </c>
      <c r="D19823" t="s">
        <v>2935</v>
      </c>
      <c r="E19823" t="s">
        <v>3366</v>
      </c>
      <c r="F19823" s="82">
        <v>0.64327776299999995</v>
      </c>
    </row>
    <row r="19824" spans="3:6" ht="18">
      <c r="C19824" s="5" t="str">
        <f t="shared" si="304"/>
        <v>静岡県743</v>
      </c>
      <c r="D19824" t="s">
        <v>2936</v>
      </c>
      <c r="E19824" t="s">
        <v>3366</v>
      </c>
      <c r="F19824" s="82">
        <v>0.90708413200000004</v>
      </c>
    </row>
    <row r="19825" spans="3:6" ht="18">
      <c r="C19825" s="5" t="str">
        <f t="shared" si="304"/>
        <v>愛知県743</v>
      </c>
      <c r="D19825" t="s">
        <v>2937</v>
      </c>
      <c r="E19825" t="s">
        <v>3366</v>
      </c>
      <c r="F19825" s="82">
        <v>1.9089455959999999</v>
      </c>
    </row>
    <row r="19826" spans="3:6" ht="18">
      <c r="C19826" s="5" t="str">
        <f t="shared" si="304"/>
        <v>三重県743</v>
      </c>
      <c r="D19826" t="s">
        <v>2938</v>
      </c>
      <c r="E19826" t="s">
        <v>3366</v>
      </c>
      <c r="F19826" s="82">
        <v>0.20359759999999999</v>
      </c>
    </row>
    <row r="19827" spans="3:6" ht="18">
      <c r="C19827" s="5" t="str">
        <f t="shared" si="304"/>
        <v>滋賀県743</v>
      </c>
      <c r="D19827" t="s">
        <v>2939</v>
      </c>
      <c r="E19827" t="s">
        <v>3366</v>
      </c>
      <c r="F19827" s="82">
        <v>1.5134678370000001</v>
      </c>
    </row>
    <row r="19828" spans="3:6" ht="18">
      <c r="C19828" s="5" t="str">
        <f t="shared" si="304"/>
        <v>京都府743</v>
      </c>
      <c r="D19828" t="s">
        <v>2940</v>
      </c>
      <c r="E19828" t="s">
        <v>3366</v>
      </c>
      <c r="F19828" s="82">
        <v>0.72063501699999999</v>
      </c>
    </row>
    <row r="19829" spans="3:6" ht="18">
      <c r="C19829" s="5" t="str">
        <f t="shared" si="304"/>
        <v>大阪府743</v>
      </c>
      <c r="D19829" t="s">
        <v>2941</v>
      </c>
      <c r="E19829" t="s">
        <v>3366</v>
      </c>
      <c r="F19829" s="82">
        <v>0.55245239099999999</v>
      </c>
    </row>
    <row r="19830" spans="3:6" ht="18">
      <c r="C19830" s="5" t="str">
        <f t="shared" si="304"/>
        <v>兵庫県743</v>
      </c>
      <c r="D19830" t="s">
        <v>2942</v>
      </c>
      <c r="E19830" t="s">
        <v>3366</v>
      </c>
      <c r="F19830" s="82">
        <v>1.7738873660000001</v>
      </c>
    </row>
    <row r="19831" spans="3:6" ht="18">
      <c r="C19831" s="5" t="str">
        <f t="shared" si="304"/>
        <v>奈良県743</v>
      </c>
      <c r="D19831" t="s">
        <v>2943</v>
      </c>
      <c r="E19831" t="s">
        <v>3366</v>
      </c>
      <c r="F19831" s="82">
        <v>0.13276911699999999</v>
      </c>
    </row>
    <row r="19832" spans="3:6" ht="18">
      <c r="C19832" s="5" t="str">
        <f t="shared" si="304"/>
        <v>和歌山県743</v>
      </c>
      <c r="D19832" t="s">
        <v>2944</v>
      </c>
      <c r="E19832" t="s">
        <v>3366</v>
      </c>
      <c r="F19832" s="82">
        <v>0.36591626700000002</v>
      </c>
    </row>
    <row r="19833" spans="3:6" ht="18">
      <c r="C19833" s="5" t="str">
        <f t="shared" si="304"/>
        <v>鳥取県743</v>
      </c>
      <c r="D19833" t="s">
        <v>2945</v>
      </c>
      <c r="E19833" t="s">
        <v>3366</v>
      </c>
      <c r="F19833" s="82">
        <v>0.13998524100000001</v>
      </c>
    </row>
    <row r="19834" spans="3:6" ht="18">
      <c r="C19834" s="5" t="str">
        <f t="shared" si="304"/>
        <v>島根県743</v>
      </c>
      <c r="D19834" t="s">
        <v>2946</v>
      </c>
      <c r="E19834" t="s">
        <v>3366</v>
      </c>
      <c r="F19834" s="82">
        <v>5.6277059999999997E-2</v>
      </c>
    </row>
    <row r="19835" spans="3:6" ht="18">
      <c r="C19835" s="5" t="str">
        <f t="shared" si="304"/>
        <v>岡山県743</v>
      </c>
      <c r="D19835" t="s">
        <v>2947</v>
      </c>
      <c r="E19835" t="s">
        <v>3366</v>
      </c>
      <c r="F19835" s="82">
        <v>0.55640980799999995</v>
      </c>
    </row>
    <row r="19836" spans="3:6" ht="18">
      <c r="C19836" s="5" t="str">
        <f t="shared" si="304"/>
        <v>広島県743</v>
      </c>
      <c r="D19836" t="s">
        <v>2948</v>
      </c>
      <c r="E19836" t="s">
        <v>3366</v>
      </c>
      <c r="F19836" s="82">
        <v>1.110458022</v>
      </c>
    </row>
    <row r="19837" spans="3:6" ht="18">
      <c r="C19837" s="5" t="str">
        <f t="shared" si="304"/>
        <v>山口県743</v>
      </c>
      <c r="D19837" t="s">
        <v>2949</v>
      </c>
      <c r="E19837" t="s">
        <v>3366</v>
      </c>
      <c r="F19837" s="82">
        <v>0.49171876799999997</v>
      </c>
    </row>
    <row r="19838" spans="3:6" ht="18">
      <c r="C19838" s="5" t="str">
        <f t="shared" si="304"/>
        <v>徳島県743</v>
      </c>
      <c r="D19838" t="s">
        <v>2950</v>
      </c>
      <c r="E19838" t="s">
        <v>3366</v>
      </c>
      <c r="F19838" s="82">
        <v>7.3170913000000004E-2</v>
      </c>
    </row>
    <row r="19839" spans="3:6" ht="18">
      <c r="C19839" s="5" t="str">
        <f t="shared" si="304"/>
        <v>香川県743</v>
      </c>
      <c r="D19839" t="s">
        <v>2951</v>
      </c>
      <c r="E19839" t="s">
        <v>3366</v>
      </c>
      <c r="F19839" s="82">
        <v>0.47721508000000001</v>
      </c>
    </row>
    <row r="19840" spans="3:6" ht="18">
      <c r="C19840" s="5" t="str">
        <f t="shared" si="304"/>
        <v>愛媛県743</v>
      </c>
      <c r="D19840" t="s">
        <v>2952</v>
      </c>
      <c r="E19840" t="s">
        <v>3366</v>
      </c>
      <c r="F19840" s="82">
        <v>0.84678058499999997</v>
      </c>
    </row>
    <row r="19841" spans="3:6" ht="18">
      <c r="C19841" s="5" t="str">
        <f t="shared" si="304"/>
        <v>高知県743</v>
      </c>
      <c r="D19841" t="s">
        <v>2953</v>
      </c>
      <c r="E19841" t="s">
        <v>3366</v>
      </c>
      <c r="F19841" s="82">
        <v>0.120062509</v>
      </c>
    </row>
    <row r="19842" spans="3:6" ht="18">
      <c r="C19842" s="5" t="str">
        <f t="shared" si="304"/>
        <v>福岡県743</v>
      </c>
      <c r="D19842" t="s">
        <v>2954</v>
      </c>
      <c r="E19842" t="s">
        <v>3366</v>
      </c>
      <c r="F19842" s="82">
        <v>0.36286010400000002</v>
      </c>
    </row>
    <row r="19843" spans="3:6" ht="18">
      <c r="C19843" s="5" t="str">
        <f t="shared" si="304"/>
        <v>佐賀県743</v>
      </c>
      <c r="D19843" t="s">
        <v>2955</v>
      </c>
      <c r="E19843" t="s">
        <v>3366</v>
      </c>
      <c r="F19843" s="82">
        <v>7.2600850999999994E-2</v>
      </c>
    </row>
    <row r="19844" spans="3:6" ht="18">
      <c r="C19844" s="5" t="str">
        <f t="shared" si="304"/>
        <v>長崎県743</v>
      </c>
      <c r="D19844" t="s">
        <v>2956</v>
      </c>
      <c r="E19844" t="s">
        <v>3366</v>
      </c>
      <c r="F19844" s="82">
        <v>2.2039581099999999</v>
      </c>
    </row>
    <row r="19845" spans="3:6" ht="18">
      <c r="C19845" s="5" t="str">
        <f t="shared" si="304"/>
        <v>熊本県743</v>
      </c>
      <c r="D19845" t="s">
        <v>2957</v>
      </c>
      <c r="E19845" t="s">
        <v>3366</v>
      </c>
      <c r="F19845" s="82">
        <v>0.242556876</v>
      </c>
    </row>
    <row r="19846" spans="3:6" ht="18">
      <c r="C19846" s="5" t="str">
        <f t="shared" si="304"/>
        <v>大分県743</v>
      </c>
      <c r="D19846" t="s">
        <v>2958</v>
      </c>
      <c r="E19846" t="s">
        <v>3366</v>
      </c>
      <c r="F19846" s="82">
        <v>0.35447405900000001</v>
      </c>
    </row>
    <row r="19847" spans="3:6" ht="18">
      <c r="C19847" s="5" t="str">
        <f t="shared" si="304"/>
        <v>宮崎県743</v>
      </c>
      <c r="D19847" t="s">
        <v>2959</v>
      </c>
      <c r="E19847" t="s">
        <v>3366</v>
      </c>
      <c r="F19847" s="82">
        <v>0.239956224</v>
      </c>
    </row>
    <row r="19848" spans="3:6" ht="18">
      <c r="C19848" s="5" t="str">
        <f t="shared" si="304"/>
        <v>鹿児島県743</v>
      </c>
      <c r="D19848" t="s">
        <v>2960</v>
      </c>
      <c r="E19848" t="s">
        <v>3366</v>
      </c>
      <c r="F19848" s="82">
        <v>0.385309817</v>
      </c>
    </row>
    <row r="19849" spans="3:6" ht="18">
      <c r="C19849" s="5" t="str">
        <f t="shared" si="304"/>
        <v>沖縄県743</v>
      </c>
      <c r="D19849" t="s">
        <v>2961</v>
      </c>
      <c r="E19849" t="s">
        <v>3366</v>
      </c>
      <c r="F19849" s="82">
        <v>3.2489605999999997E-2</v>
      </c>
    </row>
    <row r="19850" spans="3:6" ht="18">
      <c r="C19850" s="5" t="str">
        <f t="shared" si="304"/>
        <v>全国744</v>
      </c>
      <c r="D19850" t="s">
        <v>2913</v>
      </c>
      <c r="E19850" t="s">
        <v>3367</v>
      </c>
      <c r="F19850" s="82">
        <v>1</v>
      </c>
    </row>
    <row r="19851" spans="3:6" ht="18">
      <c r="C19851" s="5" t="str">
        <f t="shared" si="304"/>
        <v>北海道744</v>
      </c>
      <c r="D19851" t="s">
        <v>2915</v>
      </c>
      <c r="E19851" t="s">
        <v>3367</v>
      </c>
      <c r="F19851" s="82">
        <v>0.79014993300000003</v>
      </c>
    </row>
    <row r="19852" spans="3:6" ht="18">
      <c r="C19852" s="5" t="str">
        <f t="shared" si="304"/>
        <v>青森県744</v>
      </c>
      <c r="D19852" t="s">
        <v>2916</v>
      </c>
      <c r="E19852" t="s">
        <v>3367</v>
      </c>
      <c r="F19852" s="82">
        <v>0.43748952800000002</v>
      </c>
    </row>
    <row r="19853" spans="3:6" ht="18">
      <c r="C19853" s="5" t="str">
        <f t="shared" si="304"/>
        <v>岩手県744</v>
      </c>
      <c r="D19853" t="s">
        <v>2917</v>
      </c>
      <c r="E19853" t="s">
        <v>3367</v>
      </c>
      <c r="F19853" s="82">
        <v>0.43520837099999998</v>
      </c>
    </row>
    <row r="19854" spans="3:6" ht="18">
      <c r="C19854" s="5" t="str">
        <f t="shared" si="304"/>
        <v>宮城県744</v>
      </c>
      <c r="D19854" t="s">
        <v>2918</v>
      </c>
      <c r="E19854" t="s">
        <v>3367</v>
      </c>
      <c r="F19854" s="82">
        <v>1.0431380130000001</v>
      </c>
    </row>
    <row r="19855" spans="3:6" ht="18">
      <c r="C19855" s="5" t="str">
        <f t="shared" si="304"/>
        <v>秋田県744</v>
      </c>
      <c r="D19855" t="s">
        <v>2919</v>
      </c>
      <c r="E19855" t="s">
        <v>3367</v>
      </c>
      <c r="F19855" s="82">
        <v>0.41565490199999999</v>
      </c>
    </row>
    <row r="19856" spans="3:6" ht="18">
      <c r="C19856" s="5" t="str">
        <f t="shared" si="304"/>
        <v>山形県744</v>
      </c>
      <c r="D19856" t="s">
        <v>2920</v>
      </c>
      <c r="E19856" t="s">
        <v>3367</v>
      </c>
      <c r="F19856" s="82">
        <v>0.49381650300000002</v>
      </c>
    </row>
    <row r="19857" spans="3:6" ht="18">
      <c r="C19857" s="5" t="str">
        <f t="shared" si="304"/>
        <v>福島県744</v>
      </c>
      <c r="D19857" t="s">
        <v>2921</v>
      </c>
      <c r="E19857" t="s">
        <v>3367</v>
      </c>
      <c r="F19857" s="82">
        <v>0.413867981</v>
      </c>
    </row>
    <row r="19858" spans="3:6" ht="18">
      <c r="C19858" s="5" t="str">
        <f t="shared" si="304"/>
        <v>茨城県744</v>
      </c>
      <c r="D19858" t="s">
        <v>2922</v>
      </c>
      <c r="E19858" t="s">
        <v>3367</v>
      </c>
      <c r="F19858" s="82">
        <v>0.90573367699999996</v>
      </c>
    </row>
    <row r="19859" spans="3:6" ht="18">
      <c r="C19859" s="5" t="str">
        <f t="shared" si="304"/>
        <v>栃木県744</v>
      </c>
      <c r="D19859" t="s">
        <v>2923</v>
      </c>
      <c r="E19859" t="s">
        <v>3367</v>
      </c>
      <c r="F19859" s="82">
        <v>2.9248135089999998</v>
      </c>
    </row>
    <row r="19860" spans="3:6" ht="18">
      <c r="C19860" s="5" t="str">
        <f t="shared" si="304"/>
        <v>群馬県744</v>
      </c>
      <c r="D19860" t="s">
        <v>2924</v>
      </c>
      <c r="E19860" t="s">
        <v>3367</v>
      </c>
      <c r="F19860" s="82">
        <v>0.50062127599999995</v>
      </c>
    </row>
    <row r="19861" spans="3:6" ht="18">
      <c r="C19861" s="5" t="str">
        <f t="shared" si="304"/>
        <v>埼玉県744</v>
      </c>
      <c r="D19861" t="s">
        <v>2925</v>
      </c>
      <c r="E19861" t="s">
        <v>3367</v>
      </c>
      <c r="F19861" s="82">
        <v>0.80201752299999995</v>
      </c>
    </row>
    <row r="19862" spans="3:6" ht="18">
      <c r="C19862" s="5" t="str">
        <f t="shared" si="304"/>
        <v>千葉県744</v>
      </c>
      <c r="D19862" t="s">
        <v>2926</v>
      </c>
      <c r="E19862" t="s">
        <v>3367</v>
      </c>
      <c r="F19862" s="82">
        <v>1.0729468559999999</v>
      </c>
    </row>
    <row r="19863" spans="3:6" ht="18">
      <c r="C19863" s="5" t="str">
        <f t="shared" si="304"/>
        <v>東京都744</v>
      </c>
      <c r="D19863" t="s">
        <v>2927</v>
      </c>
      <c r="E19863" t="s">
        <v>3367</v>
      </c>
      <c r="F19863" s="82">
        <v>1.094272484</v>
      </c>
    </row>
    <row r="19864" spans="3:6" ht="18">
      <c r="C19864" s="5" t="str">
        <f t="shared" si="304"/>
        <v>神奈川県744</v>
      </c>
      <c r="D19864" t="s">
        <v>2928</v>
      </c>
      <c r="E19864" t="s">
        <v>3367</v>
      </c>
      <c r="F19864" s="82">
        <v>1.562580426</v>
      </c>
    </row>
    <row r="19865" spans="3:6" ht="18">
      <c r="C19865" s="5" t="str">
        <f t="shared" si="304"/>
        <v>新潟県744</v>
      </c>
      <c r="D19865" t="s">
        <v>2929</v>
      </c>
      <c r="E19865" t="s">
        <v>3367</v>
      </c>
      <c r="F19865" s="82">
        <v>0.63753629199999995</v>
      </c>
    </row>
    <row r="19866" spans="3:6" ht="18">
      <c r="C19866" s="5" t="str">
        <f t="shared" si="304"/>
        <v>富山県744</v>
      </c>
      <c r="D19866" t="s">
        <v>2930</v>
      </c>
      <c r="E19866" t="s">
        <v>3367</v>
      </c>
      <c r="F19866" s="82">
        <v>0.77552864799999999</v>
      </c>
    </row>
    <row r="19867" spans="3:6" ht="18">
      <c r="C19867" s="5" t="str">
        <f t="shared" si="304"/>
        <v>石川県744</v>
      </c>
      <c r="D19867" t="s">
        <v>2931</v>
      </c>
      <c r="E19867" t="s">
        <v>3367</v>
      </c>
      <c r="F19867" s="82">
        <v>0.31213638999999999</v>
      </c>
    </row>
    <row r="19868" spans="3:6" ht="18">
      <c r="C19868" s="5" t="str">
        <f t="shared" si="304"/>
        <v>福井県744</v>
      </c>
      <c r="D19868" t="s">
        <v>2932</v>
      </c>
      <c r="E19868" t="s">
        <v>3367</v>
      </c>
      <c r="F19868" s="82">
        <v>0.75065289199999996</v>
      </c>
    </row>
    <row r="19869" spans="3:6" ht="18">
      <c r="C19869" s="5" t="str">
        <f t="shared" si="304"/>
        <v>山梨県744</v>
      </c>
      <c r="D19869" t="s">
        <v>2933</v>
      </c>
      <c r="E19869" t="s">
        <v>3367</v>
      </c>
      <c r="F19869" s="82">
        <v>0.80394678900000005</v>
      </c>
    </row>
    <row r="19870" spans="3:6" ht="18">
      <c r="C19870" s="5" t="str">
        <f t="shared" si="304"/>
        <v>長野県744</v>
      </c>
      <c r="D19870" t="s">
        <v>2934</v>
      </c>
      <c r="E19870" t="s">
        <v>3367</v>
      </c>
      <c r="F19870" s="82">
        <v>0.36600825999999997</v>
      </c>
    </row>
    <row r="19871" spans="3:6" ht="18">
      <c r="C19871" s="5" t="str">
        <f t="shared" si="304"/>
        <v>岐阜県744</v>
      </c>
      <c r="D19871" t="s">
        <v>2935</v>
      </c>
      <c r="E19871" t="s">
        <v>3367</v>
      </c>
      <c r="F19871" s="82">
        <v>0.653531109</v>
      </c>
    </row>
    <row r="19872" spans="3:6" ht="18">
      <c r="C19872" s="5" t="str">
        <f t="shared" si="304"/>
        <v>静岡県744</v>
      </c>
      <c r="D19872" t="s">
        <v>2936</v>
      </c>
      <c r="E19872" t="s">
        <v>3367</v>
      </c>
      <c r="F19872" s="82">
        <v>0.59692270400000003</v>
      </c>
    </row>
    <row r="19873" spans="3:6" ht="18">
      <c r="C19873" s="5" t="str">
        <f t="shared" si="304"/>
        <v>愛知県744</v>
      </c>
      <c r="D19873" t="s">
        <v>2937</v>
      </c>
      <c r="E19873" t="s">
        <v>3367</v>
      </c>
      <c r="F19873" s="82">
        <v>0.98142315599999996</v>
      </c>
    </row>
    <row r="19874" spans="3:6" ht="18">
      <c r="C19874" s="5" t="str">
        <f t="shared" si="304"/>
        <v>三重県744</v>
      </c>
      <c r="D19874" t="s">
        <v>2938</v>
      </c>
      <c r="E19874" t="s">
        <v>3367</v>
      </c>
      <c r="F19874" s="82">
        <v>0.766064199</v>
      </c>
    </row>
    <row r="19875" spans="3:6" ht="18">
      <c r="C19875" s="5" t="str">
        <f t="shared" si="304"/>
        <v>滋賀県744</v>
      </c>
      <c r="D19875" t="s">
        <v>2939</v>
      </c>
      <c r="E19875" t="s">
        <v>3367</v>
      </c>
      <c r="F19875" s="82">
        <v>1.355083204</v>
      </c>
    </row>
    <row r="19876" spans="3:6" ht="18">
      <c r="C19876" s="5" t="str">
        <f t="shared" si="304"/>
        <v>京都府744</v>
      </c>
      <c r="D19876" t="s">
        <v>2940</v>
      </c>
      <c r="E19876" t="s">
        <v>3367</v>
      </c>
      <c r="F19876" s="82">
        <v>0.91622185300000003</v>
      </c>
    </row>
    <row r="19877" spans="3:6" ht="18">
      <c r="C19877" s="5" t="str">
        <f t="shared" si="304"/>
        <v>大阪府744</v>
      </c>
      <c r="D19877" t="s">
        <v>2941</v>
      </c>
      <c r="E19877" t="s">
        <v>3367</v>
      </c>
      <c r="F19877" s="82">
        <v>1.1215764960000001</v>
      </c>
    </row>
    <row r="19878" spans="3:6" ht="18">
      <c r="C19878" s="5" t="str">
        <f t="shared" si="304"/>
        <v>兵庫県744</v>
      </c>
      <c r="D19878" t="s">
        <v>2942</v>
      </c>
      <c r="E19878" t="s">
        <v>3367</v>
      </c>
      <c r="F19878" s="82">
        <v>1.475109609</v>
      </c>
    </row>
    <row r="19879" spans="3:6" ht="18">
      <c r="C19879" s="5" t="str">
        <f t="shared" si="304"/>
        <v>奈良県744</v>
      </c>
      <c r="D19879" t="s">
        <v>2943</v>
      </c>
      <c r="E19879" t="s">
        <v>3367</v>
      </c>
      <c r="F19879" s="82">
        <v>0.32257893999999998</v>
      </c>
    </row>
    <row r="19880" spans="3:6" ht="18">
      <c r="C19880" s="5" t="str">
        <f t="shared" si="304"/>
        <v>和歌山県744</v>
      </c>
      <c r="D19880" t="s">
        <v>2944</v>
      </c>
      <c r="E19880" t="s">
        <v>3367</v>
      </c>
      <c r="F19880" s="82">
        <v>0.39541411500000001</v>
      </c>
    </row>
    <row r="19881" spans="3:6" ht="18">
      <c r="C19881" s="5" t="str">
        <f t="shared" si="304"/>
        <v>鳥取県744</v>
      </c>
      <c r="D19881" t="s">
        <v>2945</v>
      </c>
      <c r="E19881" t="s">
        <v>3367</v>
      </c>
      <c r="F19881" s="82">
        <v>0.227637855</v>
      </c>
    </row>
    <row r="19882" spans="3:6" ht="18">
      <c r="C19882" s="5" t="str">
        <f t="shared" si="304"/>
        <v>島根県744</v>
      </c>
      <c r="D19882" t="s">
        <v>2946</v>
      </c>
      <c r="E19882" t="s">
        <v>3367</v>
      </c>
      <c r="F19882" s="82">
        <v>0.708794853</v>
      </c>
    </row>
    <row r="19883" spans="3:6" ht="18">
      <c r="C19883" s="5" t="str">
        <f t="shared" ref="C19883:C19946" si="305">D19883&amp;LEFT(E19883,3)</f>
        <v>岡山県744</v>
      </c>
      <c r="D19883" t="s">
        <v>2947</v>
      </c>
      <c r="E19883" t="s">
        <v>3367</v>
      </c>
      <c r="F19883" s="82">
        <v>0.95612731299999998</v>
      </c>
    </row>
    <row r="19884" spans="3:6" ht="18">
      <c r="C19884" s="5" t="str">
        <f t="shared" si="305"/>
        <v>広島県744</v>
      </c>
      <c r="D19884" t="s">
        <v>2948</v>
      </c>
      <c r="E19884" t="s">
        <v>3367</v>
      </c>
      <c r="F19884" s="82">
        <v>1.2843170859999999</v>
      </c>
    </row>
    <row r="19885" spans="3:6" ht="18">
      <c r="C19885" s="5" t="str">
        <f t="shared" si="305"/>
        <v>山口県744</v>
      </c>
      <c r="D19885" t="s">
        <v>2949</v>
      </c>
      <c r="E19885" t="s">
        <v>3367</v>
      </c>
      <c r="F19885" s="82">
        <v>1.470297024</v>
      </c>
    </row>
    <row r="19886" spans="3:6" ht="18">
      <c r="C19886" s="5" t="str">
        <f t="shared" si="305"/>
        <v>徳島県744</v>
      </c>
      <c r="D19886" t="s">
        <v>2950</v>
      </c>
      <c r="E19886" t="s">
        <v>3367</v>
      </c>
      <c r="F19886" s="82">
        <v>0.283296989</v>
      </c>
    </row>
    <row r="19887" spans="3:6" ht="18">
      <c r="C19887" s="5" t="str">
        <f t="shared" si="305"/>
        <v>香川県744</v>
      </c>
      <c r="D19887" t="s">
        <v>2951</v>
      </c>
      <c r="E19887" t="s">
        <v>3367</v>
      </c>
      <c r="F19887" s="82">
        <v>0.885364182</v>
      </c>
    </row>
    <row r="19888" spans="3:6" ht="18">
      <c r="C19888" s="5" t="str">
        <f t="shared" si="305"/>
        <v>愛媛県744</v>
      </c>
      <c r="D19888" t="s">
        <v>2952</v>
      </c>
      <c r="E19888" t="s">
        <v>3367</v>
      </c>
      <c r="F19888" s="82">
        <v>0.53415743100000002</v>
      </c>
    </row>
    <row r="19889" spans="3:6" ht="18">
      <c r="C19889" s="5" t="str">
        <f t="shared" si="305"/>
        <v>高知県744</v>
      </c>
      <c r="D19889" t="s">
        <v>2953</v>
      </c>
      <c r="E19889" t="s">
        <v>3367</v>
      </c>
      <c r="F19889" s="82">
        <v>0.34300121500000003</v>
      </c>
    </row>
    <row r="19890" spans="3:6" ht="18">
      <c r="C19890" s="5" t="str">
        <f t="shared" si="305"/>
        <v>福岡県744</v>
      </c>
      <c r="D19890" t="s">
        <v>2954</v>
      </c>
      <c r="E19890" t="s">
        <v>3367</v>
      </c>
      <c r="F19890" s="82">
        <v>1.096830746</v>
      </c>
    </row>
    <row r="19891" spans="3:6" ht="18">
      <c r="C19891" s="5" t="str">
        <f t="shared" si="305"/>
        <v>佐賀県744</v>
      </c>
      <c r="D19891" t="s">
        <v>2955</v>
      </c>
      <c r="E19891" t="s">
        <v>3367</v>
      </c>
      <c r="F19891" s="82">
        <v>0.63281505699999996</v>
      </c>
    </row>
    <row r="19892" spans="3:6" ht="18">
      <c r="C19892" s="5" t="str">
        <f t="shared" si="305"/>
        <v>長崎県744</v>
      </c>
      <c r="D19892" t="s">
        <v>2956</v>
      </c>
      <c r="E19892" t="s">
        <v>3367</v>
      </c>
      <c r="F19892" s="82">
        <v>1.369689637</v>
      </c>
    </row>
    <row r="19893" spans="3:6" ht="18">
      <c r="C19893" s="5" t="str">
        <f t="shared" si="305"/>
        <v>熊本県744</v>
      </c>
      <c r="D19893" t="s">
        <v>2957</v>
      </c>
      <c r="E19893" t="s">
        <v>3367</v>
      </c>
      <c r="F19893" s="82">
        <v>0.91499191000000002</v>
      </c>
    </row>
    <row r="19894" spans="3:6" ht="18">
      <c r="C19894" s="5" t="str">
        <f t="shared" si="305"/>
        <v>大分県744</v>
      </c>
      <c r="D19894" t="s">
        <v>2958</v>
      </c>
      <c r="E19894" t="s">
        <v>3367</v>
      </c>
      <c r="F19894" s="82">
        <v>1.400086776</v>
      </c>
    </row>
    <row r="19895" spans="3:6" ht="18">
      <c r="C19895" s="5" t="str">
        <f t="shared" si="305"/>
        <v>宮崎県744</v>
      </c>
      <c r="D19895" t="s">
        <v>2959</v>
      </c>
      <c r="E19895" t="s">
        <v>3367</v>
      </c>
      <c r="F19895" s="82">
        <v>0.48722692699999998</v>
      </c>
    </row>
    <row r="19896" spans="3:6" ht="18">
      <c r="C19896" s="5" t="str">
        <f t="shared" si="305"/>
        <v>鹿児島県744</v>
      </c>
      <c r="D19896" t="s">
        <v>2960</v>
      </c>
      <c r="E19896" t="s">
        <v>3367</v>
      </c>
      <c r="F19896" s="82">
        <v>1.3258888849999999</v>
      </c>
    </row>
    <row r="19897" spans="3:6" ht="18">
      <c r="C19897" s="5" t="str">
        <f t="shared" si="305"/>
        <v>沖縄県744</v>
      </c>
      <c r="D19897" t="s">
        <v>2961</v>
      </c>
      <c r="E19897" t="s">
        <v>3367</v>
      </c>
      <c r="F19897" s="82">
        <v>1.045315118</v>
      </c>
    </row>
    <row r="19898" spans="3:6" ht="18">
      <c r="C19898" s="5" t="str">
        <f t="shared" si="305"/>
        <v>全国745</v>
      </c>
      <c r="D19898" t="s">
        <v>2913</v>
      </c>
      <c r="E19898" t="s">
        <v>3368</v>
      </c>
      <c r="F19898" s="82">
        <v>1</v>
      </c>
    </row>
    <row r="19899" spans="3:6" ht="18">
      <c r="C19899" s="5" t="str">
        <f t="shared" si="305"/>
        <v>北海道745</v>
      </c>
      <c r="D19899" t="s">
        <v>2915</v>
      </c>
      <c r="E19899" t="s">
        <v>3368</v>
      </c>
      <c r="F19899" s="82">
        <v>0.911227864</v>
      </c>
    </row>
    <row r="19900" spans="3:6" ht="18">
      <c r="C19900" s="5" t="str">
        <f t="shared" si="305"/>
        <v>青森県745</v>
      </c>
      <c r="D19900" t="s">
        <v>2916</v>
      </c>
      <c r="E19900" t="s">
        <v>3368</v>
      </c>
      <c r="F19900" s="82">
        <v>2.035706448</v>
      </c>
    </row>
    <row r="19901" spans="3:6" ht="18">
      <c r="C19901" s="5" t="str">
        <f t="shared" si="305"/>
        <v>岩手県745</v>
      </c>
      <c r="D19901" t="s">
        <v>2917</v>
      </c>
      <c r="E19901" t="s">
        <v>3368</v>
      </c>
      <c r="F19901" s="82">
        <v>0.69119362200000001</v>
      </c>
    </row>
    <row r="19902" spans="3:6" ht="18">
      <c r="C19902" s="5" t="str">
        <f t="shared" si="305"/>
        <v>宮城県745</v>
      </c>
      <c r="D19902" t="s">
        <v>2918</v>
      </c>
      <c r="E19902" t="s">
        <v>3368</v>
      </c>
      <c r="F19902" s="82">
        <v>0.54470021599999996</v>
      </c>
    </row>
    <row r="19903" spans="3:6" ht="18">
      <c r="C19903" s="5" t="str">
        <f t="shared" si="305"/>
        <v>秋田県745</v>
      </c>
      <c r="D19903" t="s">
        <v>2919</v>
      </c>
      <c r="E19903" t="s">
        <v>3368</v>
      </c>
      <c r="F19903" s="82">
        <v>1.166954847</v>
      </c>
    </row>
    <row r="19904" spans="3:6" ht="18">
      <c r="C19904" s="5" t="str">
        <f t="shared" si="305"/>
        <v>山形県745</v>
      </c>
      <c r="D19904" t="s">
        <v>2920</v>
      </c>
      <c r="E19904" t="s">
        <v>3368</v>
      </c>
      <c r="F19904" s="82">
        <v>0.84081161999999998</v>
      </c>
    </row>
    <row r="19905" spans="3:6" ht="18">
      <c r="C19905" s="5" t="str">
        <f t="shared" si="305"/>
        <v>福島県745</v>
      </c>
      <c r="D19905" t="s">
        <v>2921</v>
      </c>
      <c r="E19905" t="s">
        <v>3368</v>
      </c>
      <c r="F19905" s="82">
        <v>2.4243478789999999</v>
      </c>
    </row>
    <row r="19906" spans="3:6" ht="18">
      <c r="C19906" s="5" t="str">
        <f t="shared" si="305"/>
        <v>茨城県745</v>
      </c>
      <c r="D19906" t="s">
        <v>2922</v>
      </c>
      <c r="E19906" t="s">
        <v>3368</v>
      </c>
      <c r="F19906" s="82">
        <v>1.7283729409999999</v>
      </c>
    </row>
    <row r="19907" spans="3:6" ht="18">
      <c r="C19907" s="5" t="str">
        <f t="shared" si="305"/>
        <v>栃木県745</v>
      </c>
      <c r="D19907" t="s">
        <v>2923</v>
      </c>
      <c r="E19907" t="s">
        <v>3368</v>
      </c>
      <c r="F19907" s="82">
        <v>0.88783563300000001</v>
      </c>
    </row>
    <row r="19908" spans="3:6" ht="18">
      <c r="C19908" s="5" t="str">
        <f t="shared" si="305"/>
        <v>群馬県745</v>
      </c>
      <c r="D19908" t="s">
        <v>2924</v>
      </c>
      <c r="E19908" t="s">
        <v>3368</v>
      </c>
      <c r="F19908" s="82">
        <v>0.76524590699999995</v>
      </c>
    </row>
    <row r="19909" spans="3:6" ht="18">
      <c r="C19909" s="5" t="str">
        <f t="shared" si="305"/>
        <v>埼玉県745</v>
      </c>
      <c r="D19909" t="s">
        <v>2925</v>
      </c>
      <c r="E19909" t="s">
        <v>3368</v>
      </c>
      <c r="F19909" s="82">
        <v>0.71006893800000004</v>
      </c>
    </row>
    <row r="19910" spans="3:6" ht="18">
      <c r="C19910" s="5" t="str">
        <f t="shared" si="305"/>
        <v>千葉県745</v>
      </c>
      <c r="D19910" t="s">
        <v>2926</v>
      </c>
      <c r="E19910" t="s">
        <v>3368</v>
      </c>
      <c r="F19910" s="82">
        <v>2.3584005069999998</v>
      </c>
    </row>
    <row r="19911" spans="3:6" ht="18">
      <c r="C19911" s="5" t="str">
        <f t="shared" si="305"/>
        <v>東京都745</v>
      </c>
      <c r="D19911" t="s">
        <v>2927</v>
      </c>
      <c r="E19911" t="s">
        <v>3368</v>
      </c>
      <c r="F19911" s="82">
        <v>0.71302178400000005</v>
      </c>
    </row>
    <row r="19912" spans="3:6" ht="18">
      <c r="C19912" s="5" t="str">
        <f t="shared" si="305"/>
        <v>神奈川県745</v>
      </c>
      <c r="D19912" t="s">
        <v>2928</v>
      </c>
      <c r="E19912" t="s">
        <v>3368</v>
      </c>
      <c r="F19912" s="82">
        <v>1.1132176279999999</v>
      </c>
    </row>
    <row r="19913" spans="3:6" ht="18">
      <c r="C19913" s="5" t="str">
        <f t="shared" si="305"/>
        <v>新潟県745</v>
      </c>
      <c r="D19913" t="s">
        <v>2929</v>
      </c>
      <c r="E19913" t="s">
        <v>3368</v>
      </c>
      <c r="F19913" s="82">
        <v>0.91320973500000002</v>
      </c>
    </row>
    <row r="19914" spans="3:6" ht="18">
      <c r="C19914" s="5" t="str">
        <f t="shared" si="305"/>
        <v>富山県745</v>
      </c>
      <c r="D19914" t="s">
        <v>2930</v>
      </c>
      <c r="E19914" t="s">
        <v>3368</v>
      </c>
      <c r="F19914" s="82">
        <v>0.53584587500000003</v>
      </c>
    </row>
    <row r="19915" spans="3:6" ht="18">
      <c r="C19915" s="5" t="str">
        <f t="shared" si="305"/>
        <v>石川県745</v>
      </c>
      <c r="D19915" t="s">
        <v>2931</v>
      </c>
      <c r="E19915" t="s">
        <v>3368</v>
      </c>
      <c r="F19915" s="82">
        <v>0.86380065399999995</v>
      </c>
    </row>
    <row r="19916" spans="3:6" ht="18">
      <c r="C19916" s="5" t="str">
        <f t="shared" si="305"/>
        <v>福井県745</v>
      </c>
      <c r="D19916" t="s">
        <v>2932</v>
      </c>
      <c r="E19916" t="s">
        <v>3368</v>
      </c>
      <c r="F19916" s="82">
        <v>0.76276427499999999</v>
      </c>
    </row>
    <row r="19917" spans="3:6" ht="18">
      <c r="C19917" s="5" t="str">
        <f t="shared" si="305"/>
        <v>山梨県745</v>
      </c>
      <c r="D19917" t="s">
        <v>2933</v>
      </c>
      <c r="E19917" t="s">
        <v>3368</v>
      </c>
      <c r="F19917" s="82">
        <v>0.33739516400000003</v>
      </c>
    </row>
    <row r="19918" spans="3:6" ht="18">
      <c r="C19918" s="5" t="str">
        <f t="shared" si="305"/>
        <v>長野県745</v>
      </c>
      <c r="D19918" t="s">
        <v>2934</v>
      </c>
      <c r="E19918" t="s">
        <v>3368</v>
      </c>
      <c r="F19918" s="82">
        <v>0.92770396600000005</v>
      </c>
    </row>
    <row r="19919" spans="3:6" ht="18">
      <c r="C19919" s="5" t="str">
        <f t="shared" si="305"/>
        <v>岐阜県745</v>
      </c>
      <c r="D19919" t="s">
        <v>2935</v>
      </c>
      <c r="E19919" t="s">
        <v>3368</v>
      </c>
      <c r="F19919" s="82">
        <v>0.74985651900000005</v>
      </c>
    </row>
    <row r="19920" spans="3:6" ht="18">
      <c r="C19920" s="5" t="str">
        <f t="shared" si="305"/>
        <v>静岡県745</v>
      </c>
      <c r="D19920" t="s">
        <v>2936</v>
      </c>
      <c r="E19920" t="s">
        <v>3368</v>
      </c>
      <c r="F19920" s="82">
        <v>1.092421487</v>
      </c>
    </row>
    <row r="19921" spans="3:6" ht="18">
      <c r="C19921" s="5" t="str">
        <f t="shared" si="305"/>
        <v>愛知県745</v>
      </c>
      <c r="D19921" t="s">
        <v>2937</v>
      </c>
      <c r="E19921" t="s">
        <v>3368</v>
      </c>
      <c r="F19921" s="82">
        <v>0.96509251299999999</v>
      </c>
    </row>
    <row r="19922" spans="3:6" ht="18">
      <c r="C19922" s="5" t="str">
        <f t="shared" si="305"/>
        <v>三重県745</v>
      </c>
      <c r="D19922" t="s">
        <v>2938</v>
      </c>
      <c r="E19922" t="s">
        <v>3368</v>
      </c>
      <c r="F19922" s="82">
        <v>0.84851432400000004</v>
      </c>
    </row>
    <row r="19923" spans="3:6" ht="18">
      <c r="C19923" s="5" t="str">
        <f t="shared" si="305"/>
        <v>滋賀県745</v>
      </c>
      <c r="D19923" t="s">
        <v>2939</v>
      </c>
      <c r="E19923" t="s">
        <v>3368</v>
      </c>
      <c r="F19923" s="82">
        <v>0.76272387200000002</v>
      </c>
    </row>
    <row r="19924" spans="3:6" ht="18">
      <c r="C19924" s="5" t="str">
        <f t="shared" si="305"/>
        <v>京都府745</v>
      </c>
      <c r="D19924" t="s">
        <v>2940</v>
      </c>
      <c r="E19924" t="s">
        <v>3368</v>
      </c>
      <c r="F19924" s="82">
        <v>0.62653322600000005</v>
      </c>
    </row>
    <row r="19925" spans="3:6" ht="18">
      <c r="C19925" s="5" t="str">
        <f t="shared" si="305"/>
        <v>大阪府745</v>
      </c>
      <c r="D19925" t="s">
        <v>2941</v>
      </c>
      <c r="E19925" t="s">
        <v>3368</v>
      </c>
      <c r="F19925" s="82">
        <v>1.0088515250000001</v>
      </c>
    </row>
    <row r="19926" spans="3:6" ht="18">
      <c r="C19926" s="5" t="str">
        <f t="shared" si="305"/>
        <v>兵庫県745</v>
      </c>
      <c r="D19926" t="s">
        <v>2942</v>
      </c>
      <c r="E19926" t="s">
        <v>3368</v>
      </c>
      <c r="F19926" s="82">
        <v>1.279787196</v>
      </c>
    </row>
    <row r="19927" spans="3:6" ht="18">
      <c r="C19927" s="5" t="str">
        <f t="shared" si="305"/>
        <v>奈良県745</v>
      </c>
      <c r="D19927" t="s">
        <v>2943</v>
      </c>
      <c r="E19927" t="s">
        <v>3368</v>
      </c>
      <c r="F19927" s="82">
        <v>0.222415328</v>
      </c>
    </row>
    <row r="19928" spans="3:6" ht="18">
      <c r="C19928" s="5" t="str">
        <f t="shared" si="305"/>
        <v>和歌山県745</v>
      </c>
      <c r="D19928" t="s">
        <v>2944</v>
      </c>
      <c r="E19928" t="s">
        <v>3368</v>
      </c>
      <c r="F19928" s="82">
        <v>1.242762234</v>
      </c>
    </row>
    <row r="19929" spans="3:6" ht="18">
      <c r="C19929" s="5" t="str">
        <f t="shared" si="305"/>
        <v>鳥取県745</v>
      </c>
      <c r="D19929" t="s">
        <v>2945</v>
      </c>
      <c r="E19929" t="s">
        <v>3368</v>
      </c>
      <c r="F19929" s="82">
        <v>0.20927238500000001</v>
      </c>
    </row>
    <row r="19930" spans="3:6" ht="18">
      <c r="C19930" s="5" t="str">
        <f t="shared" si="305"/>
        <v>島根県745</v>
      </c>
      <c r="D19930" t="s">
        <v>2946</v>
      </c>
      <c r="E19930" t="s">
        <v>3368</v>
      </c>
      <c r="F19930" s="82">
        <v>0.578239053</v>
      </c>
    </row>
    <row r="19931" spans="3:6" ht="18">
      <c r="C19931" s="5" t="str">
        <f t="shared" si="305"/>
        <v>岡山県745</v>
      </c>
      <c r="D19931" t="s">
        <v>2947</v>
      </c>
      <c r="E19931" t="s">
        <v>3368</v>
      </c>
      <c r="F19931" s="82">
        <v>1.3436757180000001</v>
      </c>
    </row>
    <row r="19932" spans="3:6" ht="18">
      <c r="C19932" s="5" t="str">
        <f t="shared" si="305"/>
        <v>広島県745</v>
      </c>
      <c r="D19932" t="s">
        <v>2948</v>
      </c>
      <c r="E19932" t="s">
        <v>3368</v>
      </c>
      <c r="F19932" s="82">
        <v>1.330381772</v>
      </c>
    </row>
    <row r="19933" spans="3:6" ht="18">
      <c r="C19933" s="5" t="str">
        <f t="shared" si="305"/>
        <v>山口県745</v>
      </c>
      <c r="D19933" t="s">
        <v>2949</v>
      </c>
      <c r="E19933" t="s">
        <v>3368</v>
      </c>
      <c r="F19933" s="82">
        <v>0.67180741700000002</v>
      </c>
    </row>
    <row r="19934" spans="3:6" ht="18">
      <c r="C19934" s="5" t="str">
        <f t="shared" si="305"/>
        <v>徳島県745</v>
      </c>
      <c r="D19934" t="s">
        <v>2950</v>
      </c>
      <c r="E19934" t="s">
        <v>3368</v>
      </c>
      <c r="F19934" s="82">
        <v>0.14082642500000001</v>
      </c>
    </row>
    <row r="19935" spans="3:6" ht="18">
      <c r="C19935" s="5" t="str">
        <f t="shared" si="305"/>
        <v>香川県745</v>
      </c>
      <c r="D19935" t="s">
        <v>2951</v>
      </c>
      <c r="E19935" t="s">
        <v>3368</v>
      </c>
      <c r="F19935" s="82">
        <v>0.368983581</v>
      </c>
    </row>
    <row r="19936" spans="3:6" ht="18">
      <c r="C19936" s="5" t="str">
        <f t="shared" si="305"/>
        <v>愛媛県745</v>
      </c>
      <c r="D19936" t="s">
        <v>2952</v>
      </c>
      <c r="E19936" t="s">
        <v>3368</v>
      </c>
      <c r="F19936" s="82">
        <v>1.741167098</v>
      </c>
    </row>
    <row r="19937" spans="3:6" ht="18">
      <c r="C19937" s="5" t="str">
        <f t="shared" si="305"/>
        <v>高知県745</v>
      </c>
      <c r="D19937" t="s">
        <v>2953</v>
      </c>
      <c r="E19937" t="s">
        <v>3368</v>
      </c>
      <c r="F19937" s="82">
        <v>0.49109856699999999</v>
      </c>
    </row>
    <row r="19938" spans="3:6" ht="18">
      <c r="C19938" s="5" t="str">
        <f t="shared" si="305"/>
        <v>福岡県745</v>
      </c>
      <c r="D19938" t="s">
        <v>2954</v>
      </c>
      <c r="E19938" t="s">
        <v>3368</v>
      </c>
      <c r="F19938" s="82">
        <v>1.2988030580000001</v>
      </c>
    </row>
    <row r="19939" spans="3:6" ht="18">
      <c r="C19939" s="5" t="str">
        <f t="shared" si="305"/>
        <v>佐賀県745</v>
      </c>
      <c r="D19939" t="s">
        <v>2955</v>
      </c>
      <c r="E19939" t="s">
        <v>3368</v>
      </c>
      <c r="F19939" s="82">
        <v>0.136099938</v>
      </c>
    </row>
    <row r="19940" spans="3:6" ht="18">
      <c r="C19940" s="5" t="str">
        <f t="shared" si="305"/>
        <v>長崎県745</v>
      </c>
      <c r="D19940" t="s">
        <v>2956</v>
      </c>
      <c r="E19940" t="s">
        <v>3368</v>
      </c>
      <c r="F19940" s="82">
        <v>0.57202984700000004</v>
      </c>
    </row>
    <row r="19941" spans="3:6" ht="18">
      <c r="C19941" s="5" t="str">
        <f t="shared" si="305"/>
        <v>熊本県745</v>
      </c>
      <c r="D19941" t="s">
        <v>2957</v>
      </c>
      <c r="E19941" t="s">
        <v>3368</v>
      </c>
      <c r="F19941" s="82">
        <v>0.48908521999999999</v>
      </c>
    </row>
    <row r="19942" spans="3:6" ht="18">
      <c r="C19942" s="5" t="str">
        <f t="shared" si="305"/>
        <v>大分県745</v>
      </c>
      <c r="D19942" t="s">
        <v>2958</v>
      </c>
      <c r="E19942" t="s">
        <v>3368</v>
      </c>
      <c r="F19942" s="82">
        <v>2.0062770649999999</v>
      </c>
    </row>
    <row r="19943" spans="3:6" ht="18">
      <c r="C19943" s="5" t="str">
        <f t="shared" si="305"/>
        <v>宮崎県745</v>
      </c>
      <c r="D19943" t="s">
        <v>2959</v>
      </c>
      <c r="E19943" t="s">
        <v>3368</v>
      </c>
      <c r="F19943" s="82">
        <v>0.805999244</v>
      </c>
    </row>
    <row r="19944" spans="3:6" ht="18">
      <c r="C19944" s="5" t="str">
        <f t="shared" si="305"/>
        <v>鹿児島県745</v>
      </c>
      <c r="D19944" t="s">
        <v>2960</v>
      </c>
      <c r="E19944" t="s">
        <v>3368</v>
      </c>
      <c r="F19944" s="82">
        <v>0.53655026699999997</v>
      </c>
    </row>
    <row r="19945" spans="3:6" ht="18">
      <c r="C19945" s="5" t="str">
        <f t="shared" si="305"/>
        <v>沖縄県745</v>
      </c>
      <c r="D19945" t="s">
        <v>2961</v>
      </c>
      <c r="E19945" t="s">
        <v>3368</v>
      </c>
      <c r="F19945" s="82">
        <v>1.12321888</v>
      </c>
    </row>
    <row r="19946" spans="3:6" ht="18">
      <c r="C19946" s="5" t="str">
        <f t="shared" si="305"/>
        <v>全国746</v>
      </c>
      <c r="D19946" t="s">
        <v>2913</v>
      </c>
      <c r="E19946" t="s">
        <v>3369</v>
      </c>
      <c r="F19946" s="82">
        <v>1</v>
      </c>
    </row>
    <row r="19947" spans="3:6" ht="18">
      <c r="C19947" s="5" t="str">
        <f t="shared" ref="C19947:C20010" si="306">D19947&amp;LEFT(E19947,3)</f>
        <v>北海道746</v>
      </c>
      <c r="D19947" t="s">
        <v>2915</v>
      </c>
      <c r="E19947" t="s">
        <v>3369</v>
      </c>
      <c r="F19947" s="82">
        <v>1.056760406</v>
      </c>
    </row>
    <row r="19948" spans="3:6" ht="18">
      <c r="C19948" s="5" t="str">
        <f t="shared" si="306"/>
        <v>青森県746</v>
      </c>
      <c r="D19948" t="s">
        <v>2916</v>
      </c>
      <c r="E19948" t="s">
        <v>3369</v>
      </c>
      <c r="F19948" s="82">
        <v>1.0090976199999999</v>
      </c>
    </row>
    <row r="19949" spans="3:6" ht="18">
      <c r="C19949" s="5" t="str">
        <f t="shared" si="306"/>
        <v>岩手県746</v>
      </c>
      <c r="D19949" t="s">
        <v>2917</v>
      </c>
      <c r="E19949" t="s">
        <v>3369</v>
      </c>
      <c r="F19949" s="82">
        <v>0.90310796599999998</v>
      </c>
    </row>
    <row r="19950" spans="3:6" ht="18">
      <c r="C19950" s="5" t="str">
        <f t="shared" si="306"/>
        <v>宮城県746</v>
      </c>
      <c r="D19950" t="s">
        <v>2918</v>
      </c>
      <c r="E19950" t="s">
        <v>3369</v>
      </c>
      <c r="F19950" s="82">
        <v>1.0380363269999999</v>
      </c>
    </row>
    <row r="19951" spans="3:6" ht="18">
      <c r="C19951" s="5" t="str">
        <f t="shared" si="306"/>
        <v>秋田県746</v>
      </c>
      <c r="D19951" t="s">
        <v>2919</v>
      </c>
      <c r="E19951" t="s">
        <v>3369</v>
      </c>
      <c r="F19951" s="82">
        <v>1.1032295489999999</v>
      </c>
    </row>
    <row r="19952" spans="3:6" ht="18">
      <c r="C19952" s="5" t="str">
        <f t="shared" si="306"/>
        <v>山形県746</v>
      </c>
      <c r="D19952" t="s">
        <v>2920</v>
      </c>
      <c r="E19952" t="s">
        <v>3369</v>
      </c>
      <c r="F19952" s="82">
        <v>1.1251338</v>
      </c>
    </row>
    <row r="19953" spans="3:6" ht="18">
      <c r="C19953" s="5" t="str">
        <f t="shared" si="306"/>
        <v>福島県746</v>
      </c>
      <c r="D19953" t="s">
        <v>2921</v>
      </c>
      <c r="E19953" t="s">
        <v>3369</v>
      </c>
      <c r="F19953" s="82">
        <v>0.90980769800000005</v>
      </c>
    </row>
    <row r="19954" spans="3:6" ht="18">
      <c r="C19954" s="5" t="str">
        <f t="shared" si="306"/>
        <v>茨城県746</v>
      </c>
      <c r="D19954" t="s">
        <v>2922</v>
      </c>
      <c r="E19954" t="s">
        <v>3369</v>
      </c>
      <c r="F19954" s="82">
        <v>1.0536812550000001</v>
      </c>
    </row>
    <row r="19955" spans="3:6" ht="18">
      <c r="C19955" s="5" t="str">
        <f t="shared" si="306"/>
        <v>栃木県746</v>
      </c>
      <c r="D19955" t="s">
        <v>2923</v>
      </c>
      <c r="E19955" t="s">
        <v>3369</v>
      </c>
      <c r="F19955" s="82">
        <v>0.94564220499999996</v>
      </c>
    </row>
    <row r="19956" spans="3:6" ht="18">
      <c r="C19956" s="5" t="str">
        <f t="shared" si="306"/>
        <v>群馬県746</v>
      </c>
      <c r="D19956" t="s">
        <v>2924</v>
      </c>
      <c r="E19956" t="s">
        <v>3369</v>
      </c>
      <c r="F19956" s="82">
        <v>0.84395623500000005</v>
      </c>
    </row>
    <row r="19957" spans="3:6" ht="18">
      <c r="C19957" s="5" t="str">
        <f t="shared" si="306"/>
        <v>埼玉県746</v>
      </c>
      <c r="D19957" t="s">
        <v>2925</v>
      </c>
      <c r="E19957" t="s">
        <v>3369</v>
      </c>
      <c r="F19957" s="82">
        <v>0.92874999499999999</v>
      </c>
    </row>
    <row r="19958" spans="3:6" ht="18">
      <c r="C19958" s="5" t="str">
        <f t="shared" si="306"/>
        <v>千葉県746</v>
      </c>
      <c r="D19958" t="s">
        <v>2926</v>
      </c>
      <c r="E19958" t="s">
        <v>3369</v>
      </c>
      <c r="F19958" s="82">
        <v>1.274065505</v>
      </c>
    </row>
    <row r="19959" spans="3:6" ht="18">
      <c r="C19959" s="5" t="str">
        <f t="shared" si="306"/>
        <v>東京都746</v>
      </c>
      <c r="D19959" t="s">
        <v>2927</v>
      </c>
      <c r="E19959" t="s">
        <v>3369</v>
      </c>
      <c r="F19959" s="82">
        <v>0.97866908600000002</v>
      </c>
    </row>
    <row r="19960" spans="3:6" ht="18">
      <c r="C19960" s="5" t="str">
        <f t="shared" si="306"/>
        <v>神奈川県746</v>
      </c>
      <c r="D19960" t="s">
        <v>2928</v>
      </c>
      <c r="E19960" t="s">
        <v>3369</v>
      </c>
      <c r="F19960" s="82">
        <v>0.87726082100000002</v>
      </c>
    </row>
    <row r="19961" spans="3:6" ht="18">
      <c r="C19961" s="5" t="str">
        <f t="shared" si="306"/>
        <v>新潟県746</v>
      </c>
      <c r="D19961" t="s">
        <v>2929</v>
      </c>
      <c r="E19961" t="s">
        <v>3369</v>
      </c>
      <c r="F19961" s="82">
        <v>1.000477488</v>
      </c>
    </row>
    <row r="19962" spans="3:6" ht="18">
      <c r="C19962" s="5" t="str">
        <f t="shared" si="306"/>
        <v>富山県746</v>
      </c>
      <c r="D19962" t="s">
        <v>2930</v>
      </c>
      <c r="E19962" t="s">
        <v>3369</v>
      </c>
      <c r="F19962" s="82">
        <v>0.84460351700000003</v>
      </c>
    </row>
    <row r="19963" spans="3:6" ht="18">
      <c r="C19963" s="5" t="str">
        <f t="shared" si="306"/>
        <v>石川県746</v>
      </c>
      <c r="D19963" t="s">
        <v>2931</v>
      </c>
      <c r="E19963" t="s">
        <v>3369</v>
      </c>
      <c r="F19963" s="82">
        <v>0.88922750500000003</v>
      </c>
    </row>
    <row r="19964" spans="3:6" ht="18">
      <c r="C19964" s="5" t="str">
        <f t="shared" si="306"/>
        <v>福井県746</v>
      </c>
      <c r="D19964" t="s">
        <v>2932</v>
      </c>
      <c r="E19964" t="s">
        <v>3369</v>
      </c>
      <c r="F19964" s="82">
        <v>0.87102201000000001</v>
      </c>
    </row>
    <row r="19965" spans="3:6" ht="18">
      <c r="C19965" s="5" t="str">
        <f t="shared" si="306"/>
        <v>山梨県746</v>
      </c>
      <c r="D19965" t="s">
        <v>2933</v>
      </c>
      <c r="E19965" t="s">
        <v>3369</v>
      </c>
      <c r="F19965" s="82">
        <v>1.034744227</v>
      </c>
    </row>
    <row r="19966" spans="3:6" ht="18">
      <c r="C19966" s="5" t="str">
        <f t="shared" si="306"/>
        <v>長野県746</v>
      </c>
      <c r="D19966" t="s">
        <v>2934</v>
      </c>
      <c r="E19966" t="s">
        <v>3369</v>
      </c>
      <c r="F19966" s="82">
        <v>0.97236175199999997</v>
      </c>
    </row>
    <row r="19967" spans="3:6" ht="18">
      <c r="C19967" s="5" t="str">
        <f t="shared" si="306"/>
        <v>岐阜県746</v>
      </c>
      <c r="D19967" t="s">
        <v>2935</v>
      </c>
      <c r="E19967" t="s">
        <v>3369</v>
      </c>
      <c r="F19967" s="82">
        <v>0.88617345700000005</v>
      </c>
    </row>
    <row r="19968" spans="3:6" ht="18">
      <c r="C19968" s="5" t="str">
        <f t="shared" si="306"/>
        <v>静岡県746</v>
      </c>
      <c r="D19968" t="s">
        <v>2936</v>
      </c>
      <c r="E19968" t="s">
        <v>3369</v>
      </c>
      <c r="F19968" s="82">
        <v>0.95254802900000002</v>
      </c>
    </row>
    <row r="19969" spans="3:6" ht="18">
      <c r="C19969" s="5" t="str">
        <f t="shared" si="306"/>
        <v>愛知県746</v>
      </c>
      <c r="D19969" t="s">
        <v>2937</v>
      </c>
      <c r="E19969" t="s">
        <v>3369</v>
      </c>
      <c r="F19969" s="82">
        <v>0.96147449900000004</v>
      </c>
    </row>
    <row r="19970" spans="3:6" ht="18">
      <c r="C19970" s="5" t="str">
        <f t="shared" si="306"/>
        <v>三重県746</v>
      </c>
      <c r="D19970" t="s">
        <v>2938</v>
      </c>
      <c r="E19970" t="s">
        <v>3369</v>
      </c>
      <c r="F19970" s="82">
        <v>0.83989539000000002</v>
      </c>
    </row>
    <row r="19971" spans="3:6" ht="18">
      <c r="C19971" s="5" t="str">
        <f t="shared" si="306"/>
        <v>滋賀県746</v>
      </c>
      <c r="D19971" t="s">
        <v>2939</v>
      </c>
      <c r="E19971" t="s">
        <v>3369</v>
      </c>
      <c r="F19971" s="82">
        <v>0.82628674400000002</v>
      </c>
    </row>
    <row r="19972" spans="3:6" ht="18">
      <c r="C19972" s="5" t="str">
        <f t="shared" si="306"/>
        <v>京都府746</v>
      </c>
      <c r="D19972" t="s">
        <v>2940</v>
      </c>
      <c r="E19972" t="s">
        <v>3369</v>
      </c>
      <c r="F19972" s="82">
        <v>1.1092455530000001</v>
      </c>
    </row>
    <row r="19973" spans="3:6" ht="18">
      <c r="C19973" s="5" t="str">
        <f t="shared" si="306"/>
        <v>大阪府746</v>
      </c>
      <c r="D19973" t="s">
        <v>2941</v>
      </c>
      <c r="E19973" t="s">
        <v>3369</v>
      </c>
      <c r="F19973" s="82">
        <v>0.93454824599999997</v>
      </c>
    </row>
    <row r="19974" spans="3:6" ht="18">
      <c r="C19974" s="5" t="str">
        <f t="shared" si="306"/>
        <v>兵庫県746</v>
      </c>
      <c r="D19974" t="s">
        <v>2942</v>
      </c>
      <c r="E19974" t="s">
        <v>3369</v>
      </c>
      <c r="F19974" s="82">
        <v>1.0715055819999999</v>
      </c>
    </row>
    <row r="19975" spans="3:6" ht="18">
      <c r="C19975" s="5" t="str">
        <f t="shared" si="306"/>
        <v>奈良県746</v>
      </c>
      <c r="D19975" t="s">
        <v>2943</v>
      </c>
      <c r="E19975" t="s">
        <v>3369</v>
      </c>
      <c r="F19975" s="82">
        <v>1.1882558860000001</v>
      </c>
    </row>
    <row r="19976" spans="3:6" ht="18">
      <c r="C19976" s="5" t="str">
        <f t="shared" si="306"/>
        <v>和歌山県746</v>
      </c>
      <c r="D19976" t="s">
        <v>2944</v>
      </c>
      <c r="E19976" t="s">
        <v>3369</v>
      </c>
      <c r="F19976" s="82">
        <v>0.84641639300000004</v>
      </c>
    </row>
    <row r="19977" spans="3:6" ht="18">
      <c r="C19977" s="5" t="str">
        <f t="shared" si="306"/>
        <v>鳥取県746</v>
      </c>
      <c r="D19977" t="s">
        <v>2945</v>
      </c>
      <c r="E19977" t="s">
        <v>3369</v>
      </c>
      <c r="F19977" s="82">
        <v>1.0937343859999999</v>
      </c>
    </row>
    <row r="19978" spans="3:6" ht="18">
      <c r="C19978" s="5" t="str">
        <f t="shared" si="306"/>
        <v>島根県746</v>
      </c>
      <c r="D19978" t="s">
        <v>2946</v>
      </c>
      <c r="E19978" t="s">
        <v>3369</v>
      </c>
      <c r="F19978" s="82">
        <v>1.049819182</v>
      </c>
    </row>
    <row r="19979" spans="3:6" ht="18">
      <c r="C19979" s="5" t="str">
        <f t="shared" si="306"/>
        <v>岡山県746</v>
      </c>
      <c r="D19979" t="s">
        <v>2947</v>
      </c>
      <c r="E19979" t="s">
        <v>3369</v>
      </c>
      <c r="F19979" s="82">
        <v>1.251731747</v>
      </c>
    </row>
    <row r="19980" spans="3:6" ht="18">
      <c r="C19980" s="5" t="str">
        <f t="shared" si="306"/>
        <v>広島県746</v>
      </c>
      <c r="D19980" t="s">
        <v>2948</v>
      </c>
      <c r="E19980" t="s">
        <v>3369</v>
      </c>
      <c r="F19980" s="82">
        <v>1.421963173</v>
      </c>
    </row>
    <row r="19981" spans="3:6" ht="18">
      <c r="C19981" s="5" t="str">
        <f t="shared" si="306"/>
        <v>山口県746</v>
      </c>
      <c r="D19981" t="s">
        <v>2949</v>
      </c>
      <c r="E19981" t="s">
        <v>3369</v>
      </c>
      <c r="F19981" s="82">
        <v>0.88699744700000005</v>
      </c>
    </row>
    <row r="19982" spans="3:6" ht="18">
      <c r="C19982" s="5" t="str">
        <f t="shared" si="306"/>
        <v>徳島県746</v>
      </c>
      <c r="D19982" t="s">
        <v>2950</v>
      </c>
      <c r="E19982" t="s">
        <v>3369</v>
      </c>
      <c r="F19982" s="82">
        <v>1.2304016369999999</v>
      </c>
    </row>
    <row r="19983" spans="3:6" ht="18">
      <c r="C19983" s="5" t="str">
        <f t="shared" si="306"/>
        <v>香川県746</v>
      </c>
      <c r="D19983" t="s">
        <v>2951</v>
      </c>
      <c r="E19983" t="s">
        <v>3369</v>
      </c>
      <c r="F19983" s="82">
        <v>1.0060309730000001</v>
      </c>
    </row>
    <row r="19984" spans="3:6" ht="18">
      <c r="C19984" s="5" t="str">
        <f t="shared" si="306"/>
        <v>愛媛県746</v>
      </c>
      <c r="D19984" t="s">
        <v>2952</v>
      </c>
      <c r="E19984" t="s">
        <v>3369</v>
      </c>
      <c r="F19984" s="82">
        <v>0.93196132799999998</v>
      </c>
    </row>
    <row r="19985" spans="3:6" ht="18">
      <c r="C19985" s="5" t="str">
        <f t="shared" si="306"/>
        <v>高知県746</v>
      </c>
      <c r="D19985" t="s">
        <v>2953</v>
      </c>
      <c r="E19985" t="s">
        <v>3369</v>
      </c>
      <c r="F19985" s="82">
        <v>1.076471521</v>
      </c>
    </row>
    <row r="19986" spans="3:6" ht="18">
      <c r="C19986" s="5" t="str">
        <f t="shared" si="306"/>
        <v>福岡県746</v>
      </c>
      <c r="D19986" t="s">
        <v>2954</v>
      </c>
      <c r="E19986" t="s">
        <v>3369</v>
      </c>
      <c r="F19986" s="82">
        <v>0.95882817399999998</v>
      </c>
    </row>
    <row r="19987" spans="3:6" ht="18">
      <c r="C19987" s="5" t="str">
        <f t="shared" si="306"/>
        <v>佐賀県746</v>
      </c>
      <c r="D19987" t="s">
        <v>2955</v>
      </c>
      <c r="E19987" t="s">
        <v>3369</v>
      </c>
      <c r="F19987" s="82">
        <v>0.954733791</v>
      </c>
    </row>
    <row r="19988" spans="3:6" ht="18">
      <c r="C19988" s="5" t="str">
        <f t="shared" si="306"/>
        <v>長崎県746</v>
      </c>
      <c r="D19988" t="s">
        <v>2956</v>
      </c>
      <c r="E19988" t="s">
        <v>3369</v>
      </c>
      <c r="F19988" s="82">
        <v>1.034151574</v>
      </c>
    </row>
    <row r="19989" spans="3:6" ht="18">
      <c r="C19989" s="5" t="str">
        <f t="shared" si="306"/>
        <v>熊本県746</v>
      </c>
      <c r="D19989" t="s">
        <v>2957</v>
      </c>
      <c r="E19989" t="s">
        <v>3369</v>
      </c>
      <c r="F19989" s="82">
        <v>0.94942308900000005</v>
      </c>
    </row>
    <row r="19990" spans="3:6" ht="18">
      <c r="C19990" s="5" t="str">
        <f t="shared" si="306"/>
        <v>大分県746</v>
      </c>
      <c r="D19990" t="s">
        <v>2958</v>
      </c>
      <c r="E19990" t="s">
        <v>3369</v>
      </c>
      <c r="F19990" s="82">
        <v>1.088472514</v>
      </c>
    </row>
    <row r="19991" spans="3:6" ht="18">
      <c r="C19991" s="5" t="str">
        <f t="shared" si="306"/>
        <v>宮崎県746</v>
      </c>
      <c r="D19991" t="s">
        <v>2959</v>
      </c>
      <c r="E19991" t="s">
        <v>3369</v>
      </c>
      <c r="F19991" s="82">
        <v>0.93109372700000004</v>
      </c>
    </row>
    <row r="19992" spans="3:6" ht="18">
      <c r="C19992" s="5" t="str">
        <f t="shared" si="306"/>
        <v>鹿児島県746</v>
      </c>
      <c r="D19992" t="s">
        <v>2960</v>
      </c>
      <c r="E19992" t="s">
        <v>3369</v>
      </c>
      <c r="F19992" s="82">
        <v>1.1324045359999999</v>
      </c>
    </row>
    <row r="19993" spans="3:6" ht="18">
      <c r="C19993" s="5" t="str">
        <f t="shared" si="306"/>
        <v>沖縄県746</v>
      </c>
      <c r="D19993" t="s">
        <v>2961</v>
      </c>
      <c r="E19993" t="s">
        <v>3369</v>
      </c>
      <c r="F19993" s="82">
        <v>1.3288311349999999</v>
      </c>
    </row>
    <row r="19994" spans="3:6" ht="18">
      <c r="C19994" s="5" t="str">
        <f t="shared" si="306"/>
        <v>全国749</v>
      </c>
      <c r="D19994" t="s">
        <v>2913</v>
      </c>
      <c r="E19994" t="s">
        <v>3370</v>
      </c>
      <c r="F19994" s="82">
        <v>1</v>
      </c>
    </row>
    <row r="19995" spans="3:6" ht="18">
      <c r="C19995" s="5" t="str">
        <f t="shared" si="306"/>
        <v>北海道749</v>
      </c>
      <c r="D19995" t="s">
        <v>2915</v>
      </c>
      <c r="E19995" t="s">
        <v>3370</v>
      </c>
      <c r="F19995" s="82">
        <v>0.72217938199999998</v>
      </c>
    </row>
    <row r="19996" spans="3:6" ht="18">
      <c r="C19996" s="5" t="str">
        <f t="shared" si="306"/>
        <v>青森県749</v>
      </c>
      <c r="D19996" t="s">
        <v>2916</v>
      </c>
      <c r="E19996" t="s">
        <v>3370</v>
      </c>
      <c r="F19996" s="82">
        <v>1.6624266329999999</v>
      </c>
    </row>
    <row r="19997" spans="3:6" ht="18">
      <c r="C19997" s="5" t="str">
        <f t="shared" si="306"/>
        <v>岩手県749</v>
      </c>
      <c r="D19997" t="s">
        <v>2917</v>
      </c>
      <c r="E19997" t="s">
        <v>3370</v>
      </c>
      <c r="F19997" s="82">
        <v>1.1620703459999999</v>
      </c>
    </row>
    <row r="19998" spans="3:6" ht="18">
      <c r="C19998" s="5" t="str">
        <f t="shared" si="306"/>
        <v>宮城県749</v>
      </c>
      <c r="D19998" t="s">
        <v>2918</v>
      </c>
      <c r="E19998" t="s">
        <v>3370</v>
      </c>
      <c r="F19998" s="82">
        <v>0.85387696800000001</v>
      </c>
    </row>
    <row r="19999" spans="3:6" ht="18">
      <c r="C19999" s="5" t="str">
        <f t="shared" si="306"/>
        <v>秋田県749</v>
      </c>
      <c r="D19999" t="s">
        <v>2919</v>
      </c>
      <c r="E19999" t="s">
        <v>3370</v>
      </c>
      <c r="F19999" s="82">
        <v>0.63622059500000006</v>
      </c>
    </row>
    <row r="20000" spans="3:6" ht="18">
      <c r="C20000" s="5" t="str">
        <f t="shared" si="306"/>
        <v>山形県749</v>
      </c>
      <c r="D20000" t="s">
        <v>2920</v>
      </c>
      <c r="E20000" t="s">
        <v>3370</v>
      </c>
      <c r="F20000" s="82">
        <v>0.56511192700000001</v>
      </c>
    </row>
    <row r="20001" spans="3:6" ht="18">
      <c r="C20001" s="5" t="str">
        <f t="shared" si="306"/>
        <v>福島県749</v>
      </c>
      <c r="D20001" t="s">
        <v>2921</v>
      </c>
      <c r="E20001" t="s">
        <v>3370</v>
      </c>
      <c r="F20001" s="82">
        <v>0.96809940999999999</v>
      </c>
    </row>
    <row r="20002" spans="3:6" ht="18">
      <c r="C20002" s="5" t="str">
        <f t="shared" si="306"/>
        <v>茨城県749</v>
      </c>
      <c r="D20002" t="s">
        <v>2922</v>
      </c>
      <c r="E20002" t="s">
        <v>3370</v>
      </c>
      <c r="F20002" s="82">
        <v>2.7719514109999999</v>
      </c>
    </row>
    <row r="20003" spans="3:6" ht="18">
      <c r="C20003" s="5" t="str">
        <f t="shared" si="306"/>
        <v>栃木県749</v>
      </c>
      <c r="D20003" t="s">
        <v>2923</v>
      </c>
      <c r="E20003" t="s">
        <v>3370</v>
      </c>
      <c r="F20003" s="82">
        <v>0.65161596499999996</v>
      </c>
    </row>
    <row r="20004" spans="3:6" ht="18">
      <c r="C20004" s="5" t="str">
        <f t="shared" si="306"/>
        <v>群馬県749</v>
      </c>
      <c r="D20004" t="s">
        <v>2924</v>
      </c>
      <c r="E20004" t="s">
        <v>3370</v>
      </c>
      <c r="F20004" s="82">
        <v>0.381164322</v>
      </c>
    </row>
    <row r="20005" spans="3:6" ht="18">
      <c r="C20005" s="5" t="str">
        <f t="shared" si="306"/>
        <v>埼玉県749</v>
      </c>
      <c r="D20005" t="s">
        <v>2925</v>
      </c>
      <c r="E20005" t="s">
        <v>3370</v>
      </c>
      <c r="F20005" s="82">
        <v>0.43422107300000001</v>
      </c>
    </row>
    <row r="20006" spans="3:6" ht="18">
      <c r="C20006" s="5" t="str">
        <f t="shared" si="306"/>
        <v>千葉県749</v>
      </c>
      <c r="D20006" t="s">
        <v>2926</v>
      </c>
      <c r="E20006" t="s">
        <v>3370</v>
      </c>
      <c r="F20006" s="82">
        <v>1.1780448080000001</v>
      </c>
    </row>
    <row r="20007" spans="3:6" ht="18">
      <c r="C20007" s="5" t="str">
        <f t="shared" si="306"/>
        <v>東京都749</v>
      </c>
      <c r="D20007" t="s">
        <v>2927</v>
      </c>
      <c r="E20007" t="s">
        <v>3370</v>
      </c>
      <c r="F20007" s="82">
        <v>0.90132509800000005</v>
      </c>
    </row>
    <row r="20008" spans="3:6" ht="18">
      <c r="C20008" s="5" t="str">
        <f t="shared" si="306"/>
        <v>神奈川県749</v>
      </c>
      <c r="D20008" t="s">
        <v>2928</v>
      </c>
      <c r="E20008" t="s">
        <v>3370</v>
      </c>
      <c r="F20008" s="82">
        <v>2.6418281559999999</v>
      </c>
    </row>
    <row r="20009" spans="3:6" ht="18">
      <c r="C20009" s="5" t="str">
        <f t="shared" si="306"/>
        <v>新潟県749</v>
      </c>
      <c r="D20009" t="s">
        <v>2929</v>
      </c>
      <c r="E20009" t="s">
        <v>3370</v>
      </c>
      <c r="F20009" s="82">
        <v>0.90908290700000005</v>
      </c>
    </row>
    <row r="20010" spans="3:6" ht="18">
      <c r="C20010" s="5" t="str">
        <f t="shared" si="306"/>
        <v>富山県749</v>
      </c>
      <c r="D20010" t="s">
        <v>2930</v>
      </c>
      <c r="E20010" t="s">
        <v>3370</v>
      </c>
      <c r="F20010" s="82">
        <v>0.56161897000000005</v>
      </c>
    </row>
    <row r="20011" spans="3:6" ht="18">
      <c r="C20011" s="5" t="str">
        <f t="shared" ref="C20011:C20074" si="307">D20011&amp;LEFT(E20011,3)</f>
        <v>石川県749</v>
      </c>
      <c r="D20011" t="s">
        <v>2931</v>
      </c>
      <c r="E20011" t="s">
        <v>3370</v>
      </c>
      <c r="F20011" s="82">
        <v>0.59281291999999997</v>
      </c>
    </row>
    <row r="20012" spans="3:6" ht="18">
      <c r="C20012" s="5" t="str">
        <f t="shared" si="307"/>
        <v>福井県749</v>
      </c>
      <c r="D20012" t="s">
        <v>2932</v>
      </c>
      <c r="E20012" t="s">
        <v>3370</v>
      </c>
      <c r="F20012" s="82">
        <v>1.678153013</v>
      </c>
    </row>
    <row r="20013" spans="3:6" ht="18">
      <c r="C20013" s="5" t="str">
        <f t="shared" si="307"/>
        <v>山梨県749</v>
      </c>
      <c r="D20013" t="s">
        <v>2933</v>
      </c>
      <c r="E20013" t="s">
        <v>3370</v>
      </c>
      <c r="F20013" s="82">
        <v>0.362136334</v>
      </c>
    </row>
    <row r="20014" spans="3:6" ht="18">
      <c r="C20014" s="5" t="str">
        <f t="shared" si="307"/>
        <v>長野県749</v>
      </c>
      <c r="D20014" t="s">
        <v>2934</v>
      </c>
      <c r="E20014" t="s">
        <v>3370</v>
      </c>
      <c r="F20014" s="82">
        <v>0.58329788800000004</v>
      </c>
    </row>
    <row r="20015" spans="3:6" ht="18">
      <c r="C20015" s="5" t="str">
        <f t="shared" si="307"/>
        <v>岐阜県749</v>
      </c>
      <c r="D20015" t="s">
        <v>2935</v>
      </c>
      <c r="E20015" t="s">
        <v>3370</v>
      </c>
      <c r="F20015" s="82">
        <v>0.83790942499999999</v>
      </c>
    </row>
    <row r="20016" spans="3:6" ht="18">
      <c r="C20016" s="5" t="str">
        <f t="shared" si="307"/>
        <v>静岡県749</v>
      </c>
      <c r="D20016" t="s">
        <v>2936</v>
      </c>
      <c r="E20016" t="s">
        <v>3370</v>
      </c>
      <c r="F20016" s="82">
        <v>0.74673249500000005</v>
      </c>
    </row>
    <row r="20017" spans="3:6" ht="18">
      <c r="C20017" s="5" t="str">
        <f t="shared" si="307"/>
        <v>愛知県749</v>
      </c>
      <c r="D20017" t="s">
        <v>2937</v>
      </c>
      <c r="E20017" t="s">
        <v>3370</v>
      </c>
      <c r="F20017" s="82">
        <v>0.81891689300000003</v>
      </c>
    </row>
    <row r="20018" spans="3:6" ht="18">
      <c r="C20018" s="5" t="str">
        <f t="shared" si="307"/>
        <v>三重県749</v>
      </c>
      <c r="D20018" t="s">
        <v>2938</v>
      </c>
      <c r="E20018" t="s">
        <v>3370</v>
      </c>
      <c r="F20018" s="82">
        <v>1.3152744249999999</v>
      </c>
    </row>
    <row r="20019" spans="3:6" ht="18">
      <c r="C20019" s="5" t="str">
        <f t="shared" si="307"/>
        <v>滋賀県749</v>
      </c>
      <c r="D20019" t="s">
        <v>2939</v>
      </c>
      <c r="E20019" t="s">
        <v>3370</v>
      </c>
      <c r="F20019" s="82">
        <v>0.35459638500000001</v>
      </c>
    </row>
    <row r="20020" spans="3:6" ht="18">
      <c r="C20020" s="5" t="str">
        <f t="shared" si="307"/>
        <v>京都府749</v>
      </c>
      <c r="D20020" t="s">
        <v>2940</v>
      </c>
      <c r="E20020" t="s">
        <v>3370</v>
      </c>
      <c r="F20020" s="82">
        <v>0.28420689199999999</v>
      </c>
    </row>
    <row r="20021" spans="3:6" ht="18">
      <c r="C20021" s="5" t="str">
        <f t="shared" si="307"/>
        <v>大阪府749</v>
      </c>
      <c r="D20021" t="s">
        <v>2941</v>
      </c>
      <c r="E20021" t="s">
        <v>3370</v>
      </c>
      <c r="F20021" s="82">
        <v>0.9090509</v>
      </c>
    </row>
    <row r="20022" spans="3:6" ht="18">
      <c r="C20022" s="5" t="str">
        <f t="shared" si="307"/>
        <v>兵庫県749</v>
      </c>
      <c r="D20022" t="s">
        <v>2942</v>
      </c>
      <c r="E20022" t="s">
        <v>3370</v>
      </c>
      <c r="F20022" s="82">
        <v>1.2130471410000001</v>
      </c>
    </row>
    <row r="20023" spans="3:6" ht="18">
      <c r="C20023" s="5" t="str">
        <f t="shared" si="307"/>
        <v>奈良県749</v>
      </c>
      <c r="D20023" t="s">
        <v>2943</v>
      </c>
      <c r="E20023" t="s">
        <v>3370</v>
      </c>
      <c r="F20023" s="82">
        <v>0.29879913000000002</v>
      </c>
    </row>
    <row r="20024" spans="3:6" ht="18">
      <c r="C20024" s="5" t="str">
        <f t="shared" si="307"/>
        <v>和歌山県749</v>
      </c>
      <c r="D20024" t="s">
        <v>2944</v>
      </c>
      <c r="E20024" t="s">
        <v>3370</v>
      </c>
      <c r="F20024" s="82">
        <v>0.75043258899999998</v>
      </c>
    </row>
    <row r="20025" spans="3:6" ht="18">
      <c r="C20025" s="5" t="str">
        <f t="shared" si="307"/>
        <v>鳥取県749</v>
      </c>
      <c r="D20025" t="s">
        <v>2945</v>
      </c>
      <c r="E20025" t="s">
        <v>3370</v>
      </c>
      <c r="F20025" s="82">
        <v>0.51315334300000004</v>
      </c>
    </row>
    <row r="20026" spans="3:6" ht="18">
      <c r="C20026" s="5" t="str">
        <f t="shared" si="307"/>
        <v>島根県749</v>
      </c>
      <c r="D20026" t="s">
        <v>2946</v>
      </c>
      <c r="E20026" t="s">
        <v>3370</v>
      </c>
      <c r="F20026" s="82">
        <v>0.686290387</v>
      </c>
    </row>
    <row r="20027" spans="3:6" ht="18">
      <c r="C20027" s="5" t="str">
        <f t="shared" si="307"/>
        <v>岡山県749</v>
      </c>
      <c r="D20027" t="s">
        <v>2947</v>
      </c>
      <c r="E20027" t="s">
        <v>3370</v>
      </c>
      <c r="F20027" s="82">
        <v>1.293699259</v>
      </c>
    </row>
    <row r="20028" spans="3:6" ht="18">
      <c r="C20028" s="5" t="str">
        <f t="shared" si="307"/>
        <v>広島県749</v>
      </c>
      <c r="D20028" t="s">
        <v>2948</v>
      </c>
      <c r="E20028" t="s">
        <v>3370</v>
      </c>
      <c r="F20028" s="82">
        <v>0.95627131600000004</v>
      </c>
    </row>
    <row r="20029" spans="3:6" ht="18">
      <c r="C20029" s="5" t="str">
        <f t="shared" si="307"/>
        <v>山口県749</v>
      </c>
      <c r="D20029" t="s">
        <v>2949</v>
      </c>
      <c r="E20029" t="s">
        <v>3370</v>
      </c>
      <c r="F20029" s="82">
        <v>0.90530082999999995</v>
      </c>
    </row>
    <row r="20030" spans="3:6" ht="18">
      <c r="C20030" s="5" t="str">
        <f t="shared" si="307"/>
        <v>徳島県749</v>
      </c>
      <c r="D20030" t="s">
        <v>2950</v>
      </c>
      <c r="E20030" t="s">
        <v>3370</v>
      </c>
      <c r="F20030" s="82">
        <v>0.24629799699999999</v>
      </c>
    </row>
    <row r="20031" spans="3:6" ht="18">
      <c r="C20031" s="5" t="str">
        <f t="shared" si="307"/>
        <v>香川県749</v>
      </c>
      <c r="D20031" t="s">
        <v>2951</v>
      </c>
      <c r="E20031" t="s">
        <v>3370</v>
      </c>
      <c r="F20031" s="82">
        <v>1.06621755</v>
      </c>
    </row>
    <row r="20032" spans="3:6" ht="18">
      <c r="C20032" s="5" t="str">
        <f t="shared" si="307"/>
        <v>愛媛県749</v>
      </c>
      <c r="D20032" t="s">
        <v>2952</v>
      </c>
      <c r="E20032" t="s">
        <v>3370</v>
      </c>
      <c r="F20032" s="82">
        <v>0.83625674400000005</v>
      </c>
    </row>
    <row r="20033" spans="3:6" ht="18">
      <c r="C20033" s="5" t="str">
        <f t="shared" si="307"/>
        <v>高知県749</v>
      </c>
      <c r="D20033" t="s">
        <v>2953</v>
      </c>
      <c r="E20033" t="s">
        <v>3370</v>
      </c>
      <c r="F20033" s="82">
        <v>0.36688189700000001</v>
      </c>
    </row>
    <row r="20034" spans="3:6" ht="18">
      <c r="C20034" s="5" t="str">
        <f t="shared" si="307"/>
        <v>福岡県749</v>
      </c>
      <c r="D20034" t="s">
        <v>2954</v>
      </c>
      <c r="E20034" t="s">
        <v>3370</v>
      </c>
      <c r="F20034" s="82">
        <v>1.4321523519999999</v>
      </c>
    </row>
    <row r="20035" spans="3:6" ht="18">
      <c r="C20035" s="5" t="str">
        <f t="shared" si="307"/>
        <v>佐賀県749</v>
      </c>
      <c r="D20035" t="s">
        <v>2955</v>
      </c>
      <c r="E20035" t="s">
        <v>3370</v>
      </c>
      <c r="F20035" s="82">
        <v>0.65443902499999995</v>
      </c>
    </row>
    <row r="20036" spans="3:6" ht="18">
      <c r="C20036" s="5" t="str">
        <f t="shared" si="307"/>
        <v>長崎県749</v>
      </c>
      <c r="D20036" t="s">
        <v>2956</v>
      </c>
      <c r="E20036" t="s">
        <v>3370</v>
      </c>
      <c r="F20036" s="82">
        <v>0.66632682899999995</v>
      </c>
    </row>
    <row r="20037" spans="3:6" ht="18">
      <c r="C20037" s="5" t="str">
        <f t="shared" si="307"/>
        <v>熊本県749</v>
      </c>
      <c r="D20037" t="s">
        <v>2957</v>
      </c>
      <c r="E20037" t="s">
        <v>3370</v>
      </c>
      <c r="F20037" s="82">
        <v>0.54070780200000002</v>
      </c>
    </row>
    <row r="20038" spans="3:6" ht="18">
      <c r="C20038" s="5" t="str">
        <f t="shared" si="307"/>
        <v>大分県749</v>
      </c>
      <c r="D20038" t="s">
        <v>2958</v>
      </c>
      <c r="E20038" t="s">
        <v>3370</v>
      </c>
      <c r="F20038" s="82">
        <v>0.691554479</v>
      </c>
    </row>
    <row r="20039" spans="3:6" ht="18">
      <c r="C20039" s="5" t="str">
        <f t="shared" si="307"/>
        <v>宮崎県749</v>
      </c>
      <c r="D20039" t="s">
        <v>2959</v>
      </c>
      <c r="E20039" t="s">
        <v>3370</v>
      </c>
      <c r="F20039" s="82">
        <v>0.47503666</v>
      </c>
    </row>
    <row r="20040" spans="3:6" ht="18">
      <c r="C20040" s="5" t="str">
        <f t="shared" si="307"/>
        <v>鹿児島県749</v>
      </c>
      <c r="D20040" t="s">
        <v>2960</v>
      </c>
      <c r="E20040" t="s">
        <v>3370</v>
      </c>
      <c r="F20040" s="82">
        <v>0.66282456899999997</v>
      </c>
    </row>
    <row r="20041" spans="3:6" ht="18">
      <c r="C20041" s="5" t="str">
        <f t="shared" si="307"/>
        <v>沖縄県749</v>
      </c>
      <c r="D20041" t="s">
        <v>2961</v>
      </c>
      <c r="E20041" t="s">
        <v>3370</v>
      </c>
      <c r="F20041" s="82">
        <v>0.84700863100000001</v>
      </c>
    </row>
    <row r="20042" spans="3:6" ht="18">
      <c r="C20042" s="5" t="str">
        <f t="shared" si="307"/>
        <v>全国750</v>
      </c>
      <c r="D20042" t="s">
        <v>2913</v>
      </c>
      <c r="E20042" t="s">
        <v>3371</v>
      </c>
      <c r="F20042" s="82">
        <v>1</v>
      </c>
    </row>
    <row r="20043" spans="3:6" ht="18">
      <c r="C20043" s="5" t="str">
        <f t="shared" si="307"/>
        <v>北海道750</v>
      </c>
      <c r="D20043" t="s">
        <v>2915</v>
      </c>
      <c r="E20043" t="s">
        <v>3371</v>
      </c>
      <c r="F20043" s="82">
        <v>0.86895920199999999</v>
      </c>
    </row>
    <row r="20044" spans="3:6" ht="18">
      <c r="C20044" s="5" t="str">
        <f t="shared" si="307"/>
        <v>青森県750</v>
      </c>
      <c r="D20044" t="s">
        <v>2916</v>
      </c>
      <c r="E20044" t="s">
        <v>3371</v>
      </c>
      <c r="F20044" s="82">
        <v>9.1254075000000004E-2</v>
      </c>
    </row>
    <row r="20045" spans="3:6" ht="18">
      <c r="C20045" s="5" t="str">
        <f t="shared" si="307"/>
        <v>岩手県750</v>
      </c>
      <c r="D20045" t="s">
        <v>2917</v>
      </c>
      <c r="E20045" t="s">
        <v>3371</v>
      </c>
      <c r="F20045" s="82">
        <v>0.404549357</v>
      </c>
    </row>
    <row r="20046" spans="3:6" ht="18">
      <c r="C20046" s="5" t="str">
        <f t="shared" si="307"/>
        <v>宮城県750</v>
      </c>
      <c r="D20046" t="s">
        <v>2918</v>
      </c>
      <c r="E20046" t="s">
        <v>3371</v>
      </c>
      <c r="F20046" s="82">
        <v>0.48238166399999999</v>
      </c>
    </row>
    <row r="20047" spans="3:6" ht="18">
      <c r="C20047" s="5" t="str">
        <f t="shared" si="307"/>
        <v>秋田県750</v>
      </c>
      <c r="D20047" t="s">
        <v>2919</v>
      </c>
      <c r="E20047" t="s">
        <v>3371</v>
      </c>
      <c r="F20047" s="82">
        <v>2.0911756110000002</v>
      </c>
    </row>
    <row r="20048" spans="3:6" ht="18">
      <c r="C20048" s="5" t="str">
        <f t="shared" si="307"/>
        <v>山形県750</v>
      </c>
      <c r="D20048" t="s">
        <v>2920</v>
      </c>
      <c r="E20048" t="s">
        <v>3371</v>
      </c>
      <c r="F20048" s="82">
        <v>0.22347451600000001</v>
      </c>
    </row>
    <row r="20049" spans="3:6" ht="18">
      <c r="C20049" s="5" t="str">
        <f t="shared" si="307"/>
        <v>福島県750</v>
      </c>
      <c r="D20049" t="s">
        <v>2921</v>
      </c>
      <c r="E20049" t="s">
        <v>3371</v>
      </c>
      <c r="F20049" s="82">
        <v>9.4142566999999996E-2</v>
      </c>
    </row>
    <row r="20050" spans="3:6" ht="18">
      <c r="C20050" s="5" t="str">
        <f t="shared" si="307"/>
        <v>茨城県750</v>
      </c>
      <c r="D20050" t="s">
        <v>2922</v>
      </c>
      <c r="E20050" t="s">
        <v>3371</v>
      </c>
      <c r="F20050" s="82">
        <v>0.66445221099999996</v>
      </c>
    </row>
    <row r="20051" spans="3:6" ht="18">
      <c r="C20051" s="5" t="str">
        <f t="shared" si="307"/>
        <v>栃木県750</v>
      </c>
      <c r="D20051" t="s">
        <v>2923</v>
      </c>
      <c r="E20051" t="s">
        <v>3371</v>
      </c>
      <c r="F20051" s="82">
        <v>0.18999645500000001</v>
      </c>
    </row>
    <row r="20052" spans="3:6" ht="18">
      <c r="C20052" s="5" t="str">
        <f t="shared" si="307"/>
        <v>群馬県750</v>
      </c>
      <c r="D20052" t="s">
        <v>2924</v>
      </c>
      <c r="E20052" t="s">
        <v>3371</v>
      </c>
      <c r="F20052" s="82">
        <v>0.37064409599999998</v>
      </c>
    </row>
    <row r="20053" spans="3:6" ht="18">
      <c r="C20053" s="5" t="str">
        <f t="shared" si="307"/>
        <v>埼玉県750</v>
      </c>
      <c r="D20053" t="s">
        <v>2925</v>
      </c>
      <c r="E20053" t="s">
        <v>3371</v>
      </c>
      <c r="F20053" s="82">
        <v>0.14733032600000001</v>
      </c>
    </row>
    <row r="20054" spans="3:6" ht="18">
      <c r="C20054" s="5" t="str">
        <f t="shared" si="307"/>
        <v>千葉県750</v>
      </c>
      <c r="D20054" t="s">
        <v>2926</v>
      </c>
      <c r="E20054" t="s">
        <v>3371</v>
      </c>
      <c r="F20054" s="82">
        <v>0.46663389799999999</v>
      </c>
    </row>
    <row r="20055" spans="3:6" ht="18">
      <c r="C20055" s="5" t="str">
        <f t="shared" si="307"/>
        <v>東京都750</v>
      </c>
      <c r="D20055" t="s">
        <v>2927</v>
      </c>
      <c r="E20055" t="s">
        <v>3371</v>
      </c>
      <c r="F20055" s="82">
        <v>2.2568013429999998</v>
      </c>
    </row>
    <row r="20056" spans="3:6" ht="18">
      <c r="C20056" s="5" t="str">
        <f t="shared" si="307"/>
        <v>神奈川県750</v>
      </c>
      <c r="D20056" t="s">
        <v>2928</v>
      </c>
      <c r="E20056" t="s">
        <v>3371</v>
      </c>
      <c r="F20056" s="82">
        <v>0.79301644000000004</v>
      </c>
    </row>
    <row r="20057" spans="3:6" ht="18">
      <c r="C20057" s="5" t="str">
        <f t="shared" si="307"/>
        <v>新潟県750</v>
      </c>
      <c r="D20057" t="s">
        <v>2929</v>
      </c>
      <c r="E20057" t="s">
        <v>3371</v>
      </c>
      <c r="F20057" s="82">
        <v>0.73994664300000002</v>
      </c>
    </row>
    <row r="20058" spans="3:6" ht="18">
      <c r="C20058" s="5" t="str">
        <f t="shared" si="307"/>
        <v>富山県750</v>
      </c>
      <c r="D20058" t="s">
        <v>2930</v>
      </c>
      <c r="E20058" t="s">
        <v>3371</v>
      </c>
      <c r="F20058" s="82">
        <v>0.72197922999999997</v>
      </c>
    </row>
    <row r="20059" spans="3:6" ht="18">
      <c r="C20059" s="5" t="str">
        <f t="shared" si="307"/>
        <v>石川県750</v>
      </c>
      <c r="D20059" t="s">
        <v>2931</v>
      </c>
      <c r="E20059" t="s">
        <v>3371</v>
      </c>
      <c r="F20059" s="82">
        <v>1.290498785</v>
      </c>
    </row>
    <row r="20060" spans="3:6" ht="18">
      <c r="C20060" s="5" t="str">
        <f t="shared" si="307"/>
        <v>福井県750</v>
      </c>
      <c r="D20060" t="s">
        <v>2932</v>
      </c>
      <c r="E20060" t="s">
        <v>3371</v>
      </c>
      <c r="F20060" s="82">
        <v>4.0235155000000002E-2</v>
      </c>
    </row>
    <row r="20061" spans="3:6" ht="18">
      <c r="C20061" s="5" t="str">
        <f t="shared" si="307"/>
        <v>山梨県750</v>
      </c>
      <c r="D20061" t="s">
        <v>2933</v>
      </c>
      <c r="E20061" t="s">
        <v>3371</v>
      </c>
      <c r="F20061" s="82">
        <v>2.403192051</v>
      </c>
    </row>
    <row r="20062" spans="3:6" ht="18">
      <c r="C20062" s="5" t="str">
        <f t="shared" si="307"/>
        <v>長野県750</v>
      </c>
      <c r="D20062" t="s">
        <v>2934</v>
      </c>
      <c r="E20062" t="s">
        <v>3371</v>
      </c>
      <c r="F20062" s="82">
        <v>1.1934356880000001</v>
      </c>
    </row>
    <row r="20063" spans="3:6" ht="18">
      <c r="C20063" s="5" t="str">
        <f t="shared" si="307"/>
        <v>岐阜県750</v>
      </c>
      <c r="D20063" t="s">
        <v>2935</v>
      </c>
      <c r="E20063" t="s">
        <v>3371</v>
      </c>
      <c r="F20063" s="82">
        <v>0.10339628200000001</v>
      </c>
    </row>
    <row r="20064" spans="3:6" ht="18">
      <c r="C20064" s="5" t="str">
        <f t="shared" si="307"/>
        <v>静岡県750</v>
      </c>
      <c r="D20064" t="s">
        <v>2936</v>
      </c>
      <c r="E20064" t="s">
        <v>3371</v>
      </c>
      <c r="F20064" s="82">
        <v>0.30126382099999999</v>
      </c>
    </row>
    <row r="20065" spans="3:6" ht="18">
      <c r="C20065" s="5" t="str">
        <f t="shared" si="307"/>
        <v>愛知県750</v>
      </c>
      <c r="D20065" t="s">
        <v>2937</v>
      </c>
      <c r="E20065" t="s">
        <v>3371</v>
      </c>
      <c r="F20065" s="82">
        <v>0.186191049</v>
      </c>
    </row>
    <row r="20066" spans="3:6" ht="18">
      <c r="C20066" s="5" t="str">
        <f t="shared" si="307"/>
        <v>三重県750</v>
      </c>
      <c r="D20066" t="s">
        <v>2938</v>
      </c>
      <c r="E20066" t="s">
        <v>3371</v>
      </c>
      <c r="F20066" s="82">
        <v>3.5429067939999999</v>
      </c>
    </row>
    <row r="20067" spans="3:6" ht="18">
      <c r="C20067" s="5" t="str">
        <f t="shared" si="307"/>
        <v>滋賀県750</v>
      </c>
      <c r="D20067" t="s">
        <v>2939</v>
      </c>
      <c r="E20067" t="s">
        <v>3371</v>
      </c>
      <c r="F20067" s="82">
        <v>0.62969754099999997</v>
      </c>
    </row>
    <row r="20068" spans="3:6" ht="18">
      <c r="C20068" s="5" t="str">
        <f t="shared" si="307"/>
        <v>京都府750</v>
      </c>
      <c r="D20068" t="s">
        <v>2940</v>
      </c>
      <c r="E20068" t="s">
        <v>3371</v>
      </c>
      <c r="F20068" s="82">
        <v>0.10676018900000001</v>
      </c>
    </row>
    <row r="20069" spans="3:6" ht="18">
      <c r="C20069" s="5" t="str">
        <f t="shared" si="307"/>
        <v>大阪府750</v>
      </c>
      <c r="D20069" t="s">
        <v>2941</v>
      </c>
      <c r="E20069" t="s">
        <v>3371</v>
      </c>
      <c r="F20069" s="82">
        <v>2.1386357390000001</v>
      </c>
    </row>
    <row r="20070" spans="3:6" ht="18">
      <c r="C20070" s="5" t="str">
        <f t="shared" si="307"/>
        <v>兵庫県750</v>
      </c>
      <c r="D20070" t="s">
        <v>2942</v>
      </c>
      <c r="E20070" t="s">
        <v>3371</v>
      </c>
      <c r="F20070" s="82">
        <v>8.2673773000000006E-2</v>
      </c>
    </row>
    <row r="20071" spans="3:6" ht="18">
      <c r="C20071" s="5" t="str">
        <f t="shared" si="307"/>
        <v>奈良県750</v>
      </c>
      <c r="D20071" t="s">
        <v>2943</v>
      </c>
      <c r="E20071" t="s">
        <v>3371</v>
      </c>
      <c r="F20071" s="82">
        <v>6.9924007999999996E-2</v>
      </c>
    </row>
    <row r="20072" spans="3:6" ht="18">
      <c r="C20072" s="5" t="str">
        <f t="shared" si="307"/>
        <v>和歌山県750</v>
      </c>
      <c r="D20072" t="s">
        <v>2944</v>
      </c>
      <c r="E20072" t="s">
        <v>3371</v>
      </c>
      <c r="F20072" s="82">
        <v>0.200980251</v>
      </c>
    </row>
    <row r="20073" spans="3:6" ht="18">
      <c r="C20073" s="5" t="str">
        <f t="shared" si="307"/>
        <v>鳥取県750</v>
      </c>
      <c r="D20073" t="s">
        <v>2945</v>
      </c>
      <c r="E20073" t="s">
        <v>3371</v>
      </c>
      <c r="F20073" s="82">
        <v>0</v>
      </c>
    </row>
    <row r="20074" spans="3:6" ht="18">
      <c r="C20074" s="5" t="str">
        <f t="shared" si="307"/>
        <v>島根県750</v>
      </c>
      <c r="D20074" t="s">
        <v>2946</v>
      </c>
      <c r="E20074" t="s">
        <v>3371</v>
      </c>
      <c r="F20074" s="82">
        <v>0.88805260900000005</v>
      </c>
    </row>
    <row r="20075" spans="3:6" ht="18">
      <c r="C20075" s="5" t="str">
        <f t="shared" ref="C20075:C20138" si="308">D20075&amp;LEFT(E20075,3)</f>
        <v>岡山県750</v>
      </c>
      <c r="D20075" t="s">
        <v>2947</v>
      </c>
      <c r="E20075" t="s">
        <v>3371</v>
      </c>
      <c r="F20075" s="82">
        <v>0</v>
      </c>
    </row>
    <row r="20076" spans="3:6" ht="18">
      <c r="C20076" s="5" t="str">
        <f t="shared" si="308"/>
        <v>広島県750</v>
      </c>
      <c r="D20076" t="s">
        <v>2948</v>
      </c>
      <c r="E20076" t="s">
        <v>3371</v>
      </c>
      <c r="F20076" s="82">
        <v>0.25645320399999999</v>
      </c>
    </row>
    <row r="20077" spans="3:6" ht="18">
      <c r="C20077" s="5" t="str">
        <f t="shared" si="308"/>
        <v>山口県750</v>
      </c>
      <c r="D20077" t="s">
        <v>2949</v>
      </c>
      <c r="E20077" t="s">
        <v>3371</v>
      </c>
      <c r="F20077" s="82">
        <v>0.21015529199999999</v>
      </c>
    </row>
    <row r="20078" spans="3:6" ht="18">
      <c r="C20078" s="5" t="str">
        <f t="shared" si="308"/>
        <v>徳島県750</v>
      </c>
      <c r="D20078" t="s">
        <v>2950</v>
      </c>
      <c r="E20078" t="s">
        <v>3371</v>
      </c>
      <c r="F20078" s="82">
        <v>0.40248812099999998</v>
      </c>
    </row>
    <row r="20079" spans="3:6" ht="18">
      <c r="C20079" s="5" t="str">
        <f t="shared" si="308"/>
        <v>香川県750</v>
      </c>
      <c r="D20079" t="s">
        <v>2951</v>
      </c>
      <c r="E20079" t="s">
        <v>3371</v>
      </c>
      <c r="F20079" s="82">
        <v>3.5366720999999997E-2</v>
      </c>
    </row>
    <row r="20080" spans="3:6" ht="18">
      <c r="C20080" s="5" t="str">
        <f t="shared" si="308"/>
        <v>愛媛県750</v>
      </c>
      <c r="D20080" t="s">
        <v>2952</v>
      </c>
      <c r="E20080" t="s">
        <v>3371</v>
      </c>
      <c r="F20080" s="82">
        <v>8.0341958000000005E-2</v>
      </c>
    </row>
    <row r="20081" spans="3:6" ht="18">
      <c r="C20081" s="5" t="str">
        <f t="shared" si="308"/>
        <v>高知県750</v>
      </c>
      <c r="D20081" t="s">
        <v>2953</v>
      </c>
      <c r="E20081" t="s">
        <v>3371</v>
      </c>
      <c r="F20081" s="82">
        <v>4.9471299230000003</v>
      </c>
    </row>
    <row r="20082" spans="3:6" ht="18">
      <c r="C20082" s="5" t="str">
        <f t="shared" si="308"/>
        <v>福岡県750</v>
      </c>
      <c r="D20082" t="s">
        <v>2954</v>
      </c>
      <c r="E20082" t="s">
        <v>3371</v>
      </c>
      <c r="F20082" s="82">
        <v>0.12895870800000001</v>
      </c>
    </row>
    <row r="20083" spans="3:6" ht="18">
      <c r="C20083" s="5" t="str">
        <f t="shared" si="308"/>
        <v>佐賀県750</v>
      </c>
      <c r="D20083" t="s">
        <v>2955</v>
      </c>
      <c r="E20083" t="s">
        <v>3371</v>
      </c>
      <c r="F20083" s="82">
        <v>8.5575515000000005E-2</v>
      </c>
    </row>
    <row r="20084" spans="3:6" ht="18">
      <c r="C20084" s="5" t="str">
        <f t="shared" si="308"/>
        <v>長崎県750</v>
      </c>
      <c r="D20084" t="s">
        <v>2956</v>
      </c>
      <c r="E20084" t="s">
        <v>3371</v>
      </c>
      <c r="F20084" s="82">
        <v>0.62207944599999998</v>
      </c>
    </row>
    <row r="20085" spans="3:6" ht="18">
      <c r="C20085" s="5" t="str">
        <f t="shared" si="308"/>
        <v>熊本県750</v>
      </c>
      <c r="D20085" t="s">
        <v>2957</v>
      </c>
      <c r="E20085" t="s">
        <v>3371</v>
      </c>
      <c r="F20085" s="82">
        <v>0.24162439599999999</v>
      </c>
    </row>
    <row r="20086" spans="3:6" ht="18">
      <c r="C20086" s="5" t="str">
        <f t="shared" si="308"/>
        <v>大分県750</v>
      </c>
      <c r="D20086" t="s">
        <v>2958</v>
      </c>
      <c r="E20086" t="s">
        <v>3371</v>
      </c>
      <c r="F20086" s="82">
        <v>0.91093375499999996</v>
      </c>
    </row>
    <row r="20087" spans="3:6" ht="18">
      <c r="C20087" s="5" t="str">
        <f t="shared" si="308"/>
        <v>宮崎県750</v>
      </c>
      <c r="D20087" t="s">
        <v>2959</v>
      </c>
      <c r="E20087" t="s">
        <v>3371</v>
      </c>
      <c r="F20087" s="82">
        <v>5.3185627369999997</v>
      </c>
    </row>
    <row r="20088" spans="3:6" ht="18">
      <c r="C20088" s="5" t="str">
        <f t="shared" si="308"/>
        <v>鹿児島県750</v>
      </c>
      <c r="D20088" t="s">
        <v>2960</v>
      </c>
      <c r="E20088" t="s">
        <v>3371</v>
      </c>
      <c r="F20088" s="82">
        <v>0.56681206500000003</v>
      </c>
    </row>
    <row r="20089" spans="3:6" ht="18">
      <c r="C20089" s="5" t="str">
        <f t="shared" si="308"/>
        <v>沖縄県750</v>
      </c>
      <c r="D20089" t="s">
        <v>2961</v>
      </c>
      <c r="E20089" t="s">
        <v>3371</v>
      </c>
      <c r="F20089" s="82">
        <v>5.4010270870000001</v>
      </c>
    </row>
    <row r="20090" spans="3:6" ht="18">
      <c r="C20090" s="5" t="str">
        <f t="shared" si="308"/>
        <v>全国751</v>
      </c>
      <c r="D20090" t="s">
        <v>2913</v>
      </c>
      <c r="E20090" t="s">
        <v>3372</v>
      </c>
      <c r="F20090" s="82">
        <v>1</v>
      </c>
    </row>
    <row r="20091" spans="3:6" ht="18">
      <c r="C20091" s="5" t="str">
        <f t="shared" si="308"/>
        <v>北海道751</v>
      </c>
      <c r="D20091" t="s">
        <v>2915</v>
      </c>
      <c r="E20091" t="s">
        <v>3372</v>
      </c>
      <c r="F20091" s="82">
        <v>1.5614138449999999</v>
      </c>
    </row>
    <row r="20092" spans="3:6" ht="18">
      <c r="C20092" s="5" t="str">
        <f t="shared" si="308"/>
        <v>青森県751</v>
      </c>
      <c r="D20092" t="s">
        <v>2916</v>
      </c>
      <c r="E20092" t="s">
        <v>3372</v>
      </c>
      <c r="F20092" s="82">
        <v>1.2635377720000001</v>
      </c>
    </row>
    <row r="20093" spans="3:6" ht="18">
      <c r="C20093" s="5" t="str">
        <f t="shared" si="308"/>
        <v>岩手県751</v>
      </c>
      <c r="D20093" t="s">
        <v>2917</v>
      </c>
      <c r="E20093" t="s">
        <v>3372</v>
      </c>
      <c r="F20093" s="82">
        <v>1.767970407</v>
      </c>
    </row>
    <row r="20094" spans="3:6" ht="18">
      <c r="C20094" s="5" t="str">
        <f t="shared" si="308"/>
        <v>宮城県751</v>
      </c>
      <c r="D20094" t="s">
        <v>2918</v>
      </c>
      <c r="E20094" t="s">
        <v>3372</v>
      </c>
      <c r="F20094" s="82">
        <v>1.137770333</v>
      </c>
    </row>
    <row r="20095" spans="3:6" ht="18">
      <c r="C20095" s="5" t="str">
        <f t="shared" si="308"/>
        <v>秋田県751</v>
      </c>
      <c r="D20095" t="s">
        <v>2919</v>
      </c>
      <c r="E20095" t="s">
        <v>3372</v>
      </c>
      <c r="F20095" s="82">
        <v>1.5906544540000001</v>
      </c>
    </row>
    <row r="20096" spans="3:6" ht="18">
      <c r="C20096" s="5" t="str">
        <f t="shared" si="308"/>
        <v>山形県751</v>
      </c>
      <c r="D20096" t="s">
        <v>2920</v>
      </c>
      <c r="E20096" t="s">
        <v>3372</v>
      </c>
      <c r="F20096" s="82">
        <v>1.7485717110000001</v>
      </c>
    </row>
    <row r="20097" spans="3:6" ht="18">
      <c r="C20097" s="5" t="str">
        <f t="shared" si="308"/>
        <v>福島県751</v>
      </c>
      <c r="D20097" t="s">
        <v>2921</v>
      </c>
      <c r="E20097" t="s">
        <v>3372</v>
      </c>
      <c r="F20097" s="82">
        <v>1.743544652</v>
      </c>
    </row>
    <row r="20098" spans="3:6" ht="18">
      <c r="C20098" s="5" t="str">
        <f t="shared" si="308"/>
        <v>茨城県751</v>
      </c>
      <c r="D20098" t="s">
        <v>2922</v>
      </c>
      <c r="E20098" t="s">
        <v>3372</v>
      </c>
      <c r="F20098" s="82">
        <v>0.75066103299999998</v>
      </c>
    </row>
    <row r="20099" spans="3:6" ht="18">
      <c r="C20099" s="5" t="str">
        <f t="shared" si="308"/>
        <v>栃木県751</v>
      </c>
      <c r="D20099" t="s">
        <v>2923</v>
      </c>
      <c r="E20099" t="s">
        <v>3372</v>
      </c>
      <c r="F20099" s="82">
        <v>1.206513484</v>
      </c>
    </row>
    <row r="20100" spans="3:6" ht="18">
      <c r="C20100" s="5" t="str">
        <f t="shared" si="308"/>
        <v>群馬県751</v>
      </c>
      <c r="D20100" t="s">
        <v>2924</v>
      </c>
      <c r="E20100" t="s">
        <v>3372</v>
      </c>
      <c r="F20100" s="82">
        <v>1.234592431</v>
      </c>
    </row>
    <row r="20101" spans="3:6" ht="18">
      <c r="C20101" s="5" t="str">
        <f t="shared" si="308"/>
        <v>埼玉県751</v>
      </c>
      <c r="D20101" t="s">
        <v>2925</v>
      </c>
      <c r="E20101" t="s">
        <v>3372</v>
      </c>
      <c r="F20101" s="82">
        <v>0.35581937600000002</v>
      </c>
    </row>
    <row r="20102" spans="3:6" ht="18">
      <c r="C20102" s="5" t="str">
        <f t="shared" si="308"/>
        <v>千葉県751</v>
      </c>
      <c r="D20102" t="s">
        <v>2926</v>
      </c>
      <c r="E20102" t="s">
        <v>3372</v>
      </c>
      <c r="F20102" s="82">
        <v>1.007795236</v>
      </c>
    </row>
    <row r="20103" spans="3:6" ht="18">
      <c r="C20103" s="5" t="str">
        <f t="shared" si="308"/>
        <v>東京都751</v>
      </c>
      <c r="D20103" t="s">
        <v>2927</v>
      </c>
      <c r="E20103" t="s">
        <v>3372</v>
      </c>
      <c r="F20103" s="82">
        <v>0.62199168500000002</v>
      </c>
    </row>
    <row r="20104" spans="3:6" ht="18">
      <c r="C20104" s="5" t="str">
        <f t="shared" si="308"/>
        <v>神奈川県751</v>
      </c>
      <c r="D20104" t="s">
        <v>2928</v>
      </c>
      <c r="E20104" t="s">
        <v>3372</v>
      </c>
      <c r="F20104" s="82">
        <v>0.65268761500000005</v>
      </c>
    </row>
    <row r="20105" spans="3:6" ht="18">
      <c r="C20105" s="5" t="str">
        <f t="shared" si="308"/>
        <v>新潟県751</v>
      </c>
      <c r="D20105" t="s">
        <v>2929</v>
      </c>
      <c r="E20105" t="s">
        <v>3372</v>
      </c>
      <c r="F20105" s="82">
        <v>1.4475016709999999</v>
      </c>
    </row>
    <row r="20106" spans="3:6" ht="18">
      <c r="C20106" s="5" t="str">
        <f t="shared" si="308"/>
        <v>富山県751</v>
      </c>
      <c r="D20106" t="s">
        <v>2930</v>
      </c>
      <c r="E20106" t="s">
        <v>3372</v>
      </c>
      <c r="F20106" s="82">
        <v>1.0767216150000001</v>
      </c>
    </row>
    <row r="20107" spans="3:6" ht="18">
      <c r="C20107" s="5" t="str">
        <f t="shared" si="308"/>
        <v>石川県751</v>
      </c>
      <c r="D20107" t="s">
        <v>2931</v>
      </c>
      <c r="E20107" t="s">
        <v>3372</v>
      </c>
      <c r="F20107" s="82">
        <v>1.6373797809999999</v>
      </c>
    </row>
    <row r="20108" spans="3:6" ht="18">
      <c r="C20108" s="5" t="str">
        <f t="shared" si="308"/>
        <v>福井県751</v>
      </c>
      <c r="D20108" t="s">
        <v>2932</v>
      </c>
      <c r="E20108" t="s">
        <v>3372</v>
      </c>
      <c r="F20108" s="82">
        <v>1.4356916829999999</v>
      </c>
    </row>
    <row r="20109" spans="3:6" ht="18">
      <c r="C20109" s="5" t="str">
        <f t="shared" si="308"/>
        <v>山梨県751</v>
      </c>
      <c r="D20109" t="s">
        <v>2933</v>
      </c>
      <c r="E20109" t="s">
        <v>3372</v>
      </c>
      <c r="F20109" s="82">
        <v>2.8113651499999999</v>
      </c>
    </row>
    <row r="20110" spans="3:6" ht="18">
      <c r="C20110" s="5" t="str">
        <f t="shared" si="308"/>
        <v>長野県751</v>
      </c>
      <c r="D20110" t="s">
        <v>2934</v>
      </c>
      <c r="E20110" t="s">
        <v>3372</v>
      </c>
      <c r="F20110" s="82">
        <v>2.63391647</v>
      </c>
    </row>
    <row r="20111" spans="3:6" ht="18">
      <c r="C20111" s="5" t="str">
        <f t="shared" si="308"/>
        <v>岐阜県751</v>
      </c>
      <c r="D20111" t="s">
        <v>2935</v>
      </c>
      <c r="E20111" t="s">
        <v>3372</v>
      </c>
      <c r="F20111" s="82">
        <v>1.1591657500000001</v>
      </c>
    </row>
    <row r="20112" spans="3:6" ht="18">
      <c r="C20112" s="5" t="str">
        <f t="shared" si="308"/>
        <v>静岡県751</v>
      </c>
      <c r="D20112" t="s">
        <v>2936</v>
      </c>
      <c r="E20112" t="s">
        <v>3372</v>
      </c>
      <c r="F20112" s="82">
        <v>1.5685358650000001</v>
      </c>
    </row>
    <row r="20113" spans="3:6" ht="18">
      <c r="C20113" s="5" t="str">
        <f t="shared" si="308"/>
        <v>愛知県751</v>
      </c>
      <c r="D20113" t="s">
        <v>2937</v>
      </c>
      <c r="E20113" t="s">
        <v>3372</v>
      </c>
      <c r="F20113" s="82">
        <v>0.48546548699999997</v>
      </c>
    </row>
    <row r="20114" spans="3:6" ht="18">
      <c r="C20114" s="5" t="str">
        <f t="shared" si="308"/>
        <v>三重県751</v>
      </c>
      <c r="D20114" t="s">
        <v>2938</v>
      </c>
      <c r="E20114" t="s">
        <v>3372</v>
      </c>
      <c r="F20114" s="82">
        <v>1.249562171</v>
      </c>
    </row>
    <row r="20115" spans="3:6" ht="18">
      <c r="C20115" s="5" t="str">
        <f t="shared" si="308"/>
        <v>滋賀県751</v>
      </c>
      <c r="D20115" t="s">
        <v>2939</v>
      </c>
      <c r="E20115" t="s">
        <v>3372</v>
      </c>
      <c r="F20115" s="82">
        <v>0.97913288399999998</v>
      </c>
    </row>
    <row r="20116" spans="3:6" ht="18">
      <c r="C20116" s="5" t="str">
        <f t="shared" si="308"/>
        <v>京都府751</v>
      </c>
      <c r="D20116" t="s">
        <v>2940</v>
      </c>
      <c r="E20116" t="s">
        <v>3372</v>
      </c>
      <c r="F20116" s="82">
        <v>1.389148322</v>
      </c>
    </row>
    <row r="20117" spans="3:6" ht="18">
      <c r="C20117" s="5" t="str">
        <f t="shared" si="308"/>
        <v>大阪府751</v>
      </c>
      <c r="D20117" t="s">
        <v>2941</v>
      </c>
      <c r="E20117" t="s">
        <v>3372</v>
      </c>
      <c r="F20117" s="82">
        <v>0.56199061699999997</v>
      </c>
    </row>
    <row r="20118" spans="3:6" ht="18">
      <c r="C20118" s="5" t="str">
        <f t="shared" si="308"/>
        <v>兵庫県751</v>
      </c>
      <c r="D20118" t="s">
        <v>2942</v>
      </c>
      <c r="E20118" t="s">
        <v>3372</v>
      </c>
      <c r="F20118" s="82">
        <v>0.96803719300000002</v>
      </c>
    </row>
    <row r="20119" spans="3:6" ht="18">
      <c r="C20119" s="5" t="str">
        <f t="shared" si="308"/>
        <v>奈良県751</v>
      </c>
      <c r="D20119" t="s">
        <v>2943</v>
      </c>
      <c r="E20119" t="s">
        <v>3372</v>
      </c>
      <c r="F20119" s="82">
        <v>0.91544005299999998</v>
      </c>
    </row>
    <row r="20120" spans="3:6" ht="18">
      <c r="C20120" s="5" t="str">
        <f t="shared" si="308"/>
        <v>和歌山県751</v>
      </c>
      <c r="D20120" t="s">
        <v>2944</v>
      </c>
      <c r="E20120" t="s">
        <v>3372</v>
      </c>
      <c r="F20120" s="82">
        <v>1.505410337</v>
      </c>
    </row>
    <row r="20121" spans="3:6" ht="18">
      <c r="C20121" s="5" t="str">
        <f t="shared" si="308"/>
        <v>鳥取県751</v>
      </c>
      <c r="D20121" t="s">
        <v>2945</v>
      </c>
      <c r="E20121" t="s">
        <v>3372</v>
      </c>
      <c r="F20121" s="82">
        <v>1.9390296039999999</v>
      </c>
    </row>
    <row r="20122" spans="3:6" ht="18">
      <c r="C20122" s="5" t="str">
        <f t="shared" si="308"/>
        <v>島根県751</v>
      </c>
      <c r="D20122" t="s">
        <v>2946</v>
      </c>
      <c r="E20122" t="s">
        <v>3372</v>
      </c>
      <c r="F20122" s="82">
        <v>1.6622687359999999</v>
      </c>
    </row>
    <row r="20123" spans="3:6" ht="18">
      <c r="C20123" s="5" t="str">
        <f t="shared" si="308"/>
        <v>岡山県751</v>
      </c>
      <c r="D20123" t="s">
        <v>2947</v>
      </c>
      <c r="E20123" t="s">
        <v>3372</v>
      </c>
      <c r="F20123" s="82">
        <v>0.77854359900000003</v>
      </c>
    </row>
    <row r="20124" spans="3:6" ht="18">
      <c r="C20124" s="5" t="str">
        <f t="shared" si="308"/>
        <v>広島県751</v>
      </c>
      <c r="D20124" t="s">
        <v>2948</v>
      </c>
      <c r="E20124" t="s">
        <v>3372</v>
      </c>
      <c r="F20124" s="82">
        <v>0.83438867400000005</v>
      </c>
    </row>
    <row r="20125" spans="3:6" ht="18">
      <c r="C20125" s="5" t="str">
        <f t="shared" si="308"/>
        <v>山口県751</v>
      </c>
      <c r="D20125" t="s">
        <v>2949</v>
      </c>
      <c r="E20125" t="s">
        <v>3372</v>
      </c>
      <c r="F20125" s="82">
        <v>1.1642864479999999</v>
      </c>
    </row>
    <row r="20126" spans="3:6" ht="18">
      <c r="C20126" s="5" t="str">
        <f t="shared" si="308"/>
        <v>徳島県751</v>
      </c>
      <c r="D20126" t="s">
        <v>2950</v>
      </c>
      <c r="E20126" t="s">
        <v>3372</v>
      </c>
      <c r="F20126" s="82">
        <v>0.96958655999999999</v>
      </c>
    </row>
    <row r="20127" spans="3:6" ht="18">
      <c r="C20127" s="5" t="str">
        <f t="shared" si="308"/>
        <v>香川県751</v>
      </c>
      <c r="D20127" t="s">
        <v>2951</v>
      </c>
      <c r="E20127" t="s">
        <v>3372</v>
      </c>
      <c r="F20127" s="82">
        <v>1.0822465349999999</v>
      </c>
    </row>
    <row r="20128" spans="3:6" ht="18">
      <c r="C20128" s="5" t="str">
        <f t="shared" si="308"/>
        <v>愛媛県751</v>
      </c>
      <c r="D20128" t="s">
        <v>2952</v>
      </c>
      <c r="E20128" t="s">
        <v>3372</v>
      </c>
      <c r="F20128" s="82">
        <v>1.044969209</v>
      </c>
    </row>
    <row r="20129" spans="3:6" ht="18">
      <c r="C20129" s="5" t="str">
        <f t="shared" si="308"/>
        <v>高知県751</v>
      </c>
      <c r="D20129" t="s">
        <v>2953</v>
      </c>
      <c r="E20129" t="s">
        <v>3372</v>
      </c>
      <c r="F20129" s="82">
        <v>1.593267889</v>
      </c>
    </row>
    <row r="20130" spans="3:6" ht="18">
      <c r="C20130" s="5" t="str">
        <f t="shared" si="308"/>
        <v>福岡県751</v>
      </c>
      <c r="D20130" t="s">
        <v>2954</v>
      </c>
      <c r="E20130" t="s">
        <v>3372</v>
      </c>
      <c r="F20130" s="82">
        <v>0.65650373200000001</v>
      </c>
    </row>
    <row r="20131" spans="3:6" ht="18">
      <c r="C20131" s="5" t="str">
        <f t="shared" si="308"/>
        <v>佐賀県751</v>
      </c>
      <c r="D20131" t="s">
        <v>2955</v>
      </c>
      <c r="E20131" t="s">
        <v>3372</v>
      </c>
      <c r="F20131" s="82">
        <v>1.137837582</v>
      </c>
    </row>
    <row r="20132" spans="3:6" ht="18">
      <c r="C20132" s="5" t="str">
        <f t="shared" si="308"/>
        <v>長崎県751</v>
      </c>
      <c r="D20132" t="s">
        <v>2956</v>
      </c>
      <c r="E20132" t="s">
        <v>3372</v>
      </c>
      <c r="F20132" s="82">
        <v>1.6653454969999999</v>
      </c>
    </row>
    <row r="20133" spans="3:6" ht="18">
      <c r="C20133" s="5" t="str">
        <f t="shared" si="308"/>
        <v>熊本県751</v>
      </c>
      <c r="D20133" t="s">
        <v>2957</v>
      </c>
      <c r="E20133" t="s">
        <v>3372</v>
      </c>
      <c r="F20133" s="82">
        <v>1.41549799</v>
      </c>
    </row>
    <row r="20134" spans="3:6" ht="18">
      <c r="C20134" s="5" t="str">
        <f t="shared" si="308"/>
        <v>大分県751</v>
      </c>
      <c r="D20134" t="s">
        <v>2958</v>
      </c>
      <c r="E20134" t="s">
        <v>3372</v>
      </c>
      <c r="F20134" s="82">
        <v>1.8436687439999999</v>
      </c>
    </row>
    <row r="20135" spans="3:6" ht="18">
      <c r="C20135" s="5" t="str">
        <f t="shared" si="308"/>
        <v>宮崎県751</v>
      </c>
      <c r="D20135" t="s">
        <v>2959</v>
      </c>
      <c r="E20135" t="s">
        <v>3372</v>
      </c>
      <c r="F20135" s="82">
        <v>1.1678681710000001</v>
      </c>
    </row>
    <row r="20136" spans="3:6" ht="18">
      <c r="C20136" s="5" t="str">
        <f t="shared" si="308"/>
        <v>鹿児島県751</v>
      </c>
      <c r="D20136" t="s">
        <v>2960</v>
      </c>
      <c r="E20136" t="s">
        <v>3372</v>
      </c>
      <c r="F20136" s="82">
        <v>1.541672044</v>
      </c>
    </row>
    <row r="20137" spans="3:6" ht="18">
      <c r="C20137" s="5" t="str">
        <f t="shared" si="308"/>
        <v>沖縄県751</v>
      </c>
      <c r="D20137" t="s">
        <v>2961</v>
      </c>
      <c r="E20137" t="s">
        <v>3372</v>
      </c>
      <c r="F20137" s="82">
        <v>2.4805868950000001</v>
      </c>
    </row>
    <row r="20138" spans="3:6" ht="18">
      <c r="C20138" s="5" t="str">
        <f t="shared" si="308"/>
        <v>全国752</v>
      </c>
      <c r="D20138" t="s">
        <v>2913</v>
      </c>
      <c r="E20138" t="s">
        <v>3373</v>
      </c>
      <c r="F20138" s="82">
        <v>1</v>
      </c>
    </row>
    <row r="20139" spans="3:6" ht="18">
      <c r="C20139" s="5" t="str">
        <f t="shared" ref="C20139:C20202" si="309">D20139&amp;LEFT(E20139,3)</f>
        <v>北海道752</v>
      </c>
      <c r="D20139" t="s">
        <v>2915</v>
      </c>
      <c r="E20139" t="s">
        <v>3373</v>
      </c>
      <c r="F20139" s="82">
        <v>0.78406497500000005</v>
      </c>
    </row>
    <row r="20140" spans="3:6" ht="18">
      <c r="C20140" s="5" t="str">
        <f t="shared" si="309"/>
        <v>青森県752</v>
      </c>
      <c r="D20140" t="s">
        <v>2916</v>
      </c>
      <c r="E20140" t="s">
        <v>3373</v>
      </c>
      <c r="F20140" s="82">
        <v>1.371495313</v>
      </c>
    </row>
    <row r="20141" spans="3:6" ht="18">
      <c r="C20141" s="5" t="str">
        <f t="shared" si="309"/>
        <v>岩手県752</v>
      </c>
      <c r="D20141" t="s">
        <v>2917</v>
      </c>
      <c r="E20141" t="s">
        <v>3373</v>
      </c>
      <c r="F20141" s="82">
        <v>1.6310216609999999</v>
      </c>
    </row>
    <row r="20142" spans="3:6" ht="18">
      <c r="C20142" s="5" t="str">
        <f t="shared" si="309"/>
        <v>宮城県752</v>
      </c>
      <c r="D20142" t="s">
        <v>2918</v>
      </c>
      <c r="E20142" t="s">
        <v>3373</v>
      </c>
      <c r="F20142" s="82">
        <v>1.3543241989999999</v>
      </c>
    </row>
    <row r="20143" spans="3:6" ht="18">
      <c r="C20143" s="5" t="str">
        <f t="shared" si="309"/>
        <v>秋田県752</v>
      </c>
      <c r="D20143" t="s">
        <v>2919</v>
      </c>
      <c r="E20143" t="s">
        <v>3373</v>
      </c>
      <c r="F20143" s="82">
        <v>0.86996853100000004</v>
      </c>
    </row>
    <row r="20144" spans="3:6" ht="18">
      <c r="C20144" s="5" t="str">
        <f t="shared" si="309"/>
        <v>山形県752</v>
      </c>
      <c r="D20144" t="s">
        <v>2920</v>
      </c>
      <c r="E20144" t="s">
        <v>3373</v>
      </c>
      <c r="F20144" s="82">
        <v>2.100514757</v>
      </c>
    </row>
    <row r="20145" spans="3:6" ht="18">
      <c r="C20145" s="5" t="str">
        <f t="shared" si="309"/>
        <v>福島県752</v>
      </c>
      <c r="D20145" t="s">
        <v>2921</v>
      </c>
      <c r="E20145" t="s">
        <v>3373</v>
      </c>
      <c r="F20145" s="82">
        <v>1.616138962</v>
      </c>
    </row>
    <row r="20146" spans="3:6" ht="18">
      <c r="C20146" s="5" t="str">
        <f t="shared" si="309"/>
        <v>茨城県752</v>
      </c>
      <c r="D20146" t="s">
        <v>2922</v>
      </c>
      <c r="E20146" t="s">
        <v>3373</v>
      </c>
      <c r="F20146" s="82">
        <v>0.21369919200000001</v>
      </c>
    </row>
    <row r="20147" spans="3:6" ht="18">
      <c r="C20147" s="5" t="str">
        <f t="shared" si="309"/>
        <v>栃木県752</v>
      </c>
      <c r="D20147" t="s">
        <v>2923</v>
      </c>
      <c r="E20147" t="s">
        <v>3373</v>
      </c>
      <c r="F20147" s="82">
        <v>0.58841336600000005</v>
      </c>
    </row>
    <row r="20148" spans="3:6" ht="18">
      <c r="C20148" s="5" t="str">
        <f t="shared" si="309"/>
        <v>群馬県752</v>
      </c>
      <c r="D20148" t="s">
        <v>2924</v>
      </c>
      <c r="E20148" t="s">
        <v>3373</v>
      </c>
      <c r="F20148" s="82">
        <v>1.0634712529999999</v>
      </c>
    </row>
    <row r="20149" spans="3:6" ht="18">
      <c r="C20149" s="5" t="str">
        <f t="shared" si="309"/>
        <v>埼玉県752</v>
      </c>
      <c r="D20149" t="s">
        <v>2925</v>
      </c>
      <c r="E20149" t="s">
        <v>3373</v>
      </c>
      <c r="F20149" s="82">
        <v>0.23028600699999999</v>
      </c>
    </row>
    <row r="20150" spans="3:6" ht="18">
      <c r="C20150" s="5" t="str">
        <f t="shared" si="309"/>
        <v>千葉県752</v>
      </c>
      <c r="D20150" t="s">
        <v>2926</v>
      </c>
      <c r="E20150" t="s">
        <v>3373</v>
      </c>
      <c r="F20150" s="82">
        <v>0.88234878400000005</v>
      </c>
    </row>
    <row r="20151" spans="3:6" ht="18">
      <c r="C20151" s="5" t="str">
        <f t="shared" si="309"/>
        <v>東京都752</v>
      </c>
      <c r="D20151" t="s">
        <v>2927</v>
      </c>
      <c r="E20151" t="s">
        <v>3373</v>
      </c>
      <c r="F20151" s="82">
        <v>0.77288136699999999</v>
      </c>
    </row>
    <row r="20152" spans="3:6" ht="18">
      <c r="C20152" s="5" t="str">
        <f t="shared" si="309"/>
        <v>神奈川県752</v>
      </c>
      <c r="D20152" t="s">
        <v>2928</v>
      </c>
      <c r="E20152" t="s">
        <v>3373</v>
      </c>
      <c r="F20152" s="82">
        <v>1.002360012</v>
      </c>
    </row>
    <row r="20153" spans="3:6" ht="18">
      <c r="C20153" s="5" t="str">
        <f t="shared" si="309"/>
        <v>新潟県752</v>
      </c>
      <c r="D20153" t="s">
        <v>2929</v>
      </c>
      <c r="E20153" t="s">
        <v>3373</v>
      </c>
      <c r="F20153" s="82">
        <v>0.306444361</v>
      </c>
    </row>
    <row r="20154" spans="3:6" ht="18">
      <c r="C20154" s="5" t="str">
        <f t="shared" si="309"/>
        <v>富山県752</v>
      </c>
      <c r="D20154" t="s">
        <v>2930</v>
      </c>
      <c r="E20154" t="s">
        <v>3373</v>
      </c>
      <c r="F20154" s="82">
        <v>1.6979688230000001</v>
      </c>
    </row>
    <row r="20155" spans="3:6" ht="18">
      <c r="C20155" s="5" t="str">
        <f t="shared" si="309"/>
        <v>石川県752</v>
      </c>
      <c r="D20155" t="s">
        <v>2931</v>
      </c>
      <c r="E20155" t="s">
        <v>3373</v>
      </c>
      <c r="F20155" s="82">
        <v>0.81517070899999999</v>
      </c>
    </row>
    <row r="20156" spans="3:6" ht="18">
      <c r="C20156" s="5" t="str">
        <f t="shared" si="309"/>
        <v>福井県752</v>
      </c>
      <c r="D20156" t="s">
        <v>2932</v>
      </c>
      <c r="E20156" t="s">
        <v>3373</v>
      </c>
      <c r="F20156" s="82">
        <v>0.33595045699999998</v>
      </c>
    </row>
    <row r="20157" spans="3:6" ht="18">
      <c r="C20157" s="5" t="str">
        <f t="shared" si="309"/>
        <v>山梨県752</v>
      </c>
      <c r="D20157" t="s">
        <v>2933</v>
      </c>
      <c r="E20157" t="s">
        <v>3373</v>
      </c>
      <c r="F20157" s="82">
        <v>7.1821982389999999</v>
      </c>
    </row>
    <row r="20158" spans="3:6" ht="18">
      <c r="C20158" s="5" t="str">
        <f t="shared" si="309"/>
        <v>長野県752</v>
      </c>
      <c r="D20158" t="s">
        <v>2934</v>
      </c>
      <c r="E20158" t="s">
        <v>3373</v>
      </c>
      <c r="F20158" s="82">
        <v>5.0178909269999998</v>
      </c>
    </row>
    <row r="20159" spans="3:6" ht="18">
      <c r="C20159" s="5" t="str">
        <f t="shared" si="309"/>
        <v>岐阜県752</v>
      </c>
      <c r="D20159" t="s">
        <v>2935</v>
      </c>
      <c r="E20159" t="s">
        <v>3373</v>
      </c>
      <c r="F20159" s="82">
        <v>1.4446310259999999</v>
      </c>
    </row>
    <row r="20160" spans="3:6" ht="18">
      <c r="C20160" s="5" t="str">
        <f t="shared" si="309"/>
        <v>静岡県752</v>
      </c>
      <c r="D20160" t="s">
        <v>2936</v>
      </c>
      <c r="E20160" t="s">
        <v>3373</v>
      </c>
      <c r="F20160" s="82">
        <v>1.0150600320000001</v>
      </c>
    </row>
    <row r="20161" spans="3:6" ht="18">
      <c r="C20161" s="5" t="str">
        <f t="shared" si="309"/>
        <v>愛知県752</v>
      </c>
      <c r="D20161" t="s">
        <v>2937</v>
      </c>
      <c r="E20161" t="s">
        <v>3373</v>
      </c>
      <c r="F20161" s="82">
        <v>0.47855711000000001</v>
      </c>
    </row>
    <row r="20162" spans="3:6" ht="18">
      <c r="C20162" s="5" t="str">
        <f t="shared" si="309"/>
        <v>三重県752</v>
      </c>
      <c r="D20162" t="s">
        <v>2938</v>
      </c>
      <c r="E20162" t="s">
        <v>3373</v>
      </c>
      <c r="F20162" s="82">
        <v>0.37333583399999998</v>
      </c>
    </row>
    <row r="20163" spans="3:6" ht="18">
      <c r="C20163" s="5" t="str">
        <f t="shared" si="309"/>
        <v>滋賀県752</v>
      </c>
      <c r="D20163" t="s">
        <v>2939</v>
      </c>
      <c r="E20163" t="s">
        <v>3373</v>
      </c>
      <c r="F20163" s="82">
        <v>1.0515539190000001</v>
      </c>
    </row>
    <row r="20164" spans="3:6" ht="18">
      <c r="C20164" s="5" t="str">
        <f t="shared" si="309"/>
        <v>京都府752</v>
      </c>
      <c r="D20164" t="s">
        <v>2940</v>
      </c>
      <c r="E20164" t="s">
        <v>3373</v>
      </c>
      <c r="F20164" s="82">
        <v>2.4246429370000002</v>
      </c>
    </row>
    <row r="20165" spans="3:6" ht="18">
      <c r="C20165" s="5" t="str">
        <f t="shared" si="309"/>
        <v>大阪府752</v>
      </c>
      <c r="D20165" t="s">
        <v>2941</v>
      </c>
      <c r="E20165" t="s">
        <v>3373</v>
      </c>
      <c r="F20165" s="82">
        <v>0.42348865499999999</v>
      </c>
    </row>
    <row r="20166" spans="3:6" ht="18">
      <c r="C20166" s="5" t="str">
        <f t="shared" si="309"/>
        <v>兵庫県752</v>
      </c>
      <c r="D20166" t="s">
        <v>2942</v>
      </c>
      <c r="E20166" t="s">
        <v>3373</v>
      </c>
      <c r="F20166" s="82">
        <v>0.892786843</v>
      </c>
    </row>
    <row r="20167" spans="3:6" ht="18">
      <c r="C20167" s="5" t="str">
        <f t="shared" si="309"/>
        <v>奈良県752</v>
      </c>
      <c r="D20167" t="s">
        <v>2943</v>
      </c>
      <c r="E20167" t="s">
        <v>3373</v>
      </c>
      <c r="F20167" s="82">
        <v>1.809912414</v>
      </c>
    </row>
    <row r="20168" spans="3:6" ht="18">
      <c r="C20168" s="5" t="str">
        <f t="shared" si="309"/>
        <v>和歌山県752</v>
      </c>
      <c r="D20168" t="s">
        <v>2944</v>
      </c>
      <c r="E20168" t="s">
        <v>3373</v>
      </c>
      <c r="F20168" s="82">
        <v>1.77209441</v>
      </c>
    </row>
    <row r="20169" spans="3:6" ht="18">
      <c r="C20169" s="5" t="str">
        <f t="shared" si="309"/>
        <v>鳥取県752</v>
      </c>
      <c r="D20169" t="s">
        <v>2945</v>
      </c>
      <c r="E20169" t="s">
        <v>3373</v>
      </c>
      <c r="F20169" s="82">
        <v>1.626053333</v>
      </c>
    </row>
    <row r="20170" spans="3:6" ht="18">
      <c r="C20170" s="5" t="str">
        <f t="shared" si="309"/>
        <v>島根県752</v>
      </c>
      <c r="D20170" t="s">
        <v>2946</v>
      </c>
      <c r="E20170" t="s">
        <v>3373</v>
      </c>
      <c r="F20170" s="82">
        <v>2.268102464</v>
      </c>
    </row>
    <row r="20171" spans="3:6" ht="18">
      <c r="C20171" s="5" t="str">
        <f t="shared" si="309"/>
        <v>岡山県752</v>
      </c>
      <c r="D20171" t="s">
        <v>2947</v>
      </c>
      <c r="E20171" t="s">
        <v>3373</v>
      </c>
      <c r="F20171" s="82">
        <v>1.111890493</v>
      </c>
    </row>
    <row r="20172" spans="3:6" ht="18">
      <c r="C20172" s="5" t="str">
        <f t="shared" si="309"/>
        <v>広島県752</v>
      </c>
      <c r="D20172" t="s">
        <v>2948</v>
      </c>
      <c r="E20172" t="s">
        <v>3373</v>
      </c>
      <c r="F20172" s="82">
        <v>1.0589705869999999</v>
      </c>
    </row>
    <row r="20173" spans="3:6" ht="18">
      <c r="C20173" s="5" t="str">
        <f t="shared" si="309"/>
        <v>山口県752</v>
      </c>
      <c r="D20173" t="s">
        <v>2949</v>
      </c>
      <c r="E20173" t="s">
        <v>3373</v>
      </c>
      <c r="F20173" s="82">
        <v>0.307077455</v>
      </c>
    </row>
    <row r="20174" spans="3:6" ht="18">
      <c r="C20174" s="5" t="str">
        <f t="shared" si="309"/>
        <v>徳島県752</v>
      </c>
      <c r="D20174" t="s">
        <v>2950</v>
      </c>
      <c r="E20174" t="s">
        <v>3373</v>
      </c>
      <c r="F20174" s="82">
        <v>1.2602418230000001</v>
      </c>
    </row>
    <row r="20175" spans="3:6" ht="18">
      <c r="C20175" s="5" t="str">
        <f t="shared" si="309"/>
        <v>香川県752</v>
      </c>
      <c r="D20175" t="s">
        <v>2951</v>
      </c>
      <c r="E20175" t="s">
        <v>3373</v>
      </c>
      <c r="F20175" s="82">
        <v>0.68509742299999998</v>
      </c>
    </row>
    <row r="20176" spans="3:6" ht="18">
      <c r="C20176" s="5" t="str">
        <f t="shared" si="309"/>
        <v>愛媛県752</v>
      </c>
      <c r="D20176" t="s">
        <v>2952</v>
      </c>
      <c r="E20176" t="s">
        <v>3373</v>
      </c>
      <c r="F20176" s="82">
        <v>1.9856544679999999</v>
      </c>
    </row>
    <row r="20177" spans="3:6" ht="18">
      <c r="C20177" s="5" t="str">
        <f t="shared" si="309"/>
        <v>高知県752</v>
      </c>
      <c r="D20177" t="s">
        <v>2953</v>
      </c>
      <c r="E20177" t="s">
        <v>3373</v>
      </c>
      <c r="F20177" s="82">
        <v>1.7067476850000001</v>
      </c>
    </row>
    <row r="20178" spans="3:6" ht="18">
      <c r="C20178" s="5" t="str">
        <f t="shared" si="309"/>
        <v>福岡県752</v>
      </c>
      <c r="D20178" t="s">
        <v>2954</v>
      </c>
      <c r="E20178" t="s">
        <v>3373</v>
      </c>
      <c r="F20178" s="82">
        <v>0.40576973199999999</v>
      </c>
    </row>
    <row r="20179" spans="3:6" ht="18">
      <c r="C20179" s="5" t="str">
        <f t="shared" si="309"/>
        <v>佐賀県752</v>
      </c>
      <c r="D20179" t="s">
        <v>2955</v>
      </c>
      <c r="E20179" t="s">
        <v>3373</v>
      </c>
      <c r="F20179" s="82">
        <v>0.48587883999999998</v>
      </c>
    </row>
    <row r="20180" spans="3:6" ht="18">
      <c r="C20180" s="5" t="str">
        <f t="shared" si="309"/>
        <v>長崎県752</v>
      </c>
      <c r="D20180" t="s">
        <v>2956</v>
      </c>
      <c r="E20180" t="s">
        <v>3373</v>
      </c>
      <c r="F20180" s="82">
        <v>1.199378992</v>
      </c>
    </row>
    <row r="20181" spans="3:6" ht="18">
      <c r="C20181" s="5" t="str">
        <f t="shared" si="309"/>
        <v>熊本県752</v>
      </c>
      <c r="D20181" t="s">
        <v>2957</v>
      </c>
      <c r="E20181" t="s">
        <v>3373</v>
      </c>
      <c r="F20181" s="82">
        <v>0.72629463500000002</v>
      </c>
    </row>
    <row r="20182" spans="3:6" ht="18">
      <c r="C20182" s="5" t="str">
        <f t="shared" si="309"/>
        <v>大分県752</v>
      </c>
      <c r="D20182" t="s">
        <v>2958</v>
      </c>
      <c r="E20182" t="s">
        <v>3373</v>
      </c>
      <c r="F20182" s="82">
        <v>1.7415118359999999</v>
      </c>
    </row>
    <row r="20183" spans="3:6" ht="18">
      <c r="C20183" s="5" t="str">
        <f t="shared" si="309"/>
        <v>宮崎県752</v>
      </c>
      <c r="D20183" t="s">
        <v>2959</v>
      </c>
      <c r="E20183" t="s">
        <v>3373</v>
      </c>
      <c r="F20183" s="82">
        <v>1.221934522</v>
      </c>
    </row>
    <row r="20184" spans="3:6" ht="18">
      <c r="C20184" s="5" t="str">
        <f t="shared" si="309"/>
        <v>鹿児島県752</v>
      </c>
      <c r="D20184" t="s">
        <v>2960</v>
      </c>
      <c r="E20184" t="s">
        <v>3373</v>
      </c>
      <c r="F20184" s="82">
        <v>1.544752084</v>
      </c>
    </row>
    <row r="20185" spans="3:6" ht="18">
      <c r="C20185" s="5" t="str">
        <f t="shared" si="309"/>
        <v>沖縄県752</v>
      </c>
      <c r="D20185" t="s">
        <v>2961</v>
      </c>
      <c r="E20185" t="s">
        <v>3373</v>
      </c>
      <c r="F20185" s="82">
        <v>3.149909794</v>
      </c>
    </row>
    <row r="20186" spans="3:6" ht="18">
      <c r="C20186" s="5" t="str">
        <f t="shared" si="309"/>
        <v>全国753</v>
      </c>
      <c r="D20186" t="s">
        <v>2913</v>
      </c>
      <c r="E20186" t="s">
        <v>3374</v>
      </c>
      <c r="F20186" s="82">
        <v>1</v>
      </c>
    </row>
    <row r="20187" spans="3:6" ht="18">
      <c r="C20187" s="5" t="str">
        <f t="shared" si="309"/>
        <v>北海道753</v>
      </c>
      <c r="D20187" t="s">
        <v>2915</v>
      </c>
      <c r="E20187" t="s">
        <v>3374</v>
      </c>
      <c r="F20187" s="82">
        <v>11.027364667000001</v>
      </c>
    </row>
    <row r="20188" spans="3:6" ht="18">
      <c r="C20188" s="5" t="str">
        <f t="shared" si="309"/>
        <v>青森県753</v>
      </c>
      <c r="D20188" t="s">
        <v>2916</v>
      </c>
      <c r="E20188" t="s">
        <v>3374</v>
      </c>
      <c r="F20188" s="82">
        <v>9.3012706929999993</v>
      </c>
    </row>
    <row r="20189" spans="3:6" ht="18">
      <c r="C20189" s="5" t="str">
        <f t="shared" si="309"/>
        <v>岩手県753</v>
      </c>
      <c r="D20189" t="s">
        <v>2917</v>
      </c>
      <c r="E20189" t="s">
        <v>3374</v>
      </c>
      <c r="F20189" s="82">
        <v>5.8113564049999997</v>
      </c>
    </row>
    <row r="20190" spans="3:6" ht="18">
      <c r="C20190" s="5" t="str">
        <f t="shared" si="309"/>
        <v>宮城県753</v>
      </c>
      <c r="D20190" t="s">
        <v>2918</v>
      </c>
      <c r="E20190" t="s">
        <v>3374</v>
      </c>
      <c r="F20190" s="82">
        <v>1.152370393</v>
      </c>
    </row>
    <row r="20191" spans="3:6" ht="18">
      <c r="C20191" s="5" t="str">
        <f t="shared" si="309"/>
        <v>秋田県753</v>
      </c>
      <c r="D20191" t="s">
        <v>2919</v>
      </c>
      <c r="E20191" t="s">
        <v>3374</v>
      </c>
      <c r="F20191" s="82">
        <v>2.8045741560000002</v>
      </c>
    </row>
    <row r="20192" spans="3:6" ht="18">
      <c r="C20192" s="5" t="str">
        <f t="shared" si="309"/>
        <v>山形県753</v>
      </c>
      <c r="D20192" t="s">
        <v>2920</v>
      </c>
      <c r="E20192" t="s">
        <v>3374</v>
      </c>
      <c r="F20192" s="82">
        <v>1.5769472920000001</v>
      </c>
    </row>
    <row r="20193" spans="3:6" ht="18">
      <c r="C20193" s="5" t="str">
        <f t="shared" si="309"/>
        <v>福島県753</v>
      </c>
      <c r="D20193" t="s">
        <v>2921</v>
      </c>
      <c r="E20193" t="s">
        <v>3374</v>
      </c>
      <c r="F20193" s="82">
        <v>2.4801158980000002</v>
      </c>
    </row>
    <row r="20194" spans="3:6" ht="18">
      <c r="C20194" s="5" t="str">
        <f t="shared" si="309"/>
        <v>茨城県753</v>
      </c>
      <c r="D20194" t="s">
        <v>2922</v>
      </c>
      <c r="E20194" t="s">
        <v>3374</v>
      </c>
      <c r="F20194" s="82">
        <v>0.24601230700000001</v>
      </c>
    </row>
    <row r="20195" spans="3:6" ht="18">
      <c r="C20195" s="5" t="str">
        <f t="shared" si="309"/>
        <v>栃木県753</v>
      </c>
      <c r="D20195" t="s">
        <v>2923</v>
      </c>
      <c r="E20195" t="s">
        <v>3374</v>
      </c>
      <c r="F20195" s="82">
        <v>0.142196457</v>
      </c>
    </row>
    <row r="20196" spans="3:6" ht="18">
      <c r="C20196" s="5" t="str">
        <f t="shared" si="309"/>
        <v>群馬県753</v>
      </c>
      <c r="D20196" t="s">
        <v>2924</v>
      </c>
      <c r="E20196" t="s">
        <v>3374</v>
      </c>
      <c r="F20196" s="82">
        <v>0.23776809199999999</v>
      </c>
    </row>
    <row r="20197" spans="3:6" ht="18">
      <c r="C20197" s="5" t="str">
        <f t="shared" si="309"/>
        <v>埼玉県753</v>
      </c>
      <c r="D20197" t="s">
        <v>2925</v>
      </c>
      <c r="E20197" t="s">
        <v>3374</v>
      </c>
      <c r="F20197" s="82">
        <v>0.103963603</v>
      </c>
    </row>
    <row r="20198" spans="3:6" ht="18">
      <c r="C20198" s="5" t="str">
        <f t="shared" si="309"/>
        <v>千葉県753</v>
      </c>
      <c r="D20198" t="s">
        <v>2926</v>
      </c>
      <c r="E20198" t="s">
        <v>3374</v>
      </c>
      <c r="F20198" s="82">
        <v>0.19419081499999999</v>
      </c>
    </row>
    <row r="20199" spans="3:6" ht="18">
      <c r="C20199" s="5" t="str">
        <f t="shared" si="309"/>
        <v>東京都753</v>
      </c>
      <c r="D20199" t="s">
        <v>2927</v>
      </c>
      <c r="E20199" t="s">
        <v>3374</v>
      </c>
      <c r="F20199" s="82">
        <v>0.17047045799999999</v>
      </c>
    </row>
    <row r="20200" spans="3:6" ht="18">
      <c r="C20200" s="5" t="str">
        <f t="shared" si="309"/>
        <v>神奈川県753</v>
      </c>
      <c r="D20200" t="s">
        <v>2928</v>
      </c>
      <c r="E20200" t="s">
        <v>3374</v>
      </c>
      <c r="F20200" s="82">
        <v>0.15973615699999999</v>
      </c>
    </row>
    <row r="20201" spans="3:6" ht="18">
      <c r="C20201" s="5" t="str">
        <f t="shared" si="309"/>
        <v>新潟県753</v>
      </c>
      <c r="D20201" t="s">
        <v>2929</v>
      </c>
      <c r="E20201" t="s">
        <v>3374</v>
      </c>
      <c r="F20201" s="82">
        <v>0.90504810899999999</v>
      </c>
    </row>
    <row r="20202" spans="3:6" ht="18">
      <c r="C20202" s="5" t="str">
        <f t="shared" si="309"/>
        <v>富山県753</v>
      </c>
      <c r="D20202" t="s">
        <v>2930</v>
      </c>
      <c r="E20202" t="s">
        <v>3374</v>
      </c>
      <c r="F20202" s="82">
        <v>3.5379475000000001E-2</v>
      </c>
    </row>
    <row r="20203" spans="3:6" ht="18">
      <c r="C20203" s="5" t="str">
        <f t="shared" ref="C20203:C20266" si="310">D20203&amp;LEFT(E20203,3)</f>
        <v>石川県753</v>
      </c>
      <c r="D20203" t="s">
        <v>2931</v>
      </c>
      <c r="E20203" t="s">
        <v>3374</v>
      </c>
      <c r="F20203" s="82">
        <v>1.352762472</v>
      </c>
    </row>
    <row r="20204" spans="3:6" ht="18">
      <c r="C20204" s="5" t="str">
        <f t="shared" si="310"/>
        <v>福井県753</v>
      </c>
      <c r="D20204" t="s">
        <v>2932</v>
      </c>
      <c r="E20204" t="s">
        <v>3374</v>
      </c>
      <c r="F20204" s="82">
        <v>1.1356770389999999</v>
      </c>
    </row>
    <row r="20205" spans="3:6" ht="18">
      <c r="C20205" s="5" t="str">
        <f t="shared" si="310"/>
        <v>山梨県753</v>
      </c>
      <c r="D20205" t="s">
        <v>2933</v>
      </c>
      <c r="E20205" t="s">
        <v>3374</v>
      </c>
      <c r="F20205" s="82">
        <v>0.243651119</v>
      </c>
    </row>
    <row r="20206" spans="3:6" ht="18">
      <c r="C20206" s="5" t="str">
        <f t="shared" si="310"/>
        <v>長野県753</v>
      </c>
      <c r="D20206" t="s">
        <v>2934</v>
      </c>
      <c r="E20206" t="s">
        <v>3374</v>
      </c>
      <c r="F20206" s="82">
        <v>0.61526762099999999</v>
      </c>
    </row>
    <row r="20207" spans="3:6" ht="18">
      <c r="C20207" s="5" t="str">
        <f t="shared" si="310"/>
        <v>岐阜県753</v>
      </c>
      <c r="D20207" t="s">
        <v>2935</v>
      </c>
      <c r="E20207" t="s">
        <v>3374</v>
      </c>
      <c r="F20207" s="82">
        <v>0.28373938900000001</v>
      </c>
    </row>
    <row r="20208" spans="3:6" ht="18">
      <c r="C20208" s="5" t="str">
        <f t="shared" si="310"/>
        <v>静岡県753</v>
      </c>
      <c r="D20208" t="s">
        <v>2936</v>
      </c>
      <c r="E20208" t="s">
        <v>3374</v>
      </c>
      <c r="F20208" s="82">
        <v>9.3788262999999997E-2</v>
      </c>
    </row>
    <row r="20209" spans="3:6" ht="18">
      <c r="C20209" s="5" t="str">
        <f t="shared" si="310"/>
        <v>愛知県753</v>
      </c>
      <c r="D20209" t="s">
        <v>2937</v>
      </c>
      <c r="E20209" t="s">
        <v>3374</v>
      </c>
      <c r="F20209" s="82">
        <v>7.1405250000000003E-2</v>
      </c>
    </row>
    <row r="20210" spans="3:6" ht="18">
      <c r="C20210" s="5" t="str">
        <f t="shared" si="310"/>
        <v>三重県753</v>
      </c>
      <c r="D20210" t="s">
        <v>2938</v>
      </c>
      <c r="E20210" t="s">
        <v>3374</v>
      </c>
      <c r="F20210" s="82">
        <v>1.270079476</v>
      </c>
    </row>
    <row r="20211" spans="3:6" ht="18">
      <c r="C20211" s="5" t="str">
        <f t="shared" si="310"/>
        <v>滋賀県753</v>
      </c>
      <c r="D20211" t="s">
        <v>2939</v>
      </c>
      <c r="E20211" t="s">
        <v>3374</v>
      </c>
      <c r="F20211" s="82">
        <v>0.20736141599999999</v>
      </c>
    </row>
    <row r="20212" spans="3:6" ht="18">
      <c r="C20212" s="5" t="str">
        <f t="shared" si="310"/>
        <v>京都府753</v>
      </c>
      <c r="D20212" t="s">
        <v>2940</v>
      </c>
      <c r="E20212" t="s">
        <v>3374</v>
      </c>
      <c r="F20212" s="82">
        <v>0.34528677899999999</v>
      </c>
    </row>
    <row r="20213" spans="3:6" ht="18">
      <c r="C20213" s="5" t="str">
        <f t="shared" si="310"/>
        <v>大阪府753</v>
      </c>
      <c r="D20213" t="s">
        <v>2941</v>
      </c>
      <c r="E20213" t="s">
        <v>3374</v>
      </c>
      <c r="F20213" s="82">
        <v>0.23567422399999999</v>
      </c>
    </row>
    <row r="20214" spans="3:6" ht="18">
      <c r="C20214" s="5" t="str">
        <f t="shared" si="310"/>
        <v>兵庫県753</v>
      </c>
      <c r="D20214" t="s">
        <v>2942</v>
      </c>
      <c r="E20214" t="s">
        <v>3374</v>
      </c>
      <c r="F20214" s="82">
        <v>0.38892482900000003</v>
      </c>
    </row>
    <row r="20215" spans="3:6" ht="18">
      <c r="C20215" s="5" t="str">
        <f t="shared" si="310"/>
        <v>奈良県753</v>
      </c>
      <c r="D20215" t="s">
        <v>2943</v>
      </c>
      <c r="E20215" t="s">
        <v>3374</v>
      </c>
      <c r="F20215" s="82">
        <v>0</v>
      </c>
    </row>
    <row r="20216" spans="3:6" ht="18">
      <c r="C20216" s="5" t="str">
        <f t="shared" si="310"/>
        <v>和歌山県753</v>
      </c>
      <c r="D20216" t="s">
        <v>2944</v>
      </c>
      <c r="E20216" t="s">
        <v>3374</v>
      </c>
      <c r="F20216" s="82">
        <v>9.4547771000000003E-2</v>
      </c>
    </row>
    <row r="20217" spans="3:6" ht="18">
      <c r="C20217" s="5" t="str">
        <f t="shared" si="310"/>
        <v>鳥取県753</v>
      </c>
      <c r="D20217" t="s">
        <v>2945</v>
      </c>
      <c r="E20217" t="s">
        <v>3374</v>
      </c>
      <c r="F20217" s="82">
        <v>0</v>
      </c>
    </row>
    <row r="20218" spans="3:6" ht="18">
      <c r="C20218" s="5" t="str">
        <f t="shared" si="310"/>
        <v>島根県753</v>
      </c>
      <c r="D20218" t="s">
        <v>2946</v>
      </c>
      <c r="E20218" t="s">
        <v>3374</v>
      </c>
      <c r="F20218" s="82">
        <v>0.24574669499999999</v>
      </c>
    </row>
    <row r="20219" spans="3:6" ht="18">
      <c r="C20219" s="5" t="str">
        <f t="shared" si="310"/>
        <v>岡山県753</v>
      </c>
      <c r="D20219" t="s">
        <v>2947</v>
      </c>
      <c r="E20219" t="s">
        <v>3374</v>
      </c>
      <c r="F20219" s="82">
        <v>6.5255804000000001E-2</v>
      </c>
    </row>
    <row r="20220" spans="3:6" ht="18">
      <c r="C20220" s="5" t="str">
        <f t="shared" si="310"/>
        <v>広島県753</v>
      </c>
      <c r="D20220" t="s">
        <v>2948</v>
      </c>
      <c r="E20220" t="s">
        <v>3374</v>
      </c>
      <c r="F20220" s="82">
        <v>0.61692999199999998</v>
      </c>
    </row>
    <row r="20221" spans="3:6" ht="18">
      <c r="C20221" s="5" t="str">
        <f t="shared" si="310"/>
        <v>山口県753</v>
      </c>
      <c r="D20221" t="s">
        <v>2949</v>
      </c>
      <c r="E20221" t="s">
        <v>3374</v>
      </c>
      <c r="F20221" s="82">
        <v>0.494320074</v>
      </c>
    </row>
    <row r="20222" spans="3:6" ht="18">
      <c r="C20222" s="5" t="str">
        <f t="shared" si="310"/>
        <v>徳島県753</v>
      </c>
      <c r="D20222" t="s">
        <v>2950</v>
      </c>
      <c r="E20222" t="s">
        <v>3374</v>
      </c>
      <c r="F20222" s="82">
        <v>0.65086914900000004</v>
      </c>
    </row>
    <row r="20223" spans="3:6" ht="18">
      <c r="C20223" s="5" t="str">
        <f t="shared" si="310"/>
        <v>香川県753</v>
      </c>
      <c r="D20223" t="s">
        <v>2951</v>
      </c>
      <c r="E20223" t="s">
        <v>3374</v>
      </c>
      <c r="F20223" s="82">
        <v>0</v>
      </c>
    </row>
    <row r="20224" spans="3:6" ht="18">
      <c r="C20224" s="5" t="str">
        <f t="shared" si="310"/>
        <v>愛媛県753</v>
      </c>
      <c r="D20224" t="s">
        <v>2952</v>
      </c>
      <c r="E20224" t="s">
        <v>3374</v>
      </c>
      <c r="F20224" s="82">
        <v>0.1889776</v>
      </c>
    </row>
    <row r="20225" spans="3:6" ht="18">
      <c r="C20225" s="5" t="str">
        <f t="shared" si="310"/>
        <v>高知県753</v>
      </c>
      <c r="D20225" t="s">
        <v>2953</v>
      </c>
      <c r="E20225" t="s">
        <v>3374</v>
      </c>
      <c r="F20225" s="82">
        <v>0.76723974299999997</v>
      </c>
    </row>
    <row r="20226" spans="3:6" ht="18">
      <c r="C20226" s="5" t="str">
        <f t="shared" si="310"/>
        <v>福岡県753</v>
      </c>
      <c r="D20226" t="s">
        <v>2954</v>
      </c>
      <c r="E20226" t="s">
        <v>3374</v>
      </c>
      <c r="F20226" s="82">
        <v>0.96587375200000003</v>
      </c>
    </row>
    <row r="20227" spans="3:6" ht="18">
      <c r="C20227" s="5" t="str">
        <f t="shared" si="310"/>
        <v>佐賀県753</v>
      </c>
      <c r="D20227" t="s">
        <v>2955</v>
      </c>
      <c r="E20227" t="s">
        <v>3374</v>
      </c>
      <c r="F20227" s="82">
        <v>0.251609741</v>
      </c>
    </row>
    <row r="20228" spans="3:6" ht="18">
      <c r="C20228" s="5" t="str">
        <f t="shared" si="310"/>
        <v>長崎県753</v>
      </c>
      <c r="D20228" t="s">
        <v>2956</v>
      </c>
      <c r="E20228" t="s">
        <v>3374</v>
      </c>
      <c r="F20228" s="82">
        <v>2.7269360009999999</v>
      </c>
    </row>
    <row r="20229" spans="3:6" ht="18">
      <c r="C20229" s="5" t="str">
        <f t="shared" si="310"/>
        <v>熊本県753</v>
      </c>
      <c r="D20229" t="s">
        <v>2957</v>
      </c>
      <c r="E20229" t="s">
        <v>3374</v>
      </c>
      <c r="F20229" s="82">
        <v>1.136681246</v>
      </c>
    </row>
    <row r="20230" spans="3:6" ht="18">
      <c r="C20230" s="5" t="str">
        <f t="shared" si="310"/>
        <v>大分県753</v>
      </c>
      <c r="D20230" t="s">
        <v>2958</v>
      </c>
      <c r="E20230" t="s">
        <v>3374</v>
      </c>
      <c r="F20230" s="82">
        <v>6.0955186340000003</v>
      </c>
    </row>
    <row r="20231" spans="3:6" ht="18">
      <c r="C20231" s="5" t="str">
        <f t="shared" si="310"/>
        <v>宮崎県753</v>
      </c>
      <c r="D20231" t="s">
        <v>2959</v>
      </c>
      <c r="E20231" t="s">
        <v>3374</v>
      </c>
      <c r="F20231" s="82">
        <v>0.71714183899999995</v>
      </c>
    </row>
    <row r="20232" spans="3:6" ht="18">
      <c r="C20232" s="5" t="str">
        <f t="shared" si="310"/>
        <v>鹿児島県753</v>
      </c>
      <c r="D20232" t="s">
        <v>2960</v>
      </c>
      <c r="E20232" t="s">
        <v>3374</v>
      </c>
      <c r="F20232" s="82">
        <v>0.53329436500000005</v>
      </c>
    </row>
    <row r="20233" spans="3:6" ht="18">
      <c r="C20233" s="5" t="str">
        <f t="shared" si="310"/>
        <v>沖縄県753</v>
      </c>
      <c r="D20233" t="s">
        <v>2961</v>
      </c>
      <c r="E20233" t="s">
        <v>3374</v>
      </c>
      <c r="F20233" s="82">
        <v>9.6731808000000002E-2</v>
      </c>
    </row>
    <row r="20234" spans="3:6" ht="18">
      <c r="C20234" s="5" t="str">
        <f t="shared" si="310"/>
        <v>全国759</v>
      </c>
      <c r="D20234" t="s">
        <v>2913</v>
      </c>
      <c r="E20234" t="s">
        <v>3375</v>
      </c>
      <c r="F20234" s="82">
        <v>1</v>
      </c>
    </row>
    <row r="20235" spans="3:6" ht="18">
      <c r="C20235" s="5" t="str">
        <f t="shared" si="310"/>
        <v>北海道759</v>
      </c>
      <c r="D20235" t="s">
        <v>2915</v>
      </c>
      <c r="E20235" t="s">
        <v>3375</v>
      </c>
      <c r="F20235" s="82">
        <v>0.88534324200000003</v>
      </c>
    </row>
    <row r="20236" spans="3:6" ht="18">
      <c r="C20236" s="5" t="str">
        <f t="shared" si="310"/>
        <v>青森県759</v>
      </c>
      <c r="D20236" t="s">
        <v>2916</v>
      </c>
      <c r="E20236" t="s">
        <v>3375</v>
      </c>
      <c r="F20236" s="82">
        <v>1.0729680559999999</v>
      </c>
    </row>
    <row r="20237" spans="3:6" ht="18">
      <c r="C20237" s="5" t="str">
        <f t="shared" si="310"/>
        <v>岩手県759</v>
      </c>
      <c r="D20237" t="s">
        <v>2917</v>
      </c>
      <c r="E20237" t="s">
        <v>3375</v>
      </c>
      <c r="F20237" s="82">
        <v>1.164572121</v>
      </c>
    </row>
    <row r="20238" spans="3:6" ht="18">
      <c r="C20238" s="5" t="str">
        <f t="shared" si="310"/>
        <v>宮城県759</v>
      </c>
      <c r="D20238" t="s">
        <v>2918</v>
      </c>
      <c r="E20238" t="s">
        <v>3375</v>
      </c>
      <c r="F20238" s="82">
        <v>1.1722653869999999</v>
      </c>
    </row>
    <row r="20239" spans="3:6" ht="18">
      <c r="C20239" s="5" t="str">
        <f t="shared" si="310"/>
        <v>秋田県759</v>
      </c>
      <c r="D20239" t="s">
        <v>2919</v>
      </c>
      <c r="E20239" t="s">
        <v>3375</v>
      </c>
      <c r="F20239" s="82">
        <v>0.71101714299999996</v>
      </c>
    </row>
    <row r="20240" spans="3:6" ht="18">
      <c r="C20240" s="5" t="str">
        <f t="shared" si="310"/>
        <v>山形県759</v>
      </c>
      <c r="D20240" t="s">
        <v>2920</v>
      </c>
      <c r="E20240" t="s">
        <v>3375</v>
      </c>
      <c r="F20240" s="82">
        <v>0.89572064900000004</v>
      </c>
    </row>
    <row r="20241" spans="3:6" ht="18">
      <c r="C20241" s="5" t="str">
        <f t="shared" si="310"/>
        <v>福島県759</v>
      </c>
      <c r="D20241" t="s">
        <v>2921</v>
      </c>
      <c r="E20241" t="s">
        <v>3375</v>
      </c>
      <c r="F20241" s="82">
        <v>1.5252746129999999</v>
      </c>
    </row>
    <row r="20242" spans="3:6" ht="18">
      <c r="C20242" s="5" t="str">
        <f t="shared" si="310"/>
        <v>茨城県759</v>
      </c>
      <c r="D20242" t="s">
        <v>2922</v>
      </c>
      <c r="E20242" t="s">
        <v>3375</v>
      </c>
      <c r="F20242" s="82">
        <v>0.64756178200000003</v>
      </c>
    </row>
    <row r="20243" spans="3:6" ht="18">
      <c r="C20243" s="5" t="str">
        <f t="shared" si="310"/>
        <v>栃木県759</v>
      </c>
      <c r="D20243" t="s">
        <v>2923</v>
      </c>
      <c r="E20243" t="s">
        <v>3375</v>
      </c>
      <c r="F20243" s="82">
        <v>1.203129839</v>
      </c>
    </row>
    <row r="20244" spans="3:6" ht="18">
      <c r="C20244" s="5" t="str">
        <f t="shared" si="310"/>
        <v>群馬県759</v>
      </c>
      <c r="D20244" t="s">
        <v>2924</v>
      </c>
      <c r="E20244" t="s">
        <v>3375</v>
      </c>
      <c r="F20244" s="82">
        <v>0.57242019899999996</v>
      </c>
    </row>
    <row r="20245" spans="3:6" ht="18">
      <c r="C20245" s="5" t="str">
        <f t="shared" si="310"/>
        <v>埼玉県759</v>
      </c>
      <c r="D20245" t="s">
        <v>2925</v>
      </c>
      <c r="E20245" t="s">
        <v>3375</v>
      </c>
      <c r="F20245" s="82">
        <v>0.39090566799999998</v>
      </c>
    </row>
    <row r="20246" spans="3:6" ht="18">
      <c r="C20246" s="5" t="str">
        <f t="shared" si="310"/>
        <v>千葉県759</v>
      </c>
      <c r="D20246" t="s">
        <v>2926</v>
      </c>
      <c r="E20246" t="s">
        <v>3375</v>
      </c>
      <c r="F20246" s="82">
        <v>0.88834974700000002</v>
      </c>
    </row>
    <row r="20247" spans="3:6" ht="18">
      <c r="C20247" s="5" t="str">
        <f t="shared" si="310"/>
        <v>東京都759</v>
      </c>
      <c r="D20247" t="s">
        <v>2927</v>
      </c>
      <c r="E20247" t="s">
        <v>3375</v>
      </c>
      <c r="F20247" s="82">
        <v>0.71411075000000002</v>
      </c>
    </row>
    <row r="20248" spans="3:6" ht="18">
      <c r="C20248" s="5" t="str">
        <f t="shared" si="310"/>
        <v>神奈川県759</v>
      </c>
      <c r="D20248" t="s">
        <v>2928</v>
      </c>
      <c r="E20248" t="s">
        <v>3375</v>
      </c>
      <c r="F20248" s="82">
        <v>1.3173763519999999</v>
      </c>
    </row>
    <row r="20249" spans="3:6" ht="18">
      <c r="C20249" s="5" t="str">
        <f t="shared" si="310"/>
        <v>新潟県759</v>
      </c>
      <c r="D20249" t="s">
        <v>2929</v>
      </c>
      <c r="E20249" t="s">
        <v>3375</v>
      </c>
      <c r="F20249" s="82">
        <v>0.91083287499999999</v>
      </c>
    </row>
    <row r="20250" spans="3:6" ht="18">
      <c r="C20250" s="5" t="str">
        <f t="shared" si="310"/>
        <v>富山県759</v>
      </c>
      <c r="D20250" t="s">
        <v>2930</v>
      </c>
      <c r="E20250" t="s">
        <v>3375</v>
      </c>
      <c r="F20250" s="82">
        <v>0.80011760700000001</v>
      </c>
    </row>
    <row r="20251" spans="3:6" ht="18">
      <c r="C20251" s="5" t="str">
        <f t="shared" si="310"/>
        <v>石川県759</v>
      </c>
      <c r="D20251" t="s">
        <v>2931</v>
      </c>
      <c r="E20251" t="s">
        <v>3375</v>
      </c>
      <c r="F20251" s="82">
        <v>0.86901976199999997</v>
      </c>
    </row>
    <row r="20252" spans="3:6" ht="18">
      <c r="C20252" s="5" t="str">
        <f t="shared" si="310"/>
        <v>福井県759</v>
      </c>
      <c r="D20252" t="s">
        <v>2932</v>
      </c>
      <c r="E20252" t="s">
        <v>3375</v>
      </c>
      <c r="F20252" s="82">
        <v>0.64600725299999995</v>
      </c>
    </row>
    <row r="20253" spans="3:6" ht="18">
      <c r="C20253" s="5" t="str">
        <f t="shared" si="310"/>
        <v>山梨県759</v>
      </c>
      <c r="D20253" t="s">
        <v>2933</v>
      </c>
      <c r="E20253" t="s">
        <v>3375</v>
      </c>
      <c r="F20253" s="82">
        <v>4.0016469350000001</v>
      </c>
    </row>
    <row r="20254" spans="3:6" ht="18">
      <c r="C20254" s="5" t="str">
        <f t="shared" si="310"/>
        <v>長野県759</v>
      </c>
      <c r="D20254" t="s">
        <v>2934</v>
      </c>
      <c r="E20254" t="s">
        <v>3375</v>
      </c>
      <c r="F20254" s="82">
        <v>3.1220049940000001</v>
      </c>
    </row>
    <row r="20255" spans="3:6" ht="18">
      <c r="C20255" s="5" t="str">
        <f t="shared" si="310"/>
        <v>岐阜県759</v>
      </c>
      <c r="D20255" t="s">
        <v>2935</v>
      </c>
      <c r="E20255" t="s">
        <v>3375</v>
      </c>
      <c r="F20255" s="82">
        <v>1.2297104539999999</v>
      </c>
    </row>
    <row r="20256" spans="3:6" ht="18">
      <c r="C20256" s="5" t="str">
        <f t="shared" si="310"/>
        <v>静岡県759</v>
      </c>
      <c r="D20256" t="s">
        <v>2936</v>
      </c>
      <c r="E20256" t="s">
        <v>3375</v>
      </c>
      <c r="F20256" s="82">
        <v>2.2431973489999999</v>
      </c>
    </row>
    <row r="20257" spans="3:6" ht="18">
      <c r="C20257" s="5" t="str">
        <f t="shared" si="310"/>
        <v>愛知県759</v>
      </c>
      <c r="D20257" t="s">
        <v>2937</v>
      </c>
      <c r="E20257" t="s">
        <v>3375</v>
      </c>
      <c r="F20257" s="82">
        <v>0.66530568800000001</v>
      </c>
    </row>
    <row r="20258" spans="3:6" ht="18">
      <c r="C20258" s="5" t="str">
        <f t="shared" si="310"/>
        <v>三重県759</v>
      </c>
      <c r="D20258" t="s">
        <v>2938</v>
      </c>
      <c r="E20258" t="s">
        <v>3375</v>
      </c>
      <c r="F20258" s="82">
        <v>2.459665072</v>
      </c>
    </row>
    <row r="20259" spans="3:6" ht="18">
      <c r="C20259" s="5" t="str">
        <f t="shared" si="310"/>
        <v>滋賀県759</v>
      </c>
      <c r="D20259" t="s">
        <v>2939</v>
      </c>
      <c r="E20259" t="s">
        <v>3375</v>
      </c>
      <c r="F20259" s="82">
        <v>2.0179734800000002</v>
      </c>
    </row>
    <row r="20260" spans="3:6" ht="18">
      <c r="C20260" s="5" t="str">
        <f t="shared" si="310"/>
        <v>京都府759</v>
      </c>
      <c r="D20260" t="s">
        <v>2940</v>
      </c>
      <c r="E20260" t="s">
        <v>3375</v>
      </c>
      <c r="F20260" s="82">
        <v>1.704379989</v>
      </c>
    </row>
    <row r="20261" spans="3:6" ht="18">
      <c r="C20261" s="5" t="str">
        <f t="shared" si="310"/>
        <v>大阪府759</v>
      </c>
      <c r="D20261" t="s">
        <v>2941</v>
      </c>
      <c r="E20261" t="s">
        <v>3375</v>
      </c>
      <c r="F20261" s="82">
        <v>0.48272297600000003</v>
      </c>
    </row>
    <row r="20262" spans="3:6" ht="18">
      <c r="C20262" s="5" t="str">
        <f t="shared" si="310"/>
        <v>兵庫県759</v>
      </c>
      <c r="D20262" t="s">
        <v>2942</v>
      </c>
      <c r="E20262" t="s">
        <v>3375</v>
      </c>
      <c r="F20262" s="82">
        <v>1.1530887249999999</v>
      </c>
    </row>
    <row r="20263" spans="3:6" ht="18">
      <c r="C20263" s="5" t="str">
        <f t="shared" si="310"/>
        <v>奈良県759</v>
      </c>
      <c r="D20263" t="s">
        <v>2943</v>
      </c>
      <c r="E20263" t="s">
        <v>3375</v>
      </c>
      <c r="F20263" s="82">
        <v>1.726553856</v>
      </c>
    </row>
    <row r="20264" spans="3:6" ht="18">
      <c r="C20264" s="5" t="str">
        <f t="shared" si="310"/>
        <v>和歌山県759</v>
      </c>
      <c r="D20264" t="s">
        <v>2944</v>
      </c>
      <c r="E20264" t="s">
        <v>3375</v>
      </c>
      <c r="F20264" s="82">
        <v>2.2066759899999999</v>
      </c>
    </row>
    <row r="20265" spans="3:6" ht="18">
      <c r="C20265" s="5" t="str">
        <f t="shared" si="310"/>
        <v>鳥取県759</v>
      </c>
      <c r="D20265" t="s">
        <v>2945</v>
      </c>
      <c r="E20265" t="s">
        <v>3375</v>
      </c>
      <c r="F20265" s="82">
        <v>1.125699564</v>
      </c>
    </row>
    <row r="20266" spans="3:6" ht="18">
      <c r="C20266" s="5" t="str">
        <f t="shared" si="310"/>
        <v>島根県759</v>
      </c>
      <c r="D20266" t="s">
        <v>2946</v>
      </c>
      <c r="E20266" t="s">
        <v>3375</v>
      </c>
      <c r="F20266" s="82">
        <v>0.88532469899999999</v>
      </c>
    </row>
    <row r="20267" spans="3:6" ht="18">
      <c r="C20267" s="5" t="str">
        <f t="shared" ref="C20267:C20330" si="311">D20267&amp;LEFT(E20267,3)</f>
        <v>岡山県759</v>
      </c>
      <c r="D20267" t="s">
        <v>2947</v>
      </c>
      <c r="E20267" t="s">
        <v>3375</v>
      </c>
      <c r="F20267" s="82">
        <v>0.69739598199999997</v>
      </c>
    </row>
    <row r="20268" spans="3:6" ht="18">
      <c r="C20268" s="5" t="str">
        <f t="shared" si="311"/>
        <v>広島県759</v>
      </c>
      <c r="D20268" t="s">
        <v>2948</v>
      </c>
      <c r="E20268" t="s">
        <v>3375</v>
      </c>
      <c r="F20268" s="82">
        <v>0.42442241400000003</v>
      </c>
    </row>
    <row r="20269" spans="3:6" ht="18">
      <c r="C20269" s="5" t="str">
        <f t="shared" si="311"/>
        <v>山口県759</v>
      </c>
      <c r="D20269" t="s">
        <v>2949</v>
      </c>
      <c r="E20269" t="s">
        <v>3375</v>
      </c>
      <c r="F20269" s="82">
        <v>1.3058020290000001</v>
      </c>
    </row>
    <row r="20270" spans="3:6" ht="18">
      <c r="C20270" s="5" t="str">
        <f t="shared" si="311"/>
        <v>徳島県759</v>
      </c>
      <c r="D20270" t="s">
        <v>2950</v>
      </c>
      <c r="E20270" t="s">
        <v>3375</v>
      </c>
      <c r="F20270" s="82">
        <v>2.3499146280000001</v>
      </c>
    </row>
    <row r="20271" spans="3:6" ht="18">
      <c r="C20271" s="5" t="str">
        <f t="shared" si="311"/>
        <v>香川県759</v>
      </c>
      <c r="D20271" t="s">
        <v>2951</v>
      </c>
      <c r="E20271" t="s">
        <v>3375</v>
      </c>
      <c r="F20271" s="82">
        <v>0.52195457099999998</v>
      </c>
    </row>
    <row r="20272" spans="3:6" ht="18">
      <c r="C20272" s="5" t="str">
        <f t="shared" si="311"/>
        <v>愛媛県759</v>
      </c>
      <c r="D20272" t="s">
        <v>2952</v>
      </c>
      <c r="E20272" t="s">
        <v>3375</v>
      </c>
      <c r="F20272" s="82">
        <v>0.56896947899999994</v>
      </c>
    </row>
    <row r="20273" spans="3:6" ht="18">
      <c r="C20273" s="5" t="str">
        <f t="shared" si="311"/>
        <v>高知県759</v>
      </c>
      <c r="D20273" t="s">
        <v>2953</v>
      </c>
      <c r="E20273" t="s">
        <v>3375</v>
      </c>
      <c r="F20273" s="82">
        <v>0.54223001800000004</v>
      </c>
    </row>
    <row r="20274" spans="3:6" ht="18">
      <c r="C20274" s="5" t="str">
        <f t="shared" si="311"/>
        <v>福岡県759</v>
      </c>
      <c r="D20274" t="s">
        <v>2954</v>
      </c>
      <c r="E20274" t="s">
        <v>3375</v>
      </c>
      <c r="F20274" s="82">
        <v>0.75347186799999999</v>
      </c>
    </row>
    <row r="20275" spans="3:6" ht="18">
      <c r="C20275" s="5" t="str">
        <f t="shared" si="311"/>
        <v>佐賀県759</v>
      </c>
      <c r="D20275" t="s">
        <v>2955</v>
      </c>
      <c r="E20275" t="s">
        <v>3375</v>
      </c>
      <c r="F20275" s="82">
        <v>1.013138681</v>
      </c>
    </row>
    <row r="20276" spans="3:6" ht="18">
      <c r="C20276" s="5" t="str">
        <f t="shared" si="311"/>
        <v>長崎県759</v>
      </c>
      <c r="D20276" t="s">
        <v>2956</v>
      </c>
      <c r="E20276" t="s">
        <v>3375</v>
      </c>
      <c r="F20276" s="82">
        <v>1.0616238929999999</v>
      </c>
    </row>
    <row r="20277" spans="3:6" ht="18">
      <c r="C20277" s="5" t="str">
        <f t="shared" si="311"/>
        <v>熊本県759</v>
      </c>
      <c r="D20277" t="s">
        <v>2957</v>
      </c>
      <c r="E20277" t="s">
        <v>3375</v>
      </c>
      <c r="F20277" s="82">
        <v>1.2361582980000001</v>
      </c>
    </row>
    <row r="20278" spans="3:6" ht="18">
      <c r="C20278" s="5" t="str">
        <f t="shared" si="311"/>
        <v>大分県759</v>
      </c>
      <c r="D20278" t="s">
        <v>2958</v>
      </c>
      <c r="E20278" t="s">
        <v>3375</v>
      </c>
      <c r="F20278" s="82">
        <v>1.4315009299999999</v>
      </c>
    </row>
    <row r="20279" spans="3:6" ht="18">
      <c r="C20279" s="5" t="str">
        <f t="shared" si="311"/>
        <v>宮崎県759</v>
      </c>
      <c r="D20279" t="s">
        <v>2959</v>
      </c>
      <c r="E20279" t="s">
        <v>3375</v>
      </c>
      <c r="F20279" s="82">
        <v>0.90651521000000002</v>
      </c>
    </row>
    <row r="20280" spans="3:6" ht="18">
      <c r="C20280" s="5" t="str">
        <f t="shared" si="311"/>
        <v>鹿児島県759</v>
      </c>
      <c r="D20280" t="s">
        <v>2960</v>
      </c>
      <c r="E20280" t="s">
        <v>3375</v>
      </c>
      <c r="F20280" s="82">
        <v>0.91373863399999999</v>
      </c>
    </row>
    <row r="20281" spans="3:6" ht="18">
      <c r="C20281" s="5" t="str">
        <f t="shared" si="311"/>
        <v>沖縄県759</v>
      </c>
      <c r="D20281" t="s">
        <v>2961</v>
      </c>
      <c r="E20281" t="s">
        <v>3375</v>
      </c>
      <c r="F20281" s="82">
        <v>0.43352212000000001</v>
      </c>
    </row>
    <row r="20282" spans="3:6" ht="18">
      <c r="C20282" s="5" t="str">
        <f t="shared" si="311"/>
        <v>全国760</v>
      </c>
      <c r="D20282" t="s">
        <v>2913</v>
      </c>
      <c r="E20282" t="s">
        <v>3376</v>
      </c>
      <c r="F20282" s="82">
        <v>1</v>
      </c>
    </row>
    <row r="20283" spans="3:6" ht="18">
      <c r="C20283" s="5" t="str">
        <f t="shared" si="311"/>
        <v>北海道760</v>
      </c>
      <c r="D20283" t="s">
        <v>2915</v>
      </c>
      <c r="E20283" t="s">
        <v>3376</v>
      </c>
      <c r="F20283" s="82">
        <v>0.982654955</v>
      </c>
    </row>
    <row r="20284" spans="3:6" ht="18">
      <c r="C20284" s="5" t="str">
        <f t="shared" si="311"/>
        <v>青森県760</v>
      </c>
      <c r="D20284" t="s">
        <v>2916</v>
      </c>
      <c r="E20284" t="s">
        <v>3376</v>
      </c>
      <c r="F20284" s="82">
        <v>0.25163071799999998</v>
      </c>
    </row>
    <row r="20285" spans="3:6" ht="18">
      <c r="C20285" s="5" t="str">
        <f t="shared" si="311"/>
        <v>岩手県760</v>
      </c>
      <c r="D20285" t="s">
        <v>2917</v>
      </c>
      <c r="E20285" t="s">
        <v>3376</v>
      </c>
      <c r="F20285" s="82">
        <v>0.52119222499999995</v>
      </c>
    </row>
    <row r="20286" spans="3:6" ht="18">
      <c r="C20286" s="5" t="str">
        <f t="shared" si="311"/>
        <v>宮城県760</v>
      </c>
      <c r="D20286" t="s">
        <v>2918</v>
      </c>
      <c r="E20286" t="s">
        <v>3376</v>
      </c>
      <c r="F20286" s="82">
        <v>0.51720670099999999</v>
      </c>
    </row>
    <row r="20287" spans="3:6" ht="18">
      <c r="C20287" s="5" t="str">
        <f t="shared" si="311"/>
        <v>秋田県760</v>
      </c>
      <c r="D20287" t="s">
        <v>2919</v>
      </c>
      <c r="E20287" t="s">
        <v>3376</v>
      </c>
      <c r="F20287" s="82">
        <v>0.30349272999999999</v>
      </c>
    </row>
    <row r="20288" spans="3:6" ht="18">
      <c r="C20288" s="5" t="str">
        <f t="shared" si="311"/>
        <v>山形県760</v>
      </c>
      <c r="D20288" t="s">
        <v>2920</v>
      </c>
      <c r="E20288" t="s">
        <v>3376</v>
      </c>
      <c r="F20288" s="82">
        <v>0.33769713499999998</v>
      </c>
    </row>
    <row r="20289" spans="3:6" ht="18">
      <c r="C20289" s="5" t="str">
        <f t="shared" si="311"/>
        <v>福島県760</v>
      </c>
      <c r="D20289" t="s">
        <v>2921</v>
      </c>
      <c r="E20289" t="s">
        <v>3376</v>
      </c>
      <c r="F20289" s="82">
        <v>0.597495581</v>
      </c>
    </row>
    <row r="20290" spans="3:6" ht="18">
      <c r="C20290" s="5" t="str">
        <f t="shared" si="311"/>
        <v>茨城県760</v>
      </c>
      <c r="D20290" t="s">
        <v>2922</v>
      </c>
      <c r="E20290" t="s">
        <v>3376</v>
      </c>
      <c r="F20290" s="82">
        <v>0.38212749000000001</v>
      </c>
    </row>
    <row r="20291" spans="3:6" ht="18">
      <c r="C20291" s="5" t="str">
        <f t="shared" si="311"/>
        <v>栃木県760</v>
      </c>
      <c r="D20291" t="s">
        <v>2923</v>
      </c>
      <c r="E20291" t="s">
        <v>3376</v>
      </c>
      <c r="F20291" s="82">
        <v>0.29982344500000002</v>
      </c>
    </row>
    <row r="20292" spans="3:6" ht="18">
      <c r="C20292" s="5" t="str">
        <f t="shared" si="311"/>
        <v>群馬県760</v>
      </c>
      <c r="D20292" t="s">
        <v>2924</v>
      </c>
      <c r="E20292" t="s">
        <v>3376</v>
      </c>
      <c r="F20292" s="82">
        <v>0.66714473799999996</v>
      </c>
    </row>
    <row r="20293" spans="3:6" ht="18">
      <c r="C20293" s="5" t="str">
        <f t="shared" si="311"/>
        <v>埼玉県760</v>
      </c>
      <c r="D20293" t="s">
        <v>2925</v>
      </c>
      <c r="E20293" t="s">
        <v>3376</v>
      </c>
      <c r="F20293" s="82">
        <v>0.95664124399999995</v>
      </c>
    </row>
    <row r="20294" spans="3:6" ht="18">
      <c r="C20294" s="5" t="str">
        <f t="shared" si="311"/>
        <v>千葉県760</v>
      </c>
      <c r="D20294" t="s">
        <v>2926</v>
      </c>
      <c r="E20294" t="s">
        <v>3376</v>
      </c>
      <c r="F20294" s="82">
        <v>0.82850531000000005</v>
      </c>
    </row>
    <row r="20295" spans="3:6" ht="18">
      <c r="C20295" s="5" t="str">
        <f t="shared" si="311"/>
        <v>東京都760</v>
      </c>
      <c r="D20295" t="s">
        <v>2927</v>
      </c>
      <c r="E20295" t="s">
        <v>3376</v>
      </c>
      <c r="F20295" s="82">
        <v>2.3455655430000002</v>
      </c>
    </row>
    <row r="20296" spans="3:6" ht="18">
      <c r="C20296" s="5" t="str">
        <f t="shared" si="311"/>
        <v>神奈川県760</v>
      </c>
      <c r="D20296" t="s">
        <v>2928</v>
      </c>
      <c r="E20296" t="s">
        <v>3376</v>
      </c>
      <c r="F20296" s="82">
        <v>0.85916132099999998</v>
      </c>
    </row>
    <row r="20297" spans="3:6" ht="18">
      <c r="C20297" s="5" t="str">
        <f t="shared" si="311"/>
        <v>新潟県760</v>
      </c>
      <c r="D20297" t="s">
        <v>2929</v>
      </c>
      <c r="E20297" t="s">
        <v>3376</v>
      </c>
      <c r="F20297" s="82">
        <v>0.74055884699999996</v>
      </c>
    </row>
    <row r="20298" spans="3:6" ht="18">
      <c r="C20298" s="5" t="str">
        <f t="shared" si="311"/>
        <v>富山県760</v>
      </c>
      <c r="D20298" t="s">
        <v>2930</v>
      </c>
      <c r="E20298" t="s">
        <v>3376</v>
      </c>
      <c r="F20298" s="82">
        <v>0.48139134500000003</v>
      </c>
    </row>
    <row r="20299" spans="3:6" ht="18">
      <c r="C20299" s="5" t="str">
        <f t="shared" si="311"/>
        <v>石川県760</v>
      </c>
      <c r="D20299" t="s">
        <v>2931</v>
      </c>
      <c r="E20299" t="s">
        <v>3376</v>
      </c>
      <c r="F20299" s="82">
        <v>0.403281632</v>
      </c>
    </row>
    <row r="20300" spans="3:6" ht="18">
      <c r="C20300" s="5" t="str">
        <f t="shared" si="311"/>
        <v>福井県760</v>
      </c>
      <c r="D20300" t="s">
        <v>2932</v>
      </c>
      <c r="E20300" t="s">
        <v>3376</v>
      </c>
      <c r="F20300" s="82">
        <v>0.190975007</v>
      </c>
    </row>
    <row r="20301" spans="3:6" ht="18">
      <c r="C20301" s="5" t="str">
        <f t="shared" si="311"/>
        <v>山梨県760</v>
      </c>
      <c r="D20301" t="s">
        <v>2933</v>
      </c>
      <c r="E20301" t="s">
        <v>3376</v>
      </c>
      <c r="F20301" s="82">
        <v>0.93276315200000004</v>
      </c>
    </row>
    <row r="20302" spans="3:6" ht="18">
      <c r="C20302" s="5" t="str">
        <f t="shared" si="311"/>
        <v>長野県760</v>
      </c>
      <c r="D20302" t="s">
        <v>2934</v>
      </c>
      <c r="E20302" t="s">
        <v>3376</v>
      </c>
      <c r="F20302" s="82">
        <v>0.54983280700000003</v>
      </c>
    </row>
    <row r="20303" spans="3:6" ht="18">
      <c r="C20303" s="5" t="str">
        <f t="shared" si="311"/>
        <v>岐阜県760</v>
      </c>
      <c r="D20303" t="s">
        <v>2935</v>
      </c>
      <c r="E20303" t="s">
        <v>3376</v>
      </c>
      <c r="F20303" s="82">
        <v>0.16358915900000001</v>
      </c>
    </row>
    <row r="20304" spans="3:6" ht="18">
      <c r="C20304" s="5" t="str">
        <f t="shared" si="311"/>
        <v>静岡県760</v>
      </c>
      <c r="D20304" t="s">
        <v>2936</v>
      </c>
      <c r="E20304" t="s">
        <v>3376</v>
      </c>
      <c r="F20304" s="82">
        <v>0.39773962899999998</v>
      </c>
    </row>
    <row r="20305" spans="3:6" ht="18">
      <c r="C20305" s="5" t="str">
        <f t="shared" si="311"/>
        <v>愛知県760</v>
      </c>
      <c r="D20305" t="s">
        <v>2937</v>
      </c>
      <c r="E20305" t="s">
        <v>3376</v>
      </c>
      <c r="F20305" s="82">
        <v>0.88539719500000003</v>
      </c>
    </row>
    <row r="20306" spans="3:6" ht="18">
      <c r="C20306" s="5" t="str">
        <f t="shared" si="311"/>
        <v>三重県760</v>
      </c>
      <c r="D20306" t="s">
        <v>2938</v>
      </c>
      <c r="E20306" t="s">
        <v>3376</v>
      </c>
      <c r="F20306" s="82">
        <v>0.82989557899999999</v>
      </c>
    </row>
    <row r="20307" spans="3:6" ht="18">
      <c r="C20307" s="5" t="str">
        <f t="shared" si="311"/>
        <v>滋賀県760</v>
      </c>
      <c r="D20307" t="s">
        <v>2939</v>
      </c>
      <c r="E20307" t="s">
        <v>3376</v>
      </c>
      <c r="F20307" s="82">
        <v>0.50895696800000001</v>
      </c>
    </row>
    <row r="20308" spans="3:6" ht="18">
      <c r="C20308" s="5" t="str">
        <f t="shared" si="311"/>
        <v>京都府760</v>
      </c>
      <c r="D20308" t="s">
        <v>2940</v>
      </c>
      <c r="E20308" t="s">
        <v>3376</v>
      </c>
      <c r="F20308" s="82">
        <v>0.53388063799999996</v>
      </c>
    </row>
    <row r="20309" spans="3:6" ht="18">
      <c r="C20309" s="5" t="str">
        <f t="shared" si="311"/>
        <v>大阪府760</v>
      </c>
      <c r="D20309" t="s">
        <v>2941</v>
      </c>
      <c r="E20309" t="s">
        <v>3376</v>
      </c>
      <c r="F20309" s="82">
        <v>1.461852562</v>
      </c>
    </row>
    <row r="20310" spans="3:6" ht="18">
      <c r="C20310" s="5" t="str">
        <f t="shared" si="311"/>
        <v>兵庫県760</v>
      </c>
      <c r="D20310" t="s">
        <v>2942</v>
      </c>
      <c r="E20310" t="s">
        <v>3376</v>
      </c>
      <c r="F20310" s="82">
        <v>0.91375164900000005</v>
      </c>
    </row>
    <row r="20311" spans="3:6" ht="18">
      <c r="C20311" s="5" t="str">
        <f t="shared" si="311"/>
        <v>奈良県760</v>
      </c>
      <c r="D20311" t="s">
        <v>2943</v>
      </c>
      <c r="E20311" t="s">
        <v>3376</v>
      </c>
      <c r="F20311" s="82">
        <v>0.25603119499999999</v>
      </c>
    </row>
    <row r="20312" spans="3:6" ht="18">
      <c r="C20312" s="5" t="str">
        <f t="shared" si="311"/>
        <v>和歌山県760</v>
      </c>
      <c r="D20312" t="s">
        <v>2944</v>
      </c>
      <c r="E20312" t="s">
        <v>3376</v>
      </c>
      <c r="F20312" s="82">
        <v>0.31616528399999999</v>
      </c>
    </row>
    <row r="20313" spans="3:6" ht="18">
      <c r="C20313" s="5" t="str">
        <f t="shared" si="311"/>
        <v>鳥取県760</v>
      </c>
      <c r="D20313" t="s">
        <v>2945</v>
      </c>
      <c r="E20313" t="s">
        <v>3376</v>
      </c>
      <c r="F20313" s="82">
        <v>0.50857052300000005</v>
      </c>
    </row>
    <row r="20314" spans="3:6" ht="18">
      <c r="C20314" s="5" t="str">
        <f t="shared" si="311"/>
        <v>島根県760</v>
      </c>
      <c r="D20314" t="s">
        <v>2946</v>
      </c>
      <c r="E20314" t="s">
        <v>3376</v>
      </c>
      <c r="F20314" s="82">
        <v>0.36837989900000001</v>
      </c>
    </row>
    <row r="20315" spans="3:6" ht="18">
      <c r="C20315" s="5" t="str">
        <f t="shared" si="311"/>
        <v>岡山県760</v>
      </c>
      <c r="D20315" t="s">
        <v>2947</v>
      </c>
      <c r="E20315" t="s">
        <v>3376</v>
      </c>
      <c r="F20315" s="82">
        <v>1.2741673929999999</v>
      </c>
    </row>
    <row r="20316" spans="3:6" ht="18">
      <c r="C20316" s="5" t="str">
        <f t="shared" si="311"/>
        <v>広島県760</v>
      </c>
      <c r="D20316" t="s">
        <v>2948</v>
      </c>
      <c r="E20316" t="s">
        <v>3376</v>
      </c>
      <c r="F20316" s="82">
        <v>0.56119863999999997</v>
      </c>
    </row>
    <row r="20317" spans="3:6" ht="18">
      <c r="C20317" s="5" t="str">
        <f t="shared" si="311"/>
        <v>山口県760</v>
      </c>
      <c r="D20317" t="s">
        <v>2949</v>
      </c>
      <c r="E20317" t="s">
        <v>3376</v>
      </c>
      <c r="F20317" s="82">
        <v>0.31706124299999999</v>
      </c>
    </row>
    <row r="20318" spans="3:6" ht="18">
      <c r="C20318" s="5" t="str">
        <f t="shared" si="311"/>
        <v>徳島県760</v>
      </c>
      <c r="D20318" t="s">
        <v>2950</v>
      </c>
      <c r="E20318" t="s">
        <v>3376</v>
      </c>
      <c r="F20318" s="82">
        <v>0.30702829599999998</v>
      </c>
    </row>
    <row r="20319" spans="3:6" ht="18">
      <c r="C20319" s="5" t="str">
        <f t="shared" si="311"/>
        <v>香川県760</v>
      </c>
      <c r="D20319" t="s">
        <v>2951</v>
      </c>
      <c r="E20319" t="s">
        <v>3376</v>
      </c>
      <c r="F20319" s="82">
        <v>1.10312681</v>
      </c>
    </row>
    <row r="20320" spans="3:6" ht="18">
      <c r="C20320" s="5" t="str">
        <f t="shared" si="311"/>
        <v>愛媛県760</v>
      </c>
      <c r="D20320" t="s">
        <v>2952</v>
      </c>
      <c r="E20320" t="s">
        <v>3376</v>
      </c>
      <c r="F20320" s="82">
        <v>0.33049535400000002</v>
      </c>
    </row>
    <row r="20321" spans="3:6" ht="18">
      <c r="C20321" s="5" t="str">
        <f t="shared" si="311"/>
        <v>高知県760</v>
      </c>
      <c r="D20321" t="s">
        <v>2953</v>
      </c>
      <c r="E20321" t="s">
        <v>3376</v>
      </c>
      <c r="F20321" s="82">
        <v>0.97316988999999998</v>
      </c>
    </row>
    <row r="20322" spans="3:6" ht="18">
      <c r="C20322" s="5" t="str">
        <f t="shared" si="311"/>
        <v>福岡県760</v>
      </c>
      <c r="D20322" t="s">
        <v>2954</v>
      </c>
      <c r="E20322" t="s">
        <v>3376</v>
      </c>
      <c r="F20322" s="82">
        <v>0.87626775099999998</v>
      </c>
    </row>
    <row r="20323" spans="3:6" ht="18">
      <c r="C20323" s="5" t="str">
        <f t="shared" si="311"/>
        <v>佐賀県760</v>
      </c>
      <c r="D20323" t="s">
        <v>2955</v>
      </c>
      <c r="E20323" t="s">
        <v>3376</v>
      </c>
      <c r="F20323" s="82">
        <v>0.36556354600000002</v>
      </c>
    </row>
    <row r="20324" spans="3:6" ht="18">
      <c r="C20324" s="5" t="str">
        <f t="shared" si="311"/>
        <v>長崎県760</v>
      </c>
      <c r="D20324" t="s">
        <v>2956</v>
      </c>
      <c r="E20324" t="s">
        <v>3376</v>
      </c>
      <c r="F20324" s="82">
        <v>0.49850478599999998</v>
      </c>
    </row>
    <row r="20325" spans="3:6" ht="18">
      <c r="C20325" s="5" t="str">
        <f t="shared" si="311"/>
        <v>熊本県760</v>
      </c>
      <c r="D20325" t="s">
        <v>2957</v>
      </c>
      <c r="E20325" t="s">
        <v>3376</v>
      </c>
      <c r="F20325" s="82">
        <v>0.34554840599999997</v>
      </c>
    </row>
    <row r="20326" spans="3:6" ht="18">
      <c r="C20326" s="5" t="str">
        <f t="shared" si="311"/>
        <v>大分県760</v>
      </c>
      <c r="D20326" t="s">
        <v>2958</v>
      </c>
      <c r="E20326" t="s">
        <v>3376</v>
      </c>
      <c r="F20326" s="82">
        <v>0.32800641000000003</v>
      </c>
    </row>
    <row r="20327" spans="3:6" ht="18">
      <c r="C20327" s="5" t="str">
        <f t="shared" si="311"/>
        <v>宮崎県760</v>
      </c>
      <c r="D20327" t="s">
        <v>2959</v>
      </c>
      <c r="E20327" t="s">
        <v>3376</v>
      </c>
      <c r="F20327" s="82">
        <v>0.52372377999999997</v>
      </c>
    </row>
    <row r="20328" spans="3:6" ht="18">
      <c r="C20328" s="5" t="str">
        <f t="shared" si="311"/>
        <v>鹿児島県760</v>
      </c>
      <c r="D20328" t="s">
        <v>2960</v>
      </c>
      <c r="E20328" t="s">
        <v>3376</v>
      </c>
      <c r="F20328" s="82">
        <v>0.19678040899999999</v>
      </c>
    </row>
    <row r="20329" spans="3:6" ht="18">
      <c r="C20329" s="5" t="str">
        <f t="shared" si="311"/>
        <v>沖縄県760</v>
      </c>
      <c r="D20329" t="s">
        <v>2961</v>
      </c>
      <c r="E20329" t="s">
        <v>3376</v>
      </c>
      <c r="F20329" s="82">
        <v>0.97784199699999996</v>
      </c>
    </row>
    <row r="20330" spans="3:6" ht="18">
      <c r="C20330" s="5" t="str">
        <f t="shared" si="311"/>
        <v>全国761</v>
      </c>
      <c r="D20330" t="s">
        <v>2913</v>
      </c>
      <c r="E20330" t="s">
        <v>3377</v>
      </c>
      <c r="F20330" s="82">
        <v>1</v>
      </c>
    </row>
    <row r="20331" spans="3:6" ht="18">
      <c r="C20331" s="5" t="str">
        <f t="shared" ref="C20331:C20394" si="312">D20331&amp;LEFT(E20331,3)</f>
        <v>北海道761</v>
      </c>
      <c r="D20331" t="s">
        <v>2915</v>
      </c>
      <c r="E20331" t="s">
        <v>3377</v>
      </c>
      <c r="F20331" s="82">
        <v>0.78793598399999998</v>
      </c>
    </row>
    <row r="20332" spans="3:6" ht="18">
      <c r="C20332" s="5" t="str">
        <f t="shared" si="312"/>
        <v>青森県761</v>
      </c>
      <c r="D20332" t="s">
        <v>2916</v>
      </c>
      <c r="E20332" t="s">
        <v>3377</v>
      </c>
      <c r="F20332" s="82">
        <v>1.0078809390000001</v>
      </c>
    </row>
    <row r="20333" spans="3:6" ht="18">
      <c r="C20333" s="5" t="str">
        <f t="shared" si="312"/>
        <v>岩手県761</v>
      </c>
      <c r="D20333" t="s">
        <v>2917</v>
      </c>
      <c r="E20333" t="s">
        <v>3377</v>
      </c>
      <c r="F20333" s="82">
        <v>1.0908751029999999</v>
      </c>
    </row>
    <row r="20334" spans="3:6" ht="18">
      <c r="C20334" s="5" t="str">
        <f t="shared" si="312"/>
        <v>宮城県761</v>
      </c>
      <c r="D20334" t="s">
        <v>2918</v>
      </c>
      <c r="E20334" t="s">
        <v>3377</v>
      </c>
      <c r="F20334" s="82">
        <v>1.100349727</v>
      </c>
    </row>
    <row r="20335" spans="3:6" ht="18">
      <c r="C20335" s="5" t="str">
        <f t="shared" si="312"/>
        <v>秋田県761</v>
      </c>
      <c r="D20335" t="s">
        <v>2919</v>
      </c>
      <c r="E20335" t="s">
        <v>3377</v>
      </c>
      <c r="F20335" s="82">
        <v>1.049409874</v>
      </c>
    </row>
    <row r="20336" spans="3:6" ht="18">
      <c r="C20336" s="5" t="str">
        <f t="shared" si="312"/>
        <v>山形県761</v>
      </c>
      <c r="D20336" t="s">
        <v>2920</v>
      </c>
      <c r="E20336" t="s">
        <v>3377</v>
      </c>
      <c r="F20336" s="82">
        <v>0.89240703300000002</v>
      </c>
    </row>
    <row r="20337" spans="3:6" ht="18">
      <c r="C20337" s="5" t="str">
        <f t="shared" si="312"/>
        <v>福島県761</v>
      </c>
      <c r="D20337" t="s">
        <v>2921</v>
      </c>
      <c r="E20337" t="s">
        <v>3377</v>
      </c>
      <c r="F20337" s="82">
        <v>1.0596643080000001</v>
      </c>
    </row>
    <row r="20338" spans="3:6" ht="18">
      <c r="C20338" s="5" t="str">
        <f t="shared" si="312"/>
        <v>茨城県761</v>
      </c>
      <c r="D20338" t="s">
        <v>2922</v>
      </c>
      <c r="E20338" t="s">
        <v>3377</v>
      </c>
      <c r="F20338" s="82">
        <v>1.146983055</v>
      </c>
    </row>
    <row r="20339" spans="3:6" ht="18">
      <c r="C20339" s="5" t="str">
        <f t="shared" si="312"/>
        <v>栃木県761</v>
      </c>
      <c r="D20339" t="s">
        <v>2923</v>
      </c>
      <c r="E20339" t="s">
        <v>3377</v>
      </c>
      <c r="F20339" s="82">
        <v>1.3214985400000001</v>
      </c>
    </row>
    <row r="20340" spans="3:6" ht="18">
      <c r="C20340" s="5" t="str">
        <f t="shared" si="312"/>
        <v>群馬県761</v>
      </c>
      <c r="D20340" t="s">
        <v>2924</v>
      </c>
      <c r="E20340" t="s">
        <v>3377</v>
      </c>
      <c r="F20340" s="82">
        <v>0.99159535799999998</v>
      </c>
    </row>
    <row r="20341" spans="3:6" ht="18">
      <c r="C20341" s="5" t="str">
        <f t="shared" si="312"/>
        <v>埼玉県761</v>
      </c>
      <c r="D20341" t="s">
        <v>2925</v>
      </c>
      <c r="E20341" t="s">
        <v>3377</v>
      </c>
      <c r="F20341" s="82">
        <v>1.015003227</v>
      </c>
    </row>
    <row r="20342" spans="3:6" ht="18">
      <c r="C20342" s="5" t="str">
        <f t="shared" si="312"/>
        <v>千葉県761</v>
      </c>
      <c r="D20342" t="s">
        <v>2926</v>
      </c>
      <c r="E20342" t="s">
        <v>3377</v>
      </c>
      <c r="F20342" s="82">
        <v>1.220318359</v>
      </c>
    </row>
    <row r="20343" spans="3:6" ht="18">
      <c r="C20343" s="5" t="str">
        <f t="shared" si="312"/>
        <v>東京都761</v>
      </c>
      <c r="D20343" t="s">
        <v>2927</v>
      </c>
      <c r="E20343" t="s">
        <v>3377</v>
      </c>
      <c r="F20343" s="82">
        <v>0.90188575100000001</v>
      </c>
    </row>
    <row r="20344" spans="3:6" ht="18">
      <c r="C20344" s="5" t="str">
        <f t="shared" si="312"/>
        <v>神奈川県761</v>
      </c>
      <c r="D20344" t="s">
        <v>2928</v>
      </c>
      <c r="E20344" t="s">
        <v>3377</v>
      </c>
      <c r="F20344" s="82">
        <v>1.2485599009999999</v>
      </c>
    </row>
    <row r="20345" spans="3:6" ht="18">
      <c r="C20345" s="5" t="str">
        <f t="shared" si="312"/>
        <v>新潟県761</v>
      </c>
      <c r="D20345" t="s">
        <v>2929</v>
      </c>
      <c r="E20345" t="s">
        <v>3377</v>
      </c>
      <c r="F20345" s="82">
        <v>0.939992614</v>
      </c>
    </row>
    <row r="20346" spans="3:6" ht="18">
      <c r="C20346" s="5" t="str">
        <f t="shared" si="312"/>
        <v>富山県761</v>
      </c>
      <c r="D20346" t="s">
        <v>2930</v>
      </c>
      <c r="E20346" t="s">
        <v>3377</v>
      </c>
      <c r="F20346" s="82">
        <v>1.0126877009999999</v>
      </c>
    </row>
    <row r="20347" spans="3:6" ht="18">
      <c r="C20347" s="5" t="str">
        <f t="shared" si="312"/>
        <v>石川県761</v>
      </c>
      <c r="D20347" t="s">
        <v>2931</v>
      </c>
      <c r="E20347" t="s">
        <v>3377</v>
      </c>
      <c r="F20347" s="82">
        <v>0.90570132299999995</v>
      </c>
    </row>
    <row r="20348" spans="3:6" ht="18">
      <c r="C20348" s="5" t="str">
        <f t="shared" si="312"/>
        <v>福井県761</v>
      </c>
      <c r="D20348" t="s">
        <v>2932</v>
      </c>
      <c r="E20348" t="s">
        <v>3377</v>
      </c>
      <c r="F20348" s="82">
        <v>0.98573199700000003</v>
      </c>
    </row>
    <row r="20349" spans="3:6" ht="18">
      <c r="C20349" s="5" t="str">
        <f t="shared" si="312"/>
        <v>山梨県761</v>
      </c>
      <c r="D20349" t="s">
        <v>2933</v>
      </c>
      <c r="E20349" t="s">
        <v>3377</v>
      </c>
      <c r="F20349" s="82">
        <v>1.3610330239999999</v>
      </c>
    </row>
    <row r="20350" spans="3:6" ht="18">
      <c r="C20350" s="5" t="str">
        <f t="shared" si="312"/>
        <v>長野県761</v>
      </c>
      <c r="D20350" t="s">
        <v>2934</v>
      </c>
      <c r="E20350" t="s">
        <v>3377</v>
      </c>
      <c r="F20350" s="82">
        <v>1.2413003300000001</v>
      </c>
    </row>
    <row r="20351" spans="3:6" ht="18">
      <c r="C20351" s="5" t="str">
        <f t="shared" si="312"/>
        <v>岐阜県761</v>
      </c>
      <c r="D20351" t="s">
        <v>2935</v>
      </c>
      <c r="E20351" t="s">
        <v>3377</v>
      </c>
      <c r="F20351" s="82">
        <v>1.0151677180000001</v>
      </c>
    </row>
    <row r="20352" spans="3:6" ht="18">
      <c r="C20352" s="5" t="str">
        <f t="shared" si="312"/>
        <v>静岡県761</v>
      </c>
      <c r="D20352" t="s">
        <v>2936</v>
      </c>
      <c r="E20352" t="s">
        <v>3377</v>
      </c>
      <c r="F20352" s="82">
        <v>1.0517994900000001</v>
      </c>
    </row>
    <row r="20353" spans="3:6" ht="18">
      <c r="C20353" s="5" t="str">
        <f t="shared" si="312"/>
        <v>愛知県761</v>
      </c>
      <c r="D20353" t="s">
        <v>2937</v>
      </c>
      <c r="E20353" t="s">
        <v>3377</v>
      </c>
      <c r="F20353" s="82">
        <v>0.91070721399999999</v>
      </c>
    </row>
    <row r="20354" spans="3:6" ht="18">
      <c r="C20354" s="5" t="str">
        <f t="shared" si="312"/>
        <v>三重県761</v>
      </c>
      <c r="D20354" t="s">
        <v>2938</v>
      </c>
      <c r="E20354" t="s">
        <v>3377</v>
      </c>
      <c r="F20354" s="82">
        <v>0.95414193800000002</v>
      </c>
    </row>
    <row r="20355" spans="3:6" ht="18">
      <c r="C20355" s="5" t="str">
        <f t="shared" si="312"/>
        <v>滋賀県761</v>
      </c>
      <c r="D20355" t="s">
        <v>2939</v>
      </c>
      <c r="E20355" t="s">
        <v>3377</v>
      </c>
      <c r="F20355" s="82">
        <v>0.91393319100000003</v>
      </c>
    </row>
    <row r="20356" spans="3:6" ht="18">
      <c r="C20356" s="5" t="str">
        <f t="shared" si="312"/>
        <v>京都府761</v>
      </c>
      <c r="D20356" t="s">
        <v>2940</v>
      </c>
      <c r="E20356" t="s">
        <v>3377</v>
      </c>
      <c r="F20356" s="82">
        <v>1.0241445680000001</v>
      </c>
    </row>
    <row r="20357" spans="3:6" ht="18">
      <c r="C20357" s="5" t="str">
        <f t="shared" si="312"/>
        <v>大阪府761</v>
      </c>
      <c r="D20357" t="s">
        <v>2941</v>
      </c>
      <c r="E20357" t="s">
        <v>3377</v>
      </c>
      <c r="F20357" s="82">
        <v>0.74303161500000003</v>
      </c>
    </row>
    <row r="20358" spans="3:6" ht="18">
      <c r="C20358" s="5" t="str">
        <f t="shared" si="312"/>
        <v>兵庫県761</v>
      </c>
      <c r="D20358" t="s">
        <v>2942</v>
      </c>
      <c r="E20358" t="s">
        <v>3377</v>
      </c>
      <c r="F20358" s="82">
        <v>0.96740276000000003</v>
      </c>
    </row>
    <row r="20359" spans="3:6" ht="18">
      <c r="C20359" s="5" t="str">
        <f t="shared" si="312"/>
        <v>奈良県761</v>
      </c>
      <c r="D20359" t="s">
        <v>2943</v>
      </c>
      <c r="E20359" t="s">
        <v>3377</v>
      </c>
      <c r="F20359" s="82">
        <v>1.104737989</v>
      </c>
    </row>
    <row r="20360" spans="3:6" ht="18">
      <c r="C20360" s="5" t="str">
        <f t="shared" si="312"/>
        <v>和歌山県761</v>
      </c>
      <c r="D20360" t="s">
        <v>2944</v>
      </c>
      <c r="E20360" t="s">
        <v>3377</v>
      </c>
      <c r="F20360" s="82">
        <v>0.93349454099999996</v>
      </c>
    </row>
    <row r="20361" spans="3:6" ht="18">
      <c r="C20361" s="5" t="str">
        <f t="shared" si="312"/>
        <v>鳥取県761</v>
      </c>
      <c r="D20361" t="s">
        <v>2945</v>
      </c>
      <c r="E20361" t="s">
        <v>3377</v>
      </c>
      <c r="F20361" s="82">
        <v>0.87473112600000003</v>
      </c>
    </row>
    <row r="20362" spans="3:6" ht="18">
      <c r="C20362" s="5" t="str">
        <f t="shared" si="312"/>
        <v>島根県761</v>
      </c>
      <c r="D20362" t="s">
        <v>2946</v>
      </c>
      <c r="E20362" t="s">
        <v>3377</v>
      </c>
      <c r="F20362" s="82">
        <v>0.97787245300000003</v>
      </c>
    </row>
    <row r="20363" spans="3:6" ht="18">
      <c r="C20363" s="5" t="str">
        <f t="shared" si="312"/>
        <v>岡山県761</v>
      </c>
      <c r="D20363" t="s">
        <v>2947</v>
      </c>
      <c r="E20363" t="s">
        <v>3377</v>
      </c>
      <c r="F20363" s="82">
        <v>0.87526136399999999</v>
      </c>
    </row>
    <row r="20364" spans="3:6" ht="18">
      <c r="C20364" s="5" t="str">
        <f t="shared" si="312"/>
        <v>広島県761</v>
      </c>
      <c r="D20364" t="s">
        <v>2948</v>
      </c>
      <c r="E20364" t="s">
        <v>3377</v>
      </c>
      <c r="F20364" s="82">
        <v>0.92383336999999999</v>
      </c>
    </row>
    <row r="20365" spans="3:6" ht="18">
      <c r="C20365" s="5" t="str">
        <f t="shared" si="312"/>
        <v>山口県761</v>
      </c>
      <c r="D20365" t="s">
        <v>2949</v>
      </c>
      <c r="E20365" t="s">
        <v>3377</v>
      </c>
      <c r="F20365" s="82">
        <v>1.2582097059999999</v>
      </c>
    </row>
    <row r="20366" spans="3:6" ht="18">
      <c r="C20366" s="5" t="str">
        <f t="shared" si="312"/>
        <v>徳島県761</v>
      </c>
      <c r="D20366" t="s">
        <v>2950</v>
      </c>
      <c r="E20366" t="s">
        <v>3377</v>
      </c>
      <c r="F20366" s="82">
        <v>0.83875039699999998</v>
      </c>
    </row>
    <row r="20367" spans="3:6" ht="18">
      <c r="C20367" s="5" t="str">
        <f t="shared" si="312"/>
        <v>香川県761</v>
      </c>
      <c r="D20367" t="s">
        <v>2951</v>
      </c>
      <c r="E20367" t="s">
        <v>3377</v>
      </c>
      <c r="F20367" s="82">
        <v>0.92968615300000002</v>
      </c>
    </row>
    <row r="20368" spans="3:6" ht="18">
      <c r="C20368" s="5" t="str">
        <f t="shared" si="312"/>
        <v>愛媛県761</v>
      </c>
      <c r="D20368" t="s">
        <v>2952</v>
      </c>
      <c r="E20368" t="s">
        <v>3377</v>
      </c>
      <c r="F20368" s="82">
        <v>0.91338947299999995</v>
      </c>
    </row>
    <row r="20369" spans="3:6" ht="18">
      <c r="C20369" s="5" t="str">
        <f t="shared" si="312"/>
        <v>高知県761</v>
      </c>
      <c r="D20369" t="s">
        <v>2953</v>
      </c>
      <c r="E20369" t="s">
        <v>3377</v>
      </c>
      <c r="F20369" s="82">
        <v>1.4432238420000001</v>
      </c>
    </row>
    <row r="20370" spans="3:6" ht="18">
      <c r="C20370" s="5" t="str">
        <f t="shared" si="312"/>
        <v>福岡県761</v>
      </c>
      <c r="D20370" t="s">
        <v>2954</v>
      </c>
      <c r="E20370" t="s">
        <v>3377</v>
      </c>
      <c r="F20370" s="82">
        <v>1.0864707170000001</v>
      </c>
    </row>
    <row r="20371" spans="3:6" ht="18">
      <c r="C20371" s="5" t="str">
        <f t="shared" si="312"/>
        <v>佐賀県761</v>
      </c>
      <c r="D20371" t="s">
        <v>2955</v>
      </c>
      <c r="E20371" t="s">
        <v>3377</v>
      </c>
      <c r="F20371" s="82">
        <v>1.0768614139999999</v>
      </c>
    </row>
    <row r="20372" spans="3:6" ht="18">
      <c r="C20372" s="5" t="str">
        <f t="shared" si="312"/>
        <v>長崎県761</v>
      </c>
      <c r="D20372" t="s">
        <v>2956</v>
      </c>
      <c r="E20372" t="s">
        <v>3377</v>
      </c>
      <c r="F20372" s="82">
        <v>1.153355852</v>
      </c>
    </row>
    <row r="20373" spans="3:6" ht="18">
      <c r="C20373" s="5" t="str">
        <f t="shared" si="312"/>
        <v>熊本県761</v>
      </c>
      <c r="D20373" t="s">
        <v>2957</v>
      </c>
      <c r="E20373" t="s">
        <v>3377</v>
      </c>
      <c r="F20373" s="82">
        <v>1.017009042</v>
      </c>
    </row>
    <row r="20374" spans="3:6" ht="18">
      <c r="C20374" s="5" t="str">
        <f t="shared" si="312"/>
        <v>大分県761</v>
      </c>
      <c r="D20374" t="s">
        <v>2958</v>
      </c>
      <c r="E20374" t="s">
        <v>3377</v>
      </c>
      <c r="F20374" s="82">
        <v>1.198636662</v>
      </c>
    </row>
    <row r="20375" spans="3:6" ht="18">
      <c r="C20375" s="5" t="str">
        <f t="shared" si="312"/>
        <v>宮崎県761</v>
      </c>
      <c r="D20375" t="s">
        <v>2959</v>
      </c>
      <c r="E20375" t="s">
        <v>3377</v>
      </c>
      <c r="F20375" s="82">
        <v>1.075720233</v>
      </c>
    </row>
    <row r="20376" spans="3:6" ht="18">
      <c r="C20376" s="5" t="str">
        <f t="shared" si="312"/>
        <v>鹿児島県761</v>
      </c>
      <c r="D20376" t="s">
        <v>2960</v>
      </c>
      <c r="E20376" t="s">
        <v>3377</v>
      </c>
      <c r="F20376" s="82">
        <v>1.2248438530000001</v>
      </c>
    </row>
    <row r="20377" spans="3:6" ht="18">
      <c r="C20377" s="5" t="str">
        <f t="shared" si="312"/>
        <v>沖縄県761</v>
      </c>
      <c r="D20377" t="s">
        <v>2961</v>
      </c>
      <c r="E20377" t="s">
        <v>3377</v>
      </c>
      <c r="F20377" s="82">
        <v>1.139455214</v>
      </c>
    </row>
    <row r="20378" spans="3:6" ht="18">
      <c r="C20378" s="5" t="str">
        <f t="shared" si="312"/>
        <v>全国762</v>
      </c>
      <c r="D20378" t="s">
        <v>2913</v>
      </c>
      <c r="E20378" t="s">
        <v>3378</v>
      </c>
      <c r="F20378" s="82">
        <v>1</v>
      </c>
    </row>
    <row r="20379" spans="3:6" ht="18">
      <c r="C20379" s="5" t="str">
        <f t="shared" si="312"/>
        <v>北海道762</v>
      </c>
      <c r="D20379" t="s">
        <v>2915</v>
      </c>
      <c r="E20379" t="s">
        <v>3378</v>
      </c>
      <c r="F20379" s="82">
        <v>0.81752318599999996</v>
      </c>
    </row>
    <row r="20380" spans="3:6" ht="18">
      <c r="C20380" s="5" t="str">
        <f t="shared" si="312"/>
        <v>青森県762</v>
      </c>
      <c r="D20380" t="s">
        <v>2916</v>
      </c>
      <c r="E20380" t="s">
        <v>3378</v>
      </c>
      <c r="F20380" s="82">
        <v>0.663890757</v>
      </c>
    </row>
    <row r="20381" spans="3:6" ht="18">
      <c r="C20381" s="5" t="str">
        <f t="shared" si="312"/>
        <v>岩手県762</v>
      </c>
      <c r="D20381" t="s">
        <v>2917</v>
      </c>
      <c r="E20381" t="s">
        <v>3378</v>
      </c>
      <c r="F20381" s="82">
        <v>0.61791499100000002</v>
      </c>
    </row>
    <row r="20382" spans="3:6" ht="18">
      <c r="C20382" s="5" t="str">
        <f t="shared" si="312"/>
        <v>宮城県762</v>
      </c>
      <c r="D20382" t="s">
        <v>2918</v>
      </c>
      <c r="E20382" t="s">
        <v>3378</v>
      </c>
      <c r="F20382" s="82">
        <v>0.95459340000000004</v>
      </c>
    </row>
    <row r="20383" spans="3:6" ht="18">
      <c r="C20383" s="5" t="str">
        <f t="shared" si="312"/>
        <v>秋田県762</v>
      </c>
      <c r="D20383" t="s">
        <v>2919</v>
      </c>
      <c r="E20383" t="s">
        <v>3378</v>
      </c>
      <c r="F20383" s="82">
        <v>0.680498457</v>
      </c>
    </row>
    <row r="20384" spans="3:6" ht="18">
      <c r="C20384" s="5" t="str">
        <f t="shared" si="312"/>
        <v>山形県762</v>
      </c>
      <c r="D20384" t="s">
        <v>2920</v>
      </c>
      <c r="E20384" t="s">
        <v>3378</v>
      </c>
      <c r="F20384" s="82">
        <v>0.77486379699999997</v>
      </c>
    </row>
    <row r="20385" spans="3:6" ht="18">
      <c r="C20385" s="5" t="str">
        <f t="shared" si="312"/>
        <v>福島県762</v>
      </c>
      <c r="D20385" t="s">
        <v>2921</v>
      </c>
      <c r="E20385" t="s">
        <v>3378</v>
      </c>
      <c r="F20385" s="82">
        <v>0.70990470699999997</v>
      </c>
    </row>
    <row r="20386" spans="3:6" ht="18">
      <c r="C20386" s="5" t="str">
        <f t="shared" si="312"/>
        <v>茨城県762</v>
      </c>
      <c r="D20386" t="s">
        <v>2922</v>
      </c>
      <c r="E20386" t="s">
        <v>3378</v>
      </c>
      <c r="F20386" s="82">
        <v>0.92982874999999998</v>
      </c>
    </row>
    <row r="20387" spans="3:6" ht="18">
      <c r="C20387" s="5" t="str">
        <f t="shared" si="312"/>
        <v>栃木県762</v>
      </c>
      <c r="D20387" t="s">
        <v>2923</v>
      </c>
      <c r="E20387" t="s">
        <v>3378</v>
      </c>
      <c r="F20387" s="82">
        <v>0.952041786</v>
      </c>
    </row>
    <row r="20388" spans="3:6" ht="18">
      <c r="C20388" s="5" t="str">
        <f t="shared" si="312"/>
        <v>群馬県762</v>
      </c>
      <c r="D20388" t="s">
        <v>2924</v>
      </c>
      <c r="E20388" t="s">
        <v>3378</v>
      </c>
      <c r="F20388" s="82">
        <v>0.88224068700000002</v>
      </c>
    </row>
    <row r="20389" spans="3:6" ht="18">
      <c r="C20389" s="5" t="str">
        <f t="shared" si="312"/>
        <v>埼玉県762</v>
      </c>
      <c r="D20389" t="s">
        <v>2925</v>
      </c>
      <c r="E20389" t="s">
        <v>3378</v>
      </c>
      <c r="F20389" s="82">
        <v>1.11827506</v>
      </c>
    </row>
    <row r="20390" spans="3:6" ht="18">
      <c r="C20390" s="5" t="str">
        <f t="shared" si="312"/>
        <v>千葉県762</v>
      </c>
      <c r="D20390" t="s">
        <v>2926</v>
      </c>
      <c r="E20390" t="s">
        <v>3378</v>
      </c>
      <c r="F20390" s="82">
        <v>1.192636603</v>
      </c>
    </row>
    <row r="20391" spans="3:6" ht="18">
      <c r="C20391" s="5" t="str">
        <f t="shared" si="312"/>
        <v>東京都762</v>
      </c>
      <c r="D20391" t="s">
        <v>2927</v>
      </c>
      <c r="E20391" t="s">
        <v>3378</v>
      </c>
      <c r="F20391" s="82">
        <v>1.1394968409999999</v>
      </c>
    </row>
    <row r="20392" spans="3:6" ht="18">
      <c r="C20392" s="5" t="str">
        <f t="shared" si="312"/>
        <v>神奈川県762</v>
      </c>
      <c r="D20392" t="s">
        <v>2928</v>
      </c>
      <c r="E20392" t="s">
        <v>3378</v>
      </c>
      <c r="F20392" s="82">
        <v>1.1899100739999999</v>
      </c>
    </row>
    <row r="20393" spans="3:6" ht="18">
      <c r="C20393" s="5" t="str">
        <f t="shared" si="312"/>
        <v>新潟県762</v>
      </c>
      <c r="D20393" t="s">
        <v>2929</v>
      </c>
      <c r="E20393" t="s">
        <v>3378</v>
      </c>
      <c r="F20393" s="82">
        <v>0.81577975999999996</v>
      </c>
    </row>
    <row r="20394" spans="3:6" ht="18">
      <c r="C20394" s="5" t="str">
        <f t="shared" si="312"/>
        <v>富山県762</v>
      </c>
      <c r="D20394" t="s">
        <v>2930</v>
      </c>
      <c r="E20394" t="s">
        <v>3378</v>
      </c>
      <c r="F20394" s="82">
        <v>0.76723367399999998</v>
      </c>
    </row>
    <row r="20395" spans="3:6" ht="18">
      <c r="C20395" s="5" t="str">
        <f t="shared" ref="C20395:C20458" si="313">D20395&amp;LEFT(E20395,3)</f>
        <v>石川県762</v>
      </c>
      <c r="D20395" t="s">
        <v>2931</v>
      </c>
      <c r="E20395" t="s">
        <v>3378</v>
      </c>
      <c r="F20395" s="82">
        <v>0.98822463500000002</v>
      </c>
    </row>
    <row r="20396" spans="3:6" ht="18">
      <c r="C20396" s="5" t="str">
        <f t="shared" si="313"/>
        <v>福井県762</v>
      </c>
      <c r="D20396" t="s">
        <v>2932</v>
      </c>
      <c r="E20396" t="s">
        <v>3378</v>
      </c>
      <c r="F20396" s="82">
        <v>0.78235647399999997</v>
      </c>
    </row>
    <row r="20397" spans="3:6" ht="18">
      <c r="C20397" s="5" t="str">
        <f t="shared" si="313"/>
        <v>山梨県762</v>
      </c>
      <c r="D20397" t="s">
        <v>2933</v>
      </c>
      <c r="E20397" t="s">
        <v>3378</v>
      </c>
      <c r="F20397" s="82">
        <v>0.98064547899999999</v>
      </c>
    </row>
    <row r="20398" spans="3:6" ht="18">
      <c r="C20398" s="5" t="str">
        <f t="shared" si="313"/>
        <v>長野県762</v>
      </c>
      <c r="D20398" t="s">
        <v>2934</v>
      </c>
      <c r="E20398" t="s">
        <v>3378</v>
      </c>
      <c r="F20398" s="82">
        <v>0.83607475099999995</v>
      </c>
    </row>
    <row r="20399" spans="3:6" ht="18">
      <c r="C20399" s="5" t="str">
        <f t="shared" si="313"/>
        <v>岐阜県762</v>
      </c>
      <c r="D20399" t="s">
        <v>2935</v>
      </c>
      <c r="E20399" t="s">
        <v>3378</v>
      </c>
      <c r="F20399" s="82">
        <v>1.0323453140000001</v>
      </c>
    </row>
    <row r="20400" spans="3:6" ht="18">
      <c r="C20400" s="5" t="str">
        <f t="shared" si="313"/>
        <v>静岡県762</v>
      </c>
      <c r="D20400" t="s">
        <v>2936</v>
      </c>
      <c r="E20400" t="s">
        <v>3378</v>
      </c>
      <c r="F20400" s="82">
        <v>0.92431280299999996</v>
      </c>
    </row>
    <row r="20401" spans="3:6" ht="18">
      <c r="C20401" s="5" t="str">
        <f t="shared" si="313"/>
        <v>愛知県762</v>
      </c>
      <c r="D20401" t="s">
        <v>2937</v>
      </c>
      <c r="E20401" t="s">
        <v>3378</v>
      </c>
      <c r="F20401" s="82">
        <v>1.035665703</v>
      </c>
    </row>
    <row r="20402" spans="3:6" ht="18">
      <c r="C20402" s="5" t="str">
        <f t="shared" si="313"/>
        <v>三重県762</v>
      </c>
      <c r="D20402" t="s">
        <v>2938</v>
      </c>
      <c r="E20402" t="s">
        <v>3378</v>
      </c>
      <c r="F20402" s="82">
        <v>1.0329893509999999</v>
      </c>
    </row>
    <row r="20403" spans="3:6" ht="18">
      <c r="C20403" s="5" t="str">
        <f t="shared" si="313"/>
        <v>滋賀県762</v>
      </c>
      <c r="D20403" t="s">
        <v>2939</v>
      </c>
      <c r="E20403" t="s">
        <v>3378</v>
      </c>
      <c r="F20403" s="82">
        <v>1.000785136</v>
      </c>
    </row>
    <row r="20404" spans="3:6" ht="18">
      <c r="C20404" s="5" t="str">
        <f t="shared" si="313"/>
        <v>京都府762</v>
      </c>
      <c r="D20404" t="s">
        <v>2940</v>
      </c>
      <c r="E20404" t="s">
        <v>3378</v>
      </c>
      <c r="F20404" s="82">
        <v>1.356728231</v>
      </c>
    </row>
    <row r="20405" spans="3:6" ht="18">
      <c r="C20405" s="5" t="str">
        <f t="shared" si="313"/>
        <v>大阪府762</v>
      </c>
      <c r="D20405" t="s">
        <v>2941</v>
      </c>
      <c r="E20405" t="s">
        <v>3378</v>
      </c>
      <c r="F20405" s="82">
        <v>1.0896896460000001</v>
      </c>
    </row>
    <row r="20406" spans="3:6" ht="18">
      <c r="C20406" s="5" t="str">
        <f t="shared" si="313"/>
        <v>兵庫県762</v>
      </c>
      <c r="D20406" t="s">
        <v>2942</v>
      </c>
      <c r="E20406" t="s">
        <v>3378</v>
      </c>
      <c r="F20406" s="82">
        <v>1.095055871</v>
      </c>
    </row>
    <row r="20407" spans="3:6" ht="18">
      <c r="C20407" s="5" t="str">
        <f t="shared" si="313"/>
        <v>奈良県762</v>
      </c>
      <c r="D20407" t="s">
        <v>2943</v>
      </c>
      <c r="E20407" t="s">
        <v>3378</v>
      </c>
      <c r="F20407" s="82">
        <v>1.192459194</v>
      </c>
    </row>
    <row r="20408" spans="3:6" ht="18">
      <c r="C20408" s="5" t="str">
        <f t="shared" si="313"/>
        <v>和歌山県762</v>
      </c>
      <c r="D20408" t="s">
        <v>2944</v>
      </c>
      <c r="E20408" t="s">
        <v>3378</v>
      </c>
      <c r="F20408" s="82">
        <v>0.91632636199999995</v>
      </c>
    </row>
    <row r="20409" spans="3:6" ht="18">
      <c r="C20409" s="5" t="str">
        <f t="shared" si="313"/>
        <v>鳥取県762</v>
      </c>
      <c r="D20409" t="s">
        <v>2945</v>
      </c>
      <c r="E20409" t="s">
        <v>3378</v>
      </c>
      <c r="F20409" s="82">
        <v>0.82528091100000001</v>
      </c>
    </row>
    <row r="20410" spans="3:6" ht="18">
      <c r="C20410" s="5" t="str">
        <f t="shared" si="313"/>
        <v>島根県762</v>
      </c>
      <c r="D20410" t="s">
        <v>2946</v>
      </c>
      <c r="E20410" t="s">
        <v>3378</v>
      </c>
      <c r="F20410" s="82">
        <v>0.66647891199999998</v>
      </c>
    </row>
    <row r="20411" spans="3:6" ht="18">
      <c r="C20411" s="5" t="str">
        <f t="shared" si="313"/>
        <v>岡山県762</v>
      </c>
      <c r="D20411" t="s">
        <v>2947</v>
      </c>
      <c r="E20411" t="s">
        <v>3378</v>
      </c>
      <c r="F20411" s="82">
        <v>0.89342672000000001</v>
      </c>
    </row>
    <row r="20412" spans="3:6" ht="18">
      <c r="C20412" s="5" t="str">
        <f t="shared" si="313"/>
        <v>広島県762</v>
      </c>
      <c r="D20412" t="s">
        <v>2948</v>
      </c>
      <c r="E20412" t="s">
        <v>3378</v>
      </c>
      <c r="F20412" s="82">
        <v>0.81874036500000003</v>
      </c>
    </row>
    <row r="20413" spans="3:6" ht="18">
      <c r="C20413" s="5" t="str">
        <f t="shared" si="313"/>
        <v>山口県762</v>
      </c>
      <c r="D20413" t="s">
        <v>2949</v>
      </c>
      <c r="E20413" t="s">
        <v>3378</v>
      </c>
      <c r="F20413" s="82">
        <v>0.73390769300000003</v>
      </c>
    </row>
    <row r="20414" spans="3:6" ht="18">
      <c r="C20414" s="5" t="str">
        <f t="shared" si="313"/>
        <v>徳島県762</v>
      </c>
      <c r="D20414" t="s">
        <v>2950</v>
      </c>
      <c r="E20414" t="s">
        <v>3378</v>
      </c>
      <c r="F20414" s="82">
        <v>0.87142164899999996</v>
      </c>
    </row>
    <row r="20415" spans="3:6" ht="18">
      <c r="C20415" s="5" t="str">
        <f t="shared" si="313"/>
        <v>香川県762</v>
      </c>
      <c r="D20415" t="s">
        <v>2951</v>
      </c>
      <c r="E20415" t="s">
        <v>3378</v>
      </c>
      <c r="F20415" s="82">
        <v>0.75345097000000005</v>
      </c>
    </row>
    <row r="20416" spans="3:6" ht="18">
      <c r="C20416" s="5" t="str">
        <f t="shared" si="313"/>
        <v>愛媛県762</v>
      </c>
      <c r="D20416" t="s">
        <v>2952</v>
      </c>
      <c r="E20416" t="s">
        <v>3378</v>
      </c>
      <c r="F20416" s="82">
        <v>0.76951210699999995</v>
      </c>
    </row>
    <row r="20417" spans="3:6" ht="18">
      <c r="C20417" s="5" t="str">
        <f t="shared" si="313"/>
        <v>高知県762</v>
      </c>
      <c r="D20417" t="s">
        <v>2953</v>
      </c>
      <c r="E20417" t="s">
        <v>3378</v>
      </c>
      <c r="F20417" s="82">
        <v>0.75180614000000001</v>
      </c>
    </row>
    <row r="20418" spans="3:6" ht="18">
      <c r="C20418" s="5" t="str">
        <f t="shared" si="313"/>
        <v>福岡県762</v>
      </c>
      <c r="D20418" t="s">
        <v>2954</v>
      </c>
      <c r="E20418" t="s">
        <v>3378</v>
      </c>
      <c r="F20418" s="82">
        <v>1.0052460249999999</v>
      </c>
    </row>
    <row r="20419" spans="3:6" ht="18">
      <c r="C20419" s="5" t="str">
        <f t="shared" si="313"/>
        <v>佐賀県762</v>
      </c>
      <c r="D20419" t="s">
        <v>2955</v>
      </c>
      <c r="E20419" t="s">
        <v>3378</v>
      </c>
      <c r="F20419" s="82">
        <v>0.85729972099999996</v>
      </c>
    </row>
    <row r="20420" spans="3:6" ht="18">
      <c r="C20420" s="5" t="str">
        <f t="shared" si="313"/>
        <v>長崎県762</v>
      </c>
      <c r="D20420" t="s">
        <v>2956</v>
      </c>
      <c r="E20420" t="s">
        <v>3378</v>
      </c>
      <c r="F20420" s="82">
        <v>0.75892524299999997</v>
      </c>
    </row>
    <row r="20421" spans="3:6" ht="18">
      <c r="C20421" s="5" t="str">
        <f t="shared" si="313"/>
        <v>熊本県762</v>
      </c>
      <c r="D20421" t="s">
        <v>2957</v>
      </c>
      <c r="E20421" t="s">
        <v>3378</v>
      </c>
      <c r="F20421" s="82">
        <v>0.78905125799999998</v>
      </c>
    </row>
    <row r="20422" spans="3:6" ht="18">
      <c r="C20422" s="5" t="str">
        <f t="shared" si="313"/>
        <v>大分県762</v>
      </c>
      <c r="D20422" t="s">
        <v>2958</v>
      </c>
      <c r="E20422" t="s">
        <v>3378</v>
      </c>
      <c r="F20422" s="82">
        <v>0.79438792599999997</v>
      </c>
    </row>
    <row r="20423" spans="3:6" ht="18">
      <c r="C20423" s="5" t="str">
        <f t="shared" si="313"/>
        <v>宮崎県762</v>
      </c>
      <c r="D20423" t="s">
        <v>2959</v>
      </c>
      <c r="E20423" t="s">
        <v>3378</v>
      </c>
      <c r="F20423" s="82">
        <v>0.78121828500000001</v>
      </c>
    </row>
    <row r="20424" spans="3:6" ht="18">
      <c r="C20424" s="5" t="str">
        <f t="shared" si="313"/>
        <v>鹿児島県762</v>
      </c>
      <c r="D20424" t="s">
        <v>2960</v>
      </c>
      <c r="E20424" t="s">
        <v>3378</v>
      </c>
      <c r="F20424" s="82">
        <v>0.75490665899999998</v>
      </c>
    </row>
    <row r="20425" spans="3:6" ht="18">
      <c r="C20425" s="5" t="str">
        <f t="shared" si="313"/>
        <v>沖縄県762</v>
      </c>
      <c r="D20425" t="s">
        <v>2961</v>
      </c>
      <c r="E20425" t="s">
        <v>3378</v>
      </c>
      <c r="F20425" s="82">
        <v>0.92627160900000005</v>
      </c>
    </row>
    <row r="20426" spans="3:6" ht="18">
      <c r="C20426" s="5" t="str">
        <f t="shared" si="313"/>
        <v>全国763</v>
      </c>
      <c r="D20426" t="s">
        <v>2913</v>
      </c>
      <c r="E20426" t="s">
        <v>3379</v>
      </c>
      <c r="F20426" s="82">
        <v>1</v>
      </c>
    </row>
    <row r="20427" spans="3:6" ht="18">
      <c r="C20427" s="5" t="str">
        <f t="shared" si="313"/>
        <v>北海道763</v>
      </c>
      <c r="D20427" t="s">
        <v>2915</v>
      </c>
      <c r="E20427" t="s">
        <v>3379</v>
      </c>
      <c r="F20427" s="82">
        <v>0.91332572199999995</v>
      </c>
    </row>
    <row r="20428" spans="3:6" ht="18">
      <c r="C20428" s="5" t="str">
        <f t="shared" si="313"/>
        <v>青森県763</v>
      </c>
      <c r="D20428" t="s">
        <v>2916</v>
      </c>
      <c r="E20428" t="s">
        <v>3379</v>
      </c>
      <c r="F20428" s="82">
        <v>0.49273931100000001</v>
      </c>
    </row>
    <row r="20429" spans="3:6" ht="18">
      <c r="C20429" s="5" t="str">
        <f t="shared" si="313"/>
        <v>岩手県763</v>
      </c>
      <c r="D20429" t="s">
        <v>2917</v>
      </c>
      <c r="E20429" t="s">
        <v>3379</v>
      </c>
      <c r="F20429" s="82">
        <v>0.70266985699999995</v>
      </c>
    </row>
    <row r="20430" spans="3:6" ht="18">
      <c r="C20430" s="5" t="str">
        <f t="shared" si="313"/>
        <v>宮城県763</v>
      </c>
      <c r="D20430" t="s">
        <v>2918</v>
      </c>
      <c r="E20430" t="s">
        <v>3379</v>
      </c>
      <c r="F20430" s="82">
        <v>0.73814364700000001</v>
      </c>
    </row>
    <row r="20431" spans="3:6" ht="18">
      <c r="C20431" s="5" t="str">
        <f t="shared" si="313"/>
        <v>秋田県763</v>
      </c>
      <c r="D20431" t="s">
        <v>2919</v>
      </c>
      <c r="E20431" t="s">
        <v>3379</v>
      </c>
      <c r="F20431" s="82">
        <v>0.62346668599999999</v>
      </c>
    </row>
    <row r="20432" spans="3:6" ht="18">
      <c r="C20432" s="5" t="str">
        <f t="shared" si="313"/>
        <v>山形県763</v>
      </c>
      <c r="D20432" t="s">
        <v>2920</v>
      </c>
      <c r="E20432" t="s">
        <v>3379</v>
      </c>
      <c r="F20432" s="82">
        <v>1.155321574</v>
      </c>
    </row>
    <row r="20433" spans="3:6" ht="18">
      <c r="C20433" s="5" t="str">
        <f t="shared" si="313"/>
        <v>福島県763</v>
      </c>
      <c r="D20433" t="s">
        <v>2921</v>
      </c>
      <c r="E20433" t="s">
        <v>3379</v>
      </c>
      <c r="F20433" s="82">
        <v>0.75414798699999996</v>
      </c>
    </row>
    <row r="20434" spans="3:6" ht="18">
      <c r="C20434" s="5" t="str">
        <f t="shared" si="313"/>
        <v>茨城県763</v>
      </c>
      <c r="D20434" t="s">
        <v>2922</v>
      </c>
      <c r="E20434" t="s">
        <v>3379</v>
      </c>
      <c r="F20434" s="82">
        <v>1.0245992420000001</v>
      </c>
    </row>
    <row r="20435" spans="3:6" ht="18">
      <c r="C20435" s="5" t="str">
        <f t="shared" si="313"/>
        <v>栃木県763</v>
      </c>
      <c r="D20435" t="s">
        <v>2923</v>
      </c>
      <c r="E20435" t="s">
        <v>3379</v>
      </c>
      <c r="F20435" s="82">
        <v>1.3274263770000001</v>
      </c>
    </row>
    <row r="20436" spans="3:6" ht="18">
      <c r="C20436" s="5" t="str">
        <f t="shared" si="313"/>
        <v>群馬県763</v>
      </c>
      <c r="D20436" t="s">
        <v>2924</v>
      </c>
      <c r="E20436" t="s">
        <v>3379</v>
      </c>
      <c r="F20436" s="82">
        <v>1.3031798670000001</v>
      </c>
    </row>
    <row r="20437" spans="3:6" ht="18">
      <c r="C20437" s="5" t="str">
        <f t="shared" si="313"/>
        <v>埼玉県763</v>
      </c>
      <c r="D20437" t="s">
        <v>2925</v>
      </c>
      <c r="E20437" t="s">
        <v>3379</v>
      </c>
      <c r="F20437" s="82">
        <v>1.3878201320000001</v>
      </c>
    </row>
    <row r="20438" spans="3:6" ht="18">
      <c r="C20438" s="5" t="str">
        <f t="shared" si="313"/>
        <v>千葉県763</v>
      </c>
      <c r="D20438" t="s">
        <v>2926</v>
      </c>
      <c r="E20438" t="s">
        <v>3379</v>
      </c>
      <c r="F20438" s="82">
        <v>1.0433074499999999</v>
      </c>
    </row>
    <row r="20439" spans="3:6" ht="18">
      <c r="C20439" s="5" t="str">
        <f t="shared" si="313"/>
        <v>東京都763</v>
      </c>
      <c r="D20439" t="s">
        <v>2927</v>
      </c>
      <c r="E20439" t="s">
        <v>3379</v>
      </c>
      <c r="F20439" s="82">
        <v>0.96109643700000003</v>
      </c>
    </row>
    <row r="20440" spans="3:6" ht="18">
      <c r="C20440" s="5" t="str">
        <f t="shared" si="313"/>
        <v>神奈川県763</v>
      </c>
      <c r="D20440" t="s">
        <v>2928</v>
      </c>
      <c r="E20440" t="s">
        <v>3379</v>
      </c>
      <c r="F20440" s="82">
        <v>1.036230217</v>
      </c>
    </row>
    <row r="20441" spans="3:6" ht="18">
      <c r="C20441" s="5" t="str">
        <f t="shared" si="313"/>
        <v>新潟県763</v>
      </c>
      <c r="D20441" t="s">
        <v>2929</v>
      </c>
      <c r="E20441" t="s">
        <v>3379</v>
      </c>
      <c r="F20441" s="82">
        <v>0.57304558299999997</v>
      </c>
    </row>
    <row r="20442" spans="3:6" ht="18">
      <c r="C20442" s="5" t="str">
        <f t="shared" si="313"/>
        <v>富山県763</v>
      </c>
      <c r="D20442" t="s">
        <v>2930</v>
      </c>
      <c r="E20442" t="s">
        <v>3379</v>
      </c>
      <c r="F20442" s="82">
        <v>0.70202876800000003</v>
      </c>
    </row>
    <row r="20443" spans="3:6" ht="18">
      <c r="C20443" s="5" t="str">
        <f t="shared" si="313"/>
        <v>石川県763</v>
      </c>
      <c r="D20443" t="s">
        <v>2931</v>
      </c>
      <c r="E20443" t="s">
        <v>3379</v>
      </c>
      <c r="F20443" s="82">
        <v>1.0749087829999999</v>
      </c>
    </row>
    <row r="20444" spans="3:6" ht="18">
      <c r="C20444" s="5" t="str">
        <f t="shared" si="313"/>
        <v>福井県763</v>
      </c>
      <c r="D20444" t="s">
        <v>2932</v>
      </c>
      <c r="E20444" t="s">
        <v>3379</v>
      </c>
      <c r="F20444" s="82">
        <v>1.2068092319999999</v>
      </c>
    </row>
    <row r="20445" spans="3:6" ht="18">
      <c r="C20445" s="5" t="str">
        <f t="shared" si="313"/>
        <v>山梨県763</v>
      </c>
      <c r="D20445" t="s">
        <v>2933</v>
      </c>
      <c r="E20445" t="s">
        <v>3379</v>
      </c>
      <c r="F20445" s="82">
        <v>1.561517144</v>
      </c>
    </row>
    <row r="20446" spans="3:6" ht="18">
      <c r="C20446" s="5" t="str">
        <f t="shared" si="313"/>
        <v>長野県763</v>
      </c>
      <c r="D20446" t="s">
        <v>2934</v>
      </c>
      <c r="E20446" t="s">
        <v>3379</v>
      </c>
      <c r="F20446" s="82">
        <v>1.267602581</v>
      </c>
    </row>
    <row r="20447" spans="3:6" ht="18">
      <c r="C20447" s="5" t="str">
        <f t="shared" si="313"/>
        <v>岐阜県763</v>
      </c>
      <c r="D20447" t="s">
        <v>2935</v>
      </c>
      <c r="E20447" t="s">
        <v>3379</v>
      </c>
      <c r="F20447" s="82">
        <v>1.0821898210000001</v>
      </c>
    </row>
    <row r="20448" spans="3:6" ht="18">
      <c r="C20448" s="5" t="str">
        <f t="shared" si="313"/>
        <v>静岡県763</v>
      </c>
      <c r="D20448" t="s">
        <v>2936</v>
      </c>
      <c r="E20448" t="s">
        <v>3379</v>
      </c>
      <c r="F20448" s="82">
        <v>0.928873583</v>
      </c>
    </row>
    <row r="20449" spans="3:6" ht="18">
      <c r="C20449" s="5" t="str">
        <f t="shared" si="313"/>
        <v>愛知県763</v>
      </c>
      <c r="D20449" t="s">
        <v>2937</v>
      </c>
      <c r="E20449" t="s">
        <v>3379</v>
      </c>
      <c r="F20449" s="82">
        <v>1.0367264700000001</v>
      </c>
    </row>
    <row r="20450" spans="3:6" ht="18">
      <c r="C20450" s="5" t="str">
        <f t="shared" si="313"/>
        <v>三重県763</v>
      </c>
      <c r="D20450" t="s">
        <v>2938</v>
      </c>
      <c r="E20450" t="s">
        <v>3379</v>
      </c>
      <c r="F20450" s="82">
        <v>0.98062533900000004</v>
      </c>
    </row>
    <row r="20451" spans="3:6" ht="18">
      <c r="C20451" s="5" t="str">
        <f t="shared" si="313"/>
        <v>滋賀県763</v>
      </c>
      <c r="D20451" t="s">
        <v>2939</v>
      </c>
      <c r="E20451" t="s">
        <v>3379</v>
      </c>
      <c r="F20451" s="82">
        <v>0.83000704800000003</v>
      </c>
    </row>
    <row r="20452" spans="3:6" ht="18">
      <c r="C20452" s="5" t="str">
        <f t="shared" si="313"/>
        <v>京都府763</v>
      </c>
      <c r="D20452" t="s">
        <v>2940</v>
      </c>
      <c r="E20452" t="s">
        <v>3379</v>
      </c>
      <c r="F20452" s="82">
        <v>1.1679868229999999</v>
      </c>
    </row>
    <row r="20453" spans="3:6" ht="18">
      <c r="C20453" s="5" t="str">
        <f t="shared" si="313"/>
        <v>大阪府763</v>
      </c>
      <c r="D20453" t="s">
        <v>2941</v>
      </c>
      <c r="E20453" t="s">
        <v>3379</v>
      </c>
      <c r="F20453" s="82">
        <v>0.97993438399999999</v>
      </c>
    </row>
    <row r="20454" spans="3:6" ht="18">
      <c r="C20454" s="5" t="str">
        <f t="shared" si="313"/>
        <v>兵庫県763</v>
      </c>
      <c r="D20454" t="s">
        <v>2942</v>
      </c>
      <c r="E20454" t="s">
        <v>3379</v>
      </c>
      <c r="F20454" s="82">
        <v>1.023147456</v>
      </c>
    </row>
    <row r="20455" spans="3:6" ht="18">
      <c r="C20455" s="5" t="str">
        <f t="shared" si="313"/>
        <v>奈良県763</v>
      </c>
      <c r="D20455" t="s">
        <v>2943</v>
      </c>
      <c r="E20455" t="s">
        <v>3379</v>
      </c>
      <c r="F20455" s="82">
        <v>1.2393686900000001</v>
      </c>
    </row>
    <row r="20456" spans="3:6" ht="18">
      <c r="C20456" s="5" t="str">
        <f t="shared" si="313"/>
        <v>和歌山県763</v>
      </c>
      <c r="D20456" t="s">
        <v>2944</v>
      </c>
      <c r="E20456" t="s">
        <v>3379</v>
      </c>
      <c r="F20456" s="82">
        <v>0.62363062199999997</v>
      </c>
    </row>
    <row r="20457" spans="3:6" ht="18">
      <c r="C20457" s="5" t="str">
        <f t="shared" si="313"/>
        <v>鳥取県763</v>
      </c>
      <c r="D20457" t="s">
        <v>2945</v>
      </c>
      <c r="E20457" t="s">
        <v>3379</v>
      </c>
      <c r="F20457" s="82">
        <v>0.66305890999999995</v>
      </c>
    </row>
    <row r="20458" spans="3:6" ht="18">
      <c r="C20458" s="5" t="str">
        <f t="shared" si="313"/>
        <v>島根県763</v>
      </c>
      <c r="D20458" t="s">
        <v>2946</v>
      </c>
      <c r="E20458" t="s">
        <v>3379</v>
      </c>
      <c r="F20458" s="82">
        <v>0.88967522099999996</v>
      </c>
    </row>
    <row r="20459" spans="3:6" ht="18">
      <c r="C20459" s="5" t="str">
        <f t="shared" ref="C20459:C20522" si="314">D20459&amp;LEFT(E20459,3)</f>
        <v>岡山県763</v>
      </c>
      <c r="D20459" t="s">
        <v>2947</v>
      </c>
      <c r="E20459" t="s">
        <v>3379</v>
      </c>
      <c r="F20459" s="82">
        <v>0.91727769299999995</v>
      </c>
    </row>
    <row r="20460" spans="3:6" ht="18">
      <c r="C20460" s="5" t="str">
        <f t="shared" si="314"/>
        <v>広島県763</v>
      </c>
      <c r="D20460" t="s">
        <v>2948</v>
      </c>
      <c r="E20460" t="s">
        <v>3379</v>
      </c>
      <c r="F20460" s="82">
        <v>0.768254718</v>
      </c>
    </row>
    <row r="20461" spans="3:6" ht="18">
      <c r="C20461" s="5" t="str">
        <f t="shared" si="314"/>
        <v>山口県763</v>
      </c>
      <c r="D20461" t="s">
        <v>2949</v>
      </c>
      <c r="E20461" t="s">
        <v>3379</v>
      </c>
      <c r="F20461" s="82">
        <v>0.72477175100000002</v>
      </c>
    </row>
    <row r="20462" spans="3:6" ht="18">
      <c r="C20462" s="5" t="str">
        <f t="shared" si="314"/>
        <v>徳島県763</v>
      </c>
      <c r="D20462" t="s">
        <v>2950</v>
      </c>
      <c r="E20462" t="s">
        <v>3379</v>
      </c>
      <c r="F20462" s="82">
        <v>1.4690186240000001</v>
      </c>
    </row>
    <row r="20463" spans="3:6" ht="18">
      <c r="C20463" s="5" t="str">
        <f t="shared" si="314"/>
        <v>香川県763</v>
      </c>
      <c r="D20463" t="s">
        <v>2951</v>
      </c>
      <c r="E20463" t="s">
        <v>3379</v>
      </c>
      <c r="F20463" s="82">
        <v>2.3799012820000001</v>
      </c>
    </row>
    <row r="20464" spans="3:6" ht="18">
      <c r="C20464" s="5" t="str">
        <f t="shared" si="314"/>
        <v>愛媛県763</v>
      </c>
      <c r="D20464" t="s">
        <v>2952</v>
      </c>
      <c r="E20464" t="s">
        <v>3379</v>
      </c>
      <c r="F20464" s="82">
        <v>1.0721638259999999</v>
      </c>
    </row>
    <row r="20465" spans="3:6" ht="18">
      <c r="C20465" s="5" t="str">
        <f t="shared" si="314"/>
        <v>高知県763</v>
      </c>
      <c r="D20465" t="s">
        <v>2953</v>
      </c>
      <c r="E20465" t="s">
        <v>3379</v>
      </c>
      <c r="F20465" s="82">
        <v>0.94095718900000003</v>
      </c>
    </row>
    <row r="20466" spans="3:6" ht="18">
      <c r="C20466" s="5" t="str">
        <f t="shared" si="314"/>
        <v>福岡県763</v>
      </c>
      <c r="D20466" t="s">
        <v>2954</v>
      </c>
      <c r="E20466" t="s">
        <v>3379</v>
      </c>
      <c r="F20466" s="82">
        <v>1.1578319749999999</v>
      </c>
    </row>
    <row r="20467" spans="3:6" ht="18">
      <c r="C20467" s="5" t="str">
        <f t="shared" si="314"/>
        <v>佐賀県763</v>
      </c>
      <c r="D20467" t="s">
        <v>2955</v>
      </c>
      <c r="E20467" t="s">
        <v>3379</v>
      </c>
      <c r="F20467" s="82">
        <v>0.78964548599999995</v>
      </c>
    </row>
    <row r="20468" spans="3:6" ht="18">
      <c r="C20468" s="5" t="str">
        <f t="shared" si="314"/>
        <v>長崎県763</v>
      </c>
      <c r="D20468" t="s">
        <v>2956</v>
      </c>
      <c r="E20468" t="s">
        <v>3379</v>
      </c>
      <c r="F20468" s="82">
        <v>0.61020550299999998</v>
      </c>
    </row>
    <row r="20469" spans="3:6" ht="18">
      <c r="C20469" s="5" t="str">
        <f t="shared" si="314"/>
        <v>熊本県763</v>
      </c>
      <c r="D20469" t="s">
        <v>2957</v>
      </c>
      <c r="E20469" t="s">
        <v>3379</v>
      </c>
      <c r="F20469" s="82">
        <v>0.57638488499999996</v>
      </c>
    </row>
    <row r="20470" spans="3:6" ht="18">
      <c r="C20470" s="5" t="str">
        <f t="shared" si="314"/>
        <v>大分県763</v>
      </c>
      <c r="D20470" t="s">
        <v>2958</v>
      </c>
      <c r="E20470" t="s">
        <v>3379</v>
      </c>
      <c r="F20470" s="82">
        <v>0.87186969299999995</v>
      </c>
    </row>
    <row r="20471" spans="3:6" ht="18">
      <c r="C20471" s="5" t="str">
        <f t="shared" si="314"/>
        <v>宮崎県763</v>
      </c>
      <c r="D20471" t="s">
        <v>2959</v>
      </c>
      <c r="E20471" t="s">
        <v>3379</v>
      </c>
      <c r="F20471" s="82">
        <v>1.1025274060000001</v>
      </c>
    </row>
    <row r="20472" spans="3:6" ht="18">
      <c r="C20472" s="5" t="str">
        <f t="shared" si="314"/>
        <v>鹿児島県763</v>
      </c>
      <c r="D20472" t="s">
        <v>2960</v>
      </c>
      <c r="E20472" t="s">
        <v>3379</v>
      </c>
      <c r="F20472" s="82">
        <v>0.880441417</v>
      </c>
    </row>
    <row r="20473" spans="3:6" ht="18">
      <c r="C20473" s="5" t="str">
        <f t="shared" si="314"/>
        <v>沖縄県763</v>
      </c>
      <c r="D20473" t="s">
        <v>2961</v>
      </c>
      <c r="E20473" t="s">
        <v>3379</v>
      </c>
      <c r="F20473" s="82">
        <v>0.66313196900000004</v>
      </c>
    </row>
    <row r="20474" spans="3:6" ht="18">
      <c r="C20474" s="5" t="str">
        <f t="shared" si="314"/>
        <v>全国764</v>
      </c>
      <c r="D20474" t="s">
        <v>2913</v>
      </c>
      <c r="E20474" t="s">
        <v>3380</v>
      </c>
      <c r="F20474" s="82">
        <v>1</v>
      </c>
    </row>
    <row r="20475" spans="3:6" ht="18">
      <c r="C20475" s="5" t="str">
        <f t="shared" si="314"/>
        <v>北海道764</v>
      </c>
      <c r="D20475" t="s">
        <v>2915</v>
      </c>
      <c r="E20475" t="s">
        <v>3380</v>
      </c>
      <c r="F20475" s="82">
        <v>1.159443223</v>
      </c>
    </row>
    <row r="20476" spans="3:6" ht="18">
      <c r="C20476" s="5" t="str">
        <f t="shared" si="314"/>
        <v>青森県764</v>
      </c>
      <c r="D20476" t="s">
        <v>2916</v>
      </c>
      <c r="E20476" t="s">
        <v>3380</v>
      </c>
      <c r="F20476" s="82">
        <v>1.0414525969999999</v>
      </c>
    </row>
    <row r="20477" spans="3:6" ht="18">
      <c r="C20477" s="5" t="str">
        <f t="shared" si="314"/>
        <v>岩手県764</v>
      </c>
      <c r="D20477" t="s">
        <v>2917</v>
      </c>
      <c r="E20477" t="s">
        <v>3380</v>
      </c>
      <c r="F20477" s="82">
        <v>0.89902774399999996</v>
      </c>
    </row>
    <row r="20478" spans="3:6" ht="18">
      <c r="C20478" s="5" t="str">
        <f t="shared" si="314"/>
        <v>宮城県764</v>
      </c>
      <c r="D20478" t="s">
        <v>2918</v>
      </c>
      <c r="E20478" t="s">
        <v>3380</v>
      </c>
      <c r="F20478" s="82">
        <v>1.00259254</v>
      </c>
    </row>
    <row r="20479" spans="3:6" ht="18">
      <c r="C20479" s="5" t="str">
        <f t="shared" si="314"/>
        <v>秋田県764</v>
      </c>
      <c r="D20479" t="s">
        <v>2919</v>
      </c>
      <c r="E20479" t="s">
        <v>3380</v>
      </c>
      <c r="F20479" s="82">
        <v>0.92605728099999995</v>
      </c>
    </row>
    <row r="20480" spans="3:6" ht="18">
      <c r="C20480" s="5" t="str">
        <f t="shared" si="314"/>
        <v>山形県764</v>
      </c>
      <c r="D20480" t="s">
        <v>2920</v>
      </c>
      <c r="E20480" t="s">
        <v>3380</v>
      </c>
      <c r="F20480" s="82">
        <v>0.89205301299999995</v>
      </c>
    </row>
    <row r="20481" spans="3:6" ht="18">
      <c r="C20481" s="5" t="str">
        <f t="shared" si="314"/>
        <v>福島県764</v>
      </c>
      <c r="D20481" t="s">
        <v>2921</v>
      </c>
      <c r="E20481" t="s">
        <v>3380</v>
      </c>
      <c r="F20481" s="82">
        <v>0.94556152299999996</v>
      </c>
    </row>
    <row r="20482" spans="3:6" ht="18">
      <c r="C20482" s="5" t="str">
        <f t="shared" si="314"/>
        <v>茨城県764</v>
      </c>
      <c r="D20482" t="s">
        <v>2922</v>
      </c>
      <c r="E20482" t="s">
        <v>3380</v>
      </c>
      <c r="F20482" s="82">
        <v>1.0800342999999999</v>
      </c>
    </row>
    <row r="20483" spans="3:6" ht="18">
      <c r="C20483" s="5" t="str">
        <f t="shared" si="314"/>
        <v>栃木県764</v>
      </c>
      <c r="D20483" t="s">
        <v>2923</v>
      </c>
      <c r="E20483" t="s">
        <v>3380</v>
      </c>
      <c r="F20483" s="82">
        <v>1.118614628</v>
      </c>
    </row>
    <row r="20484" spans="3:6" ht="18">
      <c r="C20484" s="5" t="str">
        <f t="shared" si="314"/>
        <v>群馬県764</v>
      </c>
      <c r="D20484" t="s">
        <v>2924</v>
      </c>
      <c r="E20484" t="s">
        <v>3380</v>
      </c>
      <c r="F20484" s="82">
        <v>0.92964257500000003</v>
      </c>
    </row>
    <row r="20485" spans="3:6" ht="18">
      <c r="C20485" s="5" t="str">
        <f t="shared" si="314"/>
        <v>埼玉県764</v>
      </c>
      <c r="D20485" t="s">
        <v>2925</v>
      </c>
      <c r="E20485" t="s">
        <v>3380</v>
      </c>
      <c r="F20485" s="82">
        <v>1.096815667</v>
      </c>
    </row>
    <row r="20486" spans="3:6" ht="18">
      <c r="C20486" s="5" t="str">
        <f t="shared" si="314"/>
        <v>千葉県764</v>
      </c>
      <c r="D20486" t="s">
        <v>2926</v>
      </c>
      <c r="E20486" t="s">
        <v>3380</v>
      </c>
      <c r="F20486" s="82">
        <v>1.4562219430000001</v>
      </c>
    </row>
    <row r="20487" spans="3:6" ht="18">
      <c r="C20487" s="5" t="str">
        <f t="shared" si="314"/>
        <v>東京都764</v>
      </c>
      <c r="D20487" t="s">
        <v>2927</v>
      </c>
      <c r="E20487" t="s">
        <v>3380</v>
      </c>
      <c r="F20487" s="82">
        <v>0.74152133499999995</v>
      </c>
    </row>
    <row r="20488" spans="3:6" ht="18">
      <c r="C20488" s="5" t="str">
        <f t="shared" si="314"/>
        <v>神奈川県764</v>
      </c>
      <c r="D20488" t="s">
        <v>2928</v>
      </c>
      <c r="E20488" t="s">
        <v>3380</v>
      </c>
      <c r="F20488" s="82">
        <v>1.0749980299999999</v>
      </c>
    </row>
    <row r="20489" spans="3:6" ht="18">
      <c r="C20489" s="5" t="str">
        <f t="shared" si="314"/>
        <v>新潟県764</v>
      </c>
      <c r="D20489" t="s">
        <v>2929</v>
      </c>
      <c r="E20489" t="s">
        <v>3380</v>
      </c>
      <c r="F20489" s="82">
        <v>1.0216248960000001</v>
      </c>
    </row>
    <row r="20490" spans="3:6" ht="18">
      <c r="C20490" s="5" t="str">
        <f t="shared" si="314"/>
        <v>富山県764</v>
      </c>
      <c r="D20490" t="s">
        <v>2930</v>
      </c>
      <c r="E20490" t="s">
        <v>3380</v>
      </c>
      <c r="F20490" s="82">
        <v>0.98051846200000004</v>
      </c>
    </row>
    <row r="20491" spans="3:6" ht="18">
      <c r="C20491" s="5" t="str">
        <f t="shared" si="314"/>
        <v>石川県764</v>
      </c>
      <c r="D20491" t="s">
        <v>2931</v>
      </c>
      <c r="E20491" t="s">
        <v>3380</v>
      </c>
      <c r="F20491" s="82">
        <v>1.319536952</v>
      </c>
    </row>
    <row r="20492" spans="3:6" ht="18">
      <c r="C20492" s="5" t="str">
        <f t="shared" si="314"/>
        <v>福井県764</v>
      </c>
      <c r="D20492" t="s">
        <v>2932</v>
      </c>
      <c r="E20492" t="s">
        <v>3380</v>
      </c>
      <c r="F20492" s="82">
        <v>1.0486785810000001</v>
      </c>
    </row>
    <row r="20493" spans="3:6" ht="18">
      <c r="C20493" s="5" t="str">
        <f t="shared" si="314"/>
        <v>山梨県764</v>
      </c>
      <c r="D20493" t="s">
        <v>2933</v>
      </c>
      <c r="E20493" t="s">
        <v>3380</v>
      </c>
      <c r="F20493" s="82">
        <v>1.224654847</v>
      </c>
    </row>
    <row r="20494" spans="3:6" ht="18">
      <c r="C20494" s="5" t="str">
        <f t="shared" si="314"/>
        <v>長野県764</v>
      </c>
      <c r="D20494" t="s">
        <v>2934</v>
      </c>
      <c r="E20494" t="s">
        <v>3380</v>
      </c>
      <c r="F20494" s="82">
        <v>0.97600234100000005</v>
      </c>
    </row>
    <row r="20495" spans="3:6" ht="18">
      <c r="C20495" s="5" t="str">
        <f t="shared" si="314"/>
        <v>岐阜県764</v>
      </c>
      <c r="D20495" t="s">
        <v>2935</v>
      </c>
      <c r="E20495" t="s">
        <v>3380</v>
      </c>
      <c r="F20495" s="82">
        <v>1.189890654</v>
      </c>
    </row>
    <row r="20496" spans="3:6" ht="18">
      <c r="C20496" s="5" t="str">
        <f t="shared" si="314"/>
        <v>静岡県764</v>
      </c>
      <c r="D20496" t="s">
        <v>2936</v>
      </c>
      <c r="E20496" t="s">
        <v>3380</v>
      </c>
      <c r="F20496" s="82">
        <v>1.038593264</v>
      </c>
    </row>
    <row r="20497" spans="3:6" ht="18">
      <c r="C20497" s="5" t="str">
        <f t="shared" si="314"/>
        <v>愛知県764</v>
      </c>
      <c r="D20497" t="s">
        <v>2937</v>
      </c>
      <c r="E20497" t="s">
        <v>3380</v>
      </c>
      <c r="F20497" s="82">
        <v>0.991583094</v>
      </c>
    </row>
    <row r="20498" spans="3:6" ht="18">
      <c r="C20498" s="5" t="str">
        <f t="shared" si="314"/>
        <v>三重県764</v>
      </c>
      <c r="D20498" t="s">
        <v>2938</v>
      </c>
      <c r="E20498" t="s">
        <v>3380</v>
      </c>
      <c r="F20498" s="82">
        <v>1.2656514720000001</v>
      </c>
    </row>
    <row r="20499" spans="3:6" ht="18">
      <c r="C20499" s="5" t="str">
        <f t="shared" si="314"/>
        <v>滋賀県764</v>
      </c>
      <c r="D20499" t="s">
        <v>2939</v>
      </c>
      <c r="E20499" t="s">
        <v>3380</v>
      </c>
      <c r="F20499" s="82">
        <v>1.1514465789999999</v>
      </c>
    </row>
    <row r="20500" spans="3:6" ht="18">
      <c r="C20500" s="5" t="str">
        <f t="shared" si="314"/>
        <v>京都府764</v>
      </c>
      <c r="D20500" t="s">
        <v>2940</v>
      </c>
      <c r="E20500" t="s">
        <v>3380</v>
      </c>
      <c r="F20500" s="82">
        <v>1.029558618</v>
      </c>
    </row>
    <row r="20501" spans="3:6" ht="18">
      <c r="C20501" s="5" t="str">
        <f t="shared" si="314"/>
        <v>大阪府764</v>
      </c>
      <c r="D20501" t="s">
        <v>2941</v>
      </c>
      <c r="E20501" t="s">
        <v>3380</v>
      </c>
      <c r="F20501" s="82">
        <v>1.102603354</v>
      </c>
    </row>
    <row r="20502" spans="3:6" ht="18">
      <c r="C20502" s="5" t="str">
        <f t="shared" si="314"/>
        <v>兵庫県764</v>
      </c>
      <c r="D20502" t="s">
        <v>2942</v>
      </c>
      <c r="E20502" t="s">
        <v>3380</v>
      </c>
      <c r="F20502" s="82">
        <v>1.097514061</v>
      </c>
    </row>
    <row r="20503" spans="3:6" ht="18">
      <c r="C20503" s="5" t="str">
        <f t="shared" si="314"/>
        <v>奈良県764</v>
      </c>
      <c r="D20503" t="s">
        <v>2943</v>
      </c>
      <c r="E20503" t="s">
        <v>3380</v>
      </c>
      <c r="F20503" s="82">
        <v>1.385844984</v>
      </c>
    </row>
    <row r="20504" spans="3:6" ht="18">
      <c r="C20504" s="5" t="str">
        <f t="shared" si="314"/>
        <v>和歌山県764</v>
      </c>
      <c r="D20504" t="s">
        <v>2944</v>
      </c>
      <c r="E20504" t="s">
        <v>3380</v>
      </c>
      <c r="F20504" s="82">
        <v>1.284798466</v>
      </c>
    </row>
    <row r="20505" spans="3:6" ht="18">
      <c r="C20505" s="5" t="str">
        <f t="shared" si="314"/>
        <v>鳥取県764</v>
      </c>
      <c r="D20505" t="s">
        <v>2945</v>
      </c>
      <c r="E20505" t="s">
        <v>3380</v>
      </c>
      <c r="F20505" s="82">
        <v>0.97518867600000003</v>
      </c>
    </row>
    <row r="20506" spans="3:6" ht="18">
      <c r="C20506" s="5" t="str">
        <f t="shared" si="314"/>
        <v>島根県764</v>
      </c>
      <c r="D20506" t="s">
        <v>2946</v>
      </c>
      <c r="E20506" t="s">
        <v>3380</v>
      </c>
      <c r="F20506" s="82">
        <v>0.63629955500000002</v>
      </c>
    </row>
    <row r="20507" spans="3:6" ht="18">
      <c r="C20507" s="5" t="str">
        <f t="shared" si="314"/>
        <v>岡山県764</v>
      </c>
      <c r="D20507" t="s">
        <v>2947</v>
      </c>
      <c r="E20507" t="s">
        <v>3380</v>
      </c>
      <c r="F20507" s="82">
        <v>0.84468213599999997</v>
      </c>
    </row>
    <row r="20508" spans="3:6" ht="18">
      <c r="C20508" s="5" t="str">
        <f t="shared" si="314"/>
        <v>広島県764</v>
      </c>
      <c r="D20508" t="s">
        <v>2948</v>
      </c>
      <c r="E20508" t="s">
        <v>3380</v>
      </c>
      <c r="F20508" s="82">
        <v>0.73697863500000005</v>
      </c>
    </row>
    <row r="20509" spans="3:6" ht="18">
      <c r="C20509" s="5" t="str">
        <f t="shared" si="314"/>
        <v>山口県764</v>
      </c>
      <c r="D20509" t="s">
        <v>2949</v>
      </c>
      <c r="E20509" t="s">
        <v>3380</v>
      </c>
      <c r="F20509" s="82">
        <v>0.80457502299999994</v>
      </c>
    </row>
    <row r="20510" spans="3:6" ht="18">
      <c r="C20510" s="5" t="str">
        <f t="shared" si="314"/>
        <v>徳島県764</v>
      </c>
      <c r="D20510" t="s">
        <v>2950</v>
      </c>
      <c r="E20510" t="s">
        <v>3380</v>
      </c>
      <c r="F20510" s="82">
        <v>0.94655283199999996</v>
      </c>
    </row>
    <row r="20511" spans="3:6" ht="18">
      <c r="C20511" s="5" t="str">
        <f t="shared" si="314"/>
        <v>香川県764</v>
      </c>
      <c r="D20511" t="s">
        <v>2951</v>
      </c>
      <c r="E20511" t="s">
        <v>3380</v>
      </c>
      <c r="F20511" s="82">
        <v>0.788918495</v>
      </c>
    </row>
    <row r="20512" spans="3:6" ht="18">
      <c r="C20512" s="5" t="str">
        <f t="shared" si="314"/>
        <v>愛媛県764</v>
      </c>
      <c r="D20512" t="s">
        <v>2952</v>
      </c>
      <c r="E20512" t="s">
        <v>3380</v>
      </c>
      <c r="F20512" s="82">
        <v>1.097705519</v>
      </c>
    </row>
    <row r="20513" spans="3:6" ht="18">
      <c r="C20513" s="5" t="str">
        <f t="shared" si="314"/>
        <v>高知県764</v>
      </c>
      <c r="D20513" t="s">
        <v>2953</v>
      </c>
      <c r="E20513" t="s">
        <v>3380</v>
      </c>
      <c r="F20513" s="82">
        <v>0.99727674300000002</v>
      </c>
    </row>
    <row r="20514" spans="3:6" ht="18">
      <c r="C20514" s="5" t="str">
        <f t="shared" si="314"/>
        <v>福岡県764</v>
      </c>
      <c r="D20514" t="s">
        <v>2954</v>
      </c>
      <c r="E20514" t="s">
        <v>3380</v>
      </c>
      <c r="F20514" s="82">
        <v>0.96589122900000002</v>
      </c>
    </row>
    <row r="20515" spans="3:6" ht="18">
      <c r="C20515" s="5" t="str">
        <f t="shared" si="314"/>
        <v>佐賀県764</v>
      </c>
      <c r="D20515" t="s">
        <v>2955</v>
      </c>
      <c r="E20515" t="s">
        <v>3380</v>
      </c>
      <c r="F20515" s="82">
        <v>1.0693698279999999</v>
      </c>
    </row>
    <row r="20516" spans="3:6" ht="18">
      <c r="C20516" s="5" t="str">
        <f t="shared" si="314"/>
        <v>長崎県764</v>
      </c>
      <c r="D20516" t="s">
        <v>2956</v>
      </c>
      <c r="E20516" t="s">
        <v>3380</v>
      </c>
      <c r="F20516" s="82">
        <v>1.0029830099999999</v>
      </c>
    </row>
    <row r="20517" spans="3:6" ht="18">
      <c r="C20517" s="5" t="str">
        <f t="shared" si="314"/>
        <v>熊本県764</v>
      </c>
      <c r="D20517" t="s">
        <v>2957</v>
      </c>
      <c r="E20517" t="s">
        <v>3380</v>
      </c>
      <c r="F20517" s="82">
        <v>0.88810323899999999</v>
      </c>
    </row>
    <row r="20518" spans="3:6" ht="18">
      <c r="C20518" s="5" t="str">
        <f t="shared" si="314"/>
        <v>大分県764</v>
      </c>
      <c r="D20518" t="s">
        <v>2958</v>
      </c>
      <c r="E20518" t="s">
        <v>3380</v>
      </c>
      <c r="F20518" s="82">
        <v>0.80210606500000003</v>
      </c>
    </row>
    <row r="20519" spans="3:6" ht="18">
      <c r="C20519" s="5" t="str">
        <f t="shared" si="314"/>
        <v>宮崎県764</v>
      </c>
      <c r="D20519" t="s">
        <v>2959</v>
      </c>
      <c r="E20519" t="s">
        <v>3380</v>
      </c>
      <c r="F20519" s="82">
        <v>0.94607850800000004</v>
      </c>
    </row>
    <row r="20520" spans="3:6" ht="18">
      <c r="C20520" s="5" t="str">
        <f t="shared" si="314"/>
        <v>鹿児島県764</v>
      </c>
      <c r="D20520" t="s">
        <v>2960</v>
      </c>
      <c r="E20520" t="s">
        <v>3380</v>
      </c>
      <c r="F20520" s="82">
        <v>0.91401114500000002</v>
      </c>
    </row>
    <row r="20521" spans="3:6" ht="18">
      <c r="C20521" s="5" t="str">
        <f t="shared" si="314"/>
        <v>沖縄県764</v>
      </c>
      <c r="D20521" t="s">
        <v>2961</v>
      </c>
      <c r="E20521" t="s">
        <v>3380</v>
      </c>
      <c r="F20521" s="82">
        <v>0.69646765399999999</v>
      </c>
    </row>
    <row r="20522" spans="3:6" ht="18">
      <c r="C20522" s="5" t="str">
        <f t="shared" si="314"/>
        <v>全国765</v>
      </c>
      <c r="D20522" t="s">
        <v>2913</v>
      </c>
      <c r="E20522" t="s">
        <v>3381</v>
      </c>
      <c r="F20522" s="82">
        <v>1</v>
      </c>
    </row>
    <row r="20523" spans="3:6" ht="18">
      <c r="C20523" s="5" t="str">
        <f t="shared" ref="C20523:C20586" si="315">D20523&amp;LEFT(E20523,3)</f>
        <v>北海道765</v>
      </c>
      <c r="D20523" t="s">
        <v>2915</v>
      </c>
      <c r="E20523" t="s">
        <v>3381</v>
      </c>
      <c r="F20523" s="82">
        <v>1.07037578</v>
      </c>
    </row>
    <row r="20524" spans="3:6" ht="18">
      <c r="C20524" s="5" t="str">
        <f t="shared" si="315"/>
        <v>青森県765</v>
      </c>
      <c r="D20524" t="s">
        <v>2916</v>
      </c>
      <c r="E20524" t="s">
        <v>3381</v>
      </c>
      <c r="F20524" s="82">
        <v>0.85476984199999995</v>
      </c>
    </row>
    <row r="20525" spans="3:6" ht="18">
      <c r="C20525" s="5" t="str">
        <f t="shared" si="315"/>
        <v>岩手県765</v>
      </c>
      <c r="D20525" t="s">
        <v>2917</v>
      </c>
      <c r="E20525" t="s">
        <v>3381</v>
      </c>
      <c r="F20525" s="82">
        <v>0.73831647600000005</v>
      </c>
    </row>
    <row r="20526" spans="3:6" ht="18">
      <c r="C20526" s="5" t="str">
        <f t="shared" si="315"/>
        <v>宮城県765</v>
      </c>
      <c r="D20526" t="s">
        <v>2918</v>
      </c>
      <c r="E20526" t="s">
        <v>3381</v>
      </c>
      <c r="F20526" s="82">
        <v>0.91667649500000004</v>
      </c>
    </row>
    <row r="20527" spans="3:6" ht="18">
      <c r="C20527" s="5" t="str">
        <f t="shared" si="315"/>
        <v>秋田県765</v>
      </c>
      <c r="D20527" t="s">
        <v>2919</v>
      </c>
      <c r="E20527" t="s">
        <v>3381</v>
      </c>
      <c r="F20527" s="82">
        <v>0.77121610399999996</v>
      </c>
    </row>
    <row r="20528" spans="3:6" ht="18">
      <c r="C20528" s="5" t="str">
        <f t="shared" si="315"/>
        <v>山形県765</v>
      </c>
      <c r="D20528" t="s">
        <v>2920</v>
      </c>
      <c r="E20528" t="s">
        <v>3381</v>
      </c>
      <c r="F20528" s="82">
        <v>0.72262439899999997</v>
      </c>
    </row>
    <row r="20529" spans="3:6" ht="18">
      <c r="C20529" s="5" t="str">
        <f t="shared" si="315"/>
        <v>福島県765</v>
      </c>
      <c r="D20529" t="s">
        <v>2921</v>
      </c>
      <c r="E20529" t="s">
        <v>3381</v>
      </c>
      <c r="F20529" s="82">
        <v>0.72724503900000004</v>
      </c>
    </row>
    <row r="20530" spans="3:6" ht="18">
      <c r="C20530" s="5" t="str">
        <f t="shared" si="315"/>
        <v>茨城県765</v>
      </c>
      <c r="D20530" t="s">
        <v>2922</v>
      </c>
      <c r="E20530" t="s">
        <v>3381</v>
      </c>
      <c r="F20530" s="82">
        <v>0.74538289400000002</v>
      </c>
    </row>
    <row r="20531" spans="3:6" ht="18">
      <c r="C20531" s="5" t="str">
        <f t="shared" si="315"/>
        <v>栃木県765</v>
      </c>
      <c r="D20531" t="s">
        <v>2923</v>
      </c>
      <c r="E20531" t="s">
        <v>3381</v>
      </c>
      <c r="F20531" s="82">
        <v>0.65324971899999995</v>
      </c>
    </row>
    <row r="20532" spans="3:6" ht="18">
      <c r="C20532" s="5" t="str">
        <f t="shared" si="315"/>
        <v>群馬県765</v>
      </c>
      <c r="D20532" t="s">
        <v>2924</v>
      </c>
      <c r="E20532" t="s">
        <v>3381</v>
      </c>
      <c r="F20532" s="82">
        <v>0.70617301700000001</v>
      </c>
    </row>
    <row r="20533" spans="3:6" ht="18">
      <c r="C20533" s="5" t="str">
        <f t="shared" si="315"/>
        <v>埼玉県765</v>
      </c>
      <c r="D20533" t="s">
        <v>2925</v>
      </c>
      <c r="E20533" t="s">
        <v>3381</v>
      </c>
      <c r="F20533" s="82">
        <v>0.97485171400000004</v>
      </c>
    </row>
    <row r="20534" spans="3:6" ht="18">
      <c r="C20534" s="5" t="str">
        <f t="shared" si="315"/>
        <v>千葉県765</v>
      </c>
      <c r="D20534" t="s">
        <v>2926</v>
      </c>
      <c r="E20534" t="s">
        <v>3381</v>
      </c>
      <c r="F20534" s="82">
        <v>1.0351497540000001</v>
      </c>
    </row>
    <row r="20535" spans="3:6" ht="18">
      <c r="C20535" s="5" t="str">
        <f t="shared" si="315"/>
        <v>東京都765</v>
      </c>
      <c r="D20535" t="s">
        <v>2927</v>
      </c>
      <c r="E20535" t="s">
        <v>3381</v>
      </c>
      <c r="F20535" s="82">
        <v>1.350956802</v>
      </c>
    </row>
    <row r="20536" spans="3:6" ht="18">
      <c r="C20536" s="5" t="str">
        <f t="shared" si="315"/>
        <v>神奈川県765</v>
      </c>
      <c r="D20536" t="s">
        <v>2928</v>
      </c>
      <c r="E20536" t="s">
        <v>3381</v>
      </c>
      <c r="F20536" s="82">
        <v>1.1983321979999999</v>
      </c>
    </row>
    <row r="20537" spans="3:6" ht="18">
      <c r="C20537" s="5" t="str">
        <f t="shared" si="315"/>
        <v>新潟県765</v>
      </c>
      <c r="D20537" t="s">
        <v>2929</v>
      </c>
      <c r="E20537" t="s">
        <v>3381</v>
      </c>
      <c r="F20537" s="82">
        <v>0.85975481300000001</v>
      </c>
    </row>
    <row r="20538" spans="3:6" ht="18">
      <c r="C20538" s="5" t="str">
        <f t="shared" si="315"/>
        <v>富山県765</v>
      </c>
      <c r="D20538" t="s">
        <v>2930</v>
      </c>
      <c r="E20538" t="s">
        <v>3381</v>
      </c>
      <c r="F20538" s="82">
        <v>0.73201292100000004</v>
      </c>
    </row>
    <row r="20539" spans="3:6" ht="18">
      <c r="C20539" s="5" t="str">
        <f t="shared" si="315"/>
        <v>石川県765</v>
      </c>
      <c r="D20539" t="s">
        <v>2931</v>
      </c>
      <c r="E20539" t="s">
        <v>3381</v>
      </c>
      <c r="F20539" s="82">
        <v>0.91140207900000003</v>
      </c>
    </row>
    <row r="20540" spans="3:6" ht="18">
      <c r="C20540" s="5" t="str">
        <f t="shared" si="315"/>
        <v>福井県765</v>
      </c>
      <c r="D20540" t="s">
        <v>2932</v>
      </c>
      <c r="E20540" t="s">
        <v>3381</v>
      </c>
      <c r="F20540" s="82">
        <v>0.73552190100000003</v>
      </c>
    </row>
    <row r="20541" spans="3:6" ht="18">
      <c r="C20541" s="5" t="str">
        <f t="shared" si="315"/>
        <v>山梨県765</v>
      </c>
      <c r="D20541" t="s">
        <v>2933</v>
      </c>
      <c r="E20541" t="s">
        <v>3381</v>
      </c>
      <c r="F20541" s="82">
        <v>0.79339771199999998</v>
      </c>
    </row>
    <row r="20542" spans="3:6" ht="18">
      <c r="C20542" s="5" t="str">
        <f t="shared" si="315"/>
        <v>長野県765</v>
      </c>
      <c r="D20542" t="s">
        <v>2934</v>
      </c>
      <c r="E20542" t="s">
        <v>3381</v>
      </c>
      <c r="F20542" s="82">
        <v>0.70013410899999995</v>
      </c>
    </row>
    <row r="20543" spans="3:6" ht="18">
      <c r="C20543" s="5" t="str">
        <f t="shared" si="315"/>
        <v>岐阜県765</v>
      </c>
      <c r="D20543" t="s">
        <v>2935</v>
      </c>
      <c r="E20543" t="s">
        <v>3381</v>
      </c>
      <c r="F20543" s="82">
        <v>0.61746521399999998</v>
      </c>
    </row>
    <row r="20544" spans="3:6" ht="18">
      <c r="C20544" s="5" t="str">
        <f t="shared" si="315"/>
        <v>静岡県765</v>
      </c>
      <c r="D20544" t="s">
        <v>2936</v>
      </c>
      <c r="E20544" t="s">
        <v>3381</v>
      </c>
      <c r="F20544" s="82">
        <v>0.83699168400000001</v>
      </c>
    </row>
    <row r="20545" spans="3:6" ht="18">
      <c r="C20545" s="5" t="str">
        <f t="shared" si="315"/>
        <v>愛知県765</v>
      </c>
      <c r="D20545" t="s">
        <v>2937</v>
      </c>
      <c r="E20545" t="s">
        <v>3381</v>
      </c>
      <c r="F20545" s="82">
        <v>0.88162015699999996</v>
      </c>
    </row>
    <row r="20546" spans="3:6" ht="18">
      <c r="C20546" s="5" t="str">
        <f t="shared" si="315"/>
        <v>三重県765</v>
      </c>
      <c r="D20546" t="s">
        <v>2938</v>
      </c>
      <c r="E20546" t="s">
        <v>3381</v>
      </c>
      <c r="F20546" s="82">
        <v>0.58141735299999997</v>
      </c>
    </row>
    <row r="20547" spans="3:6" ht="18">
      <c r="C20547" s="5" t="str">
        <f t="shared" si="315"/>
        <v>滋賀県765</v>
      </c>
      <c r="D20547" t="s">
        <v>2939</v>
      </c>
      <c r="E20547" t="s">
        <v>3381</v>
      </c>
      <c r="F20547" s="82">
        <v>0.66768495400000005</v>
      </c>
    </row>
    <row r="20548" spans="3:6" ht="18">
      <c r="C20548" s="5" t="str">
        <f t="shared" si="315"/>
        <v>京都府765</v>
      </c>
      <c r="D20548" t="s">
        <v>2940</v>
      </c>
      <c r="E20548" t="s">
        <v>3381</v>
      </c>
      <c r="F20548" s="82">
        <v>0.85204108199999995</v>
      </c>
    </row>
    <row r="20549" spans="3:6" ht="18">
      <c r="C20549" s="5" t="str">
        <f t="shared" si="315"/>
        <v>大阪府765</v>
      </c>
      <c r="D20549" t="s">
        <v>2941</v>
      </c>
      <c r="E20549" t="s">
        <v>3381</v>
      </c>
      <c r="F20549" s="82">
        <v>1.144231274</v>
      </c>
    </row>
    <row r="20550" spans="3:6" ht="18">
      <c r="C20550" s="5" t="str">
        <f t="shared" si="315"/>
        <v>兵庫県765</v>
      </c>
      <c r="D20550" t="s">
        <v>2942</v>
      </c>
      <c r="E20550" t="s">
        <v>3381</v>
      </c>
      <c r="F20550" s="82">
        <v>0.99971226999999996</v>
      </c>
    </row>
    <row r="20551" spans="3:6" ht="18">
      <c r="C20551" s="5" t="str">
        <f t="shared" si="315"/>
        <v>奈良県765</v>
      </c>
      <c r="D20551" t="s">
        <v>2943</v>
      </c>
      <c r="E20551" t="s">
        <v>3381</v>
      </c>
      <c r="F20551" s="82">
        <v>0.81060739999999998</v>
      </c>
    </row>
    <row r="20552" spans="3:6" ht="18">
      <c r="C20552" s="5" t="str">
        <f t="shared" si="315"/>
        <v>和歌山県765</v>
      </c>
      <c r="D20552" t="s">
        <v>2944</v>
      </c>
      <c r="E20552" t="s">
        <v>3381</v>
      </c>
      <c r="F20552" s="82">
        <v>0.82732253899999997</v>
      </c>
    </row>
    <row r="20553" spans="3:6" ht="18">
      <c r="C20553" s="5" t="str">
        <f t="shared" si="315"/>
        <v>鳥取県765</v>
      </c>
      <c r="D20553" t="s">
        <v>2945</v>
      </c>
      <c r="E20553" t="s">
        <v>3381</v>
      </c>
      <c r="F20553" s="82">
        <v>0.74808649100000002</v>
      </c>
    </row>
    <row r="20554" spans="3:6" ht="18">
      <c r="C20554" s="5" t="str">
        <f t="shared" si="315"/>
        <v>島根県765</v>
      </c>
      <c r="D20554" t="s">
        <v>2946</v>
      </c>
      <c r="E20554" t="s">
        <v>3381</v>
      </c>
      <c r="F20554" s="82">
        <v>0.790492368</v>
      </c>
    </row>
    <row r="20555" spans="3:6" ht="18">
      <c r="C20555" s="5" t="str">
        <f t="shared" si="315"/>
        <v>岡山県765</v>
      </c>
      <c r="D20555" t="s">
        <v>2947</v>
      </c>
      <c r="E20555" t="s">
        <v>3381</v>
      </c>
      <c r="F20555" s="82">
        <v>0.72552841099999998</v>
      </c>
    </row>
    <row r="20556" spans="3:6" ht="18">
      <c r="C20556" s="5" t="str">
        <f t="shared" si="315"/>
        <v>広島県765</v>
      </c>
      <c r="D20556" t="s">
        <v>2948</v>
      </c>
      <c r="E20556" t="s">
        <v>3381</v>
      </c>
      <c r="F20556" s="82">
        <v>0.78046809500000003</v>
      </c>
    </row>
    <row r="20557" spans="3:6" ht="18">
      <c r="C20557" s="5" t="str">
        <f t="shared" si="315"/>
        <v>山口県765</v>
      </c>
      <c r="D20557" t="s">
        <v>2949</v>
      </c>
      <c r="E20557" t="s">
        <v>3381</v>
      </c>
      <c r="F20557" s="82">
        <v>0.86147720500000002</v>
      </c>
    </row>
    <row r="20558" spans="3:6" ht="18">
      <c r="C20558" s="5" t="str">
        <f t="shared" si="315"/>
        <v>徳島県765</v>
      </c>
      <c r="D20558" t="s">
        <v>2950</v>
      </c>
      <c r="E20558" t="s">
        <v>3381</v>
      </c>
      <c r="F20558" s="82">
        <v>0.77197449699999998</v>
      </c>
    </row>
    <row r="20559" spans="3:6" ht="18">
      <c r="C20559" s="5" t="str">
        <f t="shared" si="315"/>
        <v>香川県765</v>
      </c>
      <c r="D20559" t="s">
        <v>2951</v>
      </c>
      <c r="E20559" t="s">
        <v>3381</v>
      </c>
      <c r="F20559" s="82">
        <v>0.77508041900000002</v>
      </c>
    </row>
    <row r="20560" spans="3:6" ht="18">
      <c r="C20560" s="5" t="str">
        <f t="shared" si="315"/>
        <v>愛媛県765</v>
      </c>
      <c r="D20560" t="s">
        <v>2952</v>
      </c>
      <c r="E20560" t="s">
        <v>3381</v>
      </c>
      <c r="F20560" s="82">
        <v>0.84253497499999996</v>
      </c>
    </row>
    <row r="20561" spans="3:6" ht="18">
      <c r="C20561" s="5" t="str">
        <f t="shared" si="315"/>
        <v>高知県765</v>
      </c>
      <c r="D20561" t="s">
        <v>2953</v>
      </c>
      <c r="E20561" t="s">
        <v>3381</v>
      </c>
      <c r="F20561" s="82">
        <v>1.192567849</v>
      </c>
    </row>
    <row r="20562" spans="3:6" ht="18">
      <c r="C20562" s="5" t="str">
        <f t="shared" si="315"/>
        <v>福岡県765</v>
      </c>
      <c r="D20562" t="s">
        <v>2954</v>
      </c>
      <c r="E20562" t="s">
        <v>3381</v>
      </c>
      <c r="F20562" s="82">
        <v>1.162433802</v>
      </c>
    </row>
    <row r="20563" spans="3:6" ht="18">
      <c r="C20563" s="5" t="str">
        <f t="shared" si="315"/>
        <v>佐賀県765</v>
      </c>
      <c r="D20563" t="s">
        <v>2955</v>
      </c>
      <c r="E20563" t="s">
        <v>3381</v>
      </c>
      <c r="F20563" s="82">
        <v>0.84874424000000004</v>
      </c>
    </row>
    <row r="20564" spans="3:6" ht="18">
      <c r="C20564" s="5" t="str">
        <f t="shared" si="315"/>
        <v>長崎県765</v>
      </c>
      <c r="D20564" t="s">
        <v>2956</v>
      </c>
      <c r="E20564" t="s">
        <v>3381</v>
      </c>
      <c r="F20564" s="82">
        <v>0.94419832800000003</v>
      </c>
    </row>
    <row r="20565" spans="3:6" ht="18">
      <c r="C20565" s="5" t="str">
        <f t="shared" si="315"/>
        <v>熊本県765</v>
      </c>
      <c r="D20565" t="s">
        <v>2957</v>
      </c>
      <c r="E20565" t="s">
        <v>3381</v>
      </c>
      <c r="F20565" s="82">
        <v>0.91618145799999995</v>
      </c>
    </row>
    <row r="20566" spans="3:6" ht="18">
      <c r="C20566" s="5" t="str">
        <f t="shared" si="315"/>
        <v>大分県765</v>
      </c>
      <c r="D20566" t="s">
        <v>2958</v>
      </c>
      <c r="E20566" t="s">
        <v>3381</v>
      </c>
      <c r="F20566" s="82">
        <v>0.86274351100000002</v>
      </c>
    </row>
    <row r="20567" spans="3:6" ht="18">
      <c r="C20567" s="5" t="str">
        <f t="shared" si="315"/>
        <v>宮崎県765</v>
      </c>
      <c r="D20567" t="s">
        <v>2959</v>
      </c>
      <c r="E20567" t="s">
        <v>3381</v>
      </c>
      <c r="F20567" s="82">
        <v>1.028841329</v>
      </c>
    </row>
    <row r="20568" spans="3:6" ht="18">
      <c r="C20568" s="5" t="str">
        <f t="shared" si="315"/>
        <v>鹿児島県765</v>
      </c>
      <c r="D20568" t="s">
        <v>2960</v>
      </c>
      <c r="E20568" t="s">
        <v>3381</v>
      </c>
      <c r="F20568" s="82">
        <v>0.90930621300000003</v>
      </c>
    </row>
    <row r="20569" spans="3:6" ht="18">
      <c r="C20569" s="5" t="str">
        <f t="shared" si="315"/>
        <v>沖縄県765</v>
      </c>
      <c r="D20569" t="s">
        <v>2961</v>
      </c>
      <c r="E20569" t="s">
        <v>3381</v>
      </c>
      <c r="F20569" s="82">
        <v>1.8609933000000001</v>
      </c>
    </row>
    <row r="20570" spans="3:6" ht="18">
      <c r="C20570" s="5" t="str">
        <f t="shared" si="315"/>
        <v>全国766</v>
      </c>
      <c r="D20570" t="s">
        <v>2913</v>
      </c>
      <c r="E20570" t="s">
        <v>3382</v>
      </c>
      <c r="F20570" s="82">
        <v>1</v>
      </c>
    </row>
    <row r="20571" spans="3:6" ht="18">
      <c r="C20571" s="5" t="str">
        <f t="shared" si="315"/>
        <v>北海道766</v>
      </c>
      <c r="D20571" t="s">
        <v>2915</v>
      </c>
      <c r="E20571" t="s">
        <v>3382</v>
      </c>
      <c r="F20571" s="82">
        <v>1.665585943</v>
      </c>
    </row>
    <row r="20572" spans="3:6" ht="18">
      <c r="C20572" s="5" t="str">
        <f t="shared" si="315"/>
        <v>青森県766</v>
      </c>
      <c r="D20572" t="s">
        <v>2916</v>
      </c>
      <c r="E20572" t="s">
        <v>3382</v>
      </c>
      <c r="F20572" s="82">
        <v>1.6733423620000001</v>
      </c>
    </row>
    <row r="20573" spans="3:6" ht="18">
      <c r="C20573" s="5" t="str">
        <f t="shared" si="315"/>
        <v>岩手県766</v>
      </c>
      <c r="D20573" t="s">
        <v>2917</v>
      </c>
      <c r="E20573" t="s">
        <v>3382</v>
      </c>
      <c r="F20573" s="82">
        <v>1.181276435</v>
      </c>
    </row>
    <row r="20574" spans="3:6" ht="18">
      <c r="C20574" s="5" t="str">
        <f t="shared" si="315"/>
        <v>宮城県766</v>
      </c>
      <c r="D20574" t="s">
        <v>2918</v>
      </c>
      <c r="E20574" t="s">
        <v>3382</v>
      </c>
      <c r="F20574" s="82">
        <v>1.0271738610000001</v>
      </c>
    </row>
    <row r="20575" spans="3:6" ht="18">
      <c r="C20575" s="5" t="str">
        <f t="shared" si="315"/>
        <v>秋田県766</v>
      </c>
      <c r="D20575" t="s">
        <v>2919</v>
      </c>
      <c r="E20575" t="s">
        <v>3382</v>
      </c>
      <c r="F20575" s="82">
        <v>1.178130962</v>
      </c>
    </row>
    <row r="20576" spans="3:6" ht="18">
      <c r="C20576" s="5" t="str">
        <f t="shared" si="315"/>
        <v>山形県766</v>
      </c>
      <c r="D20576" t="s">
        <v>2920</v>
      </c>
      <c r="E20576" t="s">
        <v>3382</v>
      </c>
      <c r="F20576" s="82">
        <v>1.140424345</v>
      </c>
    </row>
    <row r="20577" spans="3:6" ht="18">
      <c r="C20577" s="5" t="str">
        <f t="shared" si="315"/>
        <v>福島県766</v>
      </c>
      <c r="D20577" t="s">
        <v>2921</v>
      </c>
      <c r="E20577" t="s">
        <v>3382</v>
      </c>
      <c r="F20577" s="82">
        <v>1.169236546</v>
      </c>
    </row>
    <row r="20578" spans="3:6" ht="18">
      <c r="C20578" s="5" t="str">
        <f t="shared" si="315"/>
        <v>茨城県766</v>
      </c>
      <c r="D20578" t="s">
        <v>2922</v>
      </c>
      <c r="E20578" t="s">
        <v>3382</v>
      </c>
      <c r="F20578" s="82">
        <v>0.59210201600000001</v>
      </c>
    </row>
    <row r="20579" spans="3:6" ht="18">
      <c r="C20579" s="5" t="str">
        <f t="shared" si="315"/>
        <v>栃木県766</v>
      </c>
      <c r="D20579" t="s">
        <v>2923</v>
      </c>
      <c r="E20579" t="s">
        <v>3382</v>
      </c>
      <c r="F20579" s="82">
        <v>0.62096108000000005</v>
      </c>
    </row>
    <row r="20580" spans="3:6" ht="18">
      <c r="C20580" s="5" t="str">
        <f t="shared" si="315"/>
        <v>群馬県766</v>
      </c>
      <c r="D20580" t="s">
        <v>2924</v>
      </c>
      <c r="E20580" t="s">
        <v>3382</v>
      </c>
      <c r="F20580" s="82">
        <v>0.78773801300000001</v>
      </c>
    </row>
    <row r="20581" spans="3:6" ht="18">
      <c r="C20581" s="5" t="str">
        <f t="shared" si="315"/>
        <v>埼玉県766</v>
      </c>
      <c r="D20581" t="s">
        <v>2925</v>
      </c>
      <c r="E20581" t="s">
        <v>3382</v>
      </c>
      <c r="F20581" s="82">
        <v>0.63528027200000003</v>
      </c>
    </row>
    <row r="20582" spans="3:6" ht="18">
      <c r="C20582" s="5" t="str">
        <f t="shared" si="315"/>
        <v>千葉県766</v>
      </c>
      <c r="D20582" t="s">
        <v>2926</v>
      </c>
      <c r="E20582" t="s">
        <v>3382</v>
      </c>
      <c r="F20582" s="82">
        <v>0.590785597</v>
      </c>
    </row>
    <row r="20583" spans="3:6" ht="18">
      <c r="C20583" s="5" t="str">
        <f t="shared" si="315"/>
        <v>東京都766</v>
      </c>
      <c r="D20583" t="s">
        <v>2927</v>
      </c>
      <c r="E20583" t="s">
        <v>3382</v>
      </c>
      <c r="F20583" s="82">
        <v>0.86585692599999997</v>
      </c>
    </row>
    <row r="20584" spans="3:6" ht="18">
      <c r="C20584" s="5" t="str">
        <f t="shared" si="315"/>
        <v>神奈川県766</v>
      </c>
      <c r="D20584" t="s">
        <v>2928</v>
      </c>
      <c r="E20584" t="s">
        <v>3382</v>
      </c>
      <c r="F20584" s="82">
        <v>0.89242783800000003</v>
      </c>
    </row>
    <row r="20585" spans="3:6" ht="18">
      <c r="C20585" s="5" t="str">
        <f t="shared" si="315"/>
        <v>新潟県766</v>
      </c>
      <c r="D20585" t="s">
        <v>2929</v>
      </c>
      <c r="E20585" t="s">
        <v>3382</v>
      </c>
      <c r="F20585" s="82">
        <v>1.1594440429999999</v>
      </c>
    </row>
    <row r="20586" spans="3:6" ht="18">
      <c r="C20586" s="5" t="str">
        <f t="shared" si="315"/>
        <v>富山県766</v>
      </c>
      <c r="D20586" t="s">
        <v>2930</v>
      </c>
      <c r="E20586" t="s">
        <v>3382</v>
      </c>
      <c r="F20586" s="82">
        <v>0.91879620299999998</v>
      </c>
    </row>
    <row r="20587" spans="3:6" ht="18">
      <c r="C20587" s="5" t="str">
        <f t="shared" ref="C20587:C20650" si="316">D20587&amp;LEFT(E20587,3)</f>
        <v>石川県766</v>
      </c>
      <c r="D20587" t="s">
        <v>2931</v>
      </c>
      <c r="E20587" t="s">
        <v>3382</v>
      </c>
      <c r="F20587" s="82">
        <v>1.273805472</v>
      </c>
    </row>
    <row r="20588" spans="3:6" ht="18">
      <c r="C20588" s="5" t="str">
        <f t="shared" si="316"/>
        <v>福井県766</v>
      </c>
      <c r="D20588" t="s">
        <v>2932</v>
      </c>
      <c r="E20588" t="s">
        <v>3382</v>
      </c>
      <c r="F20588" s="82">
        <v>1.058219126</v>
      </c>
    </row>
    <row r="20589" spans="3:6" ht="18">
      <c r="C20589" s="5" t="str">
        <f t="shared" si="316"/>
        <v>山梨県766</v>
      </c>
      <c r="D20589" t="s">
        <v>2933</v>
      </c>
      <c r="E20589" t="s">
        <v>3382</v>
      </c>
      <c r="F20589" s="82">
        <v>0.72786132999999997</v>
      </c>
    </row>
    <row r="20590" spans="3:6" ht="18">
      <c r="C20590" s="5" t="str">
        <f t="shared" si="316"/>
        <v>長野県766</v>
      </c>
      <c r="D20590" t="s">
        <v>2934</v>
      </c>
      <c r="E20590" t="s">
        <v>3382</v>
      </c>
      <c r="F20590" s="82">
        <v>0.98367238099999998</v>
      </c>
    </row>
    <row r="20591" spans="3:6" ht="18">
      <c r="C20591" s="5" t="str">
        <f t="shared" si="316"/>
        <v>岐阜県766</v>
      </c>
      <c r="D20591" t="s">
        <v>2935</v>
      </c>
      <c r="E20591" t="s">
        <v>3382</v>
      </c>
      <c r="F20591" s="82">
        <v>0.73077593200000002</v>
      </c>
    </row>
    <row r="20592" spans="3:6" ht="18">
      <c r="C20592" s="5" t="str">
        <f t="shared" si="316"/>
        <v>静岡県766</v>
      </c>
      <c r="D20592" t="s">
        <v>2936</v>
      </c>
      <c r="E20592" t="s">
        <v>3382</v>
      </c>
      <c r="F20592" s="82">
        <v>1.0654131630000001</v>
      </c>
    </row>
    <row r="20593" spans="3:6" ht="18">
      <c r="C20593" s="5" t="str">
        <f t="shared" si="316"/>
        <v>愛知県766</v>
      </c>
      <c r="D20593" t="s">
        <v>2937</v>
      </c>
      <c r="E20593" t="s">
        <v>3382</v>
      </c>
      <c r="F20593" s="82">
        <v>1.1643976039999999</v>
      </c>
    </row>
    <row r="20594" spans="3:6" ht="18">
      <c r="C20594" s="5" t="str">
        <f t="shared" si="316"/>
        <v>三重県766</v>
      </c>
      <c r="D20594" t="s">
        <v>2938</v>
      </c>
      <c r="E20594" t="s">
        <v>3382</v>
      </c>
      <c r="F20594" s="82">
        <v>0.61192161700000003</v>
      </c>
    </row>
    <row r="20595" spans="3:6" ht="18">
      <c r="C20595" s="5" t="str">
        <f t="shared" si="316"/>
        <v>滋賀県766</v>
      </c>
      <c r="D20595" t="s">
        <v>2939</v>
      </c>
      <c r="E20595" t="s">
        <v>3382</v>
      </c>
      <c r="F20595" s="82">
        <v>0.69816834800000005</v>
      </c>
    </row>
    <row r="20596" spans="3:6" ht="18">
      <c r="C20596" s="5" t="str">
        <f t="shared" si="316"/>
        <v>京都府766</v>
      </c>
      <c r="D20596" t="s">
        <v>2940</v>
      </c>
      <c r="E20596" t="s">
        <v>3382</v>
      </c>
      <c r="F20596" s="82">
        <v>0.74053300399999999</v>
      </c>
    </row>
    <row r="20597" spans="3:6" ht="18">
      <c r="C20597" s="5" t="str">
        <f t="shared" si="316"/>
        <v>大阪府766</v>
      </c>
      <c r="D20597" t="s">
        <v>2941</v>
      </c>
      <c r="E20597" t="s">
        <v>3382</v>
      </c>
      <c r="F20597" s="82">
        <v>0.76206451099999994</v>
      </c>
    </row>
    <row r="20598" spans="3:6" ht="18">
      <c r="C20598" s="5" t="str">
        <f t="shared" si="316"/>
        <v>兵庫県766</v>
      </c>
      <c r="D20598" t="s">
        <v>2942</v>
      </c>
      <c r="E20598" t="s">
        <v>3382</v>
      </c>
      <c r="F20598" s="82">
        <v>1.2085961030000001</v>
      </c>
    </row>
    <row r="20599" spans="3:6" ht="18">
      <c r="C20599" s="5" t="str">
        <f t="shared" si="316"/>
        <v>奈良県766</v>
      </c>
      <c r="D20599" t="s">
        <v>2943</v>
      </c>
      <c r="E20599" t="s">
        <v>3382</v>
      </c>
      <c r="F20599" s="82">
        <v>0.36445744699999999</v>
      </c>
    </row>
    <row r="20600" spans="3:6" ht="18">
      <c r="C20600" s="5" t="str">
        <f t="shared" si="316"/>
        <v>和歌山県766</v>
      </c>
      <c r="D20600" t="s">
        <v>2944</v>
      </c>
      <c r="E20600" t="s">
        <v>3382</v>
      </c>
      <c r="F20600" s="82">
        <v>0.90860537699999999</v>
      </c>
    </row>
    <row r="20601" spans="3:6" ht="18">
      <c r="C20601" s="5" t="str">
        <f t="shared" si="316"/>
        <v>鳥取県766</v>
      </c>
      <c r="D20601" t="s">
        <v>2945</v>
      </c>
      <c r="E20601" t="s">
        <v>3382</v>
      </c>
      <c r="F20601" s="82">
        <v>1.3659446019999999</v>
      </c>
    </row>
    <row r="20602" spans="3:6" ht="18">
      <c r="C20602" s="5" t="str">
        <f t="shared" si="316"/>
        <v>島根県766</v>
      </c>
      <c r="D20602" t="s">
        <v>2946</v>
      </c>
      <c r="E20602" t="s">
        <v>3382</v>
      </c>
      <c r="F20602" s="82">
        <v>1.2884720270000001</v>
      </c>
    </row>
    <row r="20603" spans="3:6" ht="18">
      <c r="C20603" s="5" t="str">
        <f t="shared" si="316"/>
        <v>岡山県766</v>
      </c>
      <c r="D20603" t="s">
        <v>2947</v>
      </c>
      <c r="E20603" t="s">
        <v>3382</v>
      </c>
      <c r="F20603" s="82">
        <v>0.73873641300000004</v>
      </c>
    </row>
    <row r="20604" spans="3:6" ht="18">
      <c r="C20604" s="5" t="str">
        <f t="shared" si="316"/>
        <v>広島県766</v>
      </c>
      <c r="D20604" t="s">
        <v>2948</v>
      </c>
      <c r="E20604" t="s">
        <v>3382</v>
      </c>
      <c r="F20604" s="82">
        <v>1.0792869119999999</v>
      </c>
    </row>
    <row r="20605" spans="3:6" ht="18">
      <c r="C20605" s="5" t="str">
        <f t="shared" si="316"/>
        <v>山口県766</v>
      </c>
      <c r="D20605" t="s">
        <v>2949</v>
      </c>
      <c r="E20605" t="s">
        <v>3382</v>
      </c>
      <c r="F20605" s="82">
        <v>1.2469000180000001</v>
      </c>
    </row>
    <row r="20606" spans="3:6" ht="18">
      <c r="C20606" s="5" t="str">
        <f t="shared" si="316"/>
        <v>徳島県766</v>
      </c>
      <c r="D20606" t="s">
        <v>2950</v>
      </c>
      <c r="E20606" t="s">
        <v>3382</v>
      </c>
      <c r="F20606" s="82">
        <v>1.0061321620000001</v>
      </c>
    </row>
    <row r="20607" spans="3:6" ht="18">
      <c r="C20607" s="5" t="str">
        <f t="shared" si="316"/>
        <v>香川県766</v>
      </c>
      <c r="D20607" t="s">
        <v>2951</v>
      </c>
      <c r="E20607" t="s">
        <v>3382</v>
      </c>
      <c r="F20607" s="82">
        <v>0.64441236700000004</v>
      </c>
    </row>
    <row r="20608" spans="3:6" ht="18">
      <c r="C20608" s="5" t="str">
        <f t="shared" si="316"/>
        <v>愛媛県766</v>
      </c>
      <c r="D20608" t="s">
        <v>2952</v>
      </c>
      <c r="E20608" t="s">
        <v>3382</v>
      </c>
      <c r="F20608" s="82">
        <v>0.99958718099999999</v>
      </c>
    </row>
    <row r="20609" spans="3:6" ht="18">
      <c r="C20609" s="5" t="str">
        <f t="shared" si="316"/>
        <v>高知県766</v>
      </c>
      <c r="D20609" t="s">
        <v>2953</v>
      </c>
      <c r="E20609" t="s">
        <v>3382</v>
      </c>
      <c r="F20609" s="82">
        <v>1.421522452</v>
      </c>
    </row>
    <row r="20610" spans="3:6" ht="18">
      <c r="C20610" s="5" t="str">
        <f t="shared" si="316"/>
        <v>福岡県766</v>
      </c>
      <c r="D20610" t="s">
        <v>2954</v>
      </c>
      <c r="E20610" t="s">
        <v>3382</v>
      </c>
      <c r="F20610" s="82">
        <v>1.3326218780000001</v>
      </c>
    </row>
    <row r="20611" spans="3:6" ht="18">
      <c r="C20611" s="5" t="str">
        <f t="shared" si="316"/>
        <v>佐賀県766</v>
      </c>
      <c r="D20611" t="s">
        <v>2955</v>
      </c>
      <c r="E20611" t="s">
        <v>3382</v>
      </c>
      <c r="F20611" s="82">
        <v>1.3689016730000001</v>
      </c>
    </row>
    <row r="20612" spans="3:6" ht="18">
      <c r="C20612" s="5" t="str">
        <f t="shared" si="316"/>
        <v>長崎県766</v>
      </c>
      <c r="D20612" t="s">
        <v>2956</v>
      </c>
      <c r="E20612" t="s">
        <v>3382</v>
      </c>
      <c r="F20612" s="82">
        <v>1.6800902069999999</v>
      </c>
    </row>
    <row r="20613" spans="3:6" ht="18">
      <c r="C20613" s="5" t="str">
        <f t="shared" si="316"/>
        <v>熊本県766</v>
      </c>
      <c r="D20613" t="s">
        <v>2957</v>
      </c>
      <c r="E20613" t="s">
        <v>3382</v>
      </c>
      <c r="F20613" s="82">
        <v>1.245500944</v>
      </c>
    </row>
    <row r="20614" spans="3:6" ht="18">
      <c r="C20614" s="5" t="str">
        <f t="shared" si="316"/>
        <v>大分県766</v>
      </c>
      <c r="D20614" t="s">
        <v>2958</v>
      </c>
      <c r="E20614" t="s">
        <v>3382</v>
      </c>
      <c r="F20614" s="82">
        <v>1.394041901</v>
      </c>
    </row>
    <row r="20615" spans="3:6" ht="18">
      <c r="C20615" s="5" t="str">
        <f t="shared" si="316"/>
        <v>宮崎県766</v>
      </c>
      <c r="D20615" t="s">
        <v>2959</v>
      </c>
      <c r="E20615" t="s">
        <v>3382</v>
      </c>
      <c r="F20615" s="82">
        <v>1.9695970979999999</v>
      </c>
    </row>
    <row r="20616" spans="3:6" ht="18">
      <c r="C20616" s="5" t="str">
        <f t="shared" si="316"/>
        <v>鹿児島県766</v>
      </c>
      <c r="D20616" t="s">
        <v>2960</v>
      </c>
      <c r="E20616" t="s">
        <v>3382</v>
      </c>
      <c r="F20616" s="82">
        <v>1.4465111859999999</v>
      </c>
    </row>
    <row r="20617" spans="3:6" ht="18">
      <c r="C20617" s="5" t="str">
        <f t="shared" si="316"/>
        <v>沖縄県766</v>
      </c>
      <c r="D20617" t="s">
        <v>2961</v>
      </c>
      <c r="E20617" t="s">
        <v>3382</v>
      </c>
      <c r="F20617" s="82">
        <v>2.3563466470000001</v>
      </c>
    </row>
    <row r="20618" spans="3:6" ht="18">
      <c r="C20618" s="5" t="str">
        <f t="shared" si="316"/>
        <v>全国767</v>
      </c>
      <c r="D20618" t="s">
        <v>2913</v>
      </c>
      <c r="E20618" t="s">
        <v>3383</v>
      </c>
      <c r="F20618" s="82">
        <v>1</v>
      </c>
    </row>
    <row r="20619" spans="3:6" ht="18">
      <c r="C20619" s="5" t="str">
        <f t="shared" si="316"/>
        <v>北海道767</v>
      </c>
      <c r="D20619" t="s">
        <v>2915</v>
      </c>
      <c r="E20619" t="s">
        <v>3383</v>
      </c>
      <c r="F20619" s="82">
        <v>0.64532626800000004</v>
      </c>
    </row>
    <row r="20620" spans="3:6" ht="18">
      <c r="C20620" s="5" t="str">
        <f t="shared" si="316"/>
        <v>青森県767</v>
      </c>
      <c r="D20620" t="s">
        <v>2916</v>
      </c>
      <c r="E20620" t="s">
        <v>3383</v>
      </c>
      <c r="F20620" s="82">
        <v>0.45189513799999997</v>
      </c>
    </row>
    <row r="20621" spans="3:6" ht="18">
      <c r="C20621" s="5" t="str">
        <f t="shared" si="316"/>
        <v>岩手県767</v>
      </c>
      <c r="D20621" t="s">
        <v>2917</v>
      </c>
      <c r="E20621" t="s">
        <v>3383</v>
      </c>
      <c r="F20621" s="82">
        <v>0.38188318100000002</v>
      </c>
    </row>
    <row r="20622" spans="3:6" ht="18">
      <c r="C20622" s="5" t="str">
        <f t="shared" si="316"/>
        <v>宮城県767</v>
      </c>
      <c r="D20622" t="s">
        <v>2918</v>
      </c>
      <c r="E20622" t="s">
        <v>3383</v>
      </c>
      <c r="F20622" s="82">
        <v>0.54698990700000005</v>
      </c>
    </row>
    <row r="20623" spans="3:6" ht="18">
      <c r="C20623" s="5" t="str">
        <f t="shared" si="316"/>
        <v>秋田県767</v>
      </c>
      <c r="D20623" t="s">
        <v>2919</v>
      </c>
      <c r="E20623" t="s">
        <v>3383</v>
      </c>
      <c r="F20623" s="82">
        <v>0.30971548500000001</v>
      </c>
    </row>
    <row r="20624" spans="3:6" ht="18">
      <c r="C20624" s="5" t="str">
        <f t="shared" si="316"/>
        <v>山形県767</v>
      </c>
      <c r="D20624" t="s">
        <v>2920</v>
      </c>
      <c r="E20624" t="s">
        <v>3383</v>
      </c>
      <c r="F20624" s="82">
        <v>0.33134269900000002</v>
      </c>
    </row>
    <row r="20625" spans="3:6" ht="18">
      <c r="C20625" s="5" t="str">
        <f t="shared" si="316"/>
        <v>福島県767</v>
      </c>
      <c r="D20625" t="s">
        <v>2921</v>
      </c>
      <c r="E20625" t="s">
        <v>3383</v>
      </c>
      <c r="F20625" s="82">
        <v>0.330772556</v>
      </c>
    </row>
    <row r="20626" spans="3:6" ht="18">
      <c r="C20626" s="5" t="str">
        <f t="shared" si="316"/>
        <v>茨城県767</v>
      </c>
      <c r="D20626" t="s">
        <v>2922</v>
      </c>
      <c r="E20626" t="s">
        <v>3383</v>
      </c>
      <c r="F20626" s="82">
        <v>0.47129926599999999</v>
      </c>
    </row>
    <row r="20627" spans="3:6" ht="18">
      <c r="C20627" s="5" t="str">
        <f t="shared" si="316"/>
        <v>栃木県767</v>
      </c>
      <c r="D20627" t="s">
        <v>2923</v>
      </c>
      <c r="E20627" t="s">
        <v>3383</v>
      </c>
      <c r="F20627" s="82">
        <v>0.48899933499999998</v>
      </c>
    </row>
    <row r="20628" spans="3:6" ht="18">
      <c r="C20628" s="5" t="str">
        <f t="shared" si="316"/>
        <v>群馬県767</v>
      </c>
      <c r="D20628" t="s">
        <v>2924</v>
      </c>
      <c r="E20628" t="s">
        <v>3383</v>
      </c>
      <c r="F20628" s="82">
        <v>0.34664202599999999</v>
      </c>
    </row>
    <row r="20629" spans="3:6" ht="18">
      <c r="C20629" s="5" t="str">
        <f t="shared" si="316"/>
        <v>埼玉県767</v>
      </c>
      <c r="D20629" t="s">
        <v>2925</v>
      </c>
      <c r="E20629" t="s">
        <v>3383</v>
      </c>
      <c r="F20629" s="82">
        <v>0.79547447800000004</v>
      </c>
    </row>
    <row r="20630" spans="3:6" ht="18">
      <c r="C20630" s="5" t="str">
        <f t="shared" si="316"/>
        <v>千葉県767</v>
      </c>
      <c r="D20630" t="s">
        <v>2926</v>
      </c>
      <c r="E20630" t="s">
        <v>3383</v>
      </c>
      <c r="F20630" s="82">
        <v>0.83170677199999998</v>
      </c>
    </row>
    <row r="20631" spans="3:6" ht="18">
      <c r="C20631" s="5" t="str">
        <f t="shared" si="316"/>
        <v>東京都767</v>
      </c>
      <c r="D20631" t="s">
        <v>2927</v>
      </c>
      <c r="E20631" t="s">
        <v>3383</v>
      </c>
      <c r="F20631" s="82">
        <v>1.2471373509999999</v>
      </c>
    </row>
    <row r="20632" spans="3:6" ht="18">
      <c r="C20632" s="5" t="str">
        <f t="shared" si="316"/>
        <v>神奈川県767</v>
      </c>
      <c r="D20632" t="s">
        <v>2928</v>
      </c>
      <c r="E20632" t="s">
        <v>3383</v>
      </c>
      <c r="F20632" s="82">
        <v>1.0208653489999999</v>
      </c>
    </row>
    <row r="20633" spans="3:6" ht="18">
      <c r="C20633" s="5" t="str">
        <f t="shared" si="316"/>
        <v>新潟県767</v>
      </c>
      <c r="D20633" t="s">
        <v>2929</v>
      </c>
      <c r="E20633" t="s">
        <v>3383</v>
      </c>
      <c r="F20633" s="82">
        <v>0.45673939000000002</v>
      </c>
    </row>
    <row r="20634" spans="3:6" ht="18">
      <c r="C20634" s="5" t="str">
        <f t="shared" si="316"/>
        <v>富山県767</v>
      </c>
      <c r="D20634" t="s">
        <v>2930</v>
      </c>
      <c r="E20634" t="s">
        <v>3383</v>
      </c>
      <c r="F20634" s="82">
        <v>0.64671721999999998</v>
      </c>
    </row>
    <row r="20635" spans="3:6" ht="18">
      <c r="C20635" s="5" t="str">
        <f t="shared" si="316"/>
        <v>石川県767</v>
      </c>
      <c r="D20635" t="s">
        <v>2931</v>
      </c>
      <c r="E20635" t="s">
        <v>3383</v>
      </c>
      <c r="F20635" s="82">
        <v>0.84666340600000001</v>
      </c>
    </row>
    <row r="20636" spans="3:6" ht="18">
      <c r="C20636" s="5" t="str">
        <f t="shared" si="316"/>
        <v>福井県767</v>
      </c>
      <c r="D20636" t="s">
        <v>2932</v>
      </c>
      <c r="E20636" t="s">
        <v>3383</v>
      </c>
      <c r="F20636" s="82">
        <v>0.95299195400000003</v>
      </c>
    </row>
    <row r="20637" spans="3:6" ht="18">
      <c r="C20637" s="5" t="str">
        <f t="shared" si="316"/>
        <v>山梨県767</v>
      </c>
      <c r="D20637" t="s">
        <v>2933</v>
      </c>
      <c r="E20637" t="s">
        <v>3383</v>
      </c>
      <c r="F20637" s="82">
        <v>0.48338092100000002</v>
      </c>
    </row>
    <row r="20638" spans="3:6" ht="18">
      <c r="C20638" s="5" t="str">
        <f t="shared" si="316"/>
        <v>長野県767</v>
      </c>
      <c r="D20638" t="s">
        <v>2934</v>
      </c>
      <c r="E20638" t="s">
        <v>3383</v>
      </c>
      <c r="F20638" s="82">
        <v>0.55075258999999999</v>
      </c>
    </row>
    <row r="20639" spans="3:6" ht="18">
      <c r="C20639" s="5" t="str">
        <f t="shared" si="316"/>
        <v>岐阜県767</v>
      </c>
      <c r="D20639" t="s">
        <v>2935</v>
      </c>
      <c r="E20639" t="s">
        <v>3383</v>
      </c>
      <c r="F20639" s="82">
        <v>1.881413354</v>
      </c>
    </row>
    <row r="20640" spans="3:6" ht="18">
      <c r="C20640" s="5" t="str">
        <f t="shared" si="316"/>
        <v>静岡県767</v>
      </c>
      <c r="D20640" t="s">
        <v>2936</v>
      </c>
      <c r="E20640" t="s">
        <v>3383</v>
      </c>
      <c r="F20640" s="82">
        <v>0.58842508800000004</v>
      </c>
    </row>
    <row r="20641" spans="3:6" ht="18">
      <c r="C20641" s="5" t="str">
        <f t="shared" si="316"/>
        <v>愛知県767</v>
      </c>
      <c r="D20641" t="s">
        <v>2937</v>
      </c>
      <c r="E20641" t="s">
        <v>3383</v>
      </c>
      <c r="F20641" s="82">
        <v>1.7135853249999999</v>
      </c>
    </row>
    <row r="20642" spans="3:6" ht="18">
      <c r="C20642" s="5" t="str">
        <f t="shared" si="316"/>
        <v>三重県767</v>
      </c>
      <c r="D20642" t="s">
        <v>2938</v>
      </c>
      <c r="E20642" t="s">
        <v>3383</v>
      </c>
      <c r="F20642" s="82">
        <v>1.1748583770000001</v>
      </c>
    </row>
    <row r="20643" spans="3:6" ht="18">
      <c r="C20643" s="5" t="str">
        <f t="shared" si="316"/>
        <v>滋賀県767</v>
      </c>
      <c r="D20643" t="s">
        <v>2939</v>
      </c>
      <c r="E20643" t="s">
        <v>3383</v>
      </c>
      <c r="F20643" s="82">
        <v>0.88613184199999995</v>
      </c>
    </row>
    <row r="20644" spans="3:6" ht="18">
      <c r="C20644" s="5" t="str">
        <f t="shared" si="316"/>
        <v>京都府767</v>
      </c>
      <c r="D20644" t="s">
        <v>2940</v>
      </c>
      <c r="E20644" t="s">
        <v>3383</v>
      </c>
      <c r="F20644" s="82">
        <v>1.5556394250000001</v>
      </c>
    </row>
    <row r="20645" spans="3:6" ht="18">
      <c r="C20645" s="5" t="str">
        <f t="shared" si="316"/>
        <v>大阪府767</v>
      </c>
      <c r="D20645" t="s">
        <v>2941</v>
      </c>
      <c r="E20645" t="s">
        <v>3383</v>
      </c>
      <c r="F20645" s="82">
        <v>1.401595889</v>
      </c>
    </row>
    <row r="20646" spans="3:6" ht="18">
      <c r="C20646" s="5" t="str">
        <f t="shared" si="316"/>
        <v>兵庫県767</v>
      </c>
      <c r="D20646" t="s">
        <v>2942</v>
      </c>
      <c r="E20646" t="s">
        <v>3383</v>
      </c>
      <c r="F20646" s="82">
        <v>1.594999861</v>
      </c>
    </row>
    <row r="20647" spans="3:6" ht="18">
      <c r="C20647" s="5" t="str">
        <f t="shared" si="316"/>
        <v>奈良県767</v>
      </c>
      <c r="D20647" t="s">
        <v>2943</v>
      </c>
      <c r="E20647" t="s">
        <v>3383</v>
      </c>
      <c r="F20647" s="82">
        <v>1.4363196460000001</v>
      </c>
    </row>
    <row r="20648" spans="3:6" ht="18">
      <c r="C20648" s="5" t="str">
        <f t="shared" si="316"/>
        <v>和歌山県767</v>
      </c>
      <c r="D20648" t="s">
        <v>2944</v>
      </c>
      <c r="E20648" t="s">
        <v>3383</v>
      </c>
      <c r="F20648" s="82">
        <v>1.399019142</v>
      </c>
    </row>
    <row r="20649" spans="3:6" ht="18">
      <c r="C20649" s="5" t="str">
        <f t="shared" si="316"/>
        <v>鳥取県767</v>
      </c>
      <c r="D20649" t="s">
        <v>2945</v>
      </c>
      <c r="E20649" t="s">
        <v>3383</v>
      </c>
      <c r="F20649" s="82">
        <v>0.98491318000000005</v>
      </c>
    </row>
    <row r="20650" spans="3:6" ht="18">
      <c r="C20650" s="5" t="str">
        <f t="shared" si="316"/>
        <v>島根県767</v>
      </c>
      <c r="D20650" t="s">
        <v>2946</v>
      </c>
      <c r="E20650" t="s">
        <v>3383</v>
      </c>
      <c r="F20650" s="82">
        <v>0.68857649700000001</v>
      </c>
    </row>
    <row r="20651" spans="3:6" ht="18">
      <c r="C20651" s="5" t="str">
        <f t="shared" ref="C20651:C20714" si="317">D20651&amp;LEFT(E20651,3)</f>
        <v>岡山県767</v>
      </c>
      <c r="D20651" t="s">
        <v>2947</v>
      </c>
      <c r="E20651" t="s">
        <v>3383</v>
      </c>
      <c r="F20651" s="82">
        <v>0.889414861</v>
      </c>
    </row>
    <row r="20652" spans="3:6" ht="18">
      <c r="C20652" s="5" t="str">
        <f t="shared" si="317"/>
        <v>広島県767</v>
      </c>
      <c r="D20652" t="s">
        <v>2948</v>
      </c>
      <c r="E20652" t="s">
        <v>3383</v>
      </c>
      <c r="F20652" s="82">
        <v>0.90705832799999997</v>
      </c>
    </row>
    <row r="20653" spans="3:6" ht="18">
      <c r="C20653" s="5" t="str">
        <f t="shared" si="317"/>
        <v>山口県767</v>
      </c>
      <c r="D20653" t="s">
        <v>2949</v>
      </c>
      <c r="E20653" t="s">
        <v>3383</v>
      </c>
      <c r="F20653" s="82">
        <v>0.629986881</v>
      </c>
    </row>
    <row r="20654" spans="3:6" ht="18">
      <c r="C20654" s="5" t="str">
        <f t="shared" si="317"/>
        <v>徳島県767</v>
      </c>
      <c r="D20654" t="s">
        <v>2950</v>
      </c>
      <c r="E20654" t="s">
        <v>3383</v>
      </c>
      <c r="F20654" s="82">
        <v>1.1010816059999999</v>
      </c>
    </row>
    <row r="20655" spans="3:6" ht="18">
      <c r="C20655" s="5" t="str">
        <f t="shared" si="317"/>
        <v>香川県767</v>
      </c>
      <c r="D20655" t="s">
        <v>2951</v>
      </c>
      <c r="E20655" t="s">
        <v>3383</v>
      </c>
      <c r="F20655" s="82">
        <v>1.1088486900000001</v>
      </c>
    </row>
    <row r="20656" spans="3:6" ht="18">
      <c r="C20656" s="5" t="str">
        <f t="shared" si="317"/>
        <v>愛媛県767</v>
      </c>
      <c r="D20656" t="s">
        <v>2952</v>
      </c>
      <c r="E20656" t="s">
        <v>3383</v>
      </c>
      <c r="F20656" s="82">
        <v>1.0294263930000001</v>
      </c>
    </row>
    <row r="20657" spans="3:6" ht="18">
      <c r="C20657" s="5" t="str">
        <f t="shared" si="317"/>
        <v>高知県767</v>
      </c>
      <c r="D20657" t="s">
        <v>2953</v>
      </c>
      <c r="E20657" t="s">
        <v>3383</v>
      </c>
      <c r="F20657" s="82">
        <v>1.580598832</v>
      </c>
    </row>
    <row r="20658" spans="3:6" ht="18">
      <c r="C20658" s="5" t="str">
        <f t="shared" si="317"/>
        <v>福岡県767</v>
      </c>
      <c r="D20658" t="s">
        <v>2954</v>
      </c>
      <c r="E20658" t="s">
        <v>3383</v>
      </c>
      <c r="F20658" s="82">
        <v>0.75609465499999995</v>
      </c>
    </row>
    <row r="20659" spans="3:6" ht="18">
      <c r="C20659" s="5" t="str">
        <f t="shared" si="317"/>
        <v>佐賀県767</v>
      </c>
      <c r="D20659" t="s">
        <v>2955</v>
      </c>
      <c r="E20659" t="s">
        <v>3383</v>
      </c>
      <c r="F20659" s="82">
        <v>0.52695591100000005</v>
      </c>
    </row>
    <row r="20660" spans="3:6" ht="18">
      <c r="C20660" s="5" t="str">
        <f t="shared" si="317"/>
        <v>長崎県767</v>
      </c>
      <c r="D20660" t="s">
        <v>2956</v>
      </c>
      <c r="E20660" t="s">
        <v>3383</v>
      </c>
      <c r="F20660" s="82">
        <v>0.46775544400000002</v>
      </c>
    </row>
    <row r="20661" spans="3:6" ht="18">
      <c r="C20661" s="5" t="str">
        <f t="shared" si="317"/>
        <v>熊本県767</v>
      </c>
      <c r="D20661" t="s">
        <v>2957</v>
      </c>
      <c r="E20661" t="s">
        <v>3383</v>
      </c>
      <c r="F20661" s="82">
        <v>0.62037414000000002</v>
      </c>
    </row>
    <row r="20662" spans="3:6" ht="18">
      <c r="C20662" s="5" t="str">
        <f t="shared" si="317"/>
        <v>大分県767</v>
      </c>
      <c r="D20662" t="s">
        <v>2958</v>
      </c>
      <c r="E20662" t="s">
        <v>3383</v>
      </c>
      <c r="F20662" s="82">
        <v>0.65167011600000002</v>
      </c>
    </row>
    <row r="20663" spans="3:6" ht="18">
      <c r="C20663" s="5" t="str">
        <f t="shared" si="317"/>
        <v>宮崎県767</v>
      </c>
      <c r="D20663" t="s">
        <v>2959</v>
      </c>
      <c r="E20663" t="s">
        <v>3383</v>
      </c>
      <c r="F20663" s="82">
        <v>0.50481405800000001</v>
      </c>
    </row>
    <row r="20664" spans="3:6" ht="18">
      <c r="C20664" s="5" t="str">
        <f t="shared" si="317"/>
        <v>鹿児島県767</v>
      </c>
      <c r="D20664" t="s">
        <v>2960</v>
      </c>
      <c r="E20664" t="s">
        <v>3383</v>
      </c>
      <c r="F20664" s="82">
        <v>0.513504815</v>
      </c>
    </row>
    <row r="20665" spans="3:6" ht="18">
      <c r="C20665" s="5" t="str">
        <f t="shared" si="317"/>
        <v>沖縄県767</v>
      </c>
      <c r="D20665" t="s">
        <v>2961</v>
      </c>
      <c r="E20665" t="s">
        <v>3383</v>
      </c>
      <c r="F20665" s="82">
        <v>1.1035266589999999</v>
      </c>
    </row>
    <row r="20666" spans="3:6" ht="18">
      <c r="C20666" s="5" t="str">
        <f t="shared" si="317"/>
        <v>全国769</v>
      </c>
      <c r="D20666" t="s">
        <v>2913</v>
      </c>
      <c r="E20666" t="s">
        <v>3384</v>
      </c>
      <c r="F20666" s="82">
        <v>1</v>
      </c>
    </row>
    <row r="20667" spans="3:6" ht="18">
      <c r="C20667" s="5" t="str">
        <f t="shared" si="317"/>
        <v>北海道769</v>
      </c>
      <c r="D20667" t="s">
        <v>2915</v>
      </c>
      <c r="E20667" t="s">
        <v>3384</v>
      </c>
      <c r="F20667" s="82">
        <v>0.84779217600000001</v>
      </c>
    </row>
    <row r="20668" spans="3:6" ht="18">
      <c r="C20668" s="5" t="str">
        <f t="shared" si="317"/>
        <v>青森県769</v>
      </c>
      <c r="D20668" t="s">
        <v>2916</v>
      </c>
      <c r="E20668" t="s">
        <v>3384</v>
      </c>
      <c r="F20668" s="82">
        <v>0.53433626000000001</v>
      </c>
    </row>
    <row r="20669" spans="3:6" ht="18">
      <c r="C20669" s="5" t="str">
        <f t="shared" si="317"/>
        <v>岩手県769</v>
      </c>
      <c r="D20669" t="s">
        <v>2917</v>
      </c>
      <c r="E20669" t="s">
        <v>3384</v>
      </c>
      <c r="F20669" s="82">
        <v>0.41175521199999998</v>
      </c>
    </row>
    <row r="20670" spans="3:6" ht="18">
      <c r="C20670" s="5" t="str">
        <f t="shared" si="317"/>
        <v>宮城県769</v>
      </c>
      <c r="D20670" t="s">
        <v>2918</v>
      </c>
      <c r="E20670" t="s">
        <v>3384</v>
      </c>
      <c r="F20670" s="82">
        <v>0.70831533099999999</v>
      </c>
    </row>
    <row r="20671" spans="3:6" ht="18">
      <c r="C20671" s="5" t="str">
        <f t="shared" si="317"/>
        <v>秋田県769</v>
      </c>
      <c r="D20671" t="s">
        <v>2919</v>
      </c>
      <c r="E20671" t="s">
        <v>3384</v>
      </c>
      <c r="F20671" s="82">
        <v>0.43364261799999998</v>
      </c>
    </row>
    <row r="20672" spans="3:6" ht="18">
      <c r="C20672" s="5" t="str">
        <f t="shared" si="317"/>
        <v>山形県769</v>
      </c>
      <c r="D20672" t="s">
        <v>2920</v>
      </c>
      <c r="E20672" t="s">
        <v>3384</v>
      </c>
      <c r="F20672" s="82">
        <v>0.458266008</v>
      </c>
    </row>
    <row r="20673" spans="3:6" ht="18">
      <c r="C20673" s="5" t="str">
        <f t="shared" si="317"/>
        <v>福島県769</v>
      </c>
      <c r="D20673" t="s">
        <v>2921</v>
      </c>
      <c r="E20673" t="s">
        <v>3384</v>
      </c>
      <c r="F20673" s="82">
        <v>0.55352219999999996</v>
      </c>
    </row>
    <row r="20674" spans="3:6" ht="18">
      <c r="C20674" s="5" t="str">
        <f t="shared" si="317"/>
        <v>茨城県769</v>
      </c>
      <c r="D20674" t="s">
        <v>2922</v>
      </c>
      <c r="E20674" t="s">
        <v>3384</v>
      </c>
      <c r="F20674" s="82">
        <v>0.71096414200000002</v>
      </c>
    </row>
    <row r="20675" spans="3:6" ht="18">
      <c r="C20675" s="5" t="str">
        <f t="shared" si="317"/>
        <v>栃木県769</v>
      </c>
      <c r="D20675" t="s">
        <v>2923</v>
      </c>
      <c r="E20675" t="s">
        <v>3384</v>
      </c>
      <c r="F20675" s="82">
        <v>0.75510689399999997</v>
      </c>
    </row>
    <row r="20676" spans="3:6" ht="18">
      <c r="C20676" s="5" t="str">
        <f t="shared" si="317"/>
        <v>群馬県769</v>
      </c>
      <c r="D20676" t="s">
        <v>2924</v>
      </c>
      <c r="E20676" t="s">
        <v>3384</v>
      </c>
      <c r="F20676" s="82">
        <v>0.727280869</v>
      </c>
    </row>
    <row r="20677" spans="3:6" ht="18">
      <c r="C20677" s="5" t="str">
        <f t="shared" si="317"/>
        <v>埼玉県769</v>
      </c>
      <c r="D20677" t="s">
        <v>2925</v>
      </c>
      <c r="E20677" t="s">
        <v>3384</v>
      </c>
      <c r="F20677" s="82">
        <v>1.115829255</v>
      </c>
    </row>
    <row r="20678" spans="3:6" ht="18">
      <c r="C20678" s="5" t="str">
        <f t="shared" si="317"/>
        <v>千葉県769</v>
      </c>
      <c r="D20678" t="s">
        <v>2926</v>
      </c>
      <c r="E20678" t="s">
        <v>3384</v>
      </c>
      <c r="F20678" s="82">
        <v>1.2761842370000001</v>
      </c>
    </row>
    <row r="20679" spans="3:6" ht="18">
      <c r="C20679" s="5" t="str">
        <f t="shared" si="317"/>
        <v>東京都769</v>
      </c>
      <c r="D20679" t="s">
        <v>2927</v>
      </c>
      <c r="E20679" t="s">
        <v>3384</v>
      </c>
      <c r="F20679" s="82">
        <v>1.0011896870000001</v>
      </c>
    </row>
    <row r="20680" spans="3:6" ht="18">
      <c r="C20680" s="5" t="str">
        <f t="shared" si="317"/>
        <v>神奈川県769</v>
      </c>
      <c r="D20680" t="s">
        <v>2928</v>
      </c>
      <c r="E20680" t="s">
        <v>3384</v>
      </c>
      <c r="F20680" s="82">
        <v>1.250561552</v>
      </c>
    </row>
    <row r="20681" spans="3:6" ht="18">
      <c r="C20681" s="5" t="str">
        <f t="shared" si="317"/>
        <v>新潟県769</v>
      </c>
      <c r="D20681" t="s">
        <v>2929</v>
      </c>
      <c r="E20681" t="s">
        <v>3384</v>
      </c>
      <c r="F20681" s="82">
        <v>0.54447350299999997</v>
      </c>
    </row>
    <row r="20682" spans="3:6" ht="18">
      <c r="C20682" s="5" t="str">
        <f t="shared" si="317"/>
        <v>富山県769</v>
      </c>
      <c r="D20682" t="s">
        <v>2930</v>
      </c>
      <c r="E20682" t="s">
        <v>3384</v>
      </c>
      <c r="F20682" s="82">
        <v>0.67812002100000002</v>
      </c>
    </row>
    <row r="20683" spans="3:6" ht="18">
      <c r="C20683" s="5" t="str">
        <f t="shared" si="317"/>
        <v>石川県769</v>
      </c>
      <c r="D20683" t="s">
        <v>2931</v>
      </c>
      <c r="E20683" t="s">
        <v>3384</v>
      </c>
      <c r="F20683" s="82">
        <v>0.73725560400000001</v>
      </c>
    </row>
    <row r="20684" spans="3:6" ht="18">
      <c r="C20684" s="5" t="str">
        <f t="shared" si="317"/>
        <v>福井県769</v>
      </c>
      <c r="D20684" t="s">
        <v>2932</v>
      </c>
      <c r="E20684" t="s">
        <v>3384</v>
      </c>
      <c r="F20684" s="82">
        <v>0.65556488899999998</v>
      </c>
    </row>
    <row r="20685" spans="3:6" ht="18">
      <c r="C20685" s="5" t="str">
        <f t="shared" si="317"/>
        <v>山梨県769</v>
      </c>
      <c r="D20685" t="s">
        <v>2933</v>
      </c>
      <c r="E20685" t="s">
        <v>3384</v>
      </c>
      <c r="F20685" s="82">
        <v>0.852711628</v>
      </c>
    </row>
    <row r="20686" spans="3:6" ht="18">
      <c r="C20686" s="5" t="str">
        <f t="shared" si="317"/>
        <v>長野県769</v>
      </c>
      <c r="D20686" t="s">
        <v>2934</v>
      </c>
      <c r="E20686" t="s">
        <v>3384</v>
      </c>
      <c r="F20686" s="82">
        <v>0.59613532199999997</v>
      </c>
    </row>
    <row r="20687" spans="3:6" ht="18">
      <c r="C20687" s="5" t="str">
        <f t="shared" si="317"/>
        <v>岐阜県769</v>
      </c>
      <c r="D20687" t="s">
        <v>2935</v>
      </c>
      <c r="E20687" t="s">
        <v>3384</v>
      </c>
      <c r="F20687" s="82">
        <v>0.92626676500000005</v>
      </c>
    </row>
    <row r="20688" spans="3:6" ht="18">
      <c r="C20688" s="5" t="str">
        <f t="shared" si="317"/>
        <v>静岡県769</v>
      </c>
      <c r="D20688" t="s">
        <v>2936</v>
      </c>
      <c r="E20688" t="s">
        <v>3384</v>
      </c>
      <c r="F20688" s="82">
        <v>0.80940548800000001</v>
      </c>
    </row>
    <row r="20689" spans="3:6" ht="18">
      <c r="C20689" s="5" t="str">
        <f t="shared" si="317"/>
        <v>愛知県769</v>
      </c>
      <c r="D20689" t="s">
        <v>2937</v>
      </c>
      <c r="E20689" t="s">
        <v>3384</v>
      </c>
      <c r="F20689" s="82">
        <v>0.95326456699999995</v>
      </c>
    </row>
    <row r="20690" spans="3:6" ht="18">
      <c r="C20690" s="5" t="str">
        <f t="shared" si="317"/>
        <v>三重県769</v>
      </c>
      <c r="D20690" t="s">
        <v>2938</v>
      </c>
      <c r="E20690" t="s">
        <v>3384</v>
      </c>
      <c r="F20690" s="82">
        <v>1.028537276</v>
      </c>
    </row>
    <row r="20691" spans="3:6" ht="18">
      <c r="C20691" s="5" t="str">
        <f t="shared" si="317"/>
        <v>滋賀県769</v>
      </c>
      <c r="D20691" t="s">
        <v>2939</v>
      </c>
      <c r="E20691" t="s">
        <v>3384</v>
      </c>
      <c r="F20691" s="82">
        <v>1.043491637</v>
      </c>
    </row>
    <row r="20692" spans="3:6" ht="18">
      <c r="C20692" s="5" t="str">
        <f t="shared" si="317"/>
        <v>京都府769</v>
      </c>
      <c r="D20692" t="s">
        <v>2940</v>
      </c>
      <c r="E20692" t="s">
        <v>3384</v>
      </c>
      <c r="F20692" s="82">
        <v>1.3915836720000001</v>
      </c>
    </row>
    <row r="20693" spans="3:6" ht="18">
      <c r="C20693" s="5" t="str">
        <f t="shared" si="317"/>
        <v>大阪府769</v>
      </c>
      <c r="D20693" t="s">
        <v>2941</v>
      </c>
      <c r="E20693" t="s">
        <v>3384</v>
      </c>
      <c r="F20693" s="82">
        <v>1.3397788930000001</v>
      </c>
    </row>
    <row r="20694" spans="3:6" ht="18">
      <c r="C20694" s="5" t="str">
        <f t="shared" si="317"/>
        <v>兵庫県769</v>
      </c>
      <c r="D20694" t="s">
        <v>2942</v>
      </c>
      <c r="E20694" t="s">
        <v>3384</v>
      </c>
      <c r="F20694" s="82">
        <v>1.4200158519999999</v>
      </c>
    </row>
    <row r="20695" spans="3:6" ht="18">
      <c r="C20695" s="5" t="str">
        <f t="shared" si="317"/>
        <v>奈良県769</v>
      </c>
      <c r="D20695" t="s">
        <v>2943</v>
      </c>
      <c r="E20695" t="s">
        <v>3384</v>
      </c>
      <c r="F20695" s="82">
        <v>1.4439241089999999</v>
      </c>
    </row>
    <row r="20696" spans="3:6" ht="18">
      <c r="C20696" s="5" t="str">
        <f t="shared" si="317"/>
        <v>和歌山県769</v>
      </c>
      <c r="D20696" t="s">
        <v>2944</v>
      </c>
      <c r="E20696" t="s">
        <v>3384</v>
      </c>
      <c r="F20696" s="82">
        <v>0.90657021999999998</v>
      </c>
    </row>
    <row r="20697" spans="3:6" ht="18">
      <c r="C20697" s="5" t="str">
        <f t="shared" si="317"/>
        <v>鳥取県769</v>
      </c>
      <c r="D20697" t="s">
        <v>2945</v>
      </c>
      <c r="E20697" t="s">
        <v>3384</v>
      </c>
      <c r="F20697" s="82">
        <v>0.68391058199999999</v>
      </c>
    </row>
    <row r="20698" spans="3:6" ht="18">
      <c r="C20698" s="5" t="str">
        <f t="shared" si="317"/>
        <v>島根県769</v>
      </c>
      <c r="D20698" t="s">
        <v>2946</v>
      </c>
      <c r="E20698" t="s">
        <v>3384</v>
      </c>
      <c r="F20698" s="82">
        <v>0.63026891799999996</v>
      </c>
    </row>
    <row r="20699" spans="3:6" ht="18">
      <c r="C20699" s="5" t="str">
        <f t="shared" si="317"/>
        <v>岡山県769</v>
      </c>
      <c r="D20699" t="s">
        <v>2947</v>
      </c>
      <c r="E20699" t="s">
        <v>3384</v>
      </c>
      <c r="F20699" s="82">
        <v>0.855442747</v>
      </c>
    </row>
    <row r="20700" spans="3:6" ht="18">
      <c r="C20700" s="5" t="str">
        <f t="shared" si="317"/>
        <v>広島県769</v>
      </c>
      <c r="D20700" t="s">
        <v>2948</v>
      </c>
      <c r="E20700" t="s">
        <v>3384</v>
      </c>
      <c r="F20700" s="82">
        <v>1.4218262319999999</v>
      </c>
    </row>
    <row r="20701" spans="3:6" ht="18">
      <c r="C20701" s="5" t="str">
        <f t="shared" si="317"/>
        <v>山口県769</v>
      </c>
      <c r="D20701" t="s">
        <v>2949</v>
      </c>
      <c r="E20701" t="s">
        <v>3384</v>
      </c>
      <c r="F20701" s="82">
        <v>0.85725996199999999</v>
      </c>
    </row>
    <row r="20702" spans="3:6" ht="18">
      <c r="C20702" s="5" t="str">
        <f t="shared" si="317"/>
        <v>徳島県769</v>
      </c>
      <c r="D20702" t="s">
        <v>2950</v>
      </c>
      <c r="E20702" t="s">
        <v>3384</v>
      </c>
      <c r="F20702" s="82">
        <v>0.80680654500000004</v>
      </c>
    </row>
    <row r="20703" spans="3:6" ht="18">
      <c r="C20703" s="5" t="str">
        <f t="shared" si="317"/>
        <v>香川県769</v>
      </c>
      <c r="D20703" t="s">
        <v>2951</v>
      </c>
      <c r="E20703" t="s">
        <v>3384</v>
      </c>
      <c r="F20703" s="82">
        <v>0.83648011</v>
      </c>
    </row>
    <row r="20704" spans="3:6" ht="18">
      <c r="C20704" s="5" t="str">
        <f t="shared" si="317"/>
        <v>愛媛県769</v>
      </c>
      <c r="D20704" t="s">
        <v>2952</v>
      </c>
      <c r="E20704" t="s">
        <v>3384</v>
      </c>
      <c r="F20704" s="82">
        <v>0.92305199000000004</v>
      </c>
    </row>
    <row r="20705" spans="3:6" ht="18">
      <c r="C20705" s="5" t="str">
        <f t="shared" si="317"/>
        <v>高知県769</v>
      </c>
      <c r="D20705" t="s">
        <v>2953</v>
      </c>
      <c r="E20705" t="s">
        <v>3384</v>
      </c>
      <c r="F20705" s="82">
        <v>0.83751484799999998</v>
      </c>
    </row>
    <row r="20706" spans="3:6" ht="18">
      <c r="C20706" s="5" t="str">
        <f t="shared" si="317"/>
        <v>福岡県769</v>
      </c>
      <c r="D20706" t="s">
        <v>2954</v>
      </c>
      <c r="E20706" t="s">
        <v>3384</v>
      </c>
      <c r="F20706" s="82">
        <v>0.98672824000000003</v>
      </c>
    </row>
    <row r="20707" spans="3:6" ht="18">
      <c r="C20707" s="5" t="str">
        <f t="shared" si="317"/>
        <v>佐賀県769</v>
      </c>
      <c r="D20707" t="s">
        <v>2955</v>
      </c>
      <c r="E20707" t="s">
        <v>3384</v>
      </c>
      <c r="F20707" s="82">
        <v>0.741633298</v>
      </c>
    </row>
    <row r="20708" spans="3:6" ht="18">
      <c r="C20708" s="5" t="str">
        <f t="shared" si="317"/>
        <v>長崎県769</v>
      </c>
      <c r="D20708" t="s">
        <v>2956</v>
      </c>
      <c r="E20708" t="s">
        <v>3384</v>
      </c>
      <c r="F20708" s="82">
        <v>0.89666207499999995</v>
      </c>
    </row>
    <row r="20709" spans="3:6" ht="18">
      <c r="C20709" s="5" t="str">
        <f t="shared" si="317"/>
        <v>熊本県769</v>
      </c>
      <c r="D20709" t="s">
        <v>2957</v>
      </c>
      <c r="E20709" t="s">
        <v>3384</v>
      </c>
      <c r="F20709" s="82">
        <v>1.0031379250000001</v>
      </c>
    </row>
    <row r="20710" spans="3:6" ht="18">
      <c r="C20710" s="5" t="str">
        <f t="shared" si="317"/>
        <v>大分県769</v>
      </c>
      <c r="D20710" t="s">
        <v>2958</v>
      </c>
      <c r="E20710" t="s">
        <v>3384</v>
      </c>
      <c r="F20710" s="82">
        <v>0.91646741300000001</v>
      </c>
    </row>
    <row r="20711" spans="3:6" ht="18">
      <c r="C20711" s="5" t="str">
        <f t="shared" si="317"/>
        <v>宮崎県769</v>
      </c>
      <c r="D20711" t="s">
        <v>2959</v>
      </c>
      <c r="E20711" t="s">
        <v>3384</v>
      </c>
      <c r="F20711" s="82">
        <v>0.79212642799999999</v>
      </c>
    </row>
    <row r="20712" spans="3:6" ht="18">
      <c r="C20712" s="5" t="str">
        <f t="shared" si="317"/>
        <v>鹿児島県769</v>
      </c>
      <c r="D20712" t="s">
        <v>2960</v>
      </c>
      <c r="E20712" t="s">
        <v>3384</v>
      </c>
      <c r="F20712" s="82">
        <v>0.77218683499999996</v>
      </c>
    </row>
    <row r="20713" spans="3:6" ht="18">
      <c r="C20713" s="5" t="str">
        <f t="shared" si="317"/>
        <v>沖縄県769</v>
      </c>
      <c r="D20713" t="s">
        <v>2961</v>
      </c>
      <c r="E20713" t="s">
        <v>3384</v>
      </c>
      <c r="F20713" s="82">
        <v>1.741666441</v>
      </c>
    </row>
    <row r="20714" spans="3:6" ht="18">
      <c r="C20714" s="5" t="str">
        <f t="shared" si="317"/>
        <v>全国770</v>
      </c>
      <c r="D20714" t="s">
        <v>2913</v>
      </c>
      <c r="E20714" t="s">
        <v>3385</v>
      </c>
      <c r="F20714" s="82">
        <v>1</v>
      </c>
    </row>
    <row r="20715" spans="3:6" ht="18">
      <c r="C20715" s="5" t="str">
        <f t="shared" ref="C20715:C20778" si="318">D20715&amp;LEFT(E20715,3)</f>
        <v>北海道770</v>
      </c>
      <c r="D20715" t="s">
        <v>2915</v>
      </c>
      <c r="E20715" t="s">
        <v>3385</v>
      </c>
      <c r="F20715" s="82">
        <v>0.41111661700000002</v>
      </c>
    </row>
    <row r="20716" spans="3:6" ht="18">
      <c r="C20716" s="5" t="str">
        <f t="shared" si="318"/>
        <v>青森県770</v>
      </c>
      <c r="D20716" t="s">
        <v>2916</v>
      </c>
      <c r="E20716" t="s">
        <v>3385</v>
      </c>
      <c r="F20716" s="82">
        <v>5.8032760000000003E-2</v>
      </c>
    </row>
    <row r="20717" spans="3:6" ht="18">
      <c r="C20717" s="5" t="str">
        <f t="shared" si="318"/>
        <v>岩手県770</v>
      </c>
      <c r="D20717" t="s">
        <v>2917</v>
      </c>
      <c r="E20717" t="s">
        <v>3385</v>
      </c>
      <c r="F20717" s="82">
        <v>1.0474644440000001</v>
      </c>
    </row>
    <row r="20718" spans="3:6" ht="18">
      <c r="C20718" s="5" t="str">
        <f t="shared" si="318"/>
        <v>宮城県770</v>
      </c>
      <c r="D20718" t="s">
        <v>2918</v>
      </c>
      <c r="E20718" t="s">
        <v>3385</v>
      </c>
      <c r="F20718" s="82">
        <v>0.96344700299999997</v>
      </c>
    </row>
    <row r="20719" spans="3:6" ht="18">
      <c r="C20719" s="5" t="str">
        <f t="shared" si="318"/>
        <v>秋田県770</v>
      </c>
      <c r="D20719" t="s">
        <v>2919</v>
      </c>
      <c r="E20719" t="s">
        <v>3385</v>
      </c>
      <c r="F20719" s="82">
        <v>0.59494495300000005</v>
      </c>
    </row>
    <row r="20720" spans="3:6" ht="18">
      <c r="C20720" s="5" t="str">
        <f t="shared" si="318"/>
        <v>山形県770</v>
      </c>
      <c r="D20720" t="s">
        <v>2920</v>
      </c>
      <c r="E20720" t="s">
        <v>3385</v>
      </c>
      <c r="F20720" s="82">
        <v>9.1361545000000002E-2</v>
      </c>
    </row>
    <row r="20721" spans="3:6" ht="18">
      <c r="C20721" s="5" t="str">
        <f t="shared" si="318"/>
        <v>福島県770</v>
      </c>
      <c r="D20721" t="s">
        <v>2921</v>
      </c>
      <c r="E20721" t="s">
        <v>3385</v>
      </c>
      <c r="F20721" s="82">
        <v>0.63761217199999998</v>
      </c>
    </row>
    <row r="20722" spans="3:6" ht="18">
      <c r="C20722" s="5" t="str">
        <f t="shared" si="318"/>
        <v>茨城県770</v>
      </c>
      <c r="D20722" t="s">
        <v>2922</v>
      </c>
      <c r="E20722" t="s">
        <v>3385</v>
      </c>
      <c r="F20722" s="82">
        <v>0.281704281</v>
      </c>
    </row>
    <row r="20723" spans="3:6" ht="18">
      <c r="C20723" s="5" t="str">
        <f t="shared" si="318"/>
        <v>栃木県770</v>
      </c>
      <c r="D20723" t="s">
        <v>2923</v>
      </c>
      <c r="E20723" t="s">
        <v>3385</v>
      </c>
      <c r="F20723" s="82">
        <v>0.52724807699999998</v>
      </c>
    </row>
    <row r="20724" spans="3:6" ht="18">
      <c r="C20724" s="5" t="str">
        <f t="shared" si="318"/>
        <v>群馬県770</v>
      </c>
      <c r="D20724" t="s">
        <v>2924</v>
      </c>
      <c r="E20724" t="s">
        <v>3385</v>
      </c>
      <c r="F20724" s="82">
        <v>0.54641867799999999</v>
      </c>
    </row>
    <row r="20725" spans="3:6" ht="18">
      <c r="C20725" s="5" t="str">
        <f t="shared" si="318"/>
        <v>埼玉県770</v>
      </c>
      <c r="D20725" t="s">
        <v>2925</v>
      </c>
      <c r="E20725" t="s">
        <v>3385</v>
      </c>
      <c r="F20725" s="82">
        <v>0.61838228699999997</v>
      </c>
    </row>
    <row r="20726" spans="3:6" ht="18">
      <c r="C20726" s="5" t="str">
        <f t="shared" si="318"/>
        <v>千葉県770</v>
      </c>
      <c r="D20726" t="s">
        <v>2926</v>
      </c>
      <c r="E20726" t="s">
        <v>3385</v>
      </c>
      <c r="F20726" s="82">
        <v>0.57867117599999995</v>
      </c>
    </row>
    <row r="20727" spans="3:6" ht="18">
      <c r="C20727" s="5" t="str">
        <f t="shared" si="318"/>
        <v>東京都770</v>
      </c>
      <c r="D20727" t="s">
        <v>2927</v>
      </c>
      <c r="E20727" t="s">
        <v>3385</v>
      </c>
      <c r="F20727" s="82">
        <v>1.8626060390000001</v>
      </c>
    </row>
    <row r="20728" spans="3:6" ht="18">
      <c r="C20728" s="5" t="str">
        <f t="shared" si="318"/>
        <v>神奈川県770</v>
      </c>
      <c r="D20728" t="s">
        <v>2928</v>
      </c>
      <c r="E20728" t="s">
        <v>3385</v>
      </c>
      <c r="F20728" s="82">
        <v>0.93409996900000003</v>
      </c>
    </row>
    <row r="20729" spans="3:6" ht="18">
      <c r="C20729" s="5" t="str">
        <f t="shared" si="318"/>
        <v>新潟県770</v>
      </c>
      <c r="D20729" t="s">
        <v>2929</v>
      </c>
      <c r="E20729" t="s">
        <v>3385</v>
      </c>
      <c r="F20729" s="82">
        <v>0.32469114900000001</v>
      </c>
    </row>
    <row r="20730" spans="3:6" ht="18">
      <c r="C20730" s="5" t="str">
        <f t="shared" si="318"/>
        <v>富山県770</v>
      </c>
      <c r="D20730" t="s">
        <v>2930</v>
      </c>
      <c r="E20730" t="s">
        <v>3385</v>
      </c>
      <c r="F20730" s="82">
        <v>0.344355419</v>
      </c>
    </row>
    <row r="20731" spans="3:6" ht="18">
      <c r="C20731" s="5" t="str">
        <f t="shared" si="318"/>
        <v>石川県770</v>
      </c>
      <c r="D20731" t="s">
        <v>2931</v>
      </c>
      <c r="E20731" t="s">
        <v>3385</v>
      </c>
      <c r="F20731" s="82">
        <v>1.070463771</v>
      </c>
    </row>
    <row r="20732" spans="3:6" ht="18">
      <c r="C20732" s="5" t="str">
        <f t="shared" si="318"/>
        <v>福井県770</v>
      </c>
      <c r="D20732" t="s">
        <v>2932</v>
      </c>
      <c r="E20732" t="s">
        <v>3385</v>
      </c>
      <c r="F20732" s="82">
        <v>0.307049138</v>
      </c>
    </row>
    <row r="20733" spans="3:6" ht="18">
      <c r="C20733" s="5" t="str">
        <f t="shared" si="318"/>
        <v>山梨県770</v>
      </c>
      <c r="D20733" t="s">
        <v>2933</v>
      </c>
      <c r="E20733" t="s">
        <v>3385</v>
      </c>
      <c r="F20733" s="82">
        <v>0.98812686699999996</v>
      </c>
    </row>
    <row r="20734" spans="3:6" ht="18">
      <c r="C20734" s="5" t="str">
        <f t="shared" si="318"/>
        <v>長野県770</v>
      </c>
      <c r="D20734" t="s">
        <v>2934</v>
      </c>
      <c r="E20734" t="s">
        <v>3385</v>
      </c>
      <c r="F20734" s="82">
        <v>1.107252637</v>
      </c>
    </row>
    <row r="20735" spans="3:6" ht="18">
      <c r="C20735" s="5" t="str">
        <f t="shared" si="318"/>
        <v>岐阜県770</v>
      </c>
      <c r="D20735" t="s">
        <v>2935</v>
      </c>
      <c r="E20735" t="s">
        <v>3385</v>
      </c>
      <c r="F20735" s="82">
        <v>0.29589552000000002</v>
      </c>
    </row>
    <row r="20736" spans="3:6" ht="18">
      <c r="C20736" s="5" t="str">
        <f t="shared" si="318"/>
        <v>静岡県770</v>
      </c>
      <c r="D20736" t="s">
        <v>2936</v>
      </c>
      <c r="E20736" t="s">
        <v>3385</v>
      </c>
      <c r="F20736" s="82">
        <v>0.64660894999999996</v>
      </c>
    </row>
    <row r="20737" spans="3:6" ht="18">
      <c r="C20737" s="5" t="str">
        <f t="shared" si="318"/>
        <v>愛知県770</v>
      </c>
      <c r="D20737" t="s">
        <v>2937</v>
      </c>
      <c r="E20737" t="s">
        <v>3385</v>
      </c>
      <c r="F20737" s="82">
        <v>1.2452108580000001</v>
      </c>
    </row>
    <row r="20738" spans="3:6" ht="18">
      <c r="C20738" s="5" t="str">
        <f t="shared" si="318"/>
        <v>三重県770</v>
      </c>
      <c r="D20738" t="s">
        <v>2938</v>
      </c>
      <c r="E20738" t="s">
        <v>3385</v>
      </c>
      <c r="F20738" s="82">
        <v>0.32531406400000001</v>
      </c>
    </row>
    <row r="20739" spans="3:6" ht="18">
      <c r="C20739" s="5" t="str">
        <f t="shared" si="318"/>
        <v>滋賀県770</v>
      </c>
      <c r="D20739" t="s">
        <v>2939</v>
      </c>
      <c r="E20739" t="s">
        <v>3385</v>
      </c>
      <c r="F20739" s="82">
        <v>0</v>
      </c>
    </row>
    <row r="20740" spans="3:6" ht="18">
      <c r="C20740" s="5" t="str">
        <f t="shared" si="318"/>
        <v>京都府770</v>
      </c>
      <c r="D20740" t="s">
        <v>2940</v>
      </c>
      <c r="E20740" t="s">
        <v>3385</v>
      </c>
      <c r="F20740" s="82">
        <v>0.55375902600000004</v>
      </c>
    </row>
    <row r="20741" spans="3:6" ht="18">
      <c r="C20741" s="5" t="str">
        <f t="shared" si="318"/>
        <v>大阪府770</v>
      </c>
      <c r="D20741" t="s">
        <v>2941</v>
      </c>
      <c r="E20741" t="s">
        <v>3385</v>
      </c>
      <c r="F20741" s="82">
        <v>2.2724412049999998</v>
      </c>
    </row>
    <row r="20742" spans="3:6" ht="18">
      <c r="C20742" s="5" t="str">
        <f t="shared" si="318"/>
        <v>兵庫県770</v>
      </c>
      <c r="D20742" t="s">
        <v>2942</v>
      </c>
      <c r="E20742" t="s">
        <v>3385</v>
      </c>
      <c r="F20742" s="82">
        <v>0.28259676099999997</v>
      </c>
    </row>
    <row r="20743" spans="3:6" ht="18">
      <c r="C20743" s="5" t="str">
        <f t="shared" si="318"/>
        <v>奈良県770</v>
      </c>
      <c r="D20743" t="s">
        <v>2943</v>
      </c>
      <c r="E20743" t="s">
        <v>3385</v>
      </c>
      <c r="F20743" s="82">
        <v>0.85044985200000001</v>
      </c>
    </row>
    <row r="20744" spans="3:6" ht="18">
      <c r="C20744" s="5" t="str">
        <f t="shared" si="318"/>
        <v>和歌山県770</v>
      </c>
      <c r="D20744" t="s">
        <v>2944</v>
      </c>
      <c r="E20744" t="s">
        <v>3385</v>
      </c>
      <c r="F20744" s="82">
        <v>7.6687677999999995E-2</v>
      </c>
    </row>
    <row r="20745" spans="3:6" ht="18">
      <c r="C20745" s="5" t="str">
        <f t="shared" si="318"/>
        <v>鳥取県770</v>
      </c>
      <c r="D20745" t="s">
        <v>2945</v>
      </c>
      <c r="E20745" t="s">
        <v>3385</v>
      </c>
      <c r="F20745" s="82">
        <v>0.72174465399999999</v>
      </c>
    </row>
    <row r="20746" spans="3:6" ht="18">
      <c r="C20746" s="5" t="str">
        <f t="shared" si="318"/>
        <v>島根県770</v>
      </c>
      <c r="D20746" t="s">
        <v>2946</v>
      </c>
      <c r="E20746" t="s">
        <v>3385</v>
      </c>
      <c r="F20746" s="82">
        <v>0.57305964600000003</v>
      </c>
    </row>
    <row r="20747" spans="3:6" ht="18">
      <c r="C20747" s="5" t="str">
        <f t="shared" si="318"/>
        <v>岡山県770</v>
      </c>
      <c r="D20747" t="s">
        <v>2947</v>
      </c>
      <c r="E20747" t="s">
        <v>3385</v>
      </c>
      <c r="F20747" s="82">
        <v>0.61750464000000005</v>
      </c>
    </row>
    <row r="20748" spans="3:6" ht="18">
      <c r="C20748" s="5" t="str">
        <f t="shared" si="318"/>
        <v>広島県770</v>
      </c>
      <c r="D20748" t="s">
        <v>2948</v>
      </c>
      <c r="E20748" t="s">
        <v>3385</v>
      </c>
      <c r="F20748" s="82">
        <v>0.48371206500000002</v>
      </c>
    </row>
    <row r="20749" spans="3:6" ht="18">
      <c r="C20749" s="5" t="str">
        <f t="shared" si="318"/>
        <v>山口県770</v>
      </c>
      <c r="D20749" t="s">
        <v>2949</v>
      </c>
      <c r="E20749" t="s">
        <v>3385</v>
      </c>
      <c r="F20749" s="82">
        <v>0.26311878599999999</v>
      </c>
    </row>
    <row r="20750" spans="3:6" ht="18">
      <c r="C20750" s="5" t="str">
        <f t="shared" si="318"/>
        <v>徳島県770</v>
      </c>
      <c r="D20750" t="s">
        <v>2950</v>
      </c>
      <c r="E20750" t="s">
        <v>3385</v>
      </c>
      <c r="F20750" s="82">
        <v>1.0318433119999999</v>
      </c>
    </row>
    <row r="20751" spans="3:6" ht="18">
      <c r="C20751" s="5" t="str">
        <f t="shared" si="318"/>
        <v>香川県770</v>
      </c>
      <c r="D20751" t="s">
        <v>2951</v>
      </c>
      <c r="E20751" t="s">
        <v>3385</v>
      </c>
      <c r="F20751" s="82">
        <v>0.77595197999999999</v>
      </c>
    </row>
    <row r="20752" spans="3:6" ht="18">
      <c r="C20752" s="5" t="str">
        <f t="shared" si="318"/>
        <v>愛媛県770</v>
      </c>
      <c r="D20752" t="s">
        <v>2952</v>
      </c>
      <c r="E20752" t="s">
        <v>3385</v>
      </c>
      <c r="F20752" s="82">
        <v>0.91967815900000005</v>
      </c>
    </row>
    <row r="20753" spans="3:6" ht="18">
      <c r="C20753" s="5" t="str">
        <f t="shared" si="318"/>
        <v>高知県770</v>
      </c>
      <c r="D20753" t="s">
        <v>2953</v>
      </c>
      <c r="E20753" t="s">
        <v>3385</v>
      </c>
      <c r="F20753" s="82">
        <v>0.95939149899999998</v>
      </c>
    </row>
    <row r="20754" spans="3:6" ht="18">
      <c r="C20754" s="5" t="str">
        <f t="shared" si="318"/>
        <v>福岡県770</v>
      </c>
      <c r="D20754" t="s">
        <v>2954</v>
      </c>
      <c r="E20754" t="s">
        <v>3385</v>
      </c>
      <c r="F20754" s="82">
        <v>1.5441790980000001</v>
      </c>
    </row>
    <row r="20755" spans="3:6" ht="18">
      <c r="C20755" s="5" t="str">
        <f t="shared" si="318"/>
        <v>佐賀県770</v>
      </c>
      <c r="D20755" t="s">
        <v>2955</v>
      </c>
      <c r="E20755" t="s">
        <v>3385</v>
      </c>
      <c r="F20755" s="82">
        <v>0</v>
      </c>
    </row>
    <row r="20756" spans="3:6" ht="18">
      <c r="C20756" s="5" t="str">
        <f t="shared" si="318"/>
        <v>長崎県770</v>
      </c>
      <c r="D20756" t="s">
        <v>2956</v>
      </c>
      <c r="E20756" t="s">
        <v>3385</v>
      </c>
      <c r="F20756" s="82">
        <v>0.79571473699999995</v>
      </c>
    </row>
    <row r="20757" spans="3:6" ht="18">
      <c r="C20757" s="5" t="str">
        <f t="shared" si="318"/>
        <v>熊本県770</v>
      </c>
      <c r="D20757" t="s">
        <v>2957</v>
      </c>
      <c r="E20757" t="s">
        <v>3385</v>
      </c>
      <c r="F20757" s="82">
        <v>0.86957772600000005</v>
      </c>
    </row>
    <row r="20758" spans="3:6" ht="18">
      <c r="C20758" s="5" t="str">
        <f t="shared" si="318"/>
        <v>大分県770</v>
      </c>
      <c r="D20758" t="s">
        <v>2958</v>
      </c>
      <c r="E20758" t="s">
        <v>3385</v>
      </c>
      <c r="F20758" s="82">
        <v>0.91390457400000003</v>
      </c>
    </row>
    <row r="20759" spans="3:6" ht="18">
      <c r="C20759" s="5" t="str">
        <f t="shared" si="318"/>
        <v>宮崎県770</v>
      </c>
      <c r="D20759" t="s">
        <v>2959</v>
      </c>
      <c r="E20759" t="s">
        <v>3385</v>
      </c>
      <c r="F20759" s="82">
        <v>0.58167360000000001</v>
      </c>
    </row>
    <row r="20760" spans="3:6" ht="18">
      <c r="C20760" s="5" t="str">
        <f t="shared" si="318"/>
        <v>鹿児島県770</v>
      </c>
      <c r="D20760" t="s">
        <v>2960</v>
      </c>
      <c r="E20760" t="s">
        <v>3385</v>
      </c>
      <c r="F20760" s="82">
        <v>0.73534341599999997</v>
      </c>
    </row>
    <row r="20761" spans="3:6" ht="18">
      <c r="C20761" s="5" t="str">
        <f t="shared" si="318"/>
        <v>沖縄県770</v>
      </c>
      <c r="D20761" t="s">
        <v>2961</v>
      </c>
      <c r="E20761" t="s">
        <v>3385</v>
      </c>
      <c r="F20761" s="82">
        <v>0.44460184899999999</v>
      </c>
    </row>
    <row r="20762" spans="3:6" ht="18">
      <c r="C20762" s="5" t="str">
        <f t="shared" si="318"/>
        <v>全国771</v>
      </c>
      <c r="D20762" t="s">
        <v>2913</v>
      </c>
      <c r="E20762" t="s">
        <v>3386</v>
      </c>
      <c r="F20762" s="82">
        <v>1</v>
      </c>
    </row>
    <row r="20763" spans="3:6" ht="18">
      <c r="C20763" s="5" t="str">
        <f t="shared" si="318"/>
        <v>北海道771</v>
      </c>
      <c r="D20763" t="s">
        <v>2915</v>
      </c>
      <c r="E20763" t="s">
        <v>3386</v>
      </c>
      <c r="F20763" s="82">
        <v>0.91989505000000005</v>
      </c>
    </row>
    <row r="20764" spans="3:6" ht="18">
      <c r="C20764" s="5" t="str">
        <f t="shared" si="318"/>
        <v>青森県771</v>
      </c>
      <c r="D20764" t="s">
        <v>2916</v>
      </c>
      <c r="E20764" t="s">
        <v>3386</v>
      </c>
      <c r="F20764" s="82">
        <v>0.97892943200000004</v>
      </c>
    </row>
    <row r="20765" spans="3:6" ht="18">
      <c r="C20765" s="5" t="str">
        <f t="shared" si="318"/>
        <v>岩手県771</v>
      </c>
      <c r="D20765" t="s">
        <v>2917</v>
      </c>
      <c r="E20765" t="s">
        <v>3386</v>
      </c>
      <c r="F20765" s="82">
        <v>0.79242994200000005</v>
      </c>
    </row>
    <row r="20766" spans="3:6" ht="18">
      <c r="C20766" s="5" t="str">
        <f t="shared" si="318"/>
        <v>宮城県771</v>
      </c>
      <c r="D20766" t="s">
        <v>2918</v>
      </c>
      <c r="E20766" t="s">
        <v>3386</v>
      </c>
      <c r="F20766" s="82">
        <v>0.75161514299999999</v>
      </c>
    </row>
    <row r="20767" spans="3:6" ht="18">
      <c r="C20767" s="5" t="str">
        <f t="shared" si="318"/>
        <v>秋田県771</v>
      </c>
      <c r="D20767" t="s">
        <v>2919</v>
      </c>
      <c r="E20767" t="s">
        <v>3386</v>
      </c>
      <c r="F20767" s="82">
        <v>0.53047919499999996</v>
      </c>
    </row>
    <row r="20768" spans="3:6" ht="18">
      <c r="C20768" s="5" t="str">
        <f t="shared" si="318"/>
        <v>山形県771</v>
      </c>
      <c r="D20768" t="s">
        <v>2920</v>
      </c>
      <c r="E20768" t="s">
        <v>3386</v>
      </c>
      <c r="F20768" s="82">
        <v>0.50792443399999998</v>
      </c>
    </row>
    <row r="20769" spans="3:6" ht="18">
      <c r="C20769" s="5" t="str">
        <f t="shared" si="318"/>
        <v>福島県771</v>
      </c>
      <c r="D20769" t="s">
        <v>2921</v>
      </c>
      <c r="E20769" t="s">
        <v>3386</v>
      </c>
      <c r="F20769" s="82">
        <v>0.75871700200000003</v>
      </c>
    </row>
    <row r="20770" spans="3:6" ht="18">
      <c r="C20770" s="5" t="str">
        <f t="shared" si="318"/>
        <v>茨城県771</v>
      </c>
      <c r="D20770" t="s">
        <v>2922</v>
      </c>
      <c r="E20770" t="s">
        <v>3386</v>
      </c>
      <c r="F20770" s="82">
        <v>0.87788320900000005</v>
      </c>
    </row>
    <row r="20771" spans="3:6" ht="18">
      <c r="C20771" s="5" t="str">
        <f t="shared" si="318"/>
        <v>栃木県771</v>
      </c>
      <c r="D20771" t="s">
        <v>2923</v>
      </c>
      <c r="E20771" t="s">
        <v>3386</v>
      </c>
      <c r="F20771" s="82">
        <v>0.91601101699999998</v>
      </c>
    </row>
    <row r="20772" spans="3:6" ht="18">
      <c r="C20772" s="5" t="str">
        <f t="shared" si="318"/>
        <v>群馬県771</v>
      </c>
      <c r="D20772" t="s">
        <v>2924</v>
      </c>
      <c r="E20772" t="s">
        <v>3386</v>
      </c>
      <c r="F20772" s="82">
        <v>1.0217685759999999</v>
      </c>
    </row>
    <row r="20773" spans="3:6" ht="18">
      <c r="C20773" s="5" t="str">
        <f t="shared" si="318"/>
        <v>埼玉県771</v>
      </c>
      <c r="D20773" t="s">
        <v>2925</v>
      </c>
      <c r="E20773" t="s">
        <v>3386</v>
      </c>
      <c r="F20773" s="82">
        <v>1.125129541</v>
      </c>
    </row>
    <row r="20774" spans="3:6" ht="18">
      <c r="C20774" s="5" t="str">
        <f t="shared" si="318"/>
        <v>千葉県771</v>
      </c>
      <c r="D20774" t="s">
        <v>2926</v>
      </c>
      <c r="E20774" t="s">
        <v>3386</v>
      </c>
      <c r="F20774" s="82">
        <v>1.132736706</v>
      </c>
    </row>
    <row r="20775" spans="3:6" ht="18">
      <c r="C20775" s="5" t="str">
        <f t="shared" si="318"/>
        <v>東京都771</v>
      </c>
      <c r="D20775" t="s">
        <v>2927</v>
      </c>
      <c r="E20775" t="s">
        <v>3386</v>
      </c>
      <c r="F20775" s="82">
        <v>0.67931973499999998</v>
      </c>
    </row>
    <row r="20776" spans="3:6" ht="18">
      <c r="C20776" s="5" t="str">
        <f t="shared" si="318"/>
        <v>神奈川県771</v>
      </c>
      <c r="D20776" t="s">
        <v>2928</v>
      </c>
      <c r="E20776" t="s">
        <v>3386</v>
      </c>
      <c r="F20776" s="82">
        <v>1.1284098499999999</v>
      </c>
    </row>
    <row r="20777" spans="3:6" ht="18">
      <c r="C20777" s="5" t="str">
        <f t="shared" si="318"/>
        <v>新潟県771</v>
      </c>
      <c r="D20777" t="s">
        <v>2929</v>
      </c>
      <c r="E20777" t="s">
        <v>3386</v>
      </c>
      <c r="F20777" s="82">
        <v>0.59701113299999997</v>
      </c>
    </row>
    <row r="20778" spans="3:6" ht="18">
      <c r="C20778" s="5" t="str">
        <f t="shared" si="318"/>
        <v>富山県771</v>
      </c>
      <c r="D20778" t="s">
        <v>2930</v>
      </c>
      <c r="E20778" t="s">
        <v>3386</v>
      </c>
      <c r="F20778" s="82">
        <v>0.478610918</v>
      </c>
    </row>
    <row r="20779" spans="3:6" ht="18">
      <c r="C20779" s="5" t="str">
        <f t="shared" ref="C20779:C20842" si="319">D20779&amp;LEFT(E20779,3)</f>
        <v>石川県771</v>
      </c>
      <c r="D20779" t="s">
        <v>2931</v>
      </c>
      <c r="E20779" t="s">
        <v>3386</v>
      </c>
      <c r="F20779" s="82">
        <v>0.71974428099999999</v>
      </c>
    </row>
    <row r="20780" spans="3:6" ht="18">
      <c r="C20780" s="5" t="str">
        <f t="shared" si="319"/>
        <v>福井県771</v>
      </c>
      <c r="D20780" t="s">
        <v>2932</v>
      </c>
      <c r="E20780" t="s">
        <v>3386</v>
      </c>
      <c r="F20780" s="82">
        <v>1.1307312490000001</v>
      </c>
    </row>
    <row r="20781" spans="3:6" ht="18">
      <c r="C20781" s="5" t="str">
        <f t="shared" si="319"/>
        <v>山梨県771</v>
      </c>
      <c r="D20781" t="s">
        <v>2933</v>
      </c>
      <c r="E20781" t="s">
        <v>3386</v>
      </c>
      <c r="F20781" s="82">
        <v>1.1719446419999999</v>
      </c>
    </row>
    <row r="20782" spans="3:6" ht="18">
      <c r="C20782" s="5" t="str">
        <f t="shared" si="319"/>
        <v>長野県771</v>
      </c>
      <c r="D20782" t="s">
        <v>2934</v>
      </c>
      <c r="E20782" t="s">
        <v>3386</v>
      </c>
      <c r="F20782" s="82">
        <v>0.66693067500000003</v>
      </c>
    </row>
    <row r="20783" spans="3:6" ht="18">
      <c r="C20783" s="5" t="str">
        <f t="shared" si="319"/>
        <v>岐阜県771</v>
      </c>
      <c r="D20783" t="s">
        <v>2935</v>
      </c>
      <c r="E20783" t="s">
        <v>3386</v>
      </c>
      <c r="F20783" s="82">
        <v>0.70769135699999997</v>
      </c>
    </row>
    <row r="20784" spans="3:6" ht="18">
      <c r="C20784" s="5" t="str">
        <f t="shared" si="319"/>
        <v>静岡県771</v>
      </c>
      <c r="D20784" t="s">
        <v>2936</v>
      </c>
      <c r="E20784" t="s">
        <v>3386</v>
      </c>
      <c r="F20784" s="82">
        <v>0.52493517300000003</v>
      </c>
    </row>
    <row r="20785" spans="3:6" ht="18">
      <c r="C20785" s="5" t="str">
        <f t="shared" si="319"/>
        <v>愛知県771</v>
      </c>
      <c r="D20785" t="s">
        <v>2937</v>
      </c>
      <c r="E20785" t="s">
        <v>3386</v>
      </c>
      <c r="F20785" s="82">
        <v>0.79405437199999995</v>
      </c>
    </row>
    <row r="20786" spans="3:6" ht="18">
      <c r="C20786" s="5" t="str">
        <f t="shared" si="319"/>
        <v>三重県771</v>
      </c>
      <c r="D20786" t="s">
        <v>2938</v>
      </c>
      <c r="E20786" t="s">
        <v>3386</v>
      </c>
      <c r="F20786" s="82">
        <v>0.58654433900000003</v>
      </c>
    </row>
    <row r="20787" spans="3:6" ht="18">
      <c r="C20787" s="5" t="str">
        <f t="shared" si="319"/>
        <v>滋賀県771</v>
      </c>
      <c r="D20787" t="s">
        <v>2939</v>
      </c>
      <c r="E20787" t="s">
        <v>3386</v>
      </c>
      <c r="F20787" s="82">
        <v>0.64848860200000003</v>
      </c>
    </row>
    <row r="20788" spans="3:6" ht="18">
      <c r="C20788" s="5" t="str">
        <f t="shared" si="319"/>
        <v>京都府771</v>
      </c>
      <c r="D20788" t="s">
        <v>2940</v>
      </c>
      <c r="E20788" t="s">
        <v>3386</v>
      </c>
      <c r="F20788" s="82">
        <v>0.89222294999999996</v>
      </c>
    </row>
    <row r="20789" spans="3:6" ht="18">
      <c r="C20789" s="5" t="str">
        <f t="shared" si="319"/>
        <v>大阪府771</v>
      </c>
      <c r="D20789" t="s">
        <v>2941</v>
      </c>
      <c r="E20789" t="s">
        <v>3386</v>
      </c>
      <c r="F20789" s="82">
        <v>1.261304134</v>
      </c>
    </row>
    <row r="20790" spans="3:6" ht="18">
      <c r="C20790" s="5" t="str">
        <f t="shared" si="319"/>
        <v>兵庫県771</v>
      </c>
      <c r="D20790" t="s">
        <v>2942</v>
      </c>
      <c r="E20790" t="s">
        <v>3386</v>
      </c>
      <c r="F20790" s="82">
        <v>1.2232130489999999</v>
      </c>
    </row>
    <row r="20791" spans="3:6" ht="18">
      <c r="C20791" s="5" t="str">
        <f t="shared" si="319"/>
        <v>奈良県771</v>
      </c>
      <c r="D20791" t="s">
        <v>2943</v>
      </c>
      <c r="E20791" t="s">
        <v>3386</v>
      </c>
      <c r="F20791" s="82">
        <v>1.250360777</v>
      </c>
    </row>
    <row r="20792" spans="3:6" ht="18">
      <c r="C20792" s="5" t="str">
        <f t="shared" si="319"/>
        <v>和歌山県771</v>
      </c>
      <c r="D20792" t="s">
        <v>2944</v>
      </c>
      <c r="E20792" t="s">
        <v>3386</v>
      </c>
      <c r="F20792" s="82">
        <v>1.297255128</v>
      </c>
    </row>
    <row r="20793" spans="3:6" ht="18">
      <c r="C20793" s="5" t="str">
        <f t="shared" si="319"/>
        <v>鳥取県771</v>
      </c>
      <c r="D20793" t="s">
        <v>2945</v>
      </c>
      <c r="E20793" t="s">
        <v>3386</v>
      </c>
      <c r="F20793" s="82">
        <v>1.3777725240000001</v>
      </c>
    </row>
    <row r="20794" spans="3:6" ht="18">
      <c r="C20794" s="5" t="str">
        <f t="shared" si="319"/>
        <v>島根県771</v>
      </c>
      <c r="D20794" t="s">
        <v>2946</v>
      </c>
      <c r="E20794" t="s">
        <v>3386</v>
      </c>
      <c r="F20794" s="82">
        <v>0.66773002400000003</v>
      </c>
    </row>
    <row r="20795" spans="3:6" ht="18">
      <c r="C20795" s="5" t="str">
        <f t="shared" si="319"/>
        <v>岡山県771</v>
      </c>
      <c r="D20795" t="s">
        <v>2947</v>
      </c>
      <c r="E20795" t="s">
        <v>3386</v>
      </c>
      <c r="F20795" s="82">
        <v>1.1359554119999999</v>
      </c>
    </row>
    <row r="20796" spans="3:6" ht="18">
      <c r="C20796" s="5" t="str">
        <f t="shared" si="319"/>
        <v>広島県771</v>
      </c>
      <c r="D20796" t="s">
        <v>2948</v>
      </c>
      <c r="E20796" t="s">
        <v>3386</v>
      </c>
      <c r="F20796" s="82">
        <v>0.77672057000000005</v>
      </c>
    </row>
    <row r="20797" spans="3:6" ht="18">
      <c r="C20797" s="5" t="str">
        <f t="shared" si="319"/>
        <v>山口県771</v>
      </c>
      <c r="D20797" t="s">
        <v>2949</v>
      </c>
      <c r="E20797" t="s">
        <v>3386</v>
      </c>
      <c r="F20797" s="82">
        <v>0.84303503499999999</v>
      </c>
    </row>
    <row r="20798" spans="3:6" ht="18">
      <c r="C20798" s="5" t="str">
        <f t="shared" si="319"/>
        <v>徳島県771</v>
      </c>
      <c r="D20798" t="s">
        <v>2950</v>
      </c>
      <c r="E20798" t="s">
        <v>3386</v>
      </c>
      <c r="F20798" s="82">
        <v>1.2975896389999999</v>
      </c>
    </row>
    <row r="20799" spans="3:6" ht="18">
      <c r="C20799" s="5" t="str">
        <f t="shared" si="319"/>
        <v>香川県771</v>
      </c>
      <c r="D20799" t="s">
        <v>2951</v>
      </c>
      <c r="E20799" t="s">
        <v>3386</v>
      </c>
      <c r="F20799" s="82">
        <v>1.1991083199999999</v>
      </c>
    </row>
    <row r="20800" spans="3:6" ht="18">
      <c r="C20800" s="5" t="str">
        <f t="shared" si="319"/>
        <v>愛媛県771</v>
      </c>
      <c r="D20800" t="s">
        <v>2952</v>
      </c>
      <c r="E20800" t="s">
        <v>3386</v>
      </c>
      <c r="F20800" s="82">
        <v>1.092510678</v>
      </c>
    </row>
    <row r="20801" spans="3:6" ht="18">
      <c r="C20801" s="5" t="str">
        <f t="shared" si="319"/>
        <v>高知県771</v>
      </c>
      <c r="D20801" t="s">
        <v>2953</v>
      </c>
      <c r="E20801" t="s">
        <v>3386</v>
      </c>
      <c r="F20801" s="82">
        <v>2.9865966020000001</v>
      </c>
    </row>
    <row r="20802" spans="3:6" ht="18">
      <c r="C20802" s="5" t="str">
        <f t="shared" si="319"/>
        <v>福岡県771</v>
      </c>
      <c r="D20802" t="s">
        <v>2954</v>
      </c>
      <c r="E20802" t="s">
        <v>3386</v>
      </c>
      <c r="F20802" s="82">
        <v>1.744076588</v>
      </c>
    </row>
    <row r="20803" spans="3:6" ht="18">
      <c r="C20803" s="5" t="str">
        <f t="shared" si="319"/>
        <v>佐賀県771</v>
      </c>
      <c r="D20803" t="s">
        <v>2955</v>
      </c>
      <c r="E20803" t="s">
        <v>3386</v>
      </c>
      <c r="F20803" s="82">
        <v>1.3712004929999999</v>
      </c>
    </row>
    <row r="20804" spans="3:6" ht="18">
      <c r="C20804" s="5" t="str">
        <f t="shared" si="319"/>
        <v>長崎県771</v>
      </c>
      <c r="D20804" t="s">
        <v>2956</v>
      </c>
      <c r="E20804" t="s">
        <v>3386</v>
      </c>
      <c r="F20804" s="82">
        <v>1.8917840180000001</v>
      </c>
    </row>
    <row r="20805" spans="3:6" ht="18">
      <c r="C20805" s="5" t="str">
        <f t="shared" si="319"/>
        <v>熊本県771</v>
      </c>
      <c r="D20805" t="s">
        <v>2957</v>
      </c>
      <c r="E20805" t="s">
        <v>3386</v>
      </c>
      <c r="F20805" s="82">
        <v>1.4666040039999999</v>
      </c>
    </row>
    <row r="20806" spans="3:6" ht="18">
      <c r="C20806" s="5" t="str">
        <f t="shared" si="319"/>
        <v>大分県771</v>
      </c>
      <c r="D20806" t="s">
        <v>2958</v>
      </c>
      <c r="E20806" t="s">
        <v>3386</v>
      </c>
      <c r="F20806" s="82">
        <v>1.836709747</v>
      </c>
    </row>
    <row r="20807" spans="3:6" ht="18">
      <c r="C20807" s="5" t="str">
        <f t="shared" si="319"/>
        <v>宮崎県771</v>
      </c>
      <c r="D20807" t="s">
        <v>2959</v>
      </c>
      <c r="E20807" t="s">
        <v>3386</v>
      </c>
      <c r="F20807" s="82">
        <v>1.1900312319999999</v>
      </c>
    </row>
    <row r="20808" spans="3:6" ht="18">
      <c r="C20808" s="5" t="str">
        <f t="shared" si="319"/>
        <v>鹿児島県771</v>
      </c>
      <c r="D20808" t="s">
        <v>2960</v>
      </c>
      <c r="E20808" t="s">
        <v>3386</v>
      </c>
      <c r="F20808" s="82">
        <v>1.8025639840000001</v>
      </c>
    </row>
    <row r="20809" spans="3:6" ht="18">
      <c r="C20809" s="5" t="str">
        <f t="shared" si="319"/>
        <v>沖縄県771</v>
      </c>
      <c r="D20809" t="s">
        <v>2961</v>
      </c>
      <c r="E20809" t="s">
        <v>3386</v>
      </c>
      <c r="F20809" s="82">
        <v>2.3686181259999999</v>
      </c>
    </row>
    <row r="20810" spans="3:6" ht="18">
      <c r="C20810" s="5" t="str">
        <f t="shared" si="319"/>
        <v>全国772</v>
      </c>
      <c r="D20810" t="s">
        <v>2913</v>
      </c>
      <c r="E20810" t="s">
        <v>3387</v>
      </c>
      <c r="F20810" s="82">
        <v>1</v>
      </c>
    </row>
    <row r="20811" spans="3:6" ht="18">
      <c r="C20811" s="5" t="str">
        <f t="shared" si="319"/>
        <v>北海道772</v>
      </c>
      <c r="D20811" t="s">
        <v>2915</v>
      </c>
      <c r="E20811" t="s">
        <v>3387</v>
      </c>
      <c r="F20811" s="82">
        <v>1.153704361</v>
      </c>
    </row>
    <row r="20812" spans="3:6" ht="18">
      <c r="C20812" s="5" t="str">
        <f t="shared" si="319"/>
        <v>青森県772</v>
      </c>
      <c r="D20812" t="s">
        <v>2916</v>
      </c>
      <c r="E20812" t="s">
        <v>3387</v>
      </c>
      <c r="F20812" s="82">
        <v>1.011330963</v>
      </c>
    </row>
    <row r="20813" spans="3:6" ht="18">
      <c r="C20813" s="5" t="str">
        <f t="shared" si="319"/>
        <v>岩手県772</v>
      </c>
      <c r="D20813" t="s">
        <v>2917</v>
      </c>
      <c r="E20813" t="s">
        <v>3387</v>
      </c>
      <c r="F20813" s="82">
        <v>0.83499213500000002</v>
      </c>
    </row>
    <row r="20814" spans="3:6" ht="18">
      <c r="C20814" s="5" t="str">
        <f t="shared" si="319"/>
        <v>宮城県772</v>
      </c>
      <c r="D20814" t="s">
        <v>2918</v>
      </c>
      <c r="E20814" t="s">
        <v>3387</v>
      </c>
      <c r="F20814" s="82">
        <v>1.0331235919999999</v>
      </c>
    </row>
    <row r="20815" spans="3:6" ht="18">
      <c r="C20815" s="5" t="str">
        <f t="shared" si="319"/>
        <v>秋田県772</v>
      </c>
      <c r="D20815" t="s">
        <v>2919</v>
      </c>
      <c r="E20815" t="s">
        <v>3387</v>
      </c>
      <c r="F20815" s="82">
        <v>1.049809271</v>
      </c>
    </row>
    <row r="20816" spans="3:6" ht="18">
      <c r="C20816" s="5" t="str">
        <f t="shared" si="319"/>
        <v>山形県772</v>
      </c>
      <c r="D20816" t="s">
        <v>2920</v>
      </c>
      <c r="E20816" t="s">
        <v>3387</v>
      </c>
      <c r="F20816" s="82">
        <v>0.856374054</v>
      </c>
    </row>
    <row r="20817" spans="3:6" ht="18">
      <c r="C20817" s="5" t="str">
        <f t="shared" si="319"/>
        <v>福島県772</v>
      </c>
      <c r="D20817" t="s">
        <v>2921</v>
      </c>
      <c r="E20817" t="s">
        <v>3387</v>
      </c>
      <c r="F20817" s="82">
        <v>1.0607781549999999</v>
      </c>
    </row>
    <row r="20818" spans="3:6" ht="18">
      <c r="C20818" s="5" t="str">
        <f t="shared" si="319"/>
        <v>茨城県772</v>
      </c>
      <c r="D20818" t="s">
        <v>2922</v>
      </c>
      <c r="E20818" t="s">
        <v>3387</v>
      </c>
      <c r="F20818" s="82">
        <v>0.72227708099999999</v>
      </c>
    </row>
    <row r="20819" spans="3:6" ht="18">
      <c r="C20819" s="5" t="str">
        <f t="shared" si="319"/>
        <v>栃木県772</v>
      </c>
      <c r="D20819" t="s">
        <v>2923</v>
      </c>
      <c r="E20819" t="s">
        <v>3387</v>
      </c>
      <c r="F20819" s="82">
        <v>0.87173452799999995</v>
      </c>
    </row>
    <row r="20820" spans="3:6" ht="18">
      <c r="C20820" s="5" t="str">
        <f t="shared" si="319"/>
        <v>群馬県772</v>
      </c>
      <c r="D20820" t="s">
        <v>2924</v>
      </c>
      <c r="E20820" t="s">
        <v>3387</v>
      </c>
      <c r="F20820" s="82">
        <v>0.72976480399999999</v>
      </c>
    </row>
    <row r="20821" spans="3:6" ht="18">
      <c r="C20821" s="5" t="str">
        <f t="shared" si="319"/>
        <v>埼玉県772</v>
      </c>
      <c r="D20821" t="s">
        <v>2925</v>
      </c>
      <c r="E20821" t="s">
        <v>3387</v>
      </c>
      <c r="F20821" s="82">
        <v>1.189432834</v>
      </c>
    </row>
    <row r="20822" spans="3:6" ht="18">
      <c r="C20822" s="5" t="str">
        <f t="shared" si="319"/>
        <v>千葉県772</v>
      </c>
      <c r="D20822" t="s">
        <v>2926</v>
      </c>
      <c r="E20822" t="s">
        <v>3387</v>
      </c>
      <c r="F20822" s="82">
        <v>1.20529898</v>
      </c>
    </row>
    <row r="20823" spans="3:6" ht="18">
      <c r="C20823" s="5" t="str">
        <f t="shared" si="319"/>
        <v>東京都772</v>
      </c>
      <c r="D20823" t="s">
        <v>2927</v>
      </c>
      <c r="E20823" t="s">
        <v>3387</v>
      </c>
      <c r="F20823" s="82">
        <v>0.91077413699999998</v>
      </c>
    </row>
    <row r="20824" spans="3:6" ht="18">
      <c r="C20824" s="5" t="str">
        <f t="shared" si="319"/>
        <v>神奈川県772</v>
      </c>
      <c r="D20824" t="s">
        <v>2928</v>
      </c>
      <c r="E20824" t="s">
        <v>3387</v>
      </c>
      <c r="F20824" s="82">
        <v>1.2509347019999999</v>
      </c>
    </row>
    <row r="20825" spans="3:6" ht="18">
      <c r="C20825" s="5" t="str">
        <f t="shared" si="319"/>
        <v>新潟県772</v>
      </c>
      <c r="D20825" t="s">
        <v>2929</v>
      </c>
      <c r="E20825" t="s">
        <v>3387</v>
      </c>
      <c r="F20825" s="82">
        <v>1.032184376</v>
      </c>
    </row>
    <row r="20826" spans="3:6" ht="18">
      <c r="C20826" s="5" t="str">
        <f t="shared" si="319"/>
        <v>富山県772</v>
      </c>
      <c r="D20826" t="s">
        <v>2930</v>
      </c>
      <c r="E20826" t="s">
        <v>3387</v>
      </c>
      <c r="F20826" s="82">
        <v>1.0907480730000001</v>
      </c>
    </row>
    <row r="20827" spans="3:6" ht="18">
      <c r="C20827" s="5" t="str">
        <f t="shared" si="319"/>
        <v>石川県772</v>
      </c>
      <c r="D20827" t="s">
        <v>2931</v>
      </c>
      <c r="E20827" t="s">
        <v>3387</v>
      </c>
      <c r="F20827" s="82">
        <v>0.96540377799999999</v>
      </c>
    </row>
    <row r="20828" spans="3:6" ht="18">
      <c r="C20828" s="5" t="str">
        <f t="shared" si="319"/>
        <v>福井県772</v>
      </c>
      <c r="D20828" t="s">
        <v>2932</v>
      </c>
      <c r="E20828" t="s">
        <v>3387</v>
      </c>
      <c r="F20828" s="82">
        <v>0.89709538200000005</v>
      </c>
    </row>
    <row r="20829" spans="3:6" ht="18">
      <c r="C20829" s="5" t="str">
        <f t="shared" si="319"/>
        <v>山梨県772</v>
      </c>
      <c r="D20829" t="s">
        <v>2933</v>
      </c>
      <c r="E20829" t="s">
        <v>3387</v>
      </c>
      <c r="F20829" s="82">
        <v>1.056902096</v>
      </c>
    </row>
    <row r="20830" spans="3:6" ht="18">
      <c r="C20830" s="5" t="str">
        <f t="shared" si="319"/>
        <v>長野県772</v>
      </c>
      <c r="D20830" t="s">
        <v>2934</v>
      </c>
      <c r="E20830" t="s">
        <v>3387</v>
      </c>
      <c r="F20830" s="82">
        <v>1.1296256920000001</v>
      </c>
    </row>
    <row r="20831" spans="3:6" ht="18">
      <c r="C20831" s="5" t="str">
        <f t="shared" si="319"/>
        <v>岐阜県772</v>
      </c>
      <c r="D20831" t="s">
        <v>2935</v>
      </c>
      <c r="E20831" t="s">
        <v>3387</v>
      </c>
      <c r="F20831" s="82">
        <v>0.92203141600000005</v>
      </c>
    </row>
    <row r="20832" spans="3:6" ht="18">
      <c r="C20832" s="5" t="str">
        <f t="shared" si="319"/>
        <v>静岡県772</v>
      </c>
      <c r="D20832" t="s">
        <v>2936</v>
      </c>
      <c r="E20832" t="s">
        <v>3387</v>
      </c>
      <c r="F20832" s="82">
        <v>1.0186800730000001</v>
      </c>
    </row>
    <row r="20833" spans="3:6" ht="18">
      <c r="C20833" s="5" t="str">
        <f t="shared" si="319"/>
        <v>愛知県772</v>
      </c>
      <c r="D20833" t="s">
        <v>2937</v>
      </c>
      <c r="E20833" t="s">
        <v>3387</v>
      </c>
      <c r="F20833" s="82">
        <v>0.90646961699999995</v>
      </c>
    </row>
    <row r="20834" spans="3:6" ht="18">
      <c r="C20834" s="5" t="str">
        <f t="shared" si="319"/>
        <v>三重県772</v>
      </c>
      <c r="D20834" t="s">
        <v>2938</v>
      </c>
      <c r="E20834" t="s">
        <v>3387</v>
      </c>
      <c r="F20834" s="82">
        <v>1.041995279</v>
      </c>
    </row>
    <row r="20835" spans="3:6" ht="18">
      <c r="C20835" s="5" t="str">
        <f t="shared" si="319"/>
        <v>滋賀県772</v>
      </c>
      <c r="D20835" t="s">
        <v>2939</v>
      </c>
      <c r="E20835" t="s">
        <v>3387</v>
      </c>
      <c r="F20835" s="82">
        <v>1.3539406540000001</v>
      </c>
    </row>
    <row r="20836" spans="3:6" ht="18">
      <c r="C20836" s="5" t="str">
        <f t="shared" si="319"/>
        <v>京都府772</v>
      </c>
      <c r="D20836" t="s">
        <v>2940</v>
      </c>
      <c r="E20836" t="s">
        <v>3387</v>
      </c>
      <c r="F20836" s="82">
        <v>0.90495603999999996</v>
      </c>
    </row>
    <row r="20837" spans="3:6" ht="18">
      <c r="C20837" s="5" t="str">
        <f t="shared" si="319"/>
        <v>大阪府772</v>
      </c>
      <c r="D20837" t="s">
        <v>2941</v>
      </c>
      <c r="E20837" t="s">
        <v>3387</v>
      </c>
      <c r="F20837" s="82">
        <v>0.92523308599999998</v>
      </c>
    </row>
    <row r="20838" spans="3:6" ht="18">
      <c r="C20838" s="5" t="str">
        <f t="shared" si="319"/>
        <v>兵庫県772</v>
      </c>
      <c r="D20838" t="s">
        <v>2942</v>
      </c>
      <c r="E20838" t="s">
        <v>3387</v>
      </c>
      <c r="F20838" s="82">
        <v>0.94810052600000005</v>
      </c>
    </row>
    <row r="20839" spans="3:6" ht="18">
      <c r="C20839" s="5" t="str">
        <f t="shared" si="319"/>
        <v>奈良県772</v>
      </c>
      <c r="D20839" t="s">
        <v>2943</v>
      </c>
      <c r="E20839" t="s">
        <v>3387</v>
      </c>
      <c r="F20839" s="82">
        <v>1.0739853079999999</v>
      </c>
    </row>
    <row r="20840" spans="3:6" ht="18">
      <c r="C20840" s="5" t="str">
        <f t="shared" si="319"/>
        <v>和歌山県772</v>
      </c>
      <c r="D20840" t="s">
        <v>2944</v>
      </c>
      <c r="E20840" t="s">
        <v>3387</v>
      </c>
      <c r="F20840" s="82">
        <v>1.065011699</v>
      </c>
    </row>
    <row r="20841" spans="3:6" ht="18">
      <c r="C20841" s="5" t="str">
        <f t="shared" si="319"/>
        <v>鳥取県772</v>
      </c>
      <c r="D20841" t="s">
        <v>2945</v>
      </c>
      <c r="E20841" t="s">
        <v>3387</v>
      </c>
      <c r="F20841" s="82">
        <v>1.128318811</v>
      </c>
    </row>
    <row r="20842" spans="3:6" ht="18">
      <c r="C20842" s="5" t="str">
        <f t="shared" si="319"/>
        <v>島根県772</v>
      </c>
      <c r="D20842" t="s">
        <v>2946</v>
      </c>
      <c r="E20842" t="s">
        <v>3387</v>
      </c>
      <c r="F20842" s="82">
        <v>0.88245499900000002</v>
      </c>
    </row>
    <row r="20843" spans="3:6" ht="18">
      <c r="C20843" s="5" t="str">
        <f t="shared" ref="C20843:C20906" si="320">D20843&amp;LEFT(E20843,3)</f>
        <v>岡山県772</v>
      </c>
      <c r="D20843" t="s">
        <v>2947</v>
      </c>
      <c r="E20843" t="s">
        <v>3387</v>
      </c>
      <c r="F20843" s="82">
        <v>0.96775349099999997</v>
      </c>
    </row>
    <row r="20844" spans="3:6" ht="18">
      <c r="C20844" s="5" t="str">
        <f t="shared" si="320"/>
        <v>広島県772</v>
      </c>
      <c r="D20844" t="s">
        <v>2948</v>
      </c>
      <c r="E20844" t="s">
        <v>3387</v>
      </c>
      <c r="F20844" s="82">
        <v>0.94903114</v>
      </c>
    </row>
    <row r="20845" spans="3:6" ht="18">
      <c r="C20845" s="5" t="str">
        <f t="shared" si="320"/>
        <v>山口県772</v>
      </c>
      <c r="D20845" t="s">
        <v>2949</v>
      </c>
      <c r="E20845" t="s">
        <v>3387</v>
      </c>
      <c r="F20845" s="82">
        <v>1.2254159659999999</v>
      </c>
    </row>
    <row r="20846" spans="3:6" ht="18">
      <c r="C20846" s="5" t="str">
        <f t="shared" si="320"/>
        <v>徳島県772</v>
      </c>
      <c r="D20846" t="s">
        <v>2950</v>
      </c>
      <c r="E20846" t="s">
        <v>3387</v>
      </c>
      <c r="F20846" s="82">
        <v>1.0946856620000001</v>
      </c>
    </row>
    <row r="20847" spans="3:6" ht="18">
      <c r="C20847" s="5" t="str">
        <f t="shared" si="320"/>
        <v>香川県772</v>
      </c>
      <c r="D20847" t="s">
        <v>2951</v>
      </c>
      <c r="E20847" t="s">
        <v>3387</v>
      </c>
      <c r="F20847" s="82">
        <v>0.79252266500000002</v>
      </c>
    </row>
    <row r="20848" spans="3:6" ht="18">
      <c r="C20848" s="5" t="str">
        <f t="shared" si="320"/>
        <v>愛媛県772</v>
      </c>
      <c r="D20848" t="s">
        <v>2952</v>
      </c>
      <c r="E20848" t="s">
        <v>3387</v>
      </c>
      <c r="F20848" s="82">
        <v>0.99661622999999999</v>
      </c>
    </row>
    <row r="20849" spans="3:6" ht="18">
      <c r="C20849" s="5" t="str">
        <f t="shared" si="320"/>
        <v>高知県772</v>
      </c>
      <c r="D20849" t="s">
        <v>2953</v>
      </c>
      <c r="E20849" t="s">
        <v>3387</v>
      </c>
      <c r="F20849" s="82">
        <v>1.1741437290000001</v>
      </c>
    </row>
    <row r="20850" spans="3:6" ht="18">
      <c r="C20850" s="5" t="str">
        <f t="shared" si="320"/>
        <v>福岡県772</v>
      </c>
      <c r="D20850" t="s">
        <v>2954</v>
      </c>
      <c r="E20850" t="s">
        <v>3387</v>
      </c>
      <c r="F20850" s="82">
        <v>0.99550887099999996</v>
      </c>
    </row>
    <row r="20851" spans="3:6" ht="18">
      <c r="C20851" s="5" t="str">
        <f t="shared" si="320"/>
        <v>佐賀県772</v>
      </c>
      <c r="D20851" t="s">
        <v>2955</v>
      </c>
      <c r="E20851" t="s">
        <v>3387</v>
      </c>
      <c r="F20851" s="82">
        <v>0.95538313799999997</v>
      </c>
    </row>
    <row r="20852" spans="3:6" ht="18">
      <c r="C20852" s="5" t="str">
        <f t="shared" si="320"/>
        <v>長崎県772</v>
      </c>
      <c r="D20852" t="s">
        <v>2956</v>
      </c>
      <c r="E20852" t="s">
        <v>3387</v>
      </c>
      <c r="F20852" s="82">
        <v>1.12515286</v>
      </c>
    </row>
    <row r="20853" spans="3:6" ht="18">
      <c r="C20853" s="5" t="str">
        <f t="shared" si="320"/>
        <v>熊本県772</v>
      </c>
      <c r="D20853" t="s">
        <v>2957</v>
      </c>
      <c r="E20853" t="s">
        <v>3387</v>
      </c>
      <c r="F20853" s="82">
        <v>0.99344746699999997</v>
      </c>
    </row>
    <row r="20854" spans="3:6" ht="18">
      <c r="C20854" s="5" t="str">
        <f t="shared" si="320"/>
        <v>大分県772</v>
      </c>
      <c r="D20854" t="s">
        <v>2958</v>
      </c>
      <c r="E20854" t="s">
        <v>3387</v>
      </c>
      <c r="F20854" s="82">
        <v>1.031247639</v>
      </c>
    </row>
    <row r="20855" spans="3:6" ht="18">
      <c r="C20855" s="5" t="str">
        <f t="shared" si="320"/>
        <v>宮崎県772</v>
      </c>
      <c r="D20855" t="s">
        <v>2959</v>
      </c>
      <c r="E20855" t="s">
        <v>3387</v>
      </c>
      <c r="F20855" s="82">
        <v>0.83283099500000002</v>
      </c>
    </row>
    <row r="20856" spans="3:6" ht="18">
      <c r="C20856" s="5" t="str">
        <f t="shared" si="320"/>
        <v>鹿児島県772</v>
      </c>
      <c r="D20856" t="s">
        <v>2960</v>
      </c>
      <c r="E20856" t="s">
        <v>3387</v>
      </c>
      <c r="F20856" s="82">
        <v>0.91418237700000005</v>
      </c>
    </row>
    <row r="20857" spans="3:6" ht="18">
      <c r="C20857" s="5" t="str">
        <f t="shared" si="320"/>
        <v>沖縄県772</v>
      </c>
      <c r="D20857" t="s">
        <v>2961</v>
      </c>
      <c r="E20857" t="s">
        <v>3387</v>
      </c>
      <c r="F20857" s="82">
        <v>0.92430023400000005</v>
      </c>
    </row>
    <row r="20858" spans="3:6" ht="18">
      <c r="C20858" s="5" t="str">
        <f t="shared" si="320"/>
        <v>全国780</v>
      </c>
      <c r="D20858" t="s">
        <v>2913</v>
      </c>
      <c r="E20858" t="s">
        <v>3388</v>
      </c>
      <c r="F20858" s="82">
        <v>1</v>
      </c>
    </row>
    <row r="20859" spans="3:6" ht="18">
      <c r="C20859" s="5" t="str">
        <f t="shared" si="320"/>
        <v>北海道780</v>
      </c>
      <c r="D20859" t="s">
        <v>2915</v>
      </c>
      <c r="E20859" t="s">
        <v>3388</v>
      </c>
      <c r="F20859" s="82">
        <v>0.28614804300000002</v>
      </c>
    </row>
    <row r="20860" spans="3:6" ht="18">
      <c r="C20860" s="5" t="str">
        <f t="shared" si="320"/>
        <v>青森県780</v>
      </c>
      <c r="D20860" t="s">
        <v>2916</v>
      </c>
      <c r="E20860" t="s">
        <v>3388</v>
      </c>
      <c r="F20860" s="82">
        <v>1.3549792759999999</v>
      </c>
    </row>
    <row r="20861" spans="3:6" ht="18">
      <c r="C20861" s="5" t="str">
        <f t="shared" si="320"/>
        <v>岩手県780</v>
      </c>
      <c r="D20861" t="s">
        <v>2917</v>
      </c>
      <c r="E20861" t="s">
        <v>3388</v>
      </c>
      <c r="F20861" s="82">
        <v>0.57923878200000001</v>
      </c>
    </row>
    <row r="20862" spans="3:6" ht="18">
      <c r="C20862" s="5" t="str">
        <f t="shared" si="320"/>
        <v>宮城県780</v>
      </c>
      <c r="D20862" t="s">
        <v>2918</v>
      </c>
      <c r="E20862" t="s">
        <v>3388</v>
      </c>
      <c r="F20862" s="82">
        <v>0.54838716499999995</v>
      </c>
    </row>
    <row r="20863" spans="3:6" ht="18">
      <c r="C20863" s="5" t="str">
        <f t="shared" si="320"/>
        <v>秋田県780</v>
      </c>
      <c r="D20863" t="s">
        <v>2919</v>
      </c>
      <c r="E20863" t="s">
        <v>3388</v>
      </c>
      <c r="F20863" s="82">
        <v>0.78988530800000001</v>
      </c>
    </row>
    <row r="20864" spans="3:6" ht="18">
      <c r="C20864" s="5" t="str">
        <f t="shared" si="320"/>
        <v>山形県780</v>
      </c>
      <c r="D20864" t="s">
        <v>2920</v>
      </c>
      <c r="E20864" t="s">
        <v>3388</v>
      </c>
      <c r="F20864" s="82">
        <v>2.0620519709999998</v>
      </c>
    </row>
    <row r="20865" spans="3:6" ht="18">
      <c r="C20865" s="5" t="str">
        <f t="shared" si="320"/>
        <v>福島県780</v>
      </c>
      <c r="D20865" t="s">
        <v>2921</v>
      </c>
      <c r="E20865" t="s">
        <v>3388</v>
      </c>
      <c r="F20865" s="82">
        <v>0.57312622000000002</v>
      </c>
    </row>
    <row r="20866" spans="3:6" ht="18">
      <c r="C20866" s="5" t="str">
        <f t="shared" si="320"/>
        <v>茨城県780</v>
      </c>
      <c r="D20866" t="s">
        <v>2922</v>
      </c>
      <c r="E20866" t="s">
        <v>3388</v>
      </c>
      <c r="F20866" s="82">
        <v>1.2697995820000001</v>
      </c>
    </row>
    <row r="20867" spans="3:6" ht="18">
      <c r="C20867" s="5" t="str">
        <f t="shared" si="320"/>
        <v>栃木県780</v>
      </c>
      <c r="D20867" t="s">
        <v>2923</v>
      </c>
      <c r="E20867" t="s">
        <v>3388</v>
      </c>
      <c r="F20867" s="82">
        <v>0.35905520899999999</v>
      </c>
    </row>
    <row r="20868" spans="3:6" ht="18">
      <c r="C20868" s="5" t="str">
        <f t="shared" si="320"/>
        <v>群馬県780</v>
      </c>
      <c r="D20868" t="s">
        <v>2924</v>
      </c>
      <c r="E20868" t="s">
        <v>3388</v>
      </c>
      <c r="F20868" s="82">
        <v>0.90056961599999996</v>
      </c>
    </row>
    <row r="20869" spans="3:6" ht="18">
      <c r="C20869" s="5" t="str">
        <f t="shared" si="320"/>
        <v>埼玉県780</v>
      </c>
      <c r="D20869" t="s">
        <v>2925</v>
      </c>
      <c r="E20869" t="s">
        <v>3388</v>
      </c>
      <c r="F20869" s="82">
        <v>1.023807691</v>
      </c>
    </row>
    <row r="20870" spans="3:6" ht="18">
      <c r="C20870" s="5" t="str">
        <f t="shared" si="320"/>
        <v>千葉県780</v>
      </c>
      <c r="D20870" t="s">
        <v>2926</v>
      </c>
      <c r="E20870" t="s">
        <v>3388</v>
      </c>
      <c r="F20870" s="82">
        <v>0.67688834600000003</v>
      </c>
    </row>
    <row r="20871" spans="3:6" ht="18">
      <c r="C20871" s="5" t="str">
        <f t="shared" si="320"/>
        <v>東京都780</v>
      </c>
      <c r="D20871" t="s">
        <v>2927</v>
      </c>
      <c r="E20871" t="s">
        <v>3388</v>
      </c>
      <c r="F20871" s="82">
        <v>1.856936462</v>
      </c>
    </row>
    <row r="20872" spans="3:6" ht="18">
      <c r="C20872" s="5" t="str">
        <f t="shared" si="320"/>
        <v>神奈川県780</v>
      </c>
      <c r="D20872" t="s">
        <v>2928</v>
      </c>
      <c r="E20872" t="s">
        <v>3388</v>
      </c>
      <c r="F20872" s="82">
        <v>1.359659891</v>
      </c>
    </row>
    <row r="20873" spans="3:6" ht="18">
      <c r="C20873" s="5" t="str">
        <f t="shared" si="320"/>
        <v>新潟県780</v>
      </c>
      <c r="D20873" t="s">
        <v>2929</v>
      </c>
      <c r="E20873" t="s">
        <v>3388</v>
      </c>
      <c r="F20873" s="82">
        <v>1.0108078730000001</v>
      </c>
    </row>
    <row r="20874" spans="3:6" ht="18">
      <c r="C20874" s="5" t="str">
        <f t="shared" si="320"/>
        <v>富山県780</v>
      </c>
      <c r="D20874" t="s">
        <v>2930</v>
      </c>
      <c r="E20874" t="s">
        <v>3388</v>
      </c>
      <c r="F20874" s="82">
        <v>1.4517011040000001</v>
      </c>
    </row>
    <row r="20875" spans="3:6" ht="18">
      <c r="C20875" s="5" t="str">
        <f t="shared" si="320"/>
        <v>石川県780</v>
      </c>
      <c r="D20875" t="s">
        <v>2931</v>
      </c>
      <c r="E20875" t="s">
        <v>3388</v>
      </c>
      <c r="F20875" s="82">
        <v>0.43739060600000002</v>
      </c>
    </row>
    <row r="20876" spans="3:6" ht="18">
      <c r="C20876" s="5" t="str">
        <f t="shared" si="320"/>
        <v>福井県780</v>
      </c>
      <c r="D20876" t="s">
        <v>2932</v>
      </c>
      <c r="E20876" t="s">
        <v>3388</v>
      </c>
      <c r="F20876" s="82">
        <v>0.298714339</v>
      </c>
    </row>
    <row r="20877" spans="3:6" ht="18">
      <c r="C20877" s="5" t="str">
        <f t="shared" si="320"/>
        <v>山梨県780</v>
      </c>
      <c r="D20877" t="s">
        <v>2933</v>
      </c>
      <c r="E20877" t="s">
        <v>3388</v>
      </c>
      <c r="F20877" s="82">
        <v>0.52294955200000004</v>
      </c>
    </row>
    <row r="20878" spans="3:6" ht="18">
      <c r="C20878" s="5" t="str">
        <f t="shared" si="320"/>
        <v>長野県780</v>
      </c>
      <c r="D20878" t="s">
        <v>2934</v>
      </c>
      <c r="E20878" t="s">
        <v>3388</v>
      </c>
      <c r="F20878" s="82">
        <v>0.594733811</v>
      </c>
    </row>
    <row r="20879" spans="3:6" ht="18">
      <c r="C20879" s="5" t="str">
        <f t="shared" si="320"/>
        <v>岐阜県780</v>
      </c>
      <c r="D20879" t="s">
        <v>2935</v>
      </c>
      <c r="E20879" t="s">
        <v>3388</v>
      </c>
      <c r="F20879" s="82">
        <v>0.21749685499999999</v>
      </c>
    </row>
    <row r="20880" spans="3:6" ht="18">
      <c r="C20880" s="5" t="str">
        <f t="shared" si="320"/>
        <v>静岡県780</v>
      </c>
      <c r="D20880" t="s">
        <v>2936</v>
      </c>
      <c r="E20880" t="s">
        <v>3388</v>
      </c>
      <c r="F20880" s="82">
        <v>0.67757235100000002</v>
      </c>
    </row>
    <row r="20881" spans="3:6" ht="18">
      <c r="C20881" s="5" t="str">
        <f t="shared" si="320"/>
        <v>愛知県780</v>
      </c>
      <c r="D20881" t="s">
        <v>2937</v>
      </c>
      <c r="E20881" t="s">
        <v>3388</v>
      </c>
      <c r="F20881" s="82">
        <v>3.002042544</v>
      </c>
    </row>
    <row r="20882" spans="3:6" ht="18">
      <c r="C20882" s="5" t="str">
        <f t="shared" si="320"/>
        <v>三重県780</v>
      </c>
      <c r="D20882" t="s">
        <v>2938</v>
      </c>
      <c r="E20882" t="s">
        <v>3388</v>
      </c>
      <c r="F20882" s="82">
        <v>9.8461522999999995E-2</v>
      </c>
    </row>
    <row r="20883" spans="3:6" ht="18">
      <c r="C20883" s="5" t="str">
        <f t="shared" si="320"/>
        <v>滋賀県780</v>
      </c>
      <c r="D20883" t="s">
        <v>2939</v>
      </c>
      <c r="E20883" t="s">
        <v>3388</v>
      </c>
      <c r="F20883" s="82">
        <v>0.28050049700000002</v>
      </c>
    </row>
    <row r="20884" spans="3:6" ht="18">
      <c r="C20884" s="5" t="str">
        <f t="shared" si="320"/>
        <v>京都府780</v>
      </c>
      <c r="D20884" t="s">
        <v>2940</v>
      </c>
      <c r="E20884" t="s">
        <v>3388</v>
      </c>
      <c r="F20884" s="82">
        <v>0.42602804700000002</v>
      </c>
    </row>
    <row r="20885" spans="3:6" ht="18">
      <c r="C20885" s="5" t="str">
        <f t="shared" si="320"/>
        <v>大阪府780</v>
      </c>
      <c r="D20885" t="s">
        <v>2941</v>
      </c>
      <c r="E20885" t="s">
        <v>3388</v>
      </c>
      <c r="F20885" s="82">
        <v>0.70795498099999998</v>
      </c>
    </row>
    <row r="20886" spans="3:6" ht="18">
      <c r="C20886" s="5" t="str">
        <f t="shared" si="320"/>
        <v>兵庫県780</v>
      </c>
      <c r="D20886" t="s">
        <v>2942</v>
      </c>
      <c r="E20886" t="s">
        <v>3388</v>
      </c>
      <c r="F20886" s="82">
        <v>0.15344691199999999</v>
      </c>
    </row>
    <row r="20887" spans="3:6" ht="18">
      <c r="C20887" s="5" t="str">
        <f t="shared" si="320"/>
        <v>奈良県780</v>
      </c>
      <c r="D20887" t="s">
        <v>2943</v>
      </c>
      <c r="E20887" t="s">
        <v>3388</v>
      </c>
      <c r="F20887" s="82">
        <v>0.12978267099999999</v>
      </c>
    </row>
    <row r="20888" spans="3:6" ht="18">
      <c r="C20888" s="5" t="str">
        <f t="shared" si="320"/>
        <v>和歌山県780</v>
      </c>
      <c r="D20888" t="s">
        <v>2944</v>
      </c>
      <c r="E20888" t="s">
        <v>3388</v>
      </c>
      <c r="F20888" s="82">
        <v>0.447636021</v>
      </c>
    </row>
    <row r="20889" spans="3:6" ht="18">
      <c r="C20889" s="5" t="str">
        <f t="shared" si="320"/>
        <v>鳥取県780</v>
      </c>
      <c r="D20889" t="s">
        <v>2945</v>
      </c>
      <c r="E20889" t="s">
        <v>3388</v>
      </c>
      <c r="F20889" s="82">
        <v>0.24422713400000001</v>
      </c>
    </row>
    <row r="20890" spans="3:6" ht="18">
      <c r="C20890" s="5" t="str">
        <f t="shared" si="320"/>
        <v>島根県780</v>
      </c>
      <c r="D20890" t="s">
        <v>2946</v>
      </c>
      <c r="E20890" t="s">
        <v>3388</v>
      </c>
      <c r="F20890" s="82">
        <v>0.27148022599999999</v>
      </c>
    </row>
    <row r="20891" spans="3:6" ht="18">
      <c r="C20891" s="5" t="str">
        <f t="shared" si="320"/>
        <v>岡山県780</v>
      </c>
      <c r="D20891" t="s">
        <v>2947</v>
      </c>
      <c r="E20891" t="s">
        <v>3388</v>
      </c>
      <c r="F20891" s="82">
        <v>0.42566902499999998</v>
      </c>
    </row>
    <row r="20892" spans="3:6" ht="18">
      <c r="C20892" s="5" t="str">
        <f t="shared" si="320"/>
        <v>広島県780</v>
      </c>
      <c r="D20892" t="s">
        <v>2948</v>
      </c>
      <c r="E20892" t="s">
        <v>3388</v>
      </c>
      <c r="F20892" s="82">
        <v>0.57118891800000005</v>
      </c>
    </row>
    <row r="20893" spans="3:6" ht="18">
      <c r="C20893" s="5" t="str">
        <f t="shared" si="320"/>
        <v>山口県780</v>
      </c>
      <c r="D20893" t="s">
        <v>2949</v>
      </c>
      <c r="E20893" t="s">
        <v>3388</v>
      </c>
      <c r="F20893" s="82">
        <v>0.429065319</v>
      </c>
    </row>
    <row r="20894" spans="3:6" ht="18">
      <c r="C20894" s="5" t="str">
        <f t="shared" si="320"/>
        <v>徳島県780</v>
      </c>
      <c r="D20894" t="s">
        <v>2950</v>
      </c>
      <c r="E20894" t="s">
        <v>3388</v>
      </c>
      <c r="F20894" s="82">
        <v>0.149407865</v>
      </c>
    </row>
    <row r="20895" spans="3:6" ht="18">
      <c r="C20895" s="5" t="str">
        <f t="shared" si="320"/>
        <v>香川県780</v>
      </c>
      <c r="D20895" t="s">
        <v>2951</v>
      </c>
      <c r="E20895" t="s">
        <v>3388</v>
      </c>
      <c r="F20895" s="82">
        <v>0.157542029</v>
      </c>
    </row>
    <row r="20896" spans="3:6" ht="18">
      <c r="C20896" s="5" t="str">
        <f t="shared" si="320"/>
        <v>愛媛県780</v>
      </c>
      <c r="D20896" t="s">
        <v>2952</v>
      </c>
      <c r="E20896" t="s">
        <v>3388</v>
      </c>
      <c r="F20896" s="82">
        <v>1.1134214229999999</v>
      </c>
    </row>
    <row r="20897" spans="3:6" ht="18">
      <c r="C20897" s="5" t="str">
        <f t="shared" si="320"/>
        <v>高知県780</v>
      </c>
      <c r="D20897" t="s">
        <v>2953</v>
      </c>
      <c r="E20897" t="s">
        <v>3388</v>
      </c>
      <c r="F20897" s="82">
        <v>0.84758176900000004</v>
      </c>
    </row>
    <row r="20898" spans="3:6" ht="18">
      <c r="C20898" s="5" t="str">
        <f t="shared" si="320"/>
        <v>福岡県780</v>
      </c>
      <c r="D20898" t="s">
        <v>2954</v>
      </c>
      <c r="E20898" t="s">
        <v>3388</v>
      </c>
      <c r="F20898" s="82">
        <v>0.730660219</v>
      </c>
    </row>
    <row r="20899" spans="3:6" ht="18">
      <c r="C20899" s="5" t="str">
        <f t="shared" si="320"/>
        <v>佐賀県780</v>
      </c>
      <c r="D20899" t="s">
        <v>2955</v>
      </c>
      <c r="E20899" t="s">
        <v>3388</v>
      </c>
      <c r="F20899" s="82">
        <v>0.28589885900000001</v>
      </c>
    </row>
    <row r="20900" spans="3:6" ht="18">
      <c r="C20900" s="5" t="str">
        <f t="shared" si="320"/>
        <v>長崎県780</v>
      </c>
      <c r="D20900" t="s">
        <v>2956</v>
      </c>
      <c r="E20900" t="s">
        <v>3388</v>
      </c>
      <c r="F20900" s="82">
        <v>0.14695068</v>
      </c>
    </row>
    <row r="20901" spans="3:6" ht="18">
      <c r="C20901" s="5" t="str">
        <f t="shared" si="320"/>
        <v>熊本県780</v>
      </c>
      <c r="D20901" t="s">
        <v>2957</v>
      </c>
      <c r="E20901" t="s">
        <v>3388</v>
      </c>
      <c r="F20901" s="82">
        <v>0.244618751</v>
      </c>
    </row>
    <row r="20902" spans="3:6" ht="18">
      <c r="C20902" s="5" t="str">
        <f t="shared" si="320"/>
        <v>大分県780</v>
      </c>
      <c r="D20902" t="s">
        <v>2958</v>
      </c>
      <c r="E20902" t="s">
        <v>3388</v>
      </c>
      <c r="F20902" s="82">
        <v>0.30316742699999999</v>
      </c>
    </row>
    <row r="20903" spans="3:6" ht="18">
      <c r="C20903" s="5" t="str">
        <f t="shared" si="320"/>
        <v>宮崎県780</v>
      </c>
      <c r="D20903" t="s">
        <v>2959</v>
      </c>
      <c r="E20903" t="s">
        <v>3388</v>
      </c>
      <c r="F20903" s="82">
        <v>0.17605285100000001</v>
      </c>
    </row>
    <row r="20904" spans="3:6" ht="18">
      <c r="C20904" s="5" t="str">
        <f t="shared" si="320"/>
        <v>鹿児島県780</v>
      </c>
      <c r="D20904" t="s">
        <v>2960</v>
      </c>
      <c r="E20904" t="s">
        <v>3388</v>
      </c>
      <c r="F20904" s="82">
        <v>0.25248799</v>
      </c>
    </row>
    <row r="20905" spans="3:6" ht="18">
      <c r="C20905" s="5" t="str">
        <f t="shared" si="320"/>
        <v>沖縄県780</v>
      </c>
      <c r="D20905" t="s">
        <v>2961</v>
      </c>
      <c r="E20905" t="s">
        <v>3388</v>
      </c>
      <c r="F20905" s="82">
        <v>8.1418014999999996E-2</v>
      </c>
    </row>
    <row r="20906" spans="3:6" ht="18">
      <c r="C20906" s="5" t="str">
        <f t="shared" si="320"/>
        <v>全国781</v>
      </c>
      <c r="D20906" t="s">
        <v>2913</v>
      </c>
      <c r="E20906" t="s">
        <v>3389</v>
      </c>
      <c r="F20906" s="82">
        <v>1</v>
      </c>
    </row>
    <row r="20907" spans="3:6" ht="18">
      <c r="C20907" s="5" t="str">
        <f t="shared" ref="C20907:C20970" si="321">D20907&amp;LEFT(E20907,3)</f>
        <v>北海道781</v>
      </c>
      <c r="D20907" t="s">
        <v>2915</v>
      </c>
      <c r="E20907" t="s">
        <v>3389</v>
      </c>
      <c r="F20907" s="82">
        <v>1.458890182</v>
      </c>
    </row>
    <row r="20908" spans="3:6" ht="18">
      <c r="C20908" s="5" t="str">
        <f t="shared" si="321"/>
        <v>青森県781</v>
      </c>
      <c r="D20908" t="s">
        <v>2916</v>
      </c>
      <c r="E20908" t="s">
        <v>3389</v>
      </c>
      <c r="F20908" s="82">
        <v>1.224882279</v>
      </c>
    </row>
    <row r="20909" spans="3:6" ht="18">
      <c r="C20909" s="5" t="str">
        <f t="shared" si="321"/>
        <v>岩手県781</v>
      </c>
      <c r="D20909" t="s">
        <v>2917</v>
      </c>
      <c r="E20909" t="s">
        <v>3389</v>
      </c>
      <c r="F20909" s="82">
        <v>1.057031074</v>
      </c>
    </row>
    <row r="20910" spans="3:6" ht="18">
      <c r="C20910" s="5" t="str">
        <f t="shared" si="321"/>
        <v>宮城県781</v>
      </c>
      <c r="D20910" t="s">
        <v>2918</v>
      </c>
      <c r="E20910" t="s">
        <v>3389</v>
      </c>
      <c r="F20910" s="82">
        <v>1.1805439010000001</v>
      </c>
    </row>
    <row r="20911" spans="3:6" ht="18">
      <c r="C20911" s="5" t="str">
        <f t="shared" si="321"/>
        <v>秋田県781</v>
      </c>
      <c r="D20911" t="s">
        <v>2919</v>
      </c>
      <c r="E20911" t="s">
        <v>3389</v>
      </c>
      <c r="F20911" s="82">
        <v>1.168720956</v>
      </c>
    </row>
    <row r="20912" spans="3:6" ht="18">
      <c r="C20912" s="5" t="str">
        <f t="shared" si="321"/>
        <v>山形県781</v>
      </c>
      <c r="D20912" t="s">
        <v>2920</v>
      </c>
      <c r="E20912" t="s">
        <v>3389</v>
      </c>
      <c r="F20912" s="82">
        <v>1.0448680180000001</v>
      </c>
    </row>
    <row r="20913" spans="3:6" ht="18">
      <c r="C20913" s="5" t="str">
        <f t="shared" si="321"/>
        <v>福島県781</v>
      </c>
      <c r="D20913" t="s">
        <v>2921</v>
      </c>
      <c r="E20913" t="s">
        <v>3389</v>
      </c>
      <c r="F20913" s="82">
        <v>0.87298362200000001</v>
      </c>
    </row>
    <row r="20914" spans="3:6" ht="18">
      <c r="C20914" s="5" t="str">
        <f t="shared" si="321"/>
        <v>茨城県781</v>
      </c>
      <c r="D20914" t="s">
        <v>2922</v>
      </c>
      <c r="E20914" t="s">
        <v>3389</v>
      </c>
      <c r="F20914" s="82">
        <v>0.95103386499999998</v>
      </c>
    </row>
    <row r="20915" spans="3:6" ht="18">
      <c r="C20915" s="5" t="str">
        <f t="shared" si="321"/>
        <v>栃木県781</v>
      </c>
      <c r="D20915" t="s">
        <v>2923</v>
      </c>
      <c r="E20915" t="s">
        <v>3389</v>
      </c>
      <c r="F20915" s="82">
        <v>1.1613610190000001</v>
      </c>
    </row>
    <row r="20916" spans="3:6" ht="18">
      <c r="C20916" s="5" t="str">
        <f t="shared" si="321"/>
        <v>群馬県781</v>
      </c>
      <c r="D20916" t="s">
        <v>2924</v>
      </c>
      <c r="E20916" t="s">
        <v>3389</v>
      </c>
      <c r="F20916" s="82">
        <v>1.0161577559999999</v>
      </c>
    </row>
    <row r="20917" spans="3:6" ht="18">
      <c r="C20917" s="5" t="str">
        <f t="shared" si="321"/>
        <v>埼玉県781</v>
      </c>
      <c r="D20917" t="s">
        <v>2925</v>
      </c>
      <c r="E20917" t="s">
        <v>3389</v>
      </c>
      <c r="F20917" s="82">
        <v>1.2776737469999999</v>
      </c>
    </row>
    <row r="20918" spans="3:6" ht="18">
      <c r="C20918" s="5" t="str">
        <f t="shared" si="321"/>
        <v>千葉県781</v>
      </c>
      <c r="D20918" t="s">
        <v>2926</v>
      </c>
      <c r="E20918" t="s">
        <v>3389</v>
      </c>
      <c r="F20918" s="82">
        <v>1.2438777329999999</v>
      </c>
    </row>
    <row r="20919" spans="3:6" ht="18">
      <c r="C20919" s="5" t="str">
        <f t="shared" si="321"/>
        <v>東京都781</v>
      </c>
      <c r="D20919" t="s">
        <v>2927</v>
      </c>
      <c r="E20919" t="s">
        <v>3389</v>
      </c>
      <c r="F20919" s="82">
        <v>0.669833597</v>
      </c>
    </row>
    <row r="20920" spans="3:6" ht="18">
      <c r="C20920" s="5" t="str">
        <f t="shared" si="321"/>
        <v>神奈川県781</v>
      </c>
      <c r="D20920" t="s">
        <v>2928</v>
      </c>
      <c r="E20920" t="s">
        <v>3389</v>
      </c>
      <c r="F20920" s="82">
        <v>1.2683326880000001</v>
      </c>
    </row>
    <row r="20921" spans="3:6" ht="18">
      <c r="C20921" s="5" t="str">
        <f t="shared" si="321"/>
        <v>新潟県781</v>
      </c>
      <c r="D20921" t="s">
        <v>2929</v>
      </c>
      <c r="E20921" t="s">
        <v>3389</v>
      </c>
      <c r="F20921" s="82">
        <v>1.099909735</v>
      </c>
    </row>
    <row r="20922" spans="3:6" ht="18">
      <c r="C20922" s="5" t="str">
        <f t="shared" si="321"/>
        <v>富山県781</v>
      </c>
      <c r="D20922" t="s">
        <v>2930</v>
      </c>
      <c r="E20922" t="s">
        <v>3389</v>
      </c>
      <c r="F20922" s="82">
        <v>0.79416308499999999</v>
      </c>
    </row>
    <row r="20923" spans="3:6" ht="18">
      <c r="C20923" s="5" t="str">
        <f t="shared" si="321"/>
        <v>石川県781</v>
      </c>
      <c r="D20923" t="s">
        <v>2931</v>
      </c>
      <c r="E20923" t="s">
        <v>3389</v>
      </c>
      <c r="F20923" s="82">
        <v>0.88815762399999998</v>
      </c>
    </row>
    <row r="20924" spans="3:6" ht="18">
      <c r="C20924" s="5" t="str">
        <f t="shared" si="321"/>
        <v>福井県781</v>
      </c>
      <c r="D20924" t="s">
        <v>2932</v>
      </c>
      <c r="E20924" t="s">
        <v>3389</v>
      </c>
      <c r="F20924" s="82">
        <v>0.84123144299999997</v>
      </c>
    </row>
    <row r="20925" spans="3:6" ht="18">
      <c r="C20925" s="5" t="str">
        <f t="shared" si="321"/>
        <v>山梨県781</v>
      </c>
      <c r="D20925" t="s">
        <v>2933</v>
      </c>
      <c r="E20925" t="s">
        <v>3389</v>
      </c>
      <c r="F20925" s="82">
        <v>1.045639005</v>
      </c>
    </row>
    <row r="20926" spans="3:6" ht="18">
      <c r="C20926" s="5" t="str">
        <f t="shared" si="321"/>
        <v>長野県781</v>
      </c>
      <c r="D20926" t="s">
        <v>2934</v>
      </c>
      <c r="E20926" t="s">
        <v>3389</v>
      </c>
      <c r="F20926" s="82">
        <v>1.0416008800000001</v>
      </c>
    </row>
    <row r="20927" spans="3:6" ht="18">
      <c r="C20927" s="5" t="str">
        <f t="shared" si="321"/>
        <v>岐阜県781</v>
      </c>
      <c r="D20927" t="s">
        <v>2935</v>
      </c>
      <c r="E20927" t="s">
        <v>3389</v>
      </c>
      <c r="F20927" s="82">
        <v>0.98024683000000001</v>
      </c>
    </row>
    <row r="20928" spans="3:6" ht="18">
      <c r="C20928" s="5" t="str">
        <f t="shared" si="321"/>
        <v>静岡県781</v>
      </c>
      <c r="D20928" t="s">
        <v>2936</v>
      </c>
      <c r="E20928" t="s">
        <v>3389</v>
      </c>
      <c r="F20928" s="82">
        <v>1.0553645549999999</v>
      </c>
    </row>
    <row r="20929" spans="3:6" ht="18">
      <c r="C20929" s="5" t="str">
        <f t="shared" si="321"/>
        <v>愛知県781</v>
      </c>
      <c r="D20929" t="s">
        <v>2937</v>
      </c>
      <c r="E20929" t="s">
        <v>3389</v>
      </c>
      <c r="F20929" s="82">
        <v>0.85281960000000001</v>
      </c>
    </row>
    <row r="20930" spans="3:6" ht="18">
      <c r="C20930" s="5" t="str">
        <f t="shared" si="321"/>
        <v>三重県781</v>
      </c>
      <c r="D20930" t="s">
        <v>2938</v>
      </c>
      <c r="E20930" t="s">
        <v>3389</v>
      </c>
      <c r="F20930" s="82">
        <v>0.809436029</v>
      </c>
    </row>
    <row r="20931" spans="3:6" ht="18">
      <c r="C20931" s="5" t="str">
        <f t="shared" si="321"/>
        <v>滋賀県781</v>
      </c>
      <c r="D20931" t="s">
        <v>2939</v>
      </c>
      <c r="E20931" t="s">
        <v>3389</v>
      </c>
      <c r="F20931" s="82">
        <v>0.88620768800000005</v>
      </c>
    </row>
    <row r="20932" spans="3:6" ht="18">
      <c r="C20932" s="5" t="str">
        <f t="shared" si="321"/>
        <v>京都府781</v>
      </c>
      <c r="D20932" t="s">
        <v>2940</v>
      </c>
      <c r="E20932" t="s">
        <v>3389</v>
      </c>
      <c r="F20932" s="82">
        <v>1.300987954</v>
      </c>
    </row>
    <row r="20933" spans="3:6" ht="18">
      <c r="C20933" s="5" t="str">
        <f t="shared" si="321"/>
        <v>大阪府781</v>
      </c>
      <c r="D20933" t="s">
        <v>2941</v>
      </c>
      <c r="E20933" t="s">
        <v>3389</v>
      </c>
      <c r="F20933" s="82">
        <v>0.798660233</v>
      </c>
    </row>
    <row r="20934" spans="3:6" ht="18">
      <c r="C20934" s="5" t="str">
        <f t="shared" si="321"/>
        <v>兵庫県781</v>
      </c>
      <c r="D20934" t="s">
        <v>2942</v>
      </c>
      <c r="E20934" t="s">
        <v>3389</v>
      </c>
      <c r="F20934" s="82">
        <v>0.98113702999999997</v>
      </c>
    </row>
    <row r="20935" spans="3:6" ht="18">
      <c r="C20935" s="5" t="str">
        <f t="shared" si="321"/>
        <v>奈良県781</v>
      </c>
      <c r="D20935" t="s">
        <v>2943</v>
      </c>
      <c r="E20935" t="s">
        <v>3389</v>
      </c>
      <c r="F20935" s="82">
        <v>1.477419727</v>
      </c>
    </row>
    <row r="20936" spans="3:6" ht="18">
      <c r="C20936" s="5" t="str">
        <f t="shared" si="321"/>
        <v>和歌山県781</v>
      </c>
      <c r="D20936" t="s">
        <v>2944</v>
      </c>
      <c r="E20936" t="s">
        <v>3389</v>
      </c>
      <c r="F20936" s="82">
        <v>1.032628689</v>
      </c>
    </row>
    <row r="20937" spans="3:6" ht="18">
      <c r="C20937" s="5" t="str">
        <f t="shared" si="321"/>
        <v>鳥取県781</v>
      </c>
      <c r="D20937" t="s">
        <v>2945</v>
      </c>
      <c r="E20937" t="s">
        <v>3389</v>
      </c>
      <c r="F20937" s="82">
        <v>1.0211536379999999</v>
      </c>
    </row>
    <row r="20938" spans="3:6" ht="18">
      <c r="C20938" s="5" t="str">
        <f t="shared" si="321"/>
        <v>島根県781</v>
      </c>
      <c r="D20938" t="s">
        <v>2946</v>
      </c>
      <c r="E20938" t="s">
        <v>3389</v>
      </c>
      <c r="F20938" s="82">
        <v>0.93903114099999996</v>
      </c>
    </row>
    <row r="20939" spans="3:6" ht="18">
      <c r="C20939" s="5" t="str">
        <f t="shared" si="321"/>
        <v>岡山県781</v>
      </c>
      <c r="D20939" t="s">
        <v>2947</v>
      </c>
      <c r="E20939" t="s">
        <v>3389</v>
      </c>
      <c r="F20939" s="82">
        <v>1.027531349</v>
      </c>
    </row>
    <row r="20940" spans="3:6" ht="18">
      <c r="C20940" s="5" t="str">
        <f t="shared" si="321"/>
        <v>広島県781</v>
      </c>
      <c r="D20940" t="s">
        <v>2948</v>
      </c>
      <c r="E20940" t="s">
        <v>3389</v>
      </c>
      <c r="F20940" s="82">
        <v>1.1080752220000001</v>
      </c>
    </row>
    <row r="20941" spans="3:6" ht="18">
      <c r="C20941" s="5" t="str">
        <f t="shared" si="321"/>
        <v>山口県781</v>
      </c>
      <c r="D20941" t="s">
        <v>2949</v>
      </c>
      <c r="E20941" t="s">
        <v>3389</v>
      </c>
      <c r="F20941" s="82">
        <v>0.932511698</v>
      </c>
    </row>
    <row r="20942" spans="3:6" ht="18">
      <c r="C20942" s="5" t="str">
        <f t="shared" si="321"/>
        <v>徳島県781</v>
      </c>
      <c r="D20942" t="s">
        <v>2950</v>
      </c>
      <c r="E20942" t="s">
        <v>3389</v>
      </c>
      <c r="F20942" s="82">
        <v>0.86984851699999999</v>
      </c>
    </row>
    <row r="20943" spans="3:6" ht="18">
      <c r="C20943" s="5" t="str">
        <f t="shared" si="321"/>
        <v>香川県781</v>
      </c>
      <c r="D20943" t="s">
        <v>2951</v>
      </c>
      <c r="E20943" t="s">
        <v>3389</v>
      </c>
      <c r="F20943" s="82">
        <v>1.043532028</v>
      </c>
    </row>
    <row r="20944" spans="3:6" ht="18">
      <c r="C20944" s="5" t="str">
        <f t="shared" si="321"/>
        <v>愛媛県781</v>
      </c>
      <c r="D20944" t="s">
        <v>2952</v>
      </c>
      <c r="E20944" t="s">
        <v>3389</v>
      </c>
      <c r="F20944" s="82">
        <v>1.354168222</v>
      </c>
    </row>
    <row r="20945" spans="3:6" ht="18">
      <c r="C20945" s="5" t="str">
        <f t="shared" si="321"/>
        <v>高知県781</v>
      </c>
      <c r="D20945" t="s">
        <v>2953</v>
      </c>
      <c r="E20945" t="s">
        <v>3389</v>
      </c>
      <c r="F20945" s="82">
        <v>0.94371853500000003</v>
      </c>
    </row>
    <row r="20946" spans="3:6" ht="18">
      <c r="C20946" s="5" t="str">
        <f t="shared" si="321"/>
        <v>福岡県781</v>
      </c>
      <c r="D20946" t="s">
        <v>2954</v>
      </c>
      <c r="E20946" t="s">
        <v>3389</v>
      </c>
      <c r="F20946" s="82">
        <v>0.95063357599999998</v>
      </c>
    </row>
    <row r="20947" spans="3:6" ht="18">
      <c r="C20947" s="5" t="str">
        <f t="shared" si="321"/>
        <v>佐賀県781</v>
      </c>
      <c r="D20947" t="s">
        <v>2955</v>
      </c>
      <c r="E20947" t="s">
        <v>3389</v>
      </c>
      <c r="F20947" s="82">
        <v>1.7852191930000001</v>
      </c>
    </row>
    <row r="20948" spans="3:6" ht="18">
      <c r="C20948" s="5" t="str">
        <f t="shared" si="321"/>
        <v>長崎県781</v>
      </c>
      <c r="D20948" t="s">
        <v>2956</v>
      </c>
      <c r="E20948" t="s">
        <v>3389</v>
      </c>
      <c r="F20948" s="82">
        <v>1.104754048</v>
      </c>
    </row>
    <row r="20949" spans="3:6" ht="18">
      <c r="C20949" s="5" t="str">
        <f t="shared" si="321"/>
        <v>熊本県781</v>
      </c>
      <c r="D20949" t="s">
        <v>2957</v>
      </c>
      <c r="E20949" t="s">
        <v>3389</v>
      </c>
      <c r="F20949" s="82">
        <v>1.0327582790000001</v>
      </c>
    </row>
    <row r="20950" spans="3:6" ht="18">
      <c r="C20950" s="5" t="str">
        <f t="shared" si="321"/>
        <v>大分県781</v>
      </c>
      <c r="D20950" t="s">
        <v>2958</v>
      </c>
      <c r="E20950" t="s">
        <v>3389</v>
      </c>
      <c r="F20950" s="82">
        <v>0.92938764699999998</v>
      </c>
    </row>
    <row r="20951" spans="3:6" ht="18">
      <c r="C20951" s="5" t="str">
        <f t="shared" si="321"/>
        <v>宮崎県781</v>
      </c>
      <c r="D20951" t="s">
        <v>2959</v>
      </c>
      <c r="E20951" t="s">
        <v>3389</v>
      </c>
      <c r="F20951" s="82">
        <v>0.94437218199999995</v>
      </c>
    </row>
    <row r="20952" spans="3:6" ht="18">
      <c r="C20952" s="5" t="str">
        <f t="shared" si="321"/>
        <v>鹿児島県781</v>
      </c>
      <c r="D20952" t="s">
        <v>2960</v>
      </c>
      <c r="E20952" t="s">
        <v>3389</v>
      </c>
      <c r="F20952" s="82">
        <v>0.99370262200000004</v>
      </c>
    </row>
    <row r="20953" spans="3:6" ht="18">
      <c r="C20953" s="5" t="str">
        <f t="shared" si="321"/>
        <v>沖縄県781</v>
      </c>
      <c r="D20953" t="s">
        <v>2961</v>
      </c>
      <c r="E20953" t="s">
        <v>3389</v>
      </c>
      <c r="F20953" s="82">
        <v>1.139099648</v>
      </c>
    </row>
    <row r="20954" spans="3:6" ht="18">
      <c r="C20954" s="5" t="str">
        <f t="shared" si="321"/>
        <v>全国782</v>
      </c>
      <c r="D20954" t="s">
        <v>2913</v>
      </c>
      <c r="E20954" t="s">
        <v>3390</v>
      </c>
      <c r="F20954" s="82">
        <v>1</v>
      </c>
    </row>
    <row r="20955" spans="3:6" ht="18">
      <c r="C20955" s="5" t="str">
        <f t="shared" si="321"/>
        <v>北海道782</v>
      </c>
      <c r="D20955" t="s">
        <v>2915</v>
      </c>
      <c r="E20955" t="s">
        <v>3390</v>
      </c>
      <c r="F20955" s="82">
        <v>1.3109046209999999</v>
      </c>
    </row>
    <row r="20956" spans="3:6" ht="18">
      <c r="C20956" s="5" t="str">
        <f t="shared" si="321"/>
        <v>青森県782</v>
      </c>
      <c r="D20956" t="s">
        <v>2916</v>
      </c>
      <c r="E20956" t="s">
        <v>3390</v>
      </c>
      <c r="F20956" s="82">
        <v>1.6736773789999999</v>
      </c>
    </row>
    <row r="20957" spans="3:6" ht="18">
      <c r="C20957" s="5" t="str">
        <f t="shared" si="321"/>
        <v>岩手県782</v>
      </c>
      <c r="D20957" t="s">
        <v>2917</v>
      </c>
      <c r="E20957" t="s">
        <v>3390</v>
      </c>
      <c r="F20957" s="82">
        <v>1.628625778</v>
      </c>
    </row>
    <row r="20958" spans="3:6" ht="18">
      <c r="C20958" s="5" t="str">
        <f t="shared" si="321"/>
        <v>宮城県782</v>
      </c>
      <c r="D20958" t="s">
        <v>2918</v>
      </c>
      <c r="E20958" t="s">
        <v>3390</v>
      </c>
      <c r="F20958" s="82">
        <v>1.232642105</v>
      </c>
    </row>
    <row r="20959" spans="3:6" ht="18">
      <c r="C20959" s="5" t="str">
        <f t="shared" si="321"/>
        <v>秋田県782</v>
      </c>
      <c r="D20959" t="s">
        <v>2919</v>
      </c>
      <c r="E20959" t="s">
        <v>3390</v>
      </c>
      <c r="F20959" s="82">
        <v>1.992349591</v>
      </c>
    </row>
    <row r="20960" spans="3:6" ht="18">
      <c r="C20960" s="5" t="str">
        <f t="shared" si="321"/>
        <v>山形県782</v>
      </c>
      <c r="D20960" t="s">
        <v>2920</v>
      </c>
      <c r="E20960" t="s">
        <v>3390</v>
      </c>
      <c r="F20960" s="82">
        <v>1.7920961070000001</v>
      </c>
    </row>
    <row r="20961" spans="3:6" ht="18">
      <c r="C20961" s="5" t="str">
        <f t="shared" si="321"/>
        <v>福島県782</v>
      </c>
      <c r="D20961" t="s">
        <v>2921</v>
      </c>
      <c r="E20961" t="s">
        <v>3390</v>
      </c>
      <c r="F20961" s="82">
        <v>1.5009297109999999</v>
      </c>
    </row>
    <row r="20962" spans="3:6" ht="18">
      <c r="C20962" s="5" t="str">
        <f t="shared" si="321"/>
        <v>茨城県782</v>
      </c>
      <c r="D20962" t="s">
        <v>2922</v>
      </c>
      <c r="E20962" t="s">
        <v>3390</v>
      </c>
      <c r="F20962" s="82">
        <v>1.4473088510000001</v>
      </c>
    </row>
    <row r="20963" spans="3:6" ht="18">
      <c r="C20963" s="5" t="str">
        <f t="shared" si="321"/>
        <v>栃木県782</v>
      </c>
      <c r="D20963" t="s">
        <v>2923</v>
      </c>
      <c r="E20963" t="s">
        <v>3390</v>
      </c>
      <c r="F20963" s="82">
        <v>1.18934848</v>
      </c>
    </row>
    <row r="20964" spans="3:6" ht="18">
      <c r="C20964" s="5" t="str">
        <f t="shared" si="321"/>
        <v>群馬県782</v>
      </c>
      <c r="D20964" t="s">
        <v>2924</v>
      </c>
      <c r="E20964" t="s">
        <v>3390</v>
      </c>
      <c r="F20964" s="82">
        <v>1.126107301</v>
      </c>
    </row>
    <row r="20965" spans="3:6" ht="18">
      <c r="C20965" s="5" t="str">
        <f t="shared" si="321"/>
        <v>埼玉県782</v>
      </c>
      <c r="D20965" t="s">
        <v>2925</v>
      </c>
      <c r="E20965" t="s">
        <v>3390</v>
      </c>
      <c r="F20965" s="82">
        <v>1.077199579</v>
      </c>
    </row>
    <row r="20966" spans="3:6" ht="18">
      <c r="C20966" s="5" t="str">
        <f t="shared" si="321"/>
        <v>千葉県782</v>
      </c>
      <c r="D20966" t="s">
        <v>2926</v>
      </c>
      <c r="E20966" t="s">
        <v>3390</v>
      </c>
      <c r="F20966" s="82">
        <v>1.1901601610000001</v>
      </c>
    </row>
    <row r="20967" spans="3:6" ht="18">
      <c r="C20967" s="5" t="str">
        <f t="shared" si="321"/>
        <v>東京都782</v>
      </c>
      <c r="D20967" t="s">
        <v>2927</v>
      </c>
      <c r="E20967" t="s">
        <v>3390</v>
      </c>
      <c r="F20967" s="82">
        <v>0.52535135399999999</v>
      </c>
    </row>
    <row r="20968" spans="3:6" ht="18">
      <c r="C20968" s="5" t="str">
        <f t="shared" si="321"/>
        <v>神奈川県782</v>
      </c>
      <c r="D20968" t="s">
        <v>2928</v>
      </c>
      <c r="E20968" t="s">
        <v>3390</v>
      </c>
      <c r="F20968" s="82">
        <v>0.82363742500000003</v>
      </c>
    </row>
    <row r="20969" spans="3:6" ht="18">
      <c r="C20969" s="5" t="str">
        <f t="shared" si="321"/>
        <v>新潟県782</v>
      </c>
      <c r="D20969" t="s">
        <v>2929</v>
      </c>
      <c r="E20969" t="s">
        <v>3390</v>
      </c>
      <c r="F20969" s="82">
        <v>1.488513776</v>
      </c>
    </row>
    <row r="20970" spans="3:6" ht="18">
      <c r="C20970" s="5" t="str">
        <f t="shared" si="321"/>
        <v>富山県782</v>
      </c>
      <c r="D20970" t="s">
        <v>2930</v>
      </c>
      <c r="E20970" t="s">
        <v>3390</v>
      </c>
      <c r="F20970" s="82">
        <v>1.24183591</v>
      </c>
    </row>
    <row r="20971" spans="3:6" ht="18">
      <c r="C20971" s="5" t="str">
        <f t="shared" ref="C20971:C21034" si="322">D20971&amp;LEFT(E20971,3)</f>
        <v>石川県782</v>
      </c>
      <c r="D20971" t="s">
        <v>2931</v>
      </c>
      <c r="E20971" t="s">
        <v>3390</v>
      </c>
      <c r="F20971" s="82">
        <v>1.2289735310000001</v>
      </c>
    </row>
    <row r="20972" spans="3:6" ht="18">
      <c r="C20972" s="5" t="str">
        <f t="shared" si="322"/>
        <v>福井県782</v>
      </c>
      <c r="D20972" t="s">
        <v>2932</v>
      </c>
      <c r="E20972" t="s">
        <v>3390</v>
      </c>
      <c r="F20972" s="82">
        <v>1.2066532830000001</v>
      </c>
    </row>
    <row r="20973" spans="3:6" ht="18">
      <c r="C20973" s="5" t="str">
        <f t="shared" si="322"/>
        <v>山梨県782</v>
      </c>
      <c r="D20973" t="s">
        <v>2933</v>
      </c>
      <c r="E20973" t="s">
        <v>3390</v>
      </c>
      <c r="F20973" s="82">
        <v>0.98409645499999998</v>
      </c>
    </row>
    <row r="20974" spans="3:6" ht="18">
      <c r="C20974" s="5" t="str">
        <f t="shared" si="322"/>
        <v>長野県782</v>
      </c>
      <c r="D20974" t="s">
        <v>2934</v>
      </c>
      <c r="E20974" t="s">
        <v>3390</v>
      </c>
      <c r="F20974" s="82">
        <v>1.0730292589999999</v>
      </c>
    </row>
    <row r="20975" spans="3:6" ht="18">
      <c r="C20975" s="5" t="str">
        <f t="shared" si="322"/>
        <v>岐阜県782</v>
      </c>
      <c r="D20975" t="s">
        <v>2935</v>
      </c>
      <c r="E20975" t="s">
        <v>3390</v>
      </c>
      <c r="F20975" s="82">
        <v>1.169724078</v>
      </c>
    </row>
    <row r="20976" spans="3:6" ht="18">
      <c r="C20976" s="5" t="str">
        <f t="shared" si="322"/>
        <v>静岡県782</v>
      </c>
      <c r="D20976" t="s">
        <v>2936</v>
      </c>
      <c r="E20976" t="s">
        <v>3390</v>
      </c>
      <c r="F20976" s="82">
        <v>1.0448920859999999</v>
      </c>
    </row>
    <row r="20977" spans="3:6" ht="18">
      <c r="C20977" s="5" t="str">
        <f t="shared" si="322"/>
        <v>愛知県782</v>
      </c>
      <c r="D20977" t="s">
        <v>2937</v>
      </c>
      <c r="E20977" t="s">
        <v>3390</v>
      </c>
      <c r="F20977" s="82">
        <v>0.83056941299999998</v>
      </c>
    </row>
    <row r="20978" spans="3:6" ht="18">
      <c r="C20978" s="5" t="str">
        <f t="shared" si="322"/>
        <v>三重県782</v>
      </c>
      <c r="D20978" t="s">
        <v>2938</v>
      </c>
      <c r="E20978" t="s">
        <v>3390</v>
      </c>
      <c r="F20978" s="82">
        <v>1.0796000720000001</v>
      </c>
    </row>
    <row r="20979" spans="3:6" ht="18">
      <c r="C20979" s="5" t="str">
        <f t="shared" si="322"/>
        <v>滋賀県782</v>
      </c>
      <c r="D20979" t="s">
        <v>2939</v>
      </c>
      <c r="E20979" t="s">
        <v>3390</v>
      </c>
      <c r="F20979" s="82">
        <v>0.91396456800000003</v>
      </c>
    </row>
    <row r="20980" spans="3:6" ht="18">
      <c r="C20980" s="5" t="str">
        <f t="shared" si="322"/>
        <v>京都府782</v>
      </c>
      <c r="D20980" t="s">
        <v>2940</v>
      </c>
      <c r="E20980" t="s">
        <v>3390</v>
      </c>
      <c r="F20980" s="82">
        <v>0.89250281600000003</v>
      </c>
    </row>
    <row r="20981" spans="3:6" ht="18">
      <c r="C20981" s="5" t="str">
        <f t="shared" si="322"/>
        <v>大阪府782</v>
      </c>
      <c r="D20981" t="s">
        <v>2941</v>
      </c>
      <c r="E20981" t="s">
        <v>3390</v>
      </c>
      <c r="F20981" s="82">
        <v>0.76607432200000003</v>
      </c>
    </row>
    <row r="20982" spans="3:6" ht="18">
      <c r="C20982" s="5" t="str">
        <f t="shared" si="322"/>
        <v>兵庫県782</v>
      </c>
      <c r="D20982" t="s">
        <v>2942</v>
      </c>
      <c r="E20982" t="s">
        <v>3390</v>
      </c>
      <c r="F20982" s="82">
        <v>0.93671846299999995</v>
      </c>
    </row>
    <row r="20983" spans="3:6" ht="18">
      <c r="C20983" s="5" t="str">
        <f t="shared" si="322"/>
        <v>奈良県782</v>
      </c>
      <c r="D20983" t="s">
        <v>2943</v>
      </c>
      <c r="E20983" t="s">
        <v>3390</v>
      </c>
      <c r="F20983" s="82">
        <v>1.167136132</v>
      </c>
    </row>
    <row r="20984" spans="3:6" ht="18">
      <c r="C20984" s="5" t="str">
        <f t="shared" si="322"/>
        <v>和歌山県782</v>
      </c>
      <c r="D20984" t="s">
        <v>2944</v>
      </c>
      <c r="E20984" t="s">
        <v>3390</v>
      </c>
      <c r="F20984" s="82">
        <v>1.2645801290000001</v>
      </c>
    </row>
    <row r="20985" spans="3:6" ht="18">
      <c r="C20985" s="5" t="str">
        <f t="shared" si="322"/>
        <v>鳥取県782</v>
      </c>
      <c r="D20985" t="s">
        <v>2945</v>
      </c>
      <c r="E20985" t="s">
        <v>3390</v>
      </c>
      <c r="F20985" s="82">
        <v>1.1918004529999999</v>
      </c>
    </row>
    <row r="20986" spans="3:6" ht="18">
      <c r="C20986" s="5" t="str">
        <f t="shared" si="322"/>
        <v>島根県782</v>
      </c>
      <c r="D20986" t="s">
        <v>2946</v>
      </c>
      <c r="E20986" t="s">
        <v>3390</v>
      </c>
      <c r="F20986" s="82">
        <v>1.453392008</v>
      </c>
    </row>
    <row r="20987" spans="3:6" ht="18">
      <c r="C20987" s="5" t="str">
        <f t="shared" si="322"/>
        <v>岡山県782</v>
      </c>
      <c r="D20987" t="s">
        <v>2947</v>
      </c>
      <c r="E20987" t="s">
        <v>3390</v>
      </c>
      <c r="F20987" s="82">
        <v>1.061582867</v>
      </c>
    </row>
    <row r="20988" spans="3:6" ht="18">
      <c r="C20988" s="5" t="str">
        <f t="shared" si="322"/>
        <v>広島県782</v>
      </c>
      <c r="D20988" t="s">
        <v>2948</v>
      </c>
      <c r="E20988" t="s">
        <v>3390</v>
      </c>
      <c r="F20988" s="82">
        <v>1.0217509229999999</v>
      </c>
    </row>
    <row r="20989" spans="3:6" ht="18">
      <c r="C20989" s="5" t="str">
        <f t="shared" si="322"/>
        <v>山口県782</v>
      </c>
      <c r="D20989" t="s">
        <v>2949</v>
      </c>
      <c r="E20989" t="s">
        <v>3390</v>
      </c>
      <c r="F20989" s="82">
        <v>1.1849490549999999</v>
      </c>
    </row>
    <row r="20990" spans="3:6" ht="18">
      <c r="C20990" s="5" t="str">
        <f t="shared" si="322"/>
        <v>徳島県782</v>
      </c>
      <c r="D20990" t="s">
        <v>2950</v>
      </c>
      <c r="E20990" t="s">
        <v>3390</v>
      </c>
      <c r="F20990" s="82">
        <v>1.3172613909999999</v>
      </c>
    </row>
    <row r="20991" spans="3:6" ht="18">
      <c r="C20991" s="5" t="str">
        <f t="shared" si="322"/>
        <v>香川県782</v>
      </c>
      <c r="D20991" t="s">
        <v>2951</v>
      </c>
      <c r="E20991" t="s">
        <v>3390</v>
      </c>
      <c r="F20991" s="82">
        <v>1.0806484810000001</v>
      </c>
    </row>
    <row r="20992" spans="3:6" ht="18">
      <c r="C20992" s="5" t="str">
        <f t="shared" si="322"/>
        <v>愛媛県782</v>
      </c>
      <c r="D20992" t="s">
        <v>2952</v>
      </c>
      <c r="E20992" t="s">
        <v>3390</v>
      </c>
      <c r="F20992" s="82">
        <v>1.2796928949999999</v>
      </c>
    </row>
    <row r="20993" spans="3:6" ht="18">
      <c r="C20993" s="5" t="str">
        <f t="shared" si="322"/>
        <v>高知県782</v>
      </c>
      <c r="D20993" t="s">
        <v>2953</v>
      </c>
      <c r="E20993" t="s">
        <v>3390</v>
      </c>
      <c r="F20993" s="82">
        <v>1.2850383759999999</v>
      </c>
    </row>
    <row r="20994" spans="3:6" ht="18">
      <c r="C20994" s="5" t="str">
        <f t="shared" si="322"/>
        <v>福岡県782</v>
      </c>
      <c r="D20994" t="s">
        <v>2954</v>
      </c>
      <c r="E20994" t="s">
        <v>3390</v>
      </c>
      <c r="F20994" s="82">
        <v>0.96658083100000003</v>
      </c>
    </row>
    <row r="20995" spans="3:6" ht="18">
      <c r="C20995" s="5" t="str">
        <f t="shared" si="322"/>
        <v>佐賀県782</v>
      </c>
      <c r="D20995" t="s">
        <v>2955</v>
      </c>
      <c r="E20995" t="s">
        <v>3390</v>
      </c>
      <c r="F20995" s="82">
        <v>1.2009387520000001</v>
      </c>
    </row>
    <row r="20996" spans="3:6" ht="18">
      <c r="C20996" s="5" t="str">
        <f t="shared" si="322"/>
        <v>長崎県782</v>
      </c>
      <c r="D20996" t="s">
        <v>2956</v>
      </c>
      <c r="E20996" t="s">
        <v>3390</v>
      </c>
      <c r="F20996" s="82">
        <v>1.2264403420000001</v>
      </c>
    </row>
    <row r="20997" spans="3:6" ht="18">
      <c r="C20997" s="5" t="str">
        <f t="shared" si="322"/>
        <v>熊本県782</v>
      </c>
      <c r="D20997" t="s">
        <v>2957</v>
      </c>
      <c r="E20997" t="s">
        <v>3390</v>
      </c>
      <c r="F20997" s="82">
        <v>1.2504365989999999</v>
      </c>
    </row>
    <row r="20998" spans="3:6" ht="18">
      <c r="C20998" s="5" t="str">
        <f t="shared" si="322"/>
        <v>大分県782</v>
      </c>
      <c r="D20998" t="s">
        <v>2958</v>
      </c>
      <c r="E20998" t="s">
        <v>3390</v>
      </c>
      <c r="F20998" s="82">
        <v>1.2351216620000001</v>
      </c>
    </row>
    <row r="20999" spans="3:6" ht="18">
      <c r="C20999" s="5" t="str">
        <f t="shared" si="322"/>
        <v>宮崎県782</v>
      </c>
      <c r="D20999" t="s">
        <v>2959</v>
      </c>
      <c r="E20999" t="s">
        <v>3390</v>
      </c>
      <c r="F20999" s="82">
        <v>1.3058538799999999</v>
      </c>
    </row>
    <row r="21000" spans="3:6" ht="18">
      <c r="C21000" s="5" t="str">
        <f t="shared" si="322"/>
        <v>鹿児島県782</v>
      </c>
      <c r="D21000" t="s">
        <v>2960</v>
      </c>
      <c r="E21000" t="s">
        <v>3390</v>
      </c>
      <c r="F21000" s="82">
        <v>1.1504844949999999</v>
      </c>
    </row>
    <row r="21001" spans="3:6" ht="18">
      <c r="C21001" s="5" t="str">
        <f t="shared" si="322"/>
        <v>沖縄県782</v>
      </c>
      <c r="D21001" t="s">
        <v>2961</v>
      </c>
      <c r="E21001" t="s">
        <v>3390</v>
      </c>
      <c r="F21001" s="82">
        <v>0.89560256599999999</v>
      </c>
    </row>
    <row r="21002" spans="3:6" ht="18">
      <c r="C21002" s="5" t="str">
        <f t="shared" si="322"/>
        <v>全国783</v>
      </c>
      <c r="D21002" t="s">
        <v>2913</v>
      </c>
      <c r="E21002" t="s">
        <v>3391</v>
      </c>
      <c r="F21002" s="82">
        <v>1</v>
      </c>
    </row>
    <row r="21003" spans="3:6" ht="18">
      <c r="C21003" s="5" t="str">
        <f t="shared" si="322"/>
        <v>北海道783</v>
      </c>
      <c r="D21003" t="s">
        <v>2915</v>
      </c>
      <c r="E21003" t="s">
        <v>3391</v>
      </c>
      <c r="F21003" s="82">
        <v>0.99702393600000006</v>
      </c>
    </row>
    <row r="21004" spans="3:6" ht="18">
      <c r="C21004" s="5" t="str">
        <f t="shared" si="322"/>
        <v>青森県783</v>
      </c>
      <c r="D21004" t="s">
        <v>2916</v>
      </c>
      <c r="E21004" t="s">
        <v>3391</v>
      </c>
      <c r="F21004" s="82">
        <v>1.1625437030000001</v>
      </c>
    </row>
    <row r="21005" spans="3:6" ht="18">
      <c r="C21005" s="5" t="str">
        <f t="shared" si="322"/>
        <v>岩手県783</v>
      </c>
      <c r="D21005" t="s">
        <v>2917</v>
      </c>
      <c r="E21005" t="s">
        <v>3391</v>
      </c>
      <c r="F21005" s="82">
        <v>1.1241748380000001</v>
      </c>
    </row>
    <row r="21006" spans="3:6" ht="18">
      <c r="C21006" s="5" t="str">
        <f t="shared" si="322"/>
        <v>宮城県783</v>
      </c>
      <c r="D21006" t="s">
        <v>2918</v>
      </c>
      <c r="E21006" t="s">
        <v>3391</v>
      </c>
      <c r="F21006" s="82">
        <v>1.0100401750000001</v>
      </c>
    </row>
    <row r="21007" spans="3:6" ht="18">
      <c r="C21007" s="5" t="str">
        <f t="shared" si="322"/>
        <v>秋田県783</v>
      </c>
      <c r="D21007" t="s">
        <v>2919</v>
      </c>
      <c r="E21007" t="s">
        <v>3391</v>
      </c>
      <c r="F21007" s="82">
        <v>1.2681672310000001</v>
      </c>
    </row>
    <row r="21008" spans="3:6" ht="18">
      <c r="C21008" s="5" t="str">
        <f t="shared" si="322"/>
        <v>山形県783</v>
      </c>
      <c r="D21008" t="s">
        <v>2920</v>
      </c>
      <c r="E21008" t="s">
        <v>3391</v>
      </c>
      <c r="F21008" s="82">
        <v>1.16912832</v>
      </c>
    </row>
    <row r="21009" spans="3:6" ht="18">
      <c r="C21009" s="5" t="str">
        <f t="shared" si="322"/>
        <v>福島県783</v>
      </c>
      <c r="D21009" t="s">
        <v>2921</v>
      </c>
      <c r="E21009" t="s">
        <v>3391</v>
      </c>
      <c r="F21009" s="82">
        <v>1.0478126910000001</v>
      </c>
    </row>
    <row r="21010" spans="3:6" ht="18">
      <c r="C21010" s="5" t="str">
        <f t="shared" si="322"/>
        <v>茨城県783</v>
      </c>
      <c r="D21010" t="s">
        <v>2922</v>
      </c>
      <c r="E21010" t="s">
        <v>3391</v>
      </c>
      <c r="F21010" s="82">
        <v>0.98797492799999997</v>
      </c>
    </row>
    <row r="21011" spans="3:6" ht="18">
      <c r="C21011" s="5" t="str">
        <f t="shared" si="322"/>
        <v>栃木県783</v>
      </c>
      <c r="D21011" t="s">
        <v>2923</v>
      </c>
      <c r="E21011" t="s">
        <v>3391</v>
      </c>
      <c r="F21011" s="82">
        <v>1.021080795</v>
      </c>
    </row>
    <row r="21012" spans="3:6" ht="18">
      <c r="C21012" s="5" t="str">
        <f t="shared" si="322"/>
        <v>群馬県783</v>
      </c>
      <c r="D21012" t="s">
        <v>2924</v>
      </c>
      <c r="E21012" t="s">
        <v>3391</v>
      </c>
      <c r="F21012" s="82">
        <v>1.004504893</v>
      </c>
    </row>
    <row r="21013" spans="3:6" ht="18">
      <c r="C21013" s="5" t="str">
        <f t="shared" si="322"/>
        <v>埼玉県783</v>
      </c>
      <c r="D21013" t="s">
        <v>2925</v>
      </c>
      <c r="E21013" t="s">
        <v>3391</v>
      </c>
      <c r="F21013" s="82">
        <v>1.0891452429999999</v>
      </c>
    </row>
    <row r="21014" spans="3:6" ht="18">
      <c r="C21014" s="5" t="str">
        <f t="shared" si="322"/>
        <v>千葉県783</v>
      </c>
      <c r="D21014" t="s">
        <v>2926</v>
      </c>
      <c r="E21014" t="s">
        <v>3391</v>
      </c>
      <c r="F21014" s="82">
        <v>1.0928792409999999</v>
      </c>
    </row>
    <row r="21015" spans="3:6" ht="18">
      <c r="C21015" s="5" t="str">
        <f t="shared" si="322"/>
        <v>東京都783</v>
      </c>
      <c r="D21015" t="s">
        <v>2927</v>
      </c>
      <c r="E21015" t="s">
        <v>3391</v>
      </c>
      <c r="F21015" s="82">
        <v>0.78333126099999995</v>
      </c>
    </row>
    <row r="21016" spans="3:6" ht="18">
      <c r="C21016" s="5" t="str">
        <f t="shared" si="322"/>
        <v>神奈川県783</v>
      </c>
      <c r="D21016" t="s">
        <v>2928</v>
      </c>
      <c r="E21016" t="s">
        <v>3391</v>
      </c>
      <c r="F21016" s="82">
        <v>1.0082110630000001</v>
      </c>
    </row>
    <row r="21017" spans="3:6" ht="18">
      <c r="C21017" s="5" t="str">
        <f t="shared" si="322"/>
        <v>新潟県783</v>
      </c>
      <c r="D21017" t="s">
        <v>2929</v>
      </c>
      <c r="E21017" t="s">
        <v>3391</v>
      </c>
      <c r="F21017" s="82">
        <v>1.1991300439999999</v>
      </c>
    </row>
    <row r="21018" spans="3:6" ht="18">
      <c r="C21018" s="5" t="str">
        <f t="shared" si="322"/>
        <v>富山県783</v>
      </c>
      <c r="D21018" t="s">
        <v>2930</v>
      </c>
      <c r="E21018" t="s">
        <v>3391</v>
      </c>
      <c r="F21018" s="82">
        <v>1.056388638</v>
      </c>
    </row>
    <row r="21019" spans="3:6" ht="18">
      <c r="C21019" s="5" t="str">
        <f t="shared" si="322"/>
        <v>石川県783</v>
      </c>
      <c r="D21019" t="s">
        <v>2931</v>
      </c>
      <c r="E21019" t="s">
        <v>3391</v>
      </c>
      <c r="F21019" s="82">
        <v>1.010306471</v>
      </c>
    </row>
    <row r="21020" spans="3:6" ht="18">
      <c r="C21020" s="5" t="str">
        <f t="shared" si="322"/>
        <v>福井県783</v>
      </c>
      <c r="D21020" t="s">
        <v>2932</v>
      </c>
      <c r="E21020" t="s">
        <v>3391</v>
      </c>
      <c r="F21020" s="82">
        <v>1.044890211</v>
      </c>
    </row>
    <row r="21021" spans="3:6" ht="18">
      <c r="C21021" s="5" t="str">
        <f t="shared" si="322"/>
        <v>山梨県783</v>
      </c>
      <c r="D21021" t="s">
        <v>2933</v>
      </c>
      <c r="E21021" t="s">
        <v>3391</v>
      </c>
      <c r="F21021" s="82">
        <v>1.089693257</v>
      </c>
    </row>
    <row r="21022" spans="3:6" ht="18">
      <c r="C21022" s="5" t="str">
        <f t="shared" si="322"/>
        <v>長野県783</v>
      </c>
      <c r="D21022" t="s">
        <v>2934</v>
      </c>
      <c r="E21022" t="s">
        <v>3391</v>
      </c>
      <c r="F21022" s="82">
        <v>1.1067358860000001</v>
      </c>
    </row>
    <row r="21023" spans="3:6" ht="18">
      <c r="C21023" s="5" t="str">
        <f t="shared" si="322"/>
        <v>岐阜県783</v>
      </c>
      <c r="D21023" t="s">
        <v>2935</v>
      </c>
      <c r="E21023" t="s">
        <v>3391</v>
      </c>
      <c r="F21023" s="82">
        <v>1.1065789239999999</v>
      </c>
    </row>
    <row r="21024" spans="3:6" ht="18">
      <c r="C21024" s="5" t="str">
        <f t="shared" si="322"/>
        <v>静岡県783</v>
      </c>
      <c r="D21024" t="s">
        <v>2936</v>
      </c>
      <c r="E21024" t="s">
        <v>3391</v>
      </c>
      <c r="F21024" s="82">
        <v>1.027773922</v>
      </c>
    </row>
    <row r="21025" spans="3:6" ht="18">
      <c r="C21025" s="5" t="str">
        <f t="shared" si="322"/>
        <v>愛知県783</v>
      </c>
      <c r="D21025" t="s">
        <v>2937</v>
      </c>
      <c r="E21025" t="s">
        <v>3391</v>
      </c>
      <c r="F21025" s="82">
        <v>0.92174349600000005</v>
      </c>
    </row>
    <row r="21026" spans="3:6" ht="18">
      <c r="C21026" s="5" t="str">
        <f t="shared" si="322"/>
        <v>三重県783</v>
      </c>
      <c r="D21026" t="s">
        <v>2938</v>
      </c>
      <c r="E21026" t="s">
        <v>3391</v>
      </c>
      <c r="F21026" s="82">
        <v>1.015112376</v>
      </c>
    </row>
    <row r="21027" spans="3:6" ht="18">
      <c r="C21027" s="5" t="str">
        <f t="shared" si="322"/>
        <v>滋賀県783</v>
      </c>
      <c r="D21027" t="s">
        <v>2939</v>
      </c>
      <c r="E21027" t="s">
        <v>3391</v>
      </c>
      <c r="F21027" s="82">
        <v>0.887064136</v>
      </c>
    </row>
    <row r="21028" spans="3:6" ht="18">
      <c r="C21028" s="5" t="str">
        <f t="shared" si="322"/>
        <v>京都府783</v>
      </c>
      <c r="D21028" t="s">
        <v>2940</v>
      </c>
      <c r="E21028" t="s">
        <v>3391</v>
      </c>
      <c r="F21028" s="82">
        <v>1.048155154</v>
      </c>
    </row>
    <row r="21029" spans="3:6" ht="18">
      <c r="C21029" s="5" t="str">
        <f t="shared" si="322"/>
        <v>大阪府783</v>
      </c>
      <c r="D21029" t="s">
        <v>2941</v>
      </c>
      <c r="E21029" t="s">
        <v>3391</v>
      </c>
      <c r="F21029" s="82">
        <v>0.89403242000000005</v>
      </c>
    </row>
    <row r="21030" spans="3:6" ht="18">
      <c r="C21030" s="5" t="str">
        <f t="shared" si="322"/>
        <v>兵庫県783</v>
      </c>
      <c r="D21030" t="s">
        <v>2942</v>
      </c>
      <c r="E21030" t="s">
        <v>3391</v>
      </c>
      <c r="F21030" s="82">
        <v>1.0789763800000001</v>
      </c>
    </row>
    <row r="21031" spans="3:6" ht="18">
      <c r="C21031" s="5" t="str">
        <f t="shared" si="322"/>
        <v>奈良県783</v>
      </c>
      <c r="D21031" t="s">
        <v>2943</v>
      </c>
      <c r="E21031" t="s">
        <v>3391</v>
      </c>
      <c r="F21031" s="82">
        <v>1.3870452740000001</v>
      </c>
    </row>
    <row r="21032" spans="3:6" ht="18">
      <c r="C21032" s="5" t="str">
        <f t="shared" si="322"/>
        <v>和歌山県783</v>
      </c>
      <c r="D21032" t="s">
        <v>2944</v>
      </c>
      <c r="E21032" t="s">
        <v>3391</v>
      </c>
      <c r="F21032" s="82">
        <v>1.1434369310000001</v>
      </c>
    </row>
    <row r="21033" spans="3:6" ht="18">
      <c r="C21033" s="5" t="str">
        <f t="shared" si="322"/>
        <v>鳥取県783</v>
      </c>
      <c r="D21033" t="s">
        <v>2945</v>
      </c>
      <c r="E21033" t="s">
        <v>3391</v>
      </c>
      <c r="F21033" s="82">
        <v>1.196904653</v>
      </c>
    </row>
    <row r="21034" spans="3:6" ht="18">
      <c r="C21034" s="5" t="str">
        <f t="shared" si="322"/>
        <v>島根県783</v>
      </c>
      <c r="D21034" t="s">
        <v>2946</v>
      </c>
      <c r="E21034" t="s">
        <v>3391</v>
      </c>
      <c r="F21034" s="82">
        <v>1.1419893679999999</v>
      </c>
    </row>
    <row r="21035" spans="3:6" ht="18">
      <c r="C21035" s="5" t="str">
        <f t="shared" ref="C21035:C21098" si="323">D21035&amp;LEFT(E21035,3)</f>
        <v>岡山県783</v>
      </c>
      <c r="D21035" t="s">
        <v>2947</v>
      </c>
      <c r="E21035" t="s">
        <v>3391</v>
      </c>
      <c r="F21035" s="82">
        <v>0.98892706699999999</v>
      </c>
    </row>
    <row r="21036" spans="3:6" ht="18">
      <c r="C21036" s="5" t="str">
        <f t="shared" si="323"/>
        <v>広島県783</v>
      </c>
      <c r="D21036" t="s">
        <v>2948</v>
      </c>
      <c r="E21036" t="s">
        <v>3391</v>
      </c>
      <c r="F21036" s="82">
        <v>1.091273816</v>
      </c>
    </row>
    <row r="21037" spans="3:6" ht="18">
      <c r="C21037" s="5" t="str">
        <f t="shared" si="323"/>
        <v>山口県783</v>
      </c>
      <c r="D21037" t="s">
        <v>2949</v>
      </c>
      <c r="E21037" t="s">
        <v>3391</v>
      </c>
      <c r="F21037" s="82">
        <v>1.159660801</v>
      </c>
    </row>
    <row r="21038" spans="3:6" ht="18">
      <c r="C21038" s="5" t="str">
        <f t="shared" si="323"/>
        <v>徳島県783</v>
      </c>
      <c r="D21038" t="s">
        <v>2950</v>
      </c>
      <c r="E21038" t="s">
        <v>3391</v>
      </c>
      <c r="F21038" s="82">
        <v>1.1934233030000001</v>
      </c>
    </row>
    <row r="21039" spans="3:6" ht="18">
      <c r="C21039" s="5" t="str">
        <f t="shared" si="323"/>
        <v>香川県783</v>
      </c>
      <c r="D21039" t="s">
        <v>2951</v>
      </c>
      <c r="E21039" t="s">
        <v>3391</v>
      </c>
      <c r="F21039" s="82">
        <v>1.0129359019999999</v>
      </c>
    </row>
    <row r="21040" spans="3:6" ht="18">
      <c r="C21040" s="5" t="str">
        <f t="shared" si="323"/>
        <v>愛媛県783</v>
      </c>
      <c r="D21040" t="s">
        <v>2952</v>
      </c>
      <c r="E21040" t="s">
        <v>3391</v>
      </c>
      <c r="F21040" s="82">
        <v>1.183135077</v>
      </c>
    </row>
    <row r="21041" spans="3:6" ht="18">
      <c r="C21041" s="5" t="str">
        <f t="shared" si="323"/>
        <v>高知県783</v>
      </c>
      <c r="D21041" t="s">
        <v>2953</v>
      </c>
      <c r="E21041" t="s">
        <v>3391</v>
      </c>
      <c r="F21041" s="82">
        <v>1.2941610990000001</v>
      </c>
    </row>
    <row r="21042" spans="3:6" ht="18">
      <c r="C21042" s="5" t="str">
        <f t="shared" si="323"/>
        <v>福岡県783</v>
      </c>
      <c r="D21042" t="s">
        <v>2954</v>
      </c>
      <c r="E21042" t="s">
        <v>3391</v>
      </c>
      <c r="F21042" s="82">
        <v>1.057006401</v>
      </c>
    </row>
    <row r="21043" spans="3:6" ht="18">
      <c r="C21043" s="5" t="str">
        <f t="shared" si="323"/>
        <v>佐賀県783</v>
      </c>
      <c r="D21043" t="s">
        <v>2955</v>
      </c>
      <c r="E21043" t="s">
        <v>3391</v>
      </c>
      <c r="F21043" s="82">
        <v>1.02183728</v>
      </c>
    </row>
    <row r="21044" spans="3:6" ht="18">
      <c r="C21044" s="5" t="str">
        <f t="shared" si="323"/>
        <v>長崎県783</v>
      </c>
      <c r="D21044" t="s">
        <v>2956</v>
      </c>
      <c r="E21044" t="s">
        <v>3391</v>
      </c>
      <c r="F21044" s="82">
        <v>1.1535973669999999</v>
      </c>
    </row>
    <row r="21045" spans="3:6" ht="18">
      <c r="C21045" s="5" t="str">
        <f t="shared" si="323"/>
        <v>熊本県783</v>
      </c>
      <c r="D21045" t="s">
        <v>2957</v>
      </c>
      <c r="E21045" t="s">
        <v>3391</v>
      </c>
      <c r="F21045" s="82">
        <v>1.051941958</v>
      </c>
    </row>
    <row r="21046" spans="3:6" ht="18">
      <c r="C21046" s="5" t="str">
        <f t="shared" si="323"/>
        <v>大分県783</v>
      </c>
      <c r="D21046" t="s">
        <v>2958</v>
      </c>
      <c r="E21046" t="s">
        <v>3391</v>
      </c>
      <c r="F21046" s="82">
        <v>1.1282862499999999</v>
      </c>
    </row>
    <row r="21047" spans="3:6" ht="18">
      <c r="C21047" s="5" t="str">
        <f t="shared" si="323"/>
        <v>宮崎県783</v>
      </c>
      <c r="D21047" t="s">
        <v>2959</v>
      </c>
      <c r="E21047" t="s">
        <v>3391</v>
      </c>
      <c r="F21047" s="82">
        <v>1.185601506</v>
      </c>
    </row>
    <row r="21048" spans="3:6" ht="18">
      <c r="C21048" s="5" t="str">
        <f t="shared" si="323"/>
        <v>鹿児島県783</v>
      </c>
      <c r="D21048" t="s">
        <v>2960</v>
      </c>
      <c r="E21048" t="s">
        <v>3391</v>
      </c>
      <c r="F21048" s="82">
        <v>1.0338410840000001</v>
      </c>
    </row>
    <row r="21049" spans="3:6" ht="18">
      <c r="C21049" s="5" t="str">
        <f t="shared" si="323"/>
        <v>沖縄県783</v>
      </c>
      <c r="D21049" t="s">
        <v>2961</v>
      </c>
      <c r="E21049" t="s">
        <v>3391</v>
      </c>
      <c r="F21049" s="82">
        <v>0.97226770699999998</v>
      </c>
    </row>
    <row r="21050" spans="3:6" ht="18">
      <c r="C21050" s="5" t="str">
        <f t="shared" si="323"/>
        <v>全国784</v>
      </c>
      <c r="D21050" t="s">
        <v>2913</v>
      </c>
      <c r="E21050" t="s">
        <v>3392</v>
      </c>
      <c r="F21050" s="82">
        <v>1</v>
      </c>
    </row>
    <row r="21051" spans="3:6" ht="18">
      <c r="C21051" s="5" t="str">
        <f t="shared" si="323"/>
        <v>北海道784</v>
      </c>
      <c r="D21051" t="s">
        <v>2915</v>
      </c>
      <c r="E21051" t="s">
        <v>3392</v>
      </c>
      <c r="F21051" s="82">
        <v>2.3565065619999999</v>
      </c>
    </row>
    <row r="21052" spans="3:6" ht="18">
      <c r="C21052" s="5" t="str">
        <f t="shared" si="323"/>
        <v>青森県784</v>
      </c>
      <c r="D21052" t="s">
        <v>2916</v>
      </c>
      <c r="E21052" t="s">
        <v>3392</v>
      </c>
      <c r="F21052" s="82">
        <v>6.8448987749999999</v>
      </c>
    </row>
    <row r="21053" spans="3:6" ht="18">
      <c r="C21053" s="5" t="str">
        <f t="shared" si="323"/>
        <v>岩手県784</v>
      </c>
      <c r="D21053" t="s">
        <v>2917</v>
      </c>
      <c r="E21053" t="s">
        <v>3392</v>
      </c>
      <c r="F21053" s="82">
        <v>0.66025252999999995</v>
      </c>
    </row>
    <row r="21054" spans="3:6" ht="18">
      <c r="C21054" s="5" t="str">
        <f t="shared" si="323"/>
        <v>宮城県784</v>
      </c>
      <c r="D21054" t="s">
        <v>2918</v>
      </c>
      <c r="E21054" t="s">
        <v>3392</v>
      </c>
      <c r="F21054" s="82">
        <v>0.51839222799999995</v>
      </c>
    </row>
    <row r="21055" spans="3:6" ht="18">
      <c r="C21055" s="5" t="str">
        <f t="shared" si="323"/>
        <v>秋田県784</v>
      </c>
      <c r="D21055" t="s">
        <v>2919</v>
      </c>
      <c r="E21055" t="s">
        <v>3392</v>
      </c>
      <c r="F21055" s="82">
        <v>0.90600548599999997</v>
      </c>
    </row>
    <row r="21056" spans="3:6" ht="18">
      <c r="C21056" s="5" t="str">
        <f t="shared" si="323"/>
        <v>山形県784</v>
      </c>
      <c r="D21056" t="s">
        <v>2920</v>
      </c>
      <c r="E21056" t="s">
        <v>3392</v>
      </c>
      <c r="F21056" s="82">
        <v>1.621003851</v>
      </c>
    </row>
    <row r="21057" spans="3:6" ht="18">
      <c r="C21057" s="5" t="str">
        <f t="shared" si="323"/>
        <v>福島県784</v>
      </c>
      <c r="D21057" t="s">
        <v>2921</v>
      </c>
      <c r="E21057" t="s">
        <v>3392</v>
      </c>
      <c r="F21057" s="82">
        <v>0.82565959700000002</v>
      </c>
    </row>
    <row r="21058" spans="3:6" ht="18">
      <c r="C21058" s="5" t="str">
        <f t="shared" si="323"/>
        <v>茨城県784</v>
      </c>
      <c r="D21058" t="s">
        <v>2922</v>
      </c>
      <c r="E21058" t="s">
        <v>3392</v>
      </c>
      <c r="F21058" s="82">
        <v>0.400424373</v>
      </c>
    </row>
    <row r="21059" spans="3:6" ht="18">
      <c r="C21059" s="5" t="str">
        <f t="shared" si="323"/>
        <v>栃木県784</v>
      </c>
      <c r="D21059" t="s">
        <v>2923</v>
      </c>
      <c r="E21059" t="s">
        <v>3392</v>
      </c>
      <c r="F21059" s="82">
        <v>0.62188317999999998</v>
      </c>
    </row>
    <row r="21060" spans="3:6" ht="18">
      <c r="C21060" s="5" t="str">
        <f t="shared" si="323"/>
        <v>群馬県784</v>
      </c>
      <c r="D21060" t="s">
        <v>2924</v>
      </c>
      <c r="E21060" t="s">
        <v>3392</v>
      </c>
      <c r="F21060" s="82">
        <v>0.63769006900000003</v>
      </c>
    </row>
    <row r="21061" spans="3:6" ht="18">
      <c r="C21061" s="5" t="str">
        <f t="shared" si="323"/>
        <v>埼玉県784</v>
      </c>
      <c r="D21061" t="s">
        <v>2925</v>
      </c>
      <c r="E21061" t="s">
        <v>3392</v>
      </c>
      <c r="F21061" s="82">
        <v>0.46924822399999999</v>
      </c>
    </row>
    <row r="21062" spans="3:6" ht="18">
      <c r="C21062" s="5" t="str">
        <f t="shared" si="323"/>
        <v>千葉県784</v>
      </c>
      <c r="D21062" t="s">
        <v>2926</v>
      </c>
      <c r="E21062" t="s">
        <v>3392</v>
      </c>
      <c r="F21062" s="82">
        <v>0.43079204599999998</v>
      </c>
    </row>
    <row r="21063" spans="3:6" ht="18">
      <c r="C21063" s="5" t="str">
        <f t="shared" si="323"/>
        <v>東京都784</v>
      </c>
      <c r="D21063" t="s">
        <v>2927</v>
      </c>
      <c r="E21063" t="s">
        <v>3392</v>
      </c>
      <c r="F21063" s="82">
        <v>1.059233716</v>
      </c>
    </row>
    <row r="21064" spans="3:6" ht="18">
      <c r="C21064" s="5" t="str">
        <f t="shared" si="323"/>
        <v>神奈川県784</v>
      </c>
      <c r="D21064" t="s">
        <v>2928</v>
      </c>
      <c r="E21064" t="s">
        <v>3392</v>
      </c>
      <c r="F21064" s="82">
        <v>0.89288539600000005</v>
      </c>
    </row>
    <row r="21065" spans="3:6" ht="18">
      <c r="C21065" s="5" t="str">
        <f t="shared" si="323"/>
        <v>新潟県784</v>
      </c>
      <c r="D21065" t="s">
        <v>2929</v>
      </c>
      <c r="E21065" t="s">
        <v>3392</v>
      </c>
      <c r="F21065" s="82">
        <v>0.82314973499999999</v>
      </c>
    </row>
    <row r="21066" spans="3:6" ht="18">
      <c r="C21066" s="5" t="str">
        <f t="shared" si="323"/>
        <v>富山県784</v>
      </c>
      <c r="D21066" t="s">
        <v>2930</v>
      </c>
      <c r="E21066" t="s">
        <v>3392</v>
      </c>
      <c r="F21066" s="82">
        <v>2.679983789</v>
      </c>
    </row>
    <row r="21067" spans="3:6" ht="18">
      <c r="C21067" s="5" t="str">
        <f t="shared" si="323"/>
        <v>石川県784</v>
      </c>
      <c r="D21067" t="s">
        <v>2931</v>
      </c>
      <c r="E21067" t="s">
        <v>3392</v>
      </c>
      <c r="F21067" s="82">
        <v>2.233830743</v>
      </c>
    </row>
    <row r="21068" spans="3:6" ht="18">
      <c r="C21068" s="5" t="str">
        <f t="shared" si="323"/>
        <v>福井県784</v>
      </c>
      <c r="D21068" t="s">
        <v>2932</v>
      </c>
      <c r="E21068" t="s">
        <v>3392</v>
      </c>
      <c r="F21068" s="82">
        <v>0.54788460000000005</v>
      </c>
    </row>
    <row r="21069" spans="3:6" ht="18">
      <c r="C21069" s="5" t="str">
        <f t="shared" si="323"/>
        <v>山梨県784</v>
      </c>
      <c r="D21069" t="s">
        <v>2933</v>
      </c>
      <c r="E21069" t="s">
        <v>3392</v>
      </c>
      <c r="F21069" s="82">
        <v>1.386627751</v>
      </c>
    </row>
    <row r="21070" spans="3:6" ht="18">
      <c r="C21070" s="5" t="str">
        <f t="shared" si="323"/>
        <v>長野県784</v>
      </c>
      <c r="D21070" t="s">
        <v>2934</v>
      </c>
      <c r="E21070" t="s">
        <v>3392</v>
      </c>
      <c r="F21070" s="82">
        <v>1.6488798</v>
      </c>
    </row>
    <row r="21071" spans="3:6" ht="18">
      <c r="C21071" s="5" t="str">
        <f t="shared" si="323"/>
        <v>岐阜県784</v>
      </c>
      <c r="D21071" t="s">
        <v>2935</v>
      </c>
      <c r="E21071" t="s">
        <v>3392</v>
      </c>
      <c r="F21071" s="82">
        <v>0.36590883699999999</v>
      </c>
    </row>
    <row r="21072" spans="3:6" ht="18">
      <c r="C21072" s="5" t="str">
        <f t="shared" si="323"/>
        <v>静岡県784</v>
      </c>
      <c r="D21072" t="s">
        <v>2936</v>
      </c>
      <c r="E21072" t="s">
        <v>3392</v>
      </c>
      <c r="F21072" s="82">
        <v>0.57260810900000003</v>
      </c>
    </row>
    <row r="21073" spans="3:6" ht="18">
      <c r="C21073" s="5" t="str">
        <f t="shared" si="323"/>
        <v>愛知県784</v>
      </c>
      <c r="D21073" t="s">
        <v>2937</v>
      </c>
      <c r="E21073" t="s">
        <v>3392</v>
      </c>
      <c r="F21073" s="82">
        <v>0.330701091</v>
      </c>
    </row>
    <row r="21074" spans="3:6" ht="18">
      <c r="C21074" s="5" t="str">
        <f t="shared" si="323"/>
        <v>三重県784</v>
      </c>
      <c r="D21074" t="s">
        <v>2938</v>
      </c>
      <c r="E21074" t="s">
        <v>3392</v>
      </c>
      <c r="F21074" s="82">
        <v>0.41977904399999999</v>
      </c>
    </row>
    <row r="21075" spans="3:6" ht="18">
      <c r="C21075" s="5" t="str">
        <f t="shared" si="323"/>
        <v>滋賀県784</v>
      </c>
      <c r="D21075" t="s">
        <v>2939</v>
      </c>
      <c r="E21075" t="s">
        <v>3392</v>
      </c>
      <c r="F21075" s="82">
        <v>0.87780961999999996</v>
      </c>
    </row>
    <row r="21076" spans="3:6" ht="18">
      <c r="C21076" s="5" t="str">
        <f t="shared" si="323"/>
        <v>京都府784</v>
      </c>
      <c r="D21076" t="s">
        <v>2940</v>
      </c>
      <c r="E21076" t="s">
        <v>3392</v>
      </c>
      <c r="F21076" s="82">
        <v>1.512280106</v>
      </c>
    </row>
    <row r="21077" spans="3:6" ht="18">
      <c r="C21077" s="5" t="str">
        <f t="shared" si="323"/>
        <v>大阪府784</v>
      </c>
      <c r="D21077" t="s">
        <v>2941</v>
      </c>
      <c r="E21077" t="s">
        <v>3392</v>
      </c>
      <c r="F21077" s="82">
        <v>1.3954543049999999</v>
      </c>
    </row>
    <row r="21078" spans="3:6" ht="18">
      <c r="C21078" s="5" t="str">
        <f t="shared" si="323"/>
        <v>兵庫県784</v>
      </c>
      <c r="D21078" t="s">
        <v>2942</v>
      </c>
      <c r="E21078" t="s">
        <v>3392</v>
      </c>
      <c r="F21078" s="82">
        <v>0.95404566300000004</v>
      </c>
    </row>
    <row r="21079" spans="3:6" ht="18">
      <c r="C21079" s="5" t="str">
        <f t="shared" si="323"/>
        <v>奈良県784</v>
      </c>
      <c r="D21079" t="s">
        <v>2943</v>
      </c>
      <c r="E21079" t="s">
        <v>3392</v>
      </c>
      <c r="F21079" s="82">
        <v>0.58097870200000001</v>
      </c>
    </row>
    <row r="21080" spans="3:6" ht="18">
      <c r="C21080" s="5" t="str">
        <f t="shared" si="323"/>
        <v>和歌山県784</v>
      </c>
      <c r="D21080" t="s">
        <v>2944</v>
      </c>
      <c r="E21080" t="s">
        <v>3392</v>
      </c>
      <c r="F21080" s="82">
        <v>1.475067532</v>
      </c>
    </row>
    <row r="21081" spans="3:6" ht="18">
      <c r="C21081" s="5" t="str">
        <f t="shared" si="323"/>
        <v>鳥取県784</v>
      </c>
      <c r="D21081" t="s">
        <v>2945</v>
      </c>
      <c r="E21081" t="s">
        <v>3392</v>
      </c>
      <c r="F21081" s="82">
        <v>0.88070997399999995</v>
      </c>
    </row>
    <row r="21082" spans="3:6" ht="18">
      <c r="C21082" s="5" t="str">
        <f t="shared" si="323"/>
        <v>島根県784</v>
      </c>
      <c r="D21082" t="s">
        <v>2946</v>
      </c>
      <c r="E21082" t="s">
        <v>3392</v>
      </c>
      <c r="F21082" s="82">
        <v>0.25318645499999998</v>
      </c>
    </row>
    <row r="21083" spans="3:6" ht="18">
      <c r="C21083" s="5" t="str">
        <f t="shared" si="323"/>
        <v>岡山県784</v>
      </c>
      <c r="D21083" t="s">
        <v>2947</v>
      </c>
      <c r="E21083" t="s">
        <v>3392</v>
      </c>
      <c r="F21083" s="82">
        <v>0.72140321200000002</v>
      </c>
    </row>
    <row r="21084" spans="3:6" ht="18">
      <c r="C21084" s="5" t="str">
        <f t="shared" si="323"/>
        <v>広島県784</v>
      </c>
      <c r="D21084" t="s">
        <v>2948</v>
      </c>
      <c r="E21084" t="s">
        <v>3392</v>
      </c>
      <c r="F21084" s="82">
        <v>0.48696239400000002</v>
      </c>
    </row>
    <row r="21085" spans="3:6" ht="18">
      <c r="C21085" s="5" t="str">
        <f t="shared" si="323"/>
        <v>山口県784</v>
      </c>
      <c r="D21085" t="s">
        <v>2949</v>
      </c>
      <c r="E21085" t="s">
        <v>3392</v>
      </c>
      <c r="F21085" s="82">
        <v>0.74573899700000001</v>
      </c>
    </row>
    <row r="21086" spans="3:6" ht="18">
      <c r="C21086" s="5" t="str">
        <f t="shared" si="323"/>
        <v>徳島県784</v>
      </c>
      <c r="D21086" t="s">
        <v>2950</v>
      </c>
      <c r="E21086" t="s">
        <v>3392</v>
      </c>
      <c r="F21086" s="82">
        <v>0.61541822000000002</v>
      </c>
    </row>
    <row r="21087" spans="3:6" ht="18">
      <c r="C21087" s="5" t="str">
        <f t="shared" si="323"/>
        <v>香川県784</v>
      </c>
      <c r="D21087" t="s">
        <v>2951</v>
      </c>
      <c r="E21087" t="s">
        <v>3392</v>
      </c>
      <c r="F21087" s="82">
        <v>1.68148662</v>
      </c>
    </row>
    <row r="21088" spans="3:6" ht="18">
      <c r="C21088" s="5" t="str">
        <f t="shared" si="323"/>
        <v>愛媛県784</v>
      </c>
      <c r="D21088" t="s">
        <v>2952</v>
      </c>
      <c r="E21088" t="s">
        <v>3392</v>
      </c>
      <c r="F21088" s="82">
        <v>1.050755034</v>
      </c>
    </row>
    <row r="21089" spans="3:6" ht="18">
      <c r="C21089" s="5" t="str">
        <f t="shared" si="323"/>
        <v>高知県784</v>
      </c>
      <c r="D21089" t="s">
        <v>2953</v>
      </c>
      <c r="E21089" t="s">
        <v>3392</v>
      </c>
      <c r="F21089" s="82">
        <v>0.20075358400000001</v>
      </c>
    </row>
    <row r="21090" spans="3:6" ht="18">
      <c r="C21090" s="5" t="str">
        <f t="shared" si="323"/>
        <v>福岡県784</v>
      </c>
      <c r="D21090" t="s">
        <v>2954</v>
      </c>
      <c r="E21090" t="s">
        <v>3392</v>
      </c>
      <c r="F21090" s="82">
        <v>0.25847135300000001</v>
      </c>
    </row>
    <row r="21091" spans="3:6" ht="18">
      <c r="C21091" s="5" t="str">
        <f t="shared" si="323"/>
        <v>佐賀県784</v>
      </c>
      <c r="D21091" t="s">
        <v>2955</v>
      </c>
      <c r="E21091" t="s">
        <v>3392</v>
      </c>
      <c r="F21091" s="82">
        <v>0.86902765299999996</v>
      </c>
    </row>
    <row r="21092" spans="3:6" ht="18">
      <c r="C21092" s="5" t="str">
        <f t="shared" si="323"/>
        <v>長崎県784</v>
      </c>
      <c r="D21092" t="s">
        <v>2956</v>
      </c>
      <c r="E21092" t="s">
        <v>3392</v>
      </c>
      <c r="F21092" s="82">
        <v>0.33283174900000001</v>
      </c>
    </row>
    <row r="21093" spans="3:6" ht="18">
      <c r="C21093" s="5" t="str">
        <f t="shared" si="323"/>
        <v>熊本県784</v>
      </c>
      <c r="D21093" t="s">
        <v>2957</v>
      </c>
      <c r="E21093" t="s">
        <v>3392</v>
      </c>
      <c r="F21093" s="82">
        <v>1.936613074</v>
      </c>
    </row>
    <row r="21094" spans="3:6" ht="18">
      <c r="C21094" s="5" t="str">
        <f t="shared" si="323"/>
        <v>大分県784</v>
      </c>
      <c r="D21094" t="s">
        <v>2958</v>
      </c>
      <c r="E21094" t="s">
        <v>3392</v>
      </c>
      <c r="F21094" s="82">
        <v>1.9646694330000001</v>
      </c>
    </row>
    <row r="21095" spans="3:6" ht="18">
      <c r="C21095" s="5" t="str">
        <f t="shared" si="323"/>
        <v>宮崎県784</v>
      </c>
      <c r="D21095" t="s">
        <v>2959</v>
      </c>
      <c r="E21095" t="s">
        <v>3392</v>
      </c>
      <c r="F21095" s="82">
        <v>1.0007739769999999</v>
      </c>
    </row>
    <row r="21096" spans="3:6" ht="18">
      <c r="C21096" s="5" t="str">
        <f t="shared" si="323"/>
        <v>鹿児島県784</v>
      </c>
      <c r="D21096" t="s">
        <v>2960</v>
      </c>
      <c r="E21096" t="s">
        <v>3392</v>
      </c>
      <c r="F21096" s="82">
        <v>3.150119063</v>
      </c>
    </row>
    <row r="21097" spans="3:6" ht="18">
      <c r="C21097" s="5" t="str">
        <f t="shared" si="323"/>
        <v>沖縄県784</v>
      </c>
      <c r="D21097" t="s">
        <v>2961</v>
      </c>
      <c r="E21097" t="s">
        <v>3392</v>
      </c>
      <c r="F21097" s="82">
        <v>0.15186327799999999</v>
      </c>
    </row>
    <row r="21098" spans="3:6" ht="18">
      <c r="C21098" s="5" t="str">
        <f t="shared" si="323"/>
        <v>全国785</v>
      </c>
      <c r="D21098" t="s">
        <v>2913</v>
      </c>
      <c r="E21098" t="s">
        <v>3393</v>
      </c>
      <c r="F21098" s="82">
        <v>1</v>
      </c>
    </row>
    <row r="21099" spans="3:6" ht="18">
      <c r="C21099" s="5" t="str">
        <f t="shared" ref="C21099:C21162" si="324">D21099&amp;LEFT(E21099,3)</f>
        <v>北海道785</v>
      </c>
      <c r="D21099" t="s">
        <v>2915</v>
      </c>
      <c r="E21099" t="s">
        <v>3393</v>
      </c>
      <c r="F21099" s="82">
        <v>1.236684414</v>
      </c>
    </row>
    <row r="21100" spans="3:6" ht="18">
      <c r="C21100" s="5" t="str">
        <f t="shared" si="324"/>
        <v>青森県785</v>
      </c>
      <c r="D21100" t="s">
        <v>2916</v>
      </c>
      <c r="E21100" t="s">
        <v>3393</v>
      </c>
      <c r="F21100" s="82">
        <v>1.833943385</v>
      </c>
    </row>
    <row r="21101" spans="3:6" ht="18">
      <c r="C21101" s="5" t="str">
        <f t="shared" si="324"/>
        <v>岩手県785</v>
      </c>
      <c r="D21101" t="s">
        <v>2917</v>
      </c>
      <c r="E21101" t="s">
        <v>3393</v>
      </c>
      <c r="F21101" s="82">
        <v>0.78071288400000005</v>
      </c>
    </row>
    <row r="21102" spans="3:6" ht="18">
      <c r="C21102" s="5" t="str">
        <f t="shared" si="324"/>
        <v>宮城県785</v>
      </c>
      <c r="D21102" t="s">
        <v>2918</v>
      </c>
      <c r="E21102" t="s">
        <v>3393</v>
      </c>
      <c r="F21102" s="82">
        <v>0.4901819</v>
      </c>
    </row>
    <row r="21103" spans="3:6" ht="18">
      <c r="C21103" s="5" t="str">
        <f t="shared" si="324"/>
        <v>秋田県785</v>
      </c>
      <c r="D21103" t="s">
        <v>2919</v>
      </c>
      <c r="E21103" t="s">
        <v>3393</v>
      </c>
      <c r="F21103" s="82">
        <v>1.3392618190000001</v>
      </c>
    </row>
    <row r="21104" spans="3:6" ht="18">
      <c r="C21104" s="5" t="str">
        <f t="shared" si="324"/>
        <v>山形県785</v>
      </c>
      <c r="D21104" t="s">
        <v>2920</v>
      </c>
      <c r="E21104" t="s">
        <v>3393</v>
      </c>
      <c r="F21104" s="82">
        <v>0.91960072699999995</v>
      </c>
    </row>
    <row r="21105" spans="3:6" ht="18">
      <c r="C21105" s="5" t="str">
        <f t="shared" si="324"/>
        <v>福島県785</v>
      </c>
      <c r="D21105" t="s">
        <v>2921</v>
      </c>
      <c r="E21105" t="s">
        <v>3393</v>
      </c>
      <c r="F21105" s="82">
        <v>0.92550206300000004</v>
      </c>
    </row>
    <row r="21106" spans="3:6" ht="18">
      <c r="C21106" s="5" t="str">
        <f t="shared" si="324"/>
        <v>茨城県785</v>
      </c>
      <c r="D21106" t="s">
        <v>2922</v>
      </c>
      <c r="E21106" t="s">
        <v>3393</v>
      </c>
      <c r="F21106" s="82">
        <v>1.0963022609999999</v>
      </c>
    </row>
    <row r="21107" spans="3:6" ht="18">
      <c r="C21107" s="5" t="str">
        <f t="shared" si="324"/>
        <v>栃木県785</v>
      </c>
      <c r="D21107" t="s">
        <v>2923</v>
      </c>
      <c r="E21107" t="s">
        <v>3393</v>
      </c>
      <c r="F21107" s="82">
        <v>1.2361149499999999</v>
      </c>
    </row>
    <row r="21108" spans="3:6" ht="18">
      <c r="C21108" s="5" t="str">
        <f t="shared" si="324"/>
        <v>群馬県785</v>
      </c>
      <c r="D21108" t="s">
        <v>2924</v>
      </c>
      <c r="E21108" t="s">
        <v>3393</v>
      </c>
      <c r="F21108" s="82">
        <v>1.372486474</v>
      </c>
    </row>
    <row r="21109" spans="3:6" ht="18">
      <c r="C21109" s="5" t="str">
        <f t="shared" si="324"/>
        <v>埼玉県785</v>
      </c>
      <c r="D21109" t="s">
        <v>2925</v>
      </c>
      <c r="E21109" t="s">
        <v>3393</v>
      </c>
      <c r="F21109" s="82">
        <v>1.170050612</v>
      </c>
    </row>
    <row r="21110" spans="3:6" ht="18">
      <c r="C21110" s="5" t="str">
        <f t="shared" si="324"/>
        <v>千葉県785</v>
      </c>
      <c r="D21110" t="s">
        <v>2926</v>
      </c>
      <c r="E21110" t="s">
        <v>3393</v>
      </c>
      <c r="F21110" s="82">
        <v>1.004837926</v>
      </c>
    </row>
    <row r="21111" spans="3:6" ht="18">
      <c r="C21111" s="5" t="str">
        <f t="shared" si="324"/>
        <v>東京都785</v>
      </c>
      <c r="D21111" t="s">
        <v>2927</v>
      </c>
      <c r="E21111" t="s">
        <v>3393</v>
      </c>
      <c r="F21111" s="82">
        <v>0.49904871699999998</v>
      </c>
    </row>
    <row r="21112" spans="3:6" ht="18">
      <c r="C21112" s="5" t="str">
        <f t="shared" si="324"/>
        <v>神奈川県785</v>
      </c>
      <c r="D21112" t="s">
        <v>2928</v>
      </c>
      <c r="E21112" t="s">
        <v>3393</v>
      </c>
      <c r="F21112" s="82">
        <v>1.3804122050000001</v>
      </c>
    </row>
    <row r="21113" spans="3:6" ht="18">
      <c r="C21113" s="5" t="str">
        <f t="shared" si="324"/>
        <v>新潟県785</v>
      </c>
      <c r="D21113" t="s">
        <v>2929</v>
      </c>
      <c r="E21113" t="s">
        <v>3393</v>
      </c>
      <c r="F21113" s="82">
        <v>1.433496742</v>
      </c>
    </row>
    <row r="21114" spans="3:6" ht="18">
      <c r="C21114" s="5" t="str">
        <f t="shared" si="324"/>
        <v>富山県785</v>
      </c>
      <c r="D21114" t="s">
        <v>2930</v>
      </c>
      <c r="E21114" t="s">
        <v>3393</v>
      </c>
      <c r="F21114" s="82">
        <v>1.6854908070000001</v>
      </c>
    </row>
    <row r="21115" spans="3:6" ht="18">
      <c r="C21115" s="5" t="str">
        <f t="shared" si="324"/>
        <v>石川県785</v>
      </c>
      <c r="D21115" t="s">
        <v>2931</v>
      </c>
      <c r="E21115" t="s">
        <v>3393</v>
      </c>
      <c r="F21115" s="82">
        <v>1.703004475</v>
      </c>
    </row>
    <row r="21116" spans="3:6" ht="18">
      <c r="C21116" s="5" t="str">
        <f t="shared" si="324"/>
        <v>福井県785</v>
      </c>
      <c r="D21116" t="s">
        <v>2932</v>
      </c>
      <c r="E21116" t="s">
        <v>3393</v>
      </c>
      <c r="F21116" s="82">
        <v>2.1049687650000002</v>
      </c>
    </row>
    <row r="21117" spans="3:6" ht="18">
      <c r="C21117" s="5" t="str">
        <f t="shared" si="324"/>
        <v>山梨県785</v>
      </c>
      <c r="D21117" t="s">
        <v>2933</v>
      </c>
      <c r="E21117" t="s">
        <v>3393</v>
      </c>
      <c r="F21117" s="82">
        <v>2.2104338549999998</v>
      </c>
    </row>
    <row r="21118" spans="3:6" ht="18">
      <c r="C21118" s="5" t="str">
        <f t="shared" si="324"/>
        <v>長野県785</v>
      </c>
      <c r="D21118" t="s">
        <v>2934</v>
      </c>
      <c r="E21118" t="s">
        <v>3393</v>
      </c>
      <c r="F21118" s="82">
        <v>1.589208529</v>
      </c>
    </row>
    <row r="21119" spans="3:6" ht="18">
      <c r="C21119" s="5" t="str">
        <f t="shared" si="324"/>
        <v>岐阜県785</v>
      </c>
      <c r="D21119" t="s">
        <v>2935</v>
      </c>
      <c r="E21119" t="s">
        <v>3393</v>
      </c>
      <c r="F21119" s="82">
        <v>1.7332184939999999</v>
      </c>
    </row>
    <row r="21120" spans="3:6" ht="18">
      <c r="C21120" s="5" t="str">
        <f t="shared" si="324"/>
        <v>静岡県785</v>
      </c>
      <c r="D21120" t="s">
        <v>2936</v>
      </c>
      <c r="E21120" t="s">
        <v>3393</v>
      </c>
      <c r="F21120" s="82">
        <v>1.191495017</v>
      </c>
    </row>
    <row r="21121" spans="3:6" ht="18">
      <c r="C21121" s="5" t="str">
        <f t="shared" si="324"/>
        <v>愛知県785</v>
      </c>
      <c r="D21121" t="s">
        <v>2937</v>
      </c>
      <c r="E21121" t="s">
        <v>3393</v>
      </c>
      <c r="F21121" s="82">
        <v>0.65141491299999998</v>
      </c>
    </row>
    <row r="21122" spans="3:6" ht="18">
      <c r="C21122" s="5" t="str">
        <f t="shared" si="324"/>
        <v>三重県785</v>
      </c>
      <c r="D21122" t="s">
        <v>2938</v>
      </c>
      <c r="E21122" t="s">
        <v>3393</v>
      </c>
      <c r="F21122" s="82">
        <v>1.0862742590000001</v>
      </c>
    </row>
    <row r="21123" spans="3:6" ht="18">
      <c r="C21123" s="5" t="str">
        <f t="shared" si="324"/>
        <v>滋賀県785</v>
      </c>
      <c r="D21123" t="s">
        <v>2939</v>
      </c>
      <c r="E21123" t="s">
        <v>3393</v>
      </c>
      <c r="F21123" s="82">
        <v>0.93506341500000001</v>
      </c>
    </row>
    <row r="21124" spans="3:6" ht="18">
      <c r="C21124" s="5" t="str">
        <f t="shared" si="324"/>
        <v>京都府785</v>
      </c>
      <c r="D21124" t="s">
        <v>2940</v>
      </c>
      <c r="E21124" t="s">
        <v>3393</v>
      </c>
      <c r="F21124" s="82">
        <v>0.59449700299999997</v>
      </c>
    </row>
    <row r="21125" spans="3:6" ht="18">
      <c r="C21125" s="5" t="str">
        <f t="shared" si="324"/>
        <v>大阪府785</v>
      </c>
      <c r="D21125" t="s">
        <v>2941</v>
      </c>
      <c r="E21125" t="s">
        <v>3393</v>
      </c>
      <c r="F21125" s="82">
        <v>0.68667238100000005</v>
      </c>
    </row>
    <row r="21126" spans="3:6" ht="18">
      <c r="C21126" s="5" t="str">
        <f t="shared" si="324"/>
        <v>兵庫県785</v>
      </c>
      <c r="D21126" t="s">
        <v>2942</v>
      </c>
      <c r="E21126" t="s">
        <v>3393</v>
      </c>
      <c r="F21126" s="82">
        <v>1.0585694480000001</v>
      </c>
    </row>
    <row r="21127" spans="3:6" ht="18">
      <c r="C21127" s="5" t="str">
        <f t="shared" si="324"/>
        <v>奈良県785</v>
      </c>
      <c r="D21127" t="s">
        <v>2943</v>
      </c>
      <c r="E21127" t="s">
        <v>3393</v>
      </c>
      <c r="F21127" s="82">
        <v>2.0069571879999999</v>
      </c>
    </row>
    <row r="21128" spans="3:6" ht="18">
      <c r="C21128" s="5" t="str">
        <f t="shared" si="324"/>
        <v>和歌山県785</v>
      </c>
      <c r="D21128" t="s">
        <v>2944</v>
      </c>
      <c r="E21128" t="s">
        <v>3393</v>
      </c>
      <c r="F21128" s="82">
        <v>0.864934129</v>
      </c>
    </row>
    <row r="21129" spans="3:6" ht="18">
      <c r="C21129" s="5" t="str">
        <f t="shared" si="324"/>
        <v>鳥取県785</v>
      </c>
      <c r="D21129" t="s">
        <v>2945</v>
      </c>
      <c r="E21129" t="s">
        <v>3393</v>
      </c>
      <c r="F21129" s="82">
        <v>1.5152128520000001</v>
      </c>
    </row>
    <row r="21130" spans="3:6" ht="18">
      <c r="C21130" s="5" t="str">
        <f t="shared" si="324"/>
        <v>島根県785</v>
      </c>
      <c r="D21130" t="s">
        <v>2946</v>
      </c>
      <c r="E21130" t="s">
        <v>3393</v>
      </c>
      <c r="F21130" s="82">
        <v>0.80803022899999999</v>
      </c>
    </row>
    <row r="21131" spans="3:6" ht="18">
      <c r="C21131" s="5" t="str">
        <f t="shared" si="324"/>
        <v>岡山県785</v>
      </c>
      <c r="D21131" t="s">
        <v>2947</v>
      </c>
      <c r="E21131" t="s">
        <v>3393</v>
      </c>
      <c r="F21131" s="82">
        <v>0.89767676600000001</v>
      </c>
    </row>
    <row r="21132" spans="3:6" ht="18">
      <c r="C21132" s="5" t="str">
        <f t="shared" si="324"/>
        <v>広島県785</v>
      </c>
      <c r="D21132" t="s">
        <v>2948</v>
      </c>
      <c r="E21132" t="s">
        <v>3393</v>
      </c>
      <c r="F21132" s="82">
        <v>0.60744920999999996</v>
      </c>
    </row>
    <row r="21133" spans="3:6" ht="18">
      <c r="C21133" s="5" t="str">
        <f t="shared" si="324"/>
        <v>山口県785</v>
      </c>
      <c r="D21133" t="s">
        <v>2949</v>
      </c>
      <c r="E21133" t="s">
        <v>3393</v>
      </c>
      <c r="F21133" s="82">
        <v>1.0004961569999999</v>
      </c>
    </row>
    <row r="21134" spans="3:6" ht="18">
      <c r="C21134" s="5" t="str">
        <f t="shared" si="324"/>
        <v>徳島県785</v>
      </c>
      <c r="D21134" t="s">
        <v>2950</v>
      </c>
      <c r="E21134" t="s">
        <v>3393</v>
      </c>
      <c r="F21134" s="82">
        <v>0.97882450300000001</v>
      </c>
    </row>
    <row r="21135" spans="3:6" ht="18">
      <c r="C21135" s="5" t="str">
        <f t="shared" si="324"/>
        <v>香川県785</v>
      </c>
      <c r="D21135" t="s">
        <v>2951</v>
      </c>
      <c r="E21135" t="s">
        <v>3393</v>
      </c>
      <c r="F21135" s="82">
        <v>1.5560734279999999</v>
      </c>
    </row>
    <row r="21136" spans="3:6" ht="18">
      <c r="C21136" s="5" t="str">
        <f t="shared" si="324"/>
        <v>愛媛県785</v>
      </c>
      <c r="D21136" t="s">
        <v>2952</v>
      </c>
      <c r="E21136" t="s">
        <v>3393</v>
      </c>
      <c r="F21136" s="82">
        <v>1.2721974549999999</v>
      </c>
    </row>
    <row r="21137" spans="3:6" ht="18">
      <c r="C21137" s="5" t="str">
        <f t="shared" si="324"/>
        <v>高知県785</v>
      </c>
      <c r="D21137" t="s">
        <v>2953</v>
      </c>
      <c r="E21137" t="s">
        <v>3393</v>
      </c>
      <c r="F21137" s="82">
        <v>0.78858715000000001</v>
      </c>
    </row>
    <row r="21138" spans="3:6" ht="18">
      <c r="C21138" s="5" t="str">
        <f t="shared" si="324"/>
        <v>福岡県785</v>
      </c>
      <c r="D21138" t="s">
        <v>2954</v>
      </c>
      <c r="E21138" t="s">
        <v>3393</v>
      </c>
      <c r="F21138" s="82">
        <v>0.84876035999999999</v>
      </c>
    </row>
    <row r="21139" spans="3:6" ht="18">
      <c r="C21139" s="5" t="str">
        <f t="shared" si="324"/>
        <v>佐賀県785</v>
      </c>
      <c r="D21139" t="s">
        <v>2955</v>
      </c>
      <c r="E21139" t="s">
        <v>3393</v>
      </c>
      <c r="F21139" s="82">
        <v>1.541367253</v>
      </c>
    </row>
    <row r="21140" spans="3:6" ht="18">
      <c r="C21140" s="5" t="str">
        <f t="shared" si="324"/>
        <v>長崎県785</v>
      </c>
      <c r="D21140" t="s">
        <v>2956</v>
      </c>
      <c r="E21140" t="s">
        <v>3393</v>
      </c>
      <c r="F21140" s="82">
        <v>0.98362374799999996</v>
      </c>
    </row>
    <row r="21141" spans="3:6" ht="18">
      <c r="C21141" s="5" t="str">
        <f t="shared" si="324"/>
        <v>熊本県785</v>
      </c>
      <c r="D21141" t="s">
        <v>2957</v>
      </c>
      <c r="E21141" t="s">
        <v>3393</v>
      </c>
      <c r="F21141" s="82">
        <v>2.1941637100000002</v>
      </c>
    </row>
    <row r="21142" spans="3:6" ht="18">
      <c r="C21142" s="5" t="str">
        <f t="shared" si="324"/>
        <v>大分県785</v>
      </c>
      <c r="D21142" t="s">
        <v>2958</v>
      </c>
      <c r="E21142" t="s">
        <v>3393</v>
      </c>
      <c r="F21142" s="82">
        <v>1.5094588929999999</v>
      </c>
    </row>
    <row r="21143" spans="3:6" ht="18">
      <c r="C21143" s="5" t="str">
        <f t="shared" si="324"/>
        <v>宮崎県785</v>
      </c>
      <c r="D21143" t="s">
        <v>2959</v>
      </c>
      <c r="E21143" t="s">
        <v>3393</v>
      </c>
      <c r="F21143" s="82">
        <v>1.06430512</v>
      </c>
    </row>
    <row r="21144" spans="3:6" ht="18">
      <c r="C21144" s="5" t="str">
        <f t="shared" si="324"/>
        <v>鹿児島県785</v>
      </c>
      <c r="D21144" t="s">
        <v>2960</v>
      </c>
      <c r="E21144" t="s">
        <v>3393</v>
      </c>
      <c r="F21144" s="82">
        <v>1.5321733790000001</v>
      </c>
    </row>
    <row r="21145" spans="3:6" ht="18">
      <c r="C21145" s="5" t="str">
        <f t="shared" si="324"/>
        <v>沖縄県785</v>
      </c>
      <c r="D21145" t="s">
        <v>2961</v>
      </c>
      <c r="E21145" t="s">
        <v>3393</v>
      </c>
      <c r="F21145" s="82">
        <v>0.44292817699999998</v>
      </c>
    </row>
    <row r="21146" spans="3:6" ht="18">
      <c r="C21146" s="5" t="str">
        <f t="shared" si="324"/>
        <v>全国789</v>
      </c>
      <c r="D21146" t="s">
        <v>2913</v>
      </c>
      <c r="E21146" t="s">
        <v>3394</v>
      </c>
      <c r="F21146" s="82">
        <v>1</v>
      </c>
    </row>
    <row r="21147" spans="3:6" ht="18">
      <c r="C21147" s="5" t="str">
        <f t="shared" si="324"/>
        <v>北海道789</v>
      </c>
      <c r="D21147" t="s">
        <v>2915</v>
      </c>
      <c r="E21147" t="s">
        <v>3394</v>
      </c>
      <c r="F21147" s="82">
        <v>0.71290270200000005</v>
      </c>
    </row>
    <row r="21148" spans="3:6" ht="18">
      <c r="C21148" s="5" t="str">
        <f t="shared" si="324"/>
        <v>青森県789</v>
      </c>
      <c r="D21148" t="s">
        <v>2916</v>
      </c>
      <c r="E21148" t="s">
        <v>3394</v>
      </c>
      <c r="F21148" s="82">
        <v>0.49164170600000001</v>
      </c>
    </row>
    <row r="21149" spans="3:6" ht="18">
      <c r="C21149" s="5" t="str">
        <f t="shared" si="324"/>
        <v>岩手県789</v>
      </c>
      <c r="D21149" t="s">
        <v>2917</v>
      </c>
      <c r="E21149" t="s">
        <v>3394</v>
      </c>
      <c r="F21149" s="82">
        <v>0.45648095100000002</v>
      </c>
    </row>
    <row r="21150" spans="3:6" ht="18">
      <c r="C21150" s="5" t="str">
        <f t="shared" si="324"/>
        <v>宮城県789</v>
      </c>
      <c r="D21150" t="s">
        <v>2918</v>
      </c>
      <c r="E21150" t="s">
        <v>3394</v>
      </c>
      <c r="F21150" s="82">
        <v>0.79543112000000005</v>
      </c>
    </row>
    <row r="21151" spans="3:6" ht="18">
      <c r="C21151" s="5" t="str">
        <f t="shared" si="324"/>
        <v>秋田県789</v>
      </c>
      <c r="D21151" t="s">
        <v>2919</v>
      </c>
      <c r="E21151" t="s">
        <v>3394</v>
      </c>
      <c r="F21151" s="82">
        <v>0.36490514499999999</v>
      </c>
    </row>
    <row r="21152" spans="3:6" ht="18">
      <c r="C21152" s="5" t="str">
        <f t="shared" si="324"/>
        <v>山形県789</v>
      </c>
      <c r="D21152" t="s">
        <v>2920</v>
      </c>
      <c r="E21152" t="s">
        <v>3394</v>
      </c>
      <c r="F21152" s="82">
        <v>0.42143694100000001</v>
      </c>
    </row>
    <row r="21153" spans="3:6" ht="18">
      <c r="C21153" s="5" t="str">
        <f t="shared" si="324"/>
        <v>福島県789</v>
      </c>
      <c r="D21153" t="s">
        <v>2921</v>
      </c>
      <c r="E21153" t="s">
        <v>3394</v>
      </c>
      <c r="F21153" s="82">
        <v>0.64857823199999998</v>
      </c>
    </row>
    <row r="21154" spans="3:6" ht="18">
      <c r="C21154" s="5" t="str">
        <f t="shared" si="324"/>
        <v>茨城県789</v>
      </c>
      <c r="D21154" t="s">
        <v>2922</v>
      </c>
      <c r="E21154" t="s">
        <v>3394</v>
      </c>
      <c r="F21154" s="82">
        <v>0.963345542</v>
      </c>
    </row>
    <row r="21155" spans="3:6" ht="18">
      <c r="C21155" s="5" t="str">
        <f t="shared" si="324"/>
        <v>栃木県789</v>
      </c>
      <c r="D21155" t="s">
        <v>2923</v>
      </c>
      <c r="E21155" t="s">
        <v>3394</v>
      </c>
      <c r="F21155" s="82">
        <v>0.95246623200000002</v>
      </c>
    </row>
    <row r="21156" spans="3:6" ht="18">
      <c r="C21156" s="5" t="str">
        <f t="shared" si="324"/>
        <v>群馬県789</v>
      </c>
      <c r="D21156" t="s">
        <v>2924</v>
      </c>
      <c r="E21156" t="s">
        <v>3394</v>
      </c>
      <c r="F21156" s="82">
        <v>0.74174790099999999</v>
      </c>
    </row>
    <row r="21157" spans="3:6" ht="18">
      <c r="C21157" s="5" t="str">
        <f t="shared" si="324"/>
        <v>埼玉県789</v>
      </c>
      <c r="D21157" t="s">
        <v>2925</v>
      </c>
      <c r="E21157" t="s">
        <v>3394</v>
      </c>
      <c r="F21157" s="82">
        <v>0.82084006899999995</v>
      </c>
    </row>
    <row r="21158" spans="3:6" ht="18">
      <c r="C21158" s="5" t="str">
        <f t="shared" si="324"/>
        <v>千葉県789</v>
      </c>
      <c r="D21158" t="s">
        <v>2926</v>
      </c>
      <c r="E21158" t="s">
        <v>3394</v>
      </c>
      <c r="F21158" s="82">
        <v>1.2852859800000001</v>
      </c>
    </row>
    <row r="21159" spans="3:6" ht="18">
      <c r="C21159" s="5" t="str">
        <f t="shared" si="324"/>
        <v>東京都789</v>
      </c>
      <c r="D21159" t="s">
        <v>2927</v>
      </c>
      <c r="E21159" t="s">
        <v>3394</v>
      </c>
      <c r="F21159" s="82">
        <v>1.305741346</v>
      </c>
    </row>
    <row r="21160" spans="3:6" ht="18">
      <c r="C21160" s="5" t="str">
        <f t="shared" si="324"/>
        <v>神奈川県789</v>
      </c>
      <c r="D21160" t="s">
        <v>2928</v>
      </c>
      <c r="E21160" t="s">
        <v>3394</v>
      </c>
      <c r="F21160" s="82">
        <v>0.98451182500000001</v>
      </c>
    </row>
    <row r="21161" spans="3:6" ht="18">
      <c r="C21161" s="5" t="str">
        <f t="shared" si="324"/>
        <v>新潟県789</v>
      </c>
      <c r="D21161" t="s">
        <v>2929</v>
      </c>
      <c r="E21161" t="s">
        <v>3394</v>
      </c>
      <c r="F21161" s="82">
        <v>0.60718172299999995</v>
      </c>
    </row>
    <row r="21162" spans="3:6" ht="18">
      <c r="C21162" s="5" t="str">
        <f t="shared" si="324"/>
        <v>富山県789</v>
      </c>
      <c r="D21162" t="s">
        <v>2930</v>
      </c>
      <c r="E21162" t="s">
        <v>3394</v>
      </c>
      <c r="F21162" s="82">
        <v>0.69082578500000003</v>
      </c>
    </row>
    <row r="21163" spans="3:6" ht="18">
      <c r="C21163" s="5" t="str">
        <f t="shared" ref="C21163:C21226" si="325">D21163&amp;LEFT(E21163,3)</f>
        <v>石川県789</v>
      </c>
      <c r="D21163" t="s">
        <v>2931</v>
      </c>
      <c r="E21163" t="s">
        <v>3394</v>
      </c>
      <c r="F21163" s="82">
        <v>0.92328910600000003</v>
      </c>
    </row>
    <row r="21164" spans="3:6" ht="18">
      <c r="C21164" s="5" t="str">
        <f t="shared" si="325"/>
        <v>福井県789</v>
      </c>
      <c r="D21164" t="s">
        <v>2932</v>
      </c>
      <c r="E21164" t="s">
        <v>3394</v>
      </c>
      <c r="F21164" s="82">
        <v>0.64148662400000001</v>
      </c>
    </row>
    <row r="21165" spans="3:6" ht="18">
      <c r="C21165" s="5" t="str">
        <f t="shared" si="325"/>
        <v>山梨県789</v>
      </c>
      <c r="D21165" t="s">
        <v>2933</v>
      </c>
      <c r="E21165" t="s">
        <v>3394</v>
      </c>
      <c r="F21165" s="82">
        <v>0.72878763400000002</v>
      </c>
    </row>
    <row r="21166" spans="3:6" ht="18">
      <c r="C21166" s="5" t="str">
        <f t="shared" si="325"/>
        <v>長野県789</v>
      </c>
      <c r="D21166" t="s">
        <v>2934</v>
      </c>
      <c r="E21166" t="s">
        <v>3394</v>
      </c>
      <c r="F21166" s="82">
        <v>0.68988611300000002</v>
      </c>
    </row>
    <row r="21167" spans="3:6" ht="18">
      <c r="C21167" s="5" t="str">
        <f t="shared" si="325"/>
        <v>岐阜県789</v>
      </c>
      <c r="D21167" t="s">
        <v>2935</v>
      </c>
      <c r="E21167" t="s">
        <v>3394</v>
      </c>
      <c r="F21167" s="82">
        <v>0.87150781300000002</v>
      </c>
    </row>
    <row r="21168" spans="3:6" ht="18">
      <c r="C21168" s="5" t="str">
        <f t="shared" si="325"/>
        <v>静岡県789</v>
      </c>
      <c r="D21168" t="s">
        <v>2936</v>
      </c>
      <c r="E21168" t="s">
        <v>3394</v>
      </c>
      <c r="F21168" s="82">
        <v>0.88326159599999998</v>
      </c>
    </row>
    <row r="21169" spans="3:6" ht="18">
      <c r="C21169" s="5" t="str">
        <f t="shared" si="325"/>
        <v>愛知県789</v>
      </c>
      <c r="D21169" t="s">
        <v>2937</v>
      </c>
      <c r="E21169" t="s">
        <v>3394</v>
      </c>
      <c r="F21169" s="82">
        <v>1.0187653590000001</v>
      </c>
    </row>
    <row r="21170" spans="3:6" ht="18">
      <c r="C21170" s="5" t="str">
        <f t="shared" si="325"/>
        <v>三重県789</v>
      </c>
      <c r="D21170" t="s">
        <v>2938</v>
      </c>
      <c r="E21170" t="s">
        <v>3394</v>
      </c>
      <c r="F21170" s="82">
        <v>0.69211624400000005</v>
      </c>
    </row>
    <row r="21171" spans="3:6" ht="18">
      <c r="C21171" s="5" t="str">
        <f t="shared" si="325"/>
        <v>滋賀県789</v>
      </c>
      <c r="D21171" t="s">
        <v>2939</v>
      </c>
      <c r="E21171" t="s">
        <v>3394</v>
      </c>
      <c r="F21171" s="82">
        <v>0.87961128700000002</v>
      </c>
    </row>
    <row r="21172" spans="3:6" ht="18">
      <c r="C21172" s="5" t="str">
        <f t="shared" si="325"/>
        <v>京都府789</v>
      </c>
      <c r="D21172" t="s">
        <v>2940</v>
      </c>
      <c r="E21172" t="s">
        <v>3394</v>
      </c>
      <c r="F21172" s="82">
        <v>0.91059742899999996</v>
      </c>
    </row>
    <row r="21173" spans="3:6" ht="18">
      <c r="C21173" s="5" t="str">
        <f t="shared" si="325"/>
        <v>大阪府789</v>
      </c>
      <c r="D21173" t="s">
        <v>2941</v>
      </c>
      <c r="E21173" t="s">
        <v>3394</v>
      </c>
      <c r="F21173" s="82">
        <v>1.117984544</v>
      </c>
    </row>
    <row r="21174" spans="3:6" ht="18">
      <c r="C21174" s="5" t="str">
        <f t="shared" si="325"/>
        <v>兵庫県789</v>
      </c>
      <c r="D21174" t="s">
        <v>2942</v>
      </c>
      <c r="E21174" t="s">
        <v>3394</v>
      </c>
      <c r="F21174" s="82">
        <v>1.436511667</v>
      </c>
    </row>
    <row r="21175" spans="3:6" ht="18">
      <c r="C21175" s="5" t="str">
        <f t="shared" si="325"/>
        <v>奈良県789</v>
      </c>
      <c r="D21175" t="s">
        <v>2943</v>
      </c>
      <c r="E21175" t="s">
        <v>3394</v>
      </c>
      <c r="F21175" s="82">
        <v>1.0790316799999999</v>
      </c>
    </row>
    <row r="21176" spans="3:6" ht="18">
      <c r="C21176" s="5" t="str">
        <f t="shared" si="325"/>
        <v>和歌山県789</v>
      </c>
      <c r="D21176" t="s">
        <v>2944</v>
      </c>
      <c r="E21176" t="s">
        <v>3394</v>
      </c>
      <c r="F21176" s="82">
        <v>1.1435585619999999</v>
      </c>
    </row>
    <row r="21177" spans="3:6" ht="18">
      <c r="C21177" s="5" t="str">
        <f t="shared" si="325"/>
        <v>鳥取県789</v>
      </c>
      <c r="D21177" t="s">
        <v>2945</v>
      </c>
      <c r="E21177" t="s">
        <v>3394</v>
      </c>
      <c r="F21177" s="82">
        <v>0.70491471299999997</v>
      </c>
    </row>
    <row r="21178" spans="3:6" ht="18">
      <c r="C21178" s="5" t="str">
        <f t="shared" si="325"/>
        <v>島根県789</v>
      </c>
      <c r="D21178" t="s">
        <v>2946</v>
      </c>
      <c r="E21178" t="s">
        <v>3394</v>
      </c>
      <c r="F21178" s="82">
        <v>0.61700364399999996</v>
      </c>
    </row>
    <row r="21179" spans="3:6" ht="18">
      <c r="C21179" s="5" t="str">
        <f t="shared" si="325"/>
        <v>岡山県789</v>
      </c>
      <c r="D21179" t="s">
        <v>2947</v>
      </c>
      <c r="E21179" t="s">
        <v>3394</v>
      </c>
      <c r="F21179" s="82">
        <v>0.577581495</v>
      </c>
    </row>
    <row r="21180" spans="3:6" ht="18">
      <c r="C21180" s="5" t="str">
        <f t="shared" si="325"/>
        <v>広島県789</v>
      </c>
      <c r="D21180" t="s">
        <v>2948</v>
      </c>
      <c r="E21180" t="s">
        <v>3394</v>
      </c>
      <c r="F21180" s="82">
        <v>0.93309667900000004</v>
      </c>
    </row>
    <row r="21181" spans="3:6" ht="18">
      <c r="C21181" s="5" t="str">
        <f t="shared" si="325"/>
        <v>山口県789</v>
      </c>
      <c r="D21181" t="s">
        <v>2949</v>
      </c>
      <c r="E21181" t="s">
        <v>3394</v>
      </c>
      <c r="F21181" s="82">
        <v>0.59845820199999999</v>
      </c>
    </row>
    <row r="21182" spans="3:6" ht="18">
      <c r="C21182" s="5" t="str">
        <f t="shared" si="325"/>
        <v>徳島県789</v>
      </c>
      <c r="D21182" t="s">
        <v>2950</v>
      </c>
      <c r="E21182" t="s">
        <v>3394</v>
      </c>
      <c r="F21182" s="82">
        <v>0.74325848900000002</v>
      </c>
    </row>
    <row r="21183" spans="3:6" ht="18">
      <c r="C21183" s="5" t="str">
        <f t="shared" si="325"/>
        <v>香川県789</v>
      </c>
      <c r="D21183" t="s">
        <v>2951</v>
      </c>
      <c r="E21183" t="s">
        <v>3394</v>
      </c>
      <c r="F21183" s="82">
        <v>0.84192075799999999</v>
      </c>
    </row>
    <row r="21184" spans="3:6" ht="18">
      <c r="C21184" s="5" t="str">
        <f t="shared" si="325"/>
        <v>愛媛県789</v>
      </c>
      <c r="D21184" t="s">
        <v>2952</v>
      </c>
      <c r="E21184" t="s">
        <v>3394</v>
      </c>
      <c r="F21184" s="82">
        <v>1.3083473210000001</v>
      </c>
    </row>
    <row r="21185" spans="3:6" ht="18">
      <c r="C21185" s="5" t="str">
        <f t="shared" si="325"/>
        <v>高知県789</v>
      </c>
      <c r="D21185" t="s">
        <v>2953</v>
      </c>
      <c r="E21185" t="s">
        <v>3394</v>
      </c>
      <c r="F21185" s="82">
        <v>0.80512327299999997</v>
      </c>
    </row>
    <row r="21186" spans="3:6" ht="18">
      <c r="C21186" s="5" t="str">
        <f t="shared" si="325"/>
        <v>福岡県789</v>
      </c>
      <c r="D21186" t="s">
        <v>2954</v>
      </c>
      <c r="E21186" t="s">
        <v>3394</v>
      </c>
      <c r="F21186" s="82">
        <v>1.3740058669999999</v>
      </c>
    </row>
    <row r="21187" spans="3:6" ht="18">
      <c r="C21187" s="5" t="str">
        <f t="shared" si="325"/>
        <v>佐賀県789</v>
      </c>
      <c r="D21187" t="s">
        <v>2955</v>
      </c>
      <c r="E21187" t="s">
        <v>3394</v>
      </c>
      <c r="F21187" s="82">
        <v>0.74476954699999998</v>
      </c>
    </row>
    <row r="21188" spans="3:6" ht="18">
      <c r="C21188" s="5" t="str">
        <f t="shared" si="325"/>
        <v>長崎県789</v>
      </c>
      <c r="D21188" t="s">
        <v>2956</v>
      </c>
      <c r="E21188" t="s">
        <v>3394</v>
      </c>
      <c r="F21188" s="82">
        <v>0.65762107199999997</v>
      </c>
    </row>
    <row r="21189" spans="3:6" ht="18">
      <c r="C21189" s="5" t="str">
        <f t="shared" si="325"/>
        <v>熊本県789</v>
      </c>
      <c r="D21189" t="s">
        <v>2957</v>
      </c>
      <c r="E21189" t="s">
        <v>3394</v>
      </c>
      <c r="F21189" s="82">
        <v>1.0225202879999999</v>
      </c>
    </row>
    <row r="21190" spans="3:6" ht="18">
      <c r="C21190" s="5" t="str">
        <f t="shared" si="325"/>
        <v>大分県789</v>
      </c>
      <c r="D21190" t="s">
        <v>2958</v>
      </c>
      <c r="E21190" t="s">
        <v>3394</v>
      </c>
      <c r="F21190" s="82">
        <v>0.81323767199999997</v>
      </c>
    </row>
    <row r="21191" spans="3:6" ht="18">
      <c r="C21191" s="5" t="str">
        <f t="shared" si="325"/>
        <v>宮崎県789</v>
      </c>
      <c r="D21191" t="s">
        <v>2959</v>
      </c>
      <c r="E21191" t="s">
        <v>3394</v>
      </c>
      <c r="F21191" s="82">
        <v>0.72344066100000004</v>
      </c>
    </row>
    <row r="21192" spans="3:6" ht="18">
      <c r="C21192" s="5" t="str">
        <f t="shared" si="325"/>
        <v>鹿児島県789</v>
      </c>
      <c r="D21192" t="s">
        <v>2960</v>
      </c>
      <c r="E21192" t="s">
        <v>3394</v>
      </c>
      <c r="F21192" s="82">
        <v>0.65082491099999995</v>
      </c>
    </row>
    <row r="21193" spans="3:6" ht="18">
      <c r="C21193" s="5" t="str">
        <f t="shared" si="325"/>
        <v>沖縄県789</v>
      </c>
      <c r="D21193" t="s">
        <v>2961</v>
      </c>
      <c r="E21193" t="s">
        <v>3394</v>
      </c>
      <c r="F21193" s="82">
        <v>2.1284113040000001</v>
      </c>
    </row>
    <row r="21194" spans="3:6" ht="18">
      <c r="C21194" s="5" t="str">
        <f t="shared" si="325"/>
        <v>全国790</v>
      </c>
      <c r="D21194" t="s">
        <v>2913</v>
      </c>
      <c r="E21194" t="s">
        <v>3395</v>
      </c>
      <c r="F21194" s="82">
        <v>1</v>
      </c>
    </row>
    <row r="21195" spans="3:6" ht="18">
      <c r="C21195" s="5" t="str">
        <f t="shared" si="325"/>
        <v>北海道790</v>
      </c>
      <c r="D21195" t="s">
        <v>2915</v>
      </c>
      <c r="E21195" t="s">
        <v>3395</v>
      </c>
      <c r="F21195" s="82">
        <v>0.26331468099999999</v>
      </c>
    </row>
    <row r="21196" spans="3:6" ht="18">
      <c r="C21196" s="5" t="str">
        <f t="shared" si="325"/>
        <v>青森県790</v>
      </c>
      <c r="D21196" t="s">
        <v>2916</v>
      </c>
      <c r="E21196" t="s">
        <v>3395</v>
      </c>
      <c r="F21196" s="82">
        <v>0.47844545799999999</v>
      </c>
    </row>
    <row r="21197" spans="3:6" ht="18">
      <c r="C21197" s="5" t="str">
        <f t="shared" si="325"/>
        <v>岩手県790</v>
      </c>
      <c r="D21197" t="s">
        <v>2917</v>
      </c>
      <c r="E21197" t="s">
        <v>3395</v>
      </c>
      <c r="F21197" s="82">
        <v>0.60601536700000003</v>
      </c>
    </row>
    <row r="21198" spans="3:6" ht="18">
      <c r="C21198" s="5" t="str">
        <f t="shared" si="325"/>
        <v>宮城県790</v>
      </c>
      <c r="D21198" t="s">
        <v>2918</v>
      </c>
      <c r="E21198" t="s">
        <v>3395</v>
      </c>
      <c r="F21198" s="82">
        <v>0.105380369</v>
      </c>
    </row>
    <row r="21199" spans="3:6" ht="18">
      <c r="C21199" s="5" t="str">
        <f t="shared" si="325"/>
        <v>秋田県790</v>
      </c>
      <c r="D21199" t="s">
        <v>2919</v>
      </c>
      <c r="E21199" t="s">
        <v>3395</v>
      </c>
      <c r="F21199" s="82">
        <v>0.54499621600000003</v>
      </c>
    </row>
    <row r="21200" spans="3:6" ht="18">
      <c r="C21200" s="5" t="str">
        <f t="shared" si="325"/>
        <v>山形県790</v>
      </c>
      <c r="D21200" t="s">
        <v>2920</v>
      </c>
      <c r="E21200" t="s">
        <v>3395</v>
      </c>
      <c r="F21200" s="82">
        <v>2.7897089E-2</v>
      </c>
    </row>
    <row r="21201" spans="3:6" ht="18">
      <c r="C21201" s="5" t="str">
        <f t="shared" si="325"/>
        <v>福島県790</v>
      </c>
      <c r="D21201" t="s">
        <v>2921</v>
      </c>
      <c r="E21201" t="s">
        <v>3395</v>
      </c>
      <c r="F21201" s="82">
        <v>0.26324790999999997</v>
      </c>
    </row>
    <row r="21202" spans="3:6" ht="18">
      <c r="C21202" s="5" t="str">
        <f t="shared" si="325"/>
        <v>茨城県790</v>
      </c>
      <c r="D21202" t="s">
        <v>2922</v>
      </c>
      <c r="E21202" t="s">
        <v>3395</v>
      </c>
      <c r="F21202" s="82">
        <v>0.12902686799999999</v>
      </c>
    </row>
    <row r="21203" spans="3:6" ht="18">
      <c r="C21203" s="5" t="str">
        <f t="shared" si="325"/>
        <v>栃木県790</v>
      </c>
      <c r="D21203" t="s">
        <v>2923</v>
      </c>
      <c r="E21203" t="s">
        <v>3395</v>
      </c>
      <c r="F21203" s="82">
        <v>0.81503355399999999</v>
      </c>
    </row>
    <row r="21204" spans="3:6" ht="18">
      <c r="C21204" s="5" t="str">
        <f t="shared" si="325"/>
        <v>群馬県790</v>
      </c>
      <c r="D21204" t="s">
        <v>2924</v>
      </c>
      <c r="E21204" t="s">
        <v>3395</v>
      </c>
      <c r="F21204" s="82">
        <v>0.61831902900000002</v>
      </c>
    </row>
    <row r="21205" spans="3:6" ht="18">
      <c r="C21205" s="5" t="str">
        <f t="shared" si="325"/>
        <v>埼玉県790</v>
      </c>
      <c r="D21205" t="s">
        <v>2925</v>
      </c>
      <c r="E21205" t="s">
        <v>3395</v>
      </c>
      <c r="F21205" s="82">
        <v>0.45317269100000002</v>
      </c>
    </row>
    <row r="21206" spans="3:6" ht="18">
      <c r="C21206" s="5" t="str">
        <f t="shared" si="325"/>
        <v>千葉県790</v>
      </c>
      <c r="D21206" t="s">
        <v>2926</v>
      </c>
      <c r="E21206" t="s">
        <v>3395</v>
      </c>
      <c r="F21206" s="82">
        <v>2.2207266589999999</v>
      </c>
    </row>
    <row r="21207" spans="3:6" ht="18">
      <c r="C21207" s="5" t="str">
        <f t="shared" si="325"/>
        <v>東京都790</v>
      </c>
      <c r="D21207" t="s">
        <v>2927</v>
      </c>
      <c r="E21207" t="s">
        <v>3395</v>
      </c>
      <c r="F21207" s="82">
        <v>2.8483813979999999</v>
      </c>
    </row>
    <row r="21208" spans="3:6" ht="18">
      <c r="C21208" s="5" t="str">
        <f t="shared" si="325"/>
        <v>神奈川県790</v>
      </c>
      <c r="D21208" t="s">
        <v>2928</v>
      </c>
      <c r="E21208" t="s">
        <v>3395</v>
      </c>
      <c r="F21208" s="82">
        <v>1.5696990280000001</v>
      </c>
    </row>
    <row r="21209" spans="3:6" ht="18">
      <c r="C21209" s="5" t="str">
        <f t="shared" si="325"/>
        <v>新潟県790</v>
      </c>
      <c r="D21209" t="s">
        <v>2929</v>
      </c>
      <c r="E21209" t="s">
        <v>3395</v>
      </c>
      <c r="F21209" s="82">
        <v>0.40088611099999999</v>
      </c>
    </row>
    <row r="21210" spans="3:6" ht="18">
      <c r="C21210" s="5" t="str">
        <f t="shared" si="325"/>
        <v>富山県790</v>
      </c>
      <c r="D21210" t="s">
        <v>2930</v>
      </c>
      <c r="E21210" t="s">
        <v>3395</v>
      </c>
      <c r="F21210" s="82">
        <v>2.6287082E-2</v>
      </c>
    </row>
    <row r="21211" spans="3:6" ht="18">
      <c r="C21211" s="5" t="str">
        <f t="shared" si="325"/>
        <v>石川県790</v>
      </c>
      <c r="D21211" t="s">
        <v>2931</v>
      </c>
      <c r="E21211" t="s">
        <v>3395</v>
      </c>
      <c r="F21211" s="82">
        <v>2.4514819E-2</v>
      </c>
    </row>
    <row r="21212" spans="3:6" ht="18">
      <c r="C21212" s="5" t="str">
        <f t="shared" si="325"/>
        <v>福井県790</v>
      </c>
      <c r="D21212" t="s">
        <v>2932</v>
      </c>
      <c r="E21212" t="s">
        <v>3395</v>
      </c>
      <c r="F21212" s="82">
        <v>0</v>
      </c>
    </row>
    <row r="21213" spans="3:6" ht="18">
      <c r="C21213" s="5" t="str">
        <f t="shared" si="325"/>
        <v>山梨県790</v>
      </c>
      <c r="D21213" t="s">
        <v>2933</v>
      </c>
      <c r="E21213" t="s">
        <v>3395</v>
      </c>
      <c r="F21213" s="82">
        <v>0.57930781099999995</v>
      </c>
    </row>
    <row r="21214" spans="3:6" ht="18">
      <c r="C21214" s="5" t="str">
        <f t="shared" si="325"/>
        <v>長野県790</v>
      </c>
      <c r="D21214" t="s">
        <v>2934</v>
      </c>
      <c r="E21214" t="s">
        <v>3395</v>
      </c>
      <c r="F21214" s="82">
        <v>0.40000287099999998</v>
      </c>
    </row>
    <row r="21215" spans="3:6" ht="18">
      <c r="C21215" s="5" t="str">
        <f t="shared" si="325"/>
        <v>岐阜県790</v>
      </c>
      <c r="D21215" t="s">
        <v>2935</v>
      </c>
      <c r="E21215" t="s">
        <v>3395</v>
      </c>
      <c r="F21215" s="82">
        <v>0.16564383299999999</v>
      </c>
    </row>
    <row r="21216" spans="3:6" ht="18">
      <c r="C21216" s="5" t="str">
        <f t="shared" si="325"/>
        <v>静岡県790</v>
      </c>
      <c r="D21216" t="s">
        <v>2936</v>
      </c>
      <c r="E21216" t="s">
        <v>3395</v>
      </c>
      <c r="F21216" s="82">
        <v>0.24002621299999999</v>
      </c>
    </row>
    <row r="21217" spans="3:6" ht="18">
      <c r="C21217" s="5" t="str">
        <f t="shared" si="325"/>
        <v>愛知県790</v>
      </c>
      <c r="D21217" t="s">
        <v>2937</v>
      </c>
      <c r="E21217" t="s">
        <v>3395</v>
      </c>
      <c r="F21217" s="82">
        <v>1.237935242</v>
      </c>
    </row>
    <row r="21218" spans="3:6" ht="18">
      <c r="C21218" s="5" t="str">
        <f t="shared" si="325"/>
        <v>三重県790</v>
      </c>
      <c r="D21218" t="s">
        <v>2938</v>
      </c>
      <c r="E21218" t="s">
        <v>3395</v>
      </c>
      <c r="F21218" s="82">
        <v>1.6555680999999999E-2</v>
      </c>
    </row>
    <row r="21219" spans="3:6" ht="18">
      <c r="C21219" s="5" t="str">
        <f t="shared" si="325"/>
        <v>滋賀県790</v>
      </c>
      <c r="D21219" t="s">
        <v>2939</v>
      </c>
      <c r="E21219" t="s">
        <v>3395</v>
      </c>
      <c r="F21219" s="82">
        <v>0.13206026200000001</v>
      </c>
    </row>
    <row r="21220" spans="3:6" ht="18">
      <c r="C21220" s="5" t="str">
        <f t="shared" si="325"/>
        <v>京都府790</v>
      </c>
      <c r="D21220" t="s">
        <v>2940</v>
      </c>
      <c r="E21220" t="s">
        <v>3395</v>
      </c>
      <c r="F21220" s="82">
        <v>1.247762821</v>
      </c>
    </row>
    <row r="21221" spans="3:6" ht="18">
      <c r="C21221" s="5" t="str">
        <f t="shared" si="325"/>
        <v>大阪府790</v>
      </c>
      <c r="D21221" t="s">
        <v>2941</v>
      </c>
      <c r="E21221" t="s">
        <v>3395</v>
      </c>
      <c r="F21221" s="82">
        <v>0.48003423499999998</v>
      </c>
    </row>
    <row r="21222" spans="3:6" ht="18">
      <c r="C21222" s="5" t="str">
        <f t="shared" si="325"/>
        <v>兵庫県790</v>
      </c>
      <c r="D21222" t="s">
        <v>2942</v>
      </c>
      <c r="E21222" t="s">
        <v>3395</v>
      </c>
      <c r="F21222" s="82">
        <v>0.13244577499999999</v>
      </c>
    </row>
    <row r="21223" spans="3:6" ht="18">
      <c r="C21223" s="5" t="str">
        <f t="shared" si="325"/>
        <v>奈良県790</v>
      </c>
      <c r="D21223" t="s">
        <v>2943</v>
      </c>
      <c r="E21223" t="s">
        <v>3395</v>
      </c>
      <c r="F21223" s="82">
        <v>0</v>
      </c>
    </row>
    <row r="21224" spans="3:6" ht="18">
      <c r="C21224" s="5" t="str">
        <f t="shared" si="325"/>
        <v>和歌山県790</v>
      </c>
      <c r="D21224" t="s">
        <v>2944</v>
      </c>
      <c r="E21224" t="s">
        <v>3395</v>
      </c>
      <c r="F21224" s="82">
        <v>1.545485633</v>
      </c>
    </row>
    <row r="21225" spans="3:6" ht="18">
      <c r="C21225" s="5" t="str">
        <f t="shared" si="325"/>
        <v>鳥取県790</v>
      </c>
      <c r="D21225" t="s">
        <v>2945</v>
      </c>
      <c r="E21225" t="s">
        <v>3395</v>
      </c>
      <c r="F21225" s="82">
        <v>0</v>
      </c>
    </row>
    <row r="21226" spans="3:6" ht="18">
      <c r="C21226" s="5" t="str">
        <f t="shared" si="325"/>
        <v>島根県790</v>
      </c>
      <c r="D21226" t="s">
        <v>2946</v>
      </c>
      <c r="E21226" t="s">
        <v>3395</v>
      </c>
      <c r="F21226" s="82">
        <v>0.13694303399999999</v>
      </c>
    </row>
    <row r="21227" spans="3:6" ht="18">
      <c r="C21227" s="5" t="str">
        <f t="shared" ref="C21227:C21290" si="326">D21227&amp;LEFT(E21227,3)</f>
        <v>岡山県790</v>
      </c>
      <c r="D21227" t="s">
        <v>2947</v>
      </c>
      <c r="E21227" t="s">
        <v>3395</v>
      </c>
      <c r="F21227" s="82">
        <v>0.21010299099999999</v>
      </c>
    </row>
    <row r="21228" spans="3:6" ht="18">
      <c r="C21228" s="5" t="str">
        <f t="shared" si="326"/>
        <v>広島県790</v>
      </c>
      <c r="D21228" t="s">
        <v>2948</v>
      </c>
      <c r="E21228" t="s">
        <v>3395</v>
      </c>
      <c r="F21228" s="82">
        <v>0.48894003899999999</v>
      </c>
    </row>
    <row r="21229" spans="3:6" ht="18">
      <c r="C21229" s="5" t="str">
        <f t="shared" si="326"/>
        <v>山口県790</v>
      </c>
      <c r="D21229" t="s">
        <v>2949</v>
      </c>
      <c r="E21229" t="s">
        <v>3395</v>
      </c>
      <c r="F21229" s="82">
        <v>0.18364083</v>
      </c>
    </row>
    <row r="21230" spans="3:6" ht="18">
      <c r="C21230" s="5" t="str">
        <f t="shared" si="326"/>
        <v>徳島県790</v>
      </c>
      <c r="D21230" t="s">
        <v>2950</v>
      </c>
      <c r="E21230" t="s">
        <v>3395</v>
      </c>
      <c r="F21230" s="82">
        <v>0.26378084000000002</v>
      </c>
    </row>
    <row r="21231" spans="3:6" ht="18">
      <c r="C21231" s="5" t="str">
        <f t="shared" si="326"/>
        <v>香川県790</v>
      </c>
      <c r="D21231" t="s">
        <v>2951</v>
      </c>
      <c r="E21231" t="s">
        <v>3395</v>
      </c>
      <c r="F21231" s="82">
        <v>2.225134197</v>
      </c>
    </row>
    <row r="21232" spans="3:6" ht="18">
      <c r="C21232" s="5" t="str">
        <f t="shared" si="326"/>
        <v>愛媛県790</v>
      </c>
      <c r="D21232" t="s">
        <v>2952</v>
      </c>
      <c r="E21232" t="s">
        <v>3395</v>
      </c>
      <c r="F21232" s="82">
        <v>0.397831343</v>
      </c>
    </row>
    <row r="21233" spans="3:6" ht="18">
      <c r="C21233" s="5" t="str">
        <f t="shared" si="326"/>
        <v>高知県790</v>
      </c>
      <c r="D21233" t="s">
        <v>2953</v>
      </c>
      <c r="E21233" t="s">
        <v>3395</v>
      </c>
      <c r="F21233" s="82">
        <v>0</v>
      </c>
    </row>
    <row r="21234" spans="3:6" ht="18">
      <c r="C21234" s="5" t="str">
        <f t="shared" si="326"/>
        <v>福岡県790</v>
      </c>
      <c r="D21234" t="s">
        <v>2954</v>
      </c>
      <c r="E21234" t="s">
        <v>3395</v>
      </c>
      <c r="F21234" s="82">
        <v>0.87778408799999996</v>
      </c>
    </row>
    <row r="21235" spans="3:6" ht="18">
      <c r="C21235" s="5" t="str">
        <f t="shared" si="326"/>
        <v>佐賀県790</v>
      </c>
      <c r="D21235" t="s">
        <v>2955</v>
      </c>
      <c r="E21235" t="s">
        <v>3395</v>
      </c>
      <c r="F21235" s="82">
        <v>0</v>
      </c>
    </row>
    <row r="21236" spans="3:6" ht="18">
      <c r="C21236" s="5" t="str">
        <f t="shared" si="326"/>
        <v>長崎県790</v>
      </c>
      <c r="D21236" t="s">
        <v>2956</v>
      </c>
      <c r="E21236" t="s">
        <v>3395</v>
      </c>
      <c r="F21236" s="82">
        <v>0.91422651300000002</v>
      </c>
    </row>
    <row r="21237" spans="3:6" ht="18">
      <c r="C21237" s="5" t="str">
        <f t="shared" si="326"/>
        <v>熊本県790</v>
      </c>
      <c r="D21237" t="s">
        <v>2957</v>
      </c>
      <c r="E21237" t="s">
        <v>3395</v>
      </c>
      <c r="F21237" s="82">
        <v>1.1516705549999999</v>
      </c>
    </row>
    <row r="21238" spans="3:6" ht="18">
      <c r="C21238" s="5" t="str">
        <f t="shared" si="326"/>
        <v>大分県790</v>
      </c>
      <c r="D21238" t="s">
        <v>2958</v>
      </c>
      <c r="E21238" t="s">
        <v>3395</v>
      </c>
      <c r="F21238" s="82">
        <v>5.4896885999999999E-2</v>
      </c>
    </row>
    <row r="21239" spans="3:6" ht="18">
      <c r="C21239" s="5" t="str">
        <f t="shared" si="326"/>
        <v>宮崎県790</v>
      </c>
      <c r="D21239" t="s">
        <v>2959</v>
      </c>
      <c r="E21239" t="s">
        <v>3395</v>
      </c>
      <c r="F21239" s="82">
        <v>0</v>
      </c>
    </row>
    <row r="21240" spans="3:6" ht="18">
      <c r="C21240" s="5" t="str">
        <f t="shared" si="326"/>
        <v>鹿児島県790</v>
      </c>
      <c r="D21240" t="s">
        <v>2960</v>
      </c>
      <c r="E21240" t="s">
        <v>3395</v>
      </c>
      <c r="F21240" s="82">
        <v>0.87172734699999999</v>
      </c>
    </row>
    <row r="21241" spans="3:6" ht="18">
      <c r="C21241" s="5" t="str">
        <f t="shared" si="326"/>
        <v>沖縄県790</v>
      </c>
      <c r="D21241" t="s">
        <v>2961</v>
      </c>
      <c r="E21241" t="s">
        <v>3395</v>
      </c>
      <c r="F21241" s="82">
        <v>2.3957365000000001E-2</v>
      </c>
    </row>
    <row r="21242" spans="3:6" ht="18">
      <c r="C21242" s="5" t="str">
        <f t="shared" si="326"/>
        <v>全国791</v>
      </c>
      <c r="D21242" t="s">
        <v>2913</v>
      </c>
      <c r="E21242" t="s">
        <v>3396</v>
      </c>
      <c r="F21242" s="82">
        <v>1</v>
      </c>
    </row>
    <row r="21243" spans="3:6" ht="18">
      <c r="C21243" s="5" t="str">
        <f t="shared" si="326"/>
        <v>北海道791</v>
      </c>
      <c r="D21243" t="s">
        <v>2915</v>
      </c>
      <c r="E21243" t="s">
        <v>3396</v>
      </c>
      <c r="F21243" s="82">
        <v>0.86643152000000001</v>
      </c>
    </row>
    <row r="21244" spans="3:6" ht="18">
      <c r="C21244" s="5" t="str">
        <f t="shared" si="326"/>
        <v>青森県791</v>
      </c>
      <c r="D21244" t="s">
        <v>2916</v>
      </c>
      <c r="E21244" t="s">
        <v>3396</v>
      </c>
      <c r="F21244" s="82">
        <v>0.51062921299999997</v>
      </c>
    </row>
    <row r="21245" spans="3:6" ht="18">
      <c r="C21245" s="5" t="str">
        <f t="shared" si="326"/>
        <v>岩手県791</v>
      </c>
      <c r="D21245" t="s">
        <v>2917</v>
      </c>
      <c r="E21245" t="s">
        <v>3396</v>
      </c>
      <c r="F21245" s="82">
        <v>0.46193087900000002</v>
      </c>
    </row>
    <row r="21246" spans="3:6" ht="18">
      <c r="C21246" s="5" t="str">
        <f t="shared" si="326"/>
        <v>宮城県791</v>
      </c>
      <c r="D21246" t="s">
        <v>2918</v>
      </c>
      <c r="E21246" t="s">
        <v>3396</v>
      </c>
      <c r="F21246" s="82">
        <v>0.91740099600000002</v>
      </c>
    </row>
    <row r="21247" spans="3:6" ht="18">
      <c r="C21247" s="5" t="str">
        <f t="shared" si="326"/>
        <v>秋田県791</v>
      </c>
      <c r="D21247" t="s">
        <v>2919</v>
      </c>
      <c r="E21247" t="s">
        <v>3396</v>
      </c>
      <c r="F21247" s="82">
        <v>0.45859663499999997</v>
      </c>
    </row>
    <row r="21248" spans="3:6" ht="18">
      <c r="C21248" s="5" t="str">
        <f t="shared" si="326"/>
        <v>山形県791</v>
      </c>
      <c r="D21248" t="s">
        <v>2920</v>
      </c>
      <c r="E21248" t="s">
        <v>3396</v>
      </c>
      <c r="F21248" s="82">
        <v>0.49499584200000002</v>
      </c>
    </row>
    <row r="21249" spans="3:6" ht="18">
      <c r="C21249" s="5" t="str">
        <f t="shared" si="326"/>
        <v>福島県791</v>
      </c>
      <c r="D21249" t="s">
        <v>2921</v>
      </c>
      <c r="E21249" t="s">
        <v>3396</v>
      </c>
      <c r="F21249" s="82">
        <v>0.57934581200000002</v>
      </c>
    </row>
    <row r="21250" spans="3:6" ht="18">
      <c r="C21250" s="5" t="str">
        <f t="shared" si="326"/>
        <v>茨城県791</v>
      </c>
      <c r="D21250" t="s">
        <v>2922</v>
      </c>
      <c r="E21250" t="s">
        <v>3396</v>
      </c>
      <c r="F21250" s="82">
        <v>0.45354296900000002</v>
      </c>
    </row>
    <row r="21251" spans="3:6" ht="18">
      <c r="C21251" s="5" t="str">
        <f t="shared" si="326"/>
        <v>栃木県791</v>
      </c>
      <c r="D21251" t="s">
        <v>2923</v>
      </c>
      <c r="E21251" t="s">
        <v>3396</v>
      </c>
      <c r="F21251" s="82">
        <v>0.531464979</v>
      </c>
    </row>
    <row r="21252" spans="3:6" ht="18">
      <c r="C21252" s="5" t="str">
        <f t="shared" si="326"/>
        <v>群馬県791</v>
      </c>
      <c r="D21252" t="s">
        <v>2924</v>
      </c>
      <c r="E21252" t="s">
        <v>3396</v>
      </c>
      <c r="F21252" s="82">
        <v>0.57778836200000006</v>
      </c>
    </row>
    <row r="21253" spans="3:6" ht="18">
      <c r="C21253" s="5" t="str">
        <f t="shared" si="326"/>
        <v>埼玉県791</v>
      </c>
      <c r="D21253" t="s">
        <v>2925</v>
      </c>
      <c r="E21253" t="s">
        <v>3396</v>
      </c>
      <c r="F21253" s="82">
        <v>0.54753704800000003</v>
      </c>
    </row>
    <row r="21254" spans="3:6" ht="18">
      <c r="C21254" s="5" t="str">
        <f t="shared" si="326"/>
        <v>千葉県791</v>
      </c>
      <c r="D21254" t="s">
        <v>2926</v>
      </c>
      <c r="E21254" t="s">
        <v>3396</v>
      </c>
      <c r="F21254" s="82">
        <v>0.73171280400000005</v>
      </c>
    </row>
    <row r="21255" spans="3:6" ht="18">
      <c r="C21255" s="5" t="str">
        <f t="shared" si="326"/>
        <v>東京都791</v>
      </c>
      <c r="D21255" t="s">
        <v>2927</v>
      </c>
      <c r="E21255" t="s">
        <v>3396</v>
      </c>
      <c r="F21255" s="82">
        <v>2.2427531740000002</v>
      </c>
    </row>
    <row r="21256" spans="3:6" ht="18">
      <c r="C21256" s="5" t="str">
        <f t="shared" si="326"/>
        <v>神奈川県791</v>
      </c>
      <c r="D21256" t="s">
        <v>2928</v>
      </c>
      <c r="E21256" t="s">
        <v>3396</v>
      </c>
      <c r="F21256" s="82">
        <v>0.50501479100000002</v>
      </c>
    </row>
    <row r="21257" spans="3:6" ht="18">
      <c r="C21257" s="5" t="str">
        <f t="shared" si="326"/>
        <v>新潟県791</v>
      </c>
      <c r="D21257" t="s">
        <v>2929</v>
      </c>
      <c r="E21257" t="s">
        <v>3396</v>
      </c>
      <c r="F21257" s="82">
        <v>0.69015080699999998</v>
      </c>
    </row>
    <row r="21258" spans="3:6" ht="18">
      <c r="C21258" s="5" t="str">
        <f t="shared" si="326"/>
        <v>富山県791</v>
      </c>
      <c r="D21258" t="s">
        <v>2930</v>
      </c>
      <c r="E21258" t="s">
        <v>3396</v>
      </c>
      <c r="F21258" s="82">
        <v>0.70868200999999997</v>
      </c>
    </row>
    <row r="21259" spans="3:6" ht="18">
      <c r="C21259" s="5" t="str">
        <f t="shared" si="326"/>
        <v>石川県791</v>
      </c>
      <c r="D21259" t="s">
        <v>2931</v>
      </c>
      <c r="E21259" t="s">
        <v>3396</v>
      </c>
      <c r="F21259" s="82">
        <v>0.77442543799999997</v>
      </c>
    </row>
    <row r="21260" spans="3:6" ht="18">
      <c r="C21260" s="5" t="str">
        <f t="shared" si="326"/>
        <v>福井県791</v>
      </c>
      <c r="D21260" t="s">
        <v>2932</v>
      </c>
      <c r="E21260" t="s">
        <v>3396</v>
      </c>
      <c r="F21260" s="82">
        <v>0.73023812600000004</v>
      </c>
    </row>
    <row r="21261" spans="3:6" ht="18">
      <c r="C21261" s="5" t="str">
        <f t="shared" si="326"/>
        <v>山梨県791</v>
      </c>
      <c r="D21261" t="s">
        <v>2933</v>
      </c>
      <c r="E21261" t="s">
        <v>3396</v>
      </c>
      <c r="F21261" s="82">
        <v>0.68726059900000003</v>
      </c>
    </row>
    <row r="21262" spans="3:6" ht="18">
      <c r="C21262" s="5" t="str">
        <f t="shared" si="326"/>
        <v>長野県791</v>
      </c>
      <c r="D21262" t="s">
        <v>2934</v>
      </c>
      <c r="E21262" t="s">
        <v>3396</v>
      </c>
      <c r="F21262" s="82">
        <v>0.69363778099999995</v>
      </c>
    </row>
    <row r="21263" spans="3:6" ht="18">
      <c r="C21263" s="5" t="str">
        <f t="shared" si="326"/>
        <v>岐阜県791</v>
      </c>
      <c r="D21263" t="s">
        <v>2935</v>
      </c>
      <c r="E21263" t="s">
        <v>3396</v>
      </c>
      <c r="F21263" s="82">
        <v>0.54957549400000005</v>
      </c>
    </row>
    <row r="21264" spans="3:6" ht="18">
      <c r="C21264" s="5" t="str">
        <f t="shared" si="326"/>
        <v>静岡県791</v>
      </c>
      <c r="D21264" t="s">
        <v>2936</v>
      </c>
      <c r="E21264" t="s">
        <v>3396</v>
      </c>
      <c r="F21264" s="82">
        <v>0.58362044300000004</v>
      </c>
    </row>
    <row r="21265" spans="3:6" ht="18">
      <c r="C21265" s="5" t="str">
        <f t="shared" si="326"/>
        <v>愛知県791</v>
      </c>
      <c r="D21265" t="s">
        <v>2937</v>
      </c>
      <c r="E21265" t="s">
        <v>3396</v>
      </c>
      <c r="F21265" s="82">
        <v>1.0837598230000001</v>
      </c>
    </row>
    <row r="21266" spans="3:6" ht="18">
      <c r="C21266" s="5" t="str">
        <f t="shared" si="326"/>
        <v>三重県791</v>
      </c>
      <c r="D21266" t="s">
        <v>2938</v>
      </c>
      <c r="E21266" t="s">
        <v>3396</v>
      </c>
      <c r="F21266" s="82">
        <v>0.54500838600000001</v>
      </c>
    </row>
    <row r="21267" spans="3:6" ht="18">
      <c r="C21267" s="5" t="str">
        <f t="shared" si="326"/>
        <v>滋賀県791</v>
      </c>
      <c r="D21267" t="s">
        <v>2939</v>
      </c>
      <c r="E21267" t="s">
        <v>3396</v>
      </c>
      <c r="F21267" s="82">
        <v>0.51365366400000001</v>
      </c>
    </row>
    <row r="21268" spans="3:6" ht="18">
      <c r="C21268" s="5" t="str">
        <f t="shared" si="326"/>
        <v>京都府791</v>
      </c>
      <c r="D21268" t="s">
        <v>2940</v>
      </c>
      <c r="E21268" t="s">
        <v>3396</v>
      </c>
      <c r="F21268" s="82">
        <v>0.78595431299999996</v>
      </c>
    </row>
    <row r="21269" spans="3:6" ht="18">
      <c r="C21269" s="5" t="str">
        <f t="shared" si="326"/>
        <v>大阪府791</v>
      </c>
      <c r="D21269" t="s">
        <v>2941</v>
      </c>
      <c r="E21269" t="s">
        <v>3396</v>
      </c>
      <c r="F21269" s="82">
        <v>1.4387638039999999</v>
      </c>
    </row>
    <row r="21270" spans="3:6" ht="18">
      <c r="C21270" s="5" t="str">
        <f t="shared" si="326"/>
        <v>兵庫県791</v>
      </c>
      <c r="D21270" t="s">
        <v>2942</v>
      </c>
      <c r="E21270" t="s">
        <v>3396</v>
      </c>
      <c r="F21270" s="82">
        <v>0.54652787999999997</v>
      </c>
    </row>
    <row r="21271" spans="3:6" ht="18">
      <c r="C21271" s="5" t="str">
        <f t="shared" si="326"/>
        <v>奈良県791</v>
      </c>
      <c r="D21271" t="s">
        <v>2943</v>
      </c>
      <c r="E21271" t="s">
        <v>3396</v>
      </c>
      <c r="F21271" s="82">
        <v>0.63593508799999998</v>
      </c>
    </row>
    <row r="21272" spans="3:6" ht="18">
      <c r="C21272" s="5" t="str">
        <f t="shared" si="326"/>
        <v>和歌山県791</v>
      </c>
      <c r="D21272" t="s">
        <v>2944</v>
      </c>
      <c r="E21272" t="s">
        <v>3396</v>
      </c>
      <c r="F21272" s="82">
        <v>0.54754890700000003</v>
      </c>
    </row>
    <row r="21273" spans="3:6" ht="18">
      <c r="C21273" s="5" t="str">
        <f t="shared" si="326"/>
        <v>鳥取県791</v>
      </c>
      <c r="D21273" t="s">
        <v>2945</v>
      </c>
      <c r="E21273" t="s">
        <v>3396</v>
      </c>
      <c r="F21273" s="82">
        <v>0.59044868500000003</v>
      </c>
    </row>
    <row r="21274" spans="3:6" ht="18">
      <c r="C21274" s="5" t="str">
        <f t="shared" si="326"/>
        <v>島根県791</v>
      </c>
      <c r="D21274" t="s">
        <v>2946</v>
      </c>
      <c r="E21274" t="s">
        <v>3396</v>
      </c>
      <c r="F21274" s="82">
        <v>0.66973095299999996</v>
      </c>
    </row>
    <row r="21275" spans="3:6" ht="18">
      <c r="C21275" s="5" t="str">
        <f t="shared" si="326"/>
        <v>岡山県791</v>
      </c>
      <c r="D21275" t="s">
        <v>2947</v>
      </c>
      <c r="E21275" t="s">
        <v>3396</v>
      </c>
      <c r="F21275" s="82">
        <v>0.52166685700000004</v>
      </c>
    </row>
    <row r="21276" spans="3:6" ht="18">
      <c r="C21276" s="5" t="str">
        <f t="shared" si="326"/>
        <v>広島県791</v>
      </c>
      <c r="D21276" t="s">
        <v>2948</v>
      </c>
      <c r="E21276" t="s">
        <v>3396</v>
      </c>
      <c r="F21276" s="82">
        <v>0.71128880299999997</v>
      </c>
    </row>
    <row r="21277" spans="3:6" ht="18">
      <c r="C21277" s="5" t="str">
        <f t="shared" si="326"/>
        <v>山口県791</v>
      </c>
      <c r="D21277" t="s">
        <v>2949</v>
      </c>
      <c r="E21277" t="s">
        <v>3396</v>
      </c>
      <c r="F21277" s="82">
        <v>0.48519005199999998</v>
      </c>
    </row>
    <row r="21278" spans="3:6" ht="18">
      <c r="C21278" s="5" t="str">
        <f t="shared" si="326"/>
        <v>徳島県791</v>
      </c>
      <c r="D21278" t="s">
        <v>2950</v>
      </c>
      <c r="E21278" t="s">
        <v>3396</v>
      </c>
      <c r="F21278" s="82">
        <v>0.56439314600000001</v>
      </c>
    </row>
    <row r="21279" spans="3:6" ht="18">
      <c r="C21279" s="5" t="str">
        <f t="shared" si="326"/>
        <v>香川県791</v>
      </c>
      <c r="D21279" t="s">
        <v>2951</v>
      </c>
      <c r="E21279" t="s">
        <v>3396</v>
      </c>
      <c r="F21279" s="82">
        <v>0.76090370900000004</v>
      </c>
    </row>
    <row r="21280" spans="3:6" ht="18">
      <c r="C21280" s="5" t="str">
        <f t="shared" si="326"/>
        <v>愛媛県791</v>
      </c>
      <c r="D21280" t="s">
        <v>2952</v>
      </c>
      <c r="E21280" t="s">
        <v>3396</v>
      </c>
      <c r="F21280" s="82">
        <v>0.59227152800000005</v>
      </c>
    </row>
    <row r="21281" spans="3:6" ht="18">
      <c r="C21281" s="5" t="str">
        <f t="shared" si="326"/>
        <v>高知県791</v>
      </c>
      <c r="D21281" t="s">
        <v>2953</v>
      </c>
      <c r="E21281" t="s">
        <v>3396</v>
      </c>
      <c r="F21281" s="82">
        <v>0.64688784799999999</v>
      </c>
    </row>
    <row r="21282" spans="3:6" ht="18">
      <c r="C21282" s="5" t="str">
        <f t="shared" si="326"/>
        <v>福岡県791</v>
      </c>
      <c r="D21282" t="s">
        <v>2954</v>
      </c>
      <c r="E21282" t="s">
        <v>3396</v>
      </c>
      <c r="F21282" s="82">
        <v>1.1801777470000001</v>
      </c>
    </row>
    <row r="21283" spans="3:6" ht="18">
      <c r="C21283" s="5" t="str">
        <f t="shared" si="326"/>
        <v>佐賀県791</v>
      </c>
      <c r="D21283" t="s">
        <v>2955</v>
      </c>
      <c r="E21283" t="s">
        <v>3396</v>
      </c>
      <c r="F21283" s="82">
        <v>0.47999661599999999</v>
      </c>
    </row>
    <row r="21284" spans="3:6" ht="18">
      <c r="C21284" s="5" t="str">
        <f t="shared" si="326"/>
        <v>長崎県791</v>
      </c>
      <c r="D21284" t="s">
        <v>2956</v>
      </c>
      <c r="E21284" t="s">
        <v>3396</v>
      </c>
      <c r="F21284" s="82">
        <v>0.49846706400000002</v>
      </c>
    </row>
    <row r="21285" spans="3:6" ht="18">
      <c r="C21285" s="5" t="str">
        <f t="shared" si="326"/>
        <v>熊本県791</v>
      </c>
      <c r="D21285" t="s">
        <v>2957</v>
      </c>
      <c r="E21285" t="s">
        <v>3396</v>
      </c>
      <c r="F21285" s="82">
        <v>0.80964855199999997</v>
      </c>
    </row>
    <row r="21286" spans="3:6" ht="18">
      <c r="C21286" s="5" t="str">
        <f t="shared" si="326"/>
        <v>大分県791</v>
      </c>
      <c r="D21286" t="s">
        <v>2958</v>
      </c>
      <c r="E21286" t="s">
        <v>3396</v>
      </c>
      <c r="F21286" s="82">
        <v>0.44676358799999999</v>
      </c>
    </row>
    <row r="21287" spans="3:6" ht="18">
      <c r="C21287" s="5" t="str">
        <f t="shared" si="326"/>
        <v>宮崎県791</v>
      </c>
      <c r="D21287" t="s">
        <v>2959</v>
      </c>
      <c r="E21287" t="s">
        <v>3396</v>
      </c>
      <c r="F21287" s="82">
        <v>0.74376512800000005</v>
      </c>
    </row>
    <row r="21288" spans="3:6" ht="18">
      <c r="C21288" s="5" t="str">
        <f t="shared" si="326"/>
        <v>鹿児島県791</v>
      </c>
      <c r="D21288" t="s">
        <v>2960</v>
      </c>
      <c r="E21288" t="s">
        <v>3396</v>
      </c>
      <c r="F21288" s="82">
        <v>0.57590248899999996</v>
      </c>
    </row>
    <row r="21289" spans="3:6" ht="18">
      <c r="C21289" s="5" t="str">
        <f t="shared" si="326"/>
        <v>沖縄県791</v>
      </c>
      <c r="D21289" t="s">
        <v>2961</v>
      </c>
      <c r="E21289" t="s">
        <v>3396</v>
      </c>
      <c r="F21289" s="82">
        <v>1.5015481509999999</v>
      </c>
    </row>
    <row r="21290" spans="3:6" ht="18">
      <c r="C21290" s="5" t="str">
        <f t="shared" si="326"/>
        <v>全国793</v>
      </c>
      <c r="D21290" t="s">
        <v>2913</v>
      </c>
      <c r="E21290" t="s">
        <v>3397</v>
      </c>
      <c r="F21290" s="82">
        <v>1</v>
      </c>
    </row>
    <row r="21291" spans="3:6" ht="18">
      <c r="C21291" s="5" t="str">
        <f t="shared" ref="C21291:C21354" si="327">D21291&amp;LEFT(E21291,3)</f>
        <v>北海道793</v>
      </c>
      <c r="D21291" t="s">
        <v>2915</v>
      </c>
      <c r="E21291" t="s">
        <v>3397</v>
      </c>
      <c r="F21291" s="82">
        <v>0.91890359499999996</v>
      </c>
    </row>
    <row r="21292" spans="3:6" ht="18">
      <c r="C21292" s="5" t="str">
        <f t="shared" si="327"/>
        <v>青森県793</v>
      </c>
      <c r="D21292" t="s">
        <v>2916</v>
      </c>
      <c r="E21292" t="s">
        <v>3397</v>
      </c>
      <c r="F21292" s="82">
        <v>1.1275442</v>
      </c>
    </row>
    <row r="21293" spans="3:6" ht="18">
      <c r="C21293" s="5" t="str">
        <f t="shared" si="327"/>
        <v>岩手県793</v>
      </c>
      <c r="D21293" t="s">
        <v>2917</v>
      </c>
      <c r="E21293" t="s">
        <v>3397</v>
      </c>
      <c r="F21293" s="82">
        <v>0.79273761300000001</v>
      </c>
    </row>
    <row r="21294" spans="3:6" ht="18">
      <c r="C21294" s="5" t="str">
        <f t="shared" si="327"/>
        <v>宮城県793</v>
      </c>
      <c r="D21294" t="s">
        <v>2918</v>
      </c>
      <c r="E21294" t="s">
        <v>3397</v>
      </c>
      <c r="F21294" s="82">
        <v>1.2061840939999999</v>
      </c>
    </row>
    <row r="21295" spans="3:6" ht="18">
      <c r="C21295" s="5" t="str">
        <f t="shared" si="327"/>
        <v>秋田県793</v>
      </c>
      <c r="D21295" t="s">
        <v>2919</v>
      </c>
      <c r="E21295" t="s">
        <v>3397</v>
      </c>
      <c r="F21295" s="82">
        <v>1.833216594</v>
      </c>
    </row>
    <row r="21296" spans="3:6" ht="18">
      <c r="C21296" s="5" t="str">
        <f t="shared" si="327"/>
        <v>山形県793</v>
      </c>
      <c r="D21296" t="s">
        <v>2920</v>
      </c>
      <c r="E21296" t="s">
        <v>3397</v>
      </c>
      <c r="F21296" s="82">
        <v>0.81326347499999996</v>
      </c>
    </row>
    <row r="21297" spans="3:6" ht="18">
      <c r="C21297" s="5" t="str">
        <f t="shared" si="327"/>
        <v>福島県793</v>
      </c>
      <c r="D21297" t="s">
        <v>2921</v>
      </c>
      <c r="E21297" t="s">
        <v>3397</v>
      </c>
      <c r="F21297" s="82">
        <v>0.78710505399999997</v>
      </c>
    </row>
    <row r="21298" spans="3:6" ht="18">
      <c r="C21298" s="5" t="str">
        <f t="shared" si="327"/>
        <v>茨城県793</v>
      </c>
      <c r="D21298" t="s">
        <v>2922</v>
      </c>
      <c r="E21298" t="s">
        <v>3397</v>
      </c>
      <c r="F21298" s="82">
        <v>0.97853340499999997</v>
      </c>
    </row>
    <row r="21299" spans="3:6" ht="18">
      <c r="C21299" s="5" t="str">
        <f t="shared" si="327"/>
        <v>栃木県793</v>
      </c>
      <c r="D21299" t="s">
        <v>2923</v>
      </c>
      <c r="E21299" t="s">
        <v>3397</v>
      </c>
      <c r="F21299" s="82">
        <v>0.61487383100000004</v>
      </c>
    </row>
    <row r="21300" spans="3:6" ht="18">
      <c r="C21300" s="5" t="str">
        <f t="shared" si="327"/>
        <v>群馬県793</v>
      </c>
      <c r="D21300" t="s">
        <v>2924</v>
      </c>
      <c r="E21300" t="s">
        <v>3397</v>
      </c>
      <c r="F21300" s="82">
        <v>0.59974633499999996</v>
      </c>
    </row>
    <row r="21301" spans="3:6" ht="18">
      <c r="C21301" s="5" t="str">
        <f t="shared" si="327"/>
        <v>埼玉県793</v>
      </c>
      <c r="D21301" t="s">
        <v>2925</v>
      </c>
      <c r="E21301" t="s">
        <v>3397</v>
      </c>
      <c r="F21301" s="82">
        <v>1.271252042</v>
      </c>
    </row>
    <row r="21302" spans="3:6" ht="18">
      <c r="C21302" s="5" t="str">
        <f t="shared" si="327"/>
        <v>千葉県793</v>
      </c>
      <c r="D21302" t="s">
        <v>2926</v>
      </c>
      <c r="E21302" t="s">
        <v>3397</v>
      </c>
      <c r="F21302" s="82">
        <v>1.9554003019999999</v>
      </c>
    </row>
    <row r="21303" spans="3:6" ht="18">
      <c r="C21303" s="5" t="str">
        <f t="shared" si="327"/>
        <v>東京都793</v>
      </c>
      <c r="D21303" t="s">
        <v>2927</v>
      </c>
      <c r="E21303" t="s">
        <v>3397</v>
      </c>
      <c r="F21303" s="82">
        <v>1.024941624</v>
      </c>
    </row>
    <row r="21304" spans="3:6" ht="18">
      <c r="C21304" s="5" t="str">
        <f t="shared" si="327"/>
        <v>神奈川県793</v>
      </c>
      <c r="D21304" t="s">
        <v>2928</v>
      </c>
      <c r="E21304" t="s">
        <v>3397</v>
      </c>
      <c r="F21304" s="82">
        <v>0.94940440599999998</v>
      </c>
    </row>
    <row r="21305" spans="3:6" ht="18">
      <c r="C21305" s="5" t="str">
        <f t="shared" si="327"/>
        <v>新潟県793</v>
      </c>
      <c r="D21305" t="s">
        <v>2929</v>
      </c>
      <c r="E21305" t="s">
        <v>3397</v>
      </c>
      <c r="F21305" s="82">
        <v>0.65006889199999995</v>
      </c>
    </row>
    <row r="21306" spans="3:6" ht="18">
      <c r="C21306" s="5" t="str">
        <f t="shared" si="327"/>
        <v>富山県793</v>
      </c>
      <c r="D21306" t="s">
        <v>2930</v>
      </c>
      <c r="E21306" t="s">
        <v>3397</v>
      </c>
      <c r="F21306" s="82">
        <v>0.45193709900000001</v>
      </c>
    </row>
    <row r="21307" spans="3:6" ht="18">
      <c r="C21307" s="5" t="str">
        <f t="shared" si="327"/>
        <v>石川県793</v>
      </c>
      <c r="D21307" t="s">
        <v>2931</v>
      </c>
      <c r="E21307" t="s">
        <v>3397</v>
      </c>
      <c r="F21307" s="82">
        <v>0.61387687099999999</v>
      </c>
    </row>
    <row r="21308" spans="3:6" ht="18">
      <c r="C21308" s="5" t="str">
        <f t="shared" si="327"/>
        <v>福井県793</v>
      </c>
      <c r="D21308" t="s">
        <v>2932</v>
      </c>
      <c r="E21308" t="s">
        <v>3397</v>
      </c>
      <c r="F21308" s="82">
        <v>1.070951961</v>
      </c>
    </row>
    <row r="21309" spans="3:6" ht="18">
      <c r="C21309" s="5" t="str">
        <f t="shared" si="327"/>
        <v>山梨県793</v>
      </c>
      <c r="D21309" t="s">
        <v>2933</v>
      </c>
      <c r="E21309" t="s">
        <v>3397</v>
      </c>
      <c r="F21309" s="82">
        <v>0.60894728499999995</v>
      </c>
    </row>
    <row r="21310" spans="3:6" ht="18">
      <c r="C21310" s="5" t="str">
        <f t="shared" si="327"/>
        <v>長野県793</v>
      </c>
      <c r="D21310" t="s">
        <v>2934</v>
      </c>
      <c r="E21310" t="s">
        <v>3397</v>
      </c>
      <c r="F21310" s="82">
        <v>0.45383897099999998</v>
      </c>
    </row>
    <row r="21311" spans="3:6" ht="18">
      <c r="C21311" s="5" t="str">
        <f t="shared" si="327"/>
        <v>岐阜県793</v>
      </c>
      <c r="D21311" t="s">
        <v>2935</v>
      </c>
      <c r="E21311" t="s">
        <v>3397</v>
      </c>
      <c r="F21311" s="82">
        <v>0.76541907200000003</v>
      </c>
    </row>
    <row r="21312" spans="3:6" ht="18">
      <c r="C21312" s="5" t="str">
        <f t="shared" si="327"/>
        <v>静岡県793</v>
      </c>
      <c r="D21312" t="s">
        <v>2936</v>
      </c>
      <c r="E21312" t="s">
        <v>3397</v>
      </c>
      <c r="F21312" s="82">
        <v>0.79870029399999998</v>
      </c>
    </row>
    <row r="21313" spans="3:6" ht="18">
      <c r="C21313" s="5" t="str">
        <f t="shared" si="327"/>
        <v>愛知県793</v>
      </c>
      <c r="D21313" t="s">
        <v>2937</v>
      </c>
      <c r="E21313" t="s">
        <v>3397</v>
      </c>
      <c r="F21313" s="82">
        <v>0.87709895299999996</v>
      </c>
    </row>
    <row r="21314" spans="3:6" ht="18">
      <c r="C21314" s="5" t="str">
        <f t="shared" si="327"/>
        <v>三重県793</v>
      </c>
      <c r="D21314" t="s">
        <v>2938</v>
      </c>
      <c r="E21314" t="s">
        <v>3397</v>
      </c>
      <c r="F21314" s="82">
        <v>0.50738622499999997</v>
      </c>
    </row>
    <row r="21315" spans="3:6" ht="18">
      <c r="C21315" s="5" t="str">
        <f t="shared" si="327"/>
        <v>滋賀県793</v>
      </c>
      <c r="D21315" t="s">
        <v>2939</v>
      </c>
      <c r="E21315" t="s">
        <v>3397</v>
      </c>
      <c r="F21315" s="82">
        <v>0.72801773400000003</v>
      </c>
    </row>
    <row r="21316" spans="3:6" ht="18">
      <c r="C21316" s="5" t="str">
        <f t="shared" si="327"/>
        <v>京都府793</v>
      </c>
      <c r="D21316" t="s">
        <v>2940</v>
      </c>
      <c r="E21316" t="s">
        <v>3397</v>
      </c>
      <c r="F21316" s="82">
        <v>1.765147775</v>
      </c>
    </row>
    <row r="21317" spans="3:6" ht="18">
      <c r="C21317" s="5" t="str">
        <f t="shared" si="327"/>
        <v>大阪府793</v>
      </c>
      <c r="D21317" t="s">
        <v>2941</v>
      </c>
      <c r="E21317" t="s">
        <v>3397</v>
      </c>
      <c r="F21317" s="82">
        <v>1.009894265</v>
      </c>
    </row>
    <row r="21318" spans="3:6" ht="18">
      <c r="C21318" s="5" t="str">
        <f t="shared" si="327"/>
        <v>兵庫県793</v>
      </c>
      <c r="D21318" t="s">
        <v>2942</v>
      </c>
      <c r="E21318" t="s">
        <v>3397</v>
      </c>
      <c r="F21318" s="82">
        <v>1.5255375579999999</v>
      </c>
    </row>
    <row r="21319" spans="3:6" ht="18">
      <c r="C21319" s="5" t="str">
        <f t="shared" si="327"/>
        <v>奈良県793</v>
      </c>
      <c r="D21319" t="s">
        <v>2943</v>
      </c>
      <c r="E21319" t="s">
        <v>3397</v>
      </c>
      <c r="F21319" s="82">
        <v>0.97626816999999999</v>
      </c>
    </row>
    <row r="21320" spans="3:6" ht="18">
      <c r="C21320" s="5" t="str">
        <f t="shared" si="327"/>
        <v>和歌山県793</v>
      </c>
      <c r="D21320" t="s">
        <v>2944</v>
      </c>
      <c r="E21320" t="s">
        <v>3397</v>
      </c>
      <c r="F21320" s="82">
        <v>0.51854586400000002</v>
      </c>
    </row>
    <row r="21321" spans="3:6" ht="18">
      <c r="C21321" s="5" t="str">
        <f t="shared" si="327"/>
        <v>鳥取県793</v>
      </c>
      <c r="D21321" t="s">
        <v>2945</v>
      </c>
      <c r="E21321" t="s">
        <v>3397</v>
      </c>
      <c r="F21321" s="82">
        <v>1.4074128779999999</v>
      </c>
    </row>
    <row r="21322" spans="3:6" ht="18">
      <c r="C21322" s="5" t="str">
        <f t="shared" si="327"/>
        <v>島根県793</v>
      </c>
      <c r="D21322" t="s">
        <v>2946</v>
      </c>
      <c r="E21322" t="s">
        <v>3397</v>
      </c>
      <c r="F21322" s="82">
        <v>0.56300261500000004</v>
      </c>
    </row>
    <row r="21323" spans="3:6" ht="18">
      <c r="C21323" s="5" t="str">
        <f t="shared" si="327"/>
        <v>岡山県793</v>
      </c>
      <c r="D21323" t="s">
        <v>2947</v>
      </c>
      <c r="E21323" t="s">
        <v>3397</v>
      </c>
      <c r="F21323" s="82">
        <v>0.57383927800000001</v>
      </c>
    </row>
    <row r="21324" spans="3:6" ht="18">
      <c r="C21324" s="5" t="str">
        <f t="shared" si="327"/>
        <v>広島県793</v>
      </c>
      <c r="D21324" t="s">
        <v>2948</v>
      </c>
      <c r="E21324" t="s">
        <v>3397</v>
      </c>
      <c r="F21324" s="82">
        <v>0.91560304599999998</v>
      </c>
    </row>
    <row r="21325" spans="3:6" ht="18">
      <c r="C21325" s="5" t="str">
        <f t="shared" si="327"/>
        <v>山口県793</v>
      </c>
      <c r="D21325" t="s">
        <v>2949</v>
      </c>
      <c r="E21325" t="s">
        <v>3397</v>
      </c>
      <c r="F21325" s="82">
        <v>1.149639933</v>
      </c>
    </row>
    <row r="21326" spans="3:6" ht="18">
      <c r="C21326" s="5" t="str">
        <f t="shared" si="327"/>
        <v>徳島県793</v>
      </c>
      <c r="D21326" t="s">
        <v>2950</v>
      </c>
      <c r="E21326" t="s">
        <v>3397</v>
      </c>
      <c r="F21326" s="82">
        <v>0.59973948700000002</v>
      </c>
    </row>
    <row r="21327" spans="3:6" ht="18">
      <c r="C21327" s="5" t="str">
        <f t="shared" si="327"/>
        <v>香川県793</v>
      </c>
      <c r="D21327" t="s">
        <v>2951</v>
      </c>
      <c r="E21327" t="s">
        <v>3397</v>
      </c>
      <c r="F21327" s="82">
        <v>0.43314445899999998</v>
      </c>
    </row>
    <row r="21328" spans="3:6" ht="18">
      <c r="C21328" s="5" t="str">
        <f t="shared" si="327"/>
        <v>愛媛県793</v>
      </c>
      <c r="D21328" t="s">
        <v>2952</v>
      </c>
      <c r="E21328" t="s">
        <v>3397</v>
      </c>
      <c r="F21328" s="82">
        <v>0.603499546</v>
      </c>
    </row>
    <row r="21329" spans="3:6" ht="18">
      <c r="C21329" s="5" t="str">
        <f t="shared" si="327"/>
        <v>高知県793</v>
      </c>
      <c r="D21329" t="s">
        <v>2953</v>
      </c>
      <c r="E21329" t="s">
        <v>3397</v>
      </c>
      <c r="F21329" s="82">
        <v>0.84335851299999998</v>
      </c>
    </row>
    <row r="21330" spans="3:6" ht="18">
      <c r="C21330" s="5" t="str">
        <f t="shared" si="327"/>
        <v>福岡県793</v>
      </c>
      <c r="D21330" t="s">
        <v>2954</v>
      </c>
      <c r="E21330" t="s">
        <v>3397</v>
      </c>
      <c r="F21330" s="82">
        <v>1.3067351730000001</v>
      </c>
    </row>
    <row r="21331" spans="3:6" ht="18">
      <c r="C21331" s="5" t="str">
        <f t="shared" si="327"/>
        <v>佐賀県793</v>
      </c>
      <c r="D21331" t="s">
        <v>2955</v>
      </c>
      <c r="E21331" t="s">
        <v>3397</v>
      </c>
      <c r="F21331" s="82">
        <v>0.5939025</v>
      </c>
    </row>
    <row r="21332" spans="3:6" ht="18">
      <c r="C21332" s="5" t="str">
        <f t="shared" si="327"/>
        <v>長崎県793</v>
      </c>
      <c r="D21332" t="s">
        <v>2956</v>
      </c>
      <c r="E21332" t="s">
        <v>3397</v>
      </c>
      <c r="F21332" s="82">
        <v>0.82651912299999997</v>
      </c>
    </row>
    <row r="21333" spans="3:6" ht="18">
      <c r="C21333" s="5" t="str">
        <f t="shared" si="327"/>
        <v>熊本県793</v>
      </c>
      <c r="D21333" t="s">
        <v>2957</v>
      </c>
      <c r="E21333" t="s">
        <v>3397</v>
      </c>
      <c r="F21333" s="82">
        <v>1.043801194</v>
      </c>
    </row>
    <row r="21334" spans="3:6" ht="18">
      <c r="C21334" s="5" t="str">
        <f t="shared" si="327"/>
        <v>大分県793</v>
      </c>
      <c r="D21334" t="s">
        <v>2958</v>
      </c>
      <c r="E21334" t="s">
        <v>3397</v>
      </c>
      <c r="F21334" s="82">
        <v>0.76940811099999995</v>
      </c>
    </row>
    <row r="21335" spans="3:6" ht="18">
      <c r="C21335" s="5" t="str">
        <f t="shared" si="327"/>
        <v>宮崎県793</v>
      </c>
      <c r="D21335" t="s">
        <v>2959</v>
      </c>
      <c r="E21335" t="s">
        <v>3397</v>
      </c>
      <c r="F21335" s="82">
        <v>0.79658812899999998</v>
      </c>
    </row>
    <row r="21336" spans="3:6" ht="18">
      <c r="C21336" s="5" t="str">
        <f t="shared" si="327"/>
        <v>鹿児島県793</v>
      </c>
      <c r="D21336" t="s">
        <v>2960</v>
      </c>
      <c r="E21336" t="s">
        <v>3397</v>
      </c>
      <c r="F21336" s="82">
        <v>0.74046711700000001</v>
      </c>
    </row>
    <row r="21337" spans="3:6" ht="18">
      <c r="C21337" s="5" t="str">
        <f t="shared" si="327"/>
        <v>沖縄県793</v>
      </c>
      <c r="D21337" t="s">
        <v>2961</v>
      </c>
      <c r="E21337" t="s">
        <v>3397</v>
      </c>
      <c r="F21337" s="82">
        <v>0.96703141800000003</v>
      </c>
    </row>
    <row r="21338" spans="3:6" ht="18">
      <c r="C21338" s="5" t="str">
        <f t="shared" si="327"/>
        <v>全国794</v>
      </c>
      <c r="D21338" t="s">
        <v>2913</v>
      </c>
      <c r="E21338" t="s">
        <v>3398</v>
      </c>
      <c r="F21338" s="82">
        <v>1</v>
      </c>
    </row>
    <row r="21339" spans="3:6" ht="18">
      <c r="C21339" s="5" t="str">
        <f t="shared" si="327"/>
        <v>北海道794</v>
      </c>
      <c r="D21339" t="s">
        <v>2915</v>
      </c>
      <c r="E21339" t="s">
        <v>3398</v>
      </c>
      <c r="F21339" s="82">
        <v>6.6636944000000004E-2</v>
      </c>
    </row>
    <row r="21340" spans="3:6" ht="18">
      <c r="C21340" s="5" t="str">
        <f t="shared" si="327"/>
        <v>青森県794</v>
      </c>
      <c r="D21340" t="s">
        <v>2916</v>
      </c>
      <c r="E21340" t="s">
        <v>3398</v>
      </c>
      <c r="F21340" s="82">
        <v>6.5737879999999997E-3</v>
      </c>
    </row>
    <row r="21341" spans="3:6" ht="18">
      <c r="C21341" s="5" t="str">
        <f t="shared" si="327"/>
        <v>岩手県794</v>
      </c>
      <c r="D21341" t="s">
        <v>2917</v>
      </c>
      <c r="E21341" t="s">
        <v>3398</v>
      </c>
      <c r="F21341" s="82">
        <v>6.2449389999999997E-3</v>
      </c>
    </row>
    <row r="21342" spans="3:6" ht="18">
      <c r="C21342" s="5" t="str">
        <f t="shared" si="327"/>
        <v>宮城県794</v>
      </c>
      <c r="D21342" t="s">
        <v>2918</v>
      </c>
      <c r="E21342" t="s">
        <v>3398</v>
      </c>
      <c r="F21342" s="82">
        <v>0.40071040499999999</v>
      </c>
    </row>
    <row r="21343" spans="3:6" ht="18">
      <c r="C21343" s="5" t="str">
        <f t="shared" si="327"/>
        <v>秋田県794</v>
      </c>
      <c r="D21343" t="s">
        <v>2919</v>
      </c>
      <c r="E21343" t="s">
        <v>3398</v>
      </c>
      <c r="F21343" s="82">
        <v>2.378601E-2</v>
      </c>
    </row>
    <row r="21344" spans="3:6" ht="18">
      <c r="C21344" s="5" t="str">
        <f t="shared" si="327"/>
        <v>山形県794</v>
      </c>
      <c r="D21344" t="s">
        <v>2920</v>
      </c>
      <c r="E21344" t="s">
        <v>3398</v>
      </c>
      <c r="F21344" s="82">
        <v>4.8296170999999999E-2</v>
      </c>
    </row>
    <row r="21345" spans="3:6" ht="18">
      <c r="C21345" s="5" t="str">
        <f t="shared" si="327"/>
        <v>福島県794</v>
      </c>
      <c r="D21345" t="s">
        <v>2921</v>
      </c>
      <c r="E21345" t="s">
        <v>3398</v>
      </c>
      <c r="F21345" s="82">
        <v>1.6276489000000002E-2</v>
      </c>
    </row>
    <row r="21346" spans="3:6" ht="18">
      <c r="C21346" s="5" t="str">
        <f t="shared" si="327"/>
        <v>茨城県794</v>
      </c>
      <c r="D21346" t="s">
        <v>2922</v>
      </c>
      <c r="E21346" t="s">
        <v>3398</v>
      </c>
      <c r="F21346" s="82">
        <v>0.32442515199999999</v>
      </c>
    </row>
    <row r="21347" spans="3:6" ht="18">
      <c r="C21347" s="5" t="str">
        <f t="shared" si="327"/>
        <v>栃木県794</v>
      </c>
      <c r="D21347" t="s">
        <v>2923</v>
      </c>
      <c r="E21347" t="s">
        <v>3398</v>
      </c>
      <c r="F21347" s="82">
        <v>0.49273275999999999</v>
      </c>
    </row>
    <row r="21348" spans="3:6" ht="18">
      <c r="C21348" s="5" t="str">
        <f t="shared" si="327"/>
        <v>群馬県794</v>
      </c>
      <c r="D21348" t="s">
        <v>2924</v>
      </c>
      <c r="E21348" t="s">
        <v>3398</v>
      </c>
      <c r="F21348" s="82">
        <v>0.11651157600000001</v>
      </c>
    </row>
    <row r="21349" spans="3:6" ht="18">
      <c r="C21349" s="5" t="str">
        <f t="shared" si="327"/>
        <v>埼玉県794</v>
      </c>
      <c r="D21349" t="s">
        <v>2925</v>
      </c>
      <c r="E21349" t="s">
        <v>3398</v>
      </c>
      <c r="F21349" s="82">
        <v>2.94458887</v>
      </c>
    </row>
    <row r="21350" spans="3:6" ht="18">
      <c r="C21350" s="5" t="str">
        <f t="shared" si="327"/>
        <v>千葉県794</v>
      </c>
      <c r="D21350" t="s">
        <v>2926</v>
      </c>
      <c r="E21350" t="s">
        <v>3398</v>
      </c>
      <c r="F21350" s="82">
        <v>1.686464355</v>
      </c>
    </row>
    <row r="21351" spans="3:6" ht="18">
      <c r="C21351" s="5" t="str">
        <f t="shared" si="327"/>
        <v>東京都794</v>
      </c>
      <c r="D21351" t="s">
        <v>2927</v>
      </c>
      <c r="E21351" t="s">
        <v>3398</v>
      </c>
      <c r="F21351" s="82">
        <v>1.03045824</v>
      </c>
    </row>
    <row r="21352" spans="3:6" ht="18">
      <c r="C21352" s="5" t="str">
        <f t="shared" si="327"/>
        <v>神奈川県794</v>
      </c>
      <c r="D21352" t="s">
        <v>2928</v>
      </c>
      <c r="E21352" t="s">
        <v>3398</v>
      </c>
      <c r="F21352" s="82">
        <v>1.5405502310000001</v>
      </c>
    </row>
    <row r="21353" spans="3:6" ht="18">
      <c r="C21353" s="5" t="str">
        <f t="shared" si="327"/>
        <v>新潟県794</v>
      </c>
      <c r="D21353" t="s">
        <v>2929</v>
      </c>
      <c r="E21353" t="s">
        <v>3398</v>
      </c>
      <c r="F21353" s="82">
        <v>2.2387888000000002E-2</v>
      </c>
    </row>
    <row r="21354" spans="3:6" ht="18">
      <c r="C21354" s="5" t="str">
        <f t="shared" si="327"/>
        <v>富山県794</v>
      </c>
      <c r="D21354" t="s">
        <v>2930</v>
      </c>
      <c r="E21354" t="s">
        <v>3398</v>
      </c>
      <c r="F21354" s="82">
        <v>1.9503808000000001E-2</v>
      </c>
    </row>
    <row r="21355" spans="3:6" ht="18">
      <c r="C21355" s="5" t="str">
        <f t="shared" ref="C21355:C21418" si="328">D21355&amp;LEFT(E21355,3)</f>
        <v>石川県794</v>
      </c>
      <c r="D21355" t="s">
        <v>2931</v>
      </c>
      <c r="E21355" t="s">
        <v>3398</v>
      </c>
      <c r="F21355" s="82">
        <v>0</v>
      </c>
    </row>
    <row r="21356" spans="3:6" ht="18">
      <c r="C21356" s="5" t="str">
        <f t="shared" si="328"/>
        <v>福井県794</v>
      </c>
      <c r="D21356" t="s">
        <v>2932</v>
      </c>
      <c r="E21356" t="s">
        <v>3398</v>
      </c>
      <c r="F21356" s="82">
        <v>2.6086248999999999E-2</v>
      </c>
    </row>
    <row r="21357" spans="3:6" ht="18">
      <c r="C21357" s="5" t="str">
        <f t="shared" si="328"/>
        <v>山梨県794</v>
      </c>
      <c r="D21357" t="s">
        <v>2933</v>
      </c>
      <c r="E21357" t="s">
        <v>3398</v>
      </c>
      <c r="F21357" s="82">
        <v>6.2682054000000001E-2</v>
      </c>
    </row>
    <row r="21358" spans="3:6" ht="18">
      <c r="C21358" s="5" t="str">
        <f t="shared" si="328"/>
        <v>長野県794</v>
      </c>
      <c r="D21358" t="s">
        <v>2934</v>
      </c>
      <c r="E21358" t="s">
        <v>3398</v>
      </c>
      <c r="F21358" s="82">
        <v>1.4132560000000001E-2</v>
      </c>
    </row>
    <row r="21359" spans="3:6" ht="18">
      <c r="C21359" s="5" t="str">
        <f t="shared" si="328"/>
        <v>岐阜県794</v>
      </c>
      <c r="D21359" t="s">
        <v>2935</v>
      </c>
      <c r="E21359" t="s">
        <v>3398</v>
      </c>
      <c r="F21359" s="82">
        <v>0.27931845399999999</v>
      </c>
    </row>
    <row r="21360" spans="3:6" ht="18">
      <c r="C21360" s="5" t="str">
        <f t="shared" si="328"/>
        <v>静岡県794</v>
      </c>
      <c r="D21360" t="s">
        <v>2936</v>
      </c>
      <c r="E21360" t="s">
        <v>3398</v>
      </c>
      <c r="F21360" s="82">
        <v>0.12638533800000001</v>
      </c>
    </row>
    <row r="21361" spans="3:6" ht="18">
      <c r="C21361" s="5" t="str">
        <f t="shared" si="328"/>
        <v>愛知県794</v>
      </c>
      <c r="D21361" t="s">
        <v>2937</v>
      </c>
      <c r="E21361" t="s">
        <v>3398</v>
      </c>
      <c r="F21361" s="82">
        <v>0.81789446899999996</v>
      </c>
    </row>
    <row r="21362" spans="3:6" ht="18">
      <c r="C21362" s="5" t="str">
        <f t="shared" si="328"/>
        <v>三重県794</v>
      </c>
      <c r="D21362" t="s">
        <v>2938</v>
      </c>
      <c r="E21362" t="s">
        <v>3398</v>
      </c>
      <c r="F21362" s="82">
        <v>0.42582990199999998</v>
      </c>
    </row>
    <row r="21363" spans="3:6" ht="18">
      <c r="C21363" s="5" t="str">
        <f t="shared" si="328"/>
        <v>滋賀県794</v>
      </c>
      <c r="D21363" t="s">
        <v>2939</v>
      </c>
      <c r="E21363" t="s">
        <v>3398</v>
      </c>
      <c r="F21363" s="82">
        <v>1.088696128</v>
      </c>
    </row>
    <row r="21364" spans="3:6" ht="18">
      <c r="C21364" s="5" t="str">
        <f t="shared" si="328"/>
        <v>京都府794</v>
      </c>
      <c r="D21364" t="s">
        <v>2940</v>
      </c>
      <c r="E21364" t="s">
        <v>3398</v>
      </c>
      <c r="F21364" s="82">
        <v>1.032492886</v>
      </c>
    </row>
    <row r="21365" spans="3:6" ht="18">
      <c r="C21365" s="5" t="str">
        <f t="shared" si="328"/>
        <v>大阪府794</v>
      </c>
      <c r="D21365" t="s">
        <v>2941</v>
      </c>
      <c r="E21365" t="s">
        <v>3398</v>
      </c>
      <c r="F21365" s="82">
        <v>3.1853100849999998</v>
      </c>
    </row>
    <row r="21366" spans="3:6" ht="18">
      <c r="C21366" s="5" t="str">
        <f t="shared" si="328"/>
        <v>兵庫県794</v>
      </c>
      <c r="D21366" t="s">
        <v>2942</v>
      </c>
      <c r="E21366" t="s">
        <v>3398</v>
      </c>
      <c r="F21366" s="82">
        <v>1.8730606780000001</v>
      </c>
    </row>
    <row r="21367" spans="3:6" ht="18">
      <c r="C21367" s="5" t="str">
        <f t="shared" si="328"/>
        <v>奈良県794</v>
      </c>
      <c r="D21367" t="s">
        <v>2943</v>
      </c>
      <c r="E21367" t="s">
        <v>3398</v>
      </c>
      <c r="F21367" s="82">
        <v>2.9618773940000001</v>
      </c>
    </row>
    <row r="21368" spans="3:6" ht="18">
      <c r="C21368" s="5" t="str">
        <f t="shared" si="328"/>
        <v>和歌山県794</v>
      </c>
      <c r="D21368" t="s">
        <v>2944</v>
      </c>
      <c r="E21368" t="s">
        <v>3398</v>
      </c>
      <c r="F21368" s="82">
        <v>0.425661287</v>
      </c>
    </row>
    <row r="21369" spans="3:6" ht="18">
      <c r="C21369" s="5" t="str">
        <f t="shared" si="328"/>
        <v>鳥取県794</v>
      </c>
      <c r="D21369" t="s">
        <v>2945</v>
      </c>
      <c r="E21369" t="s">
        <v>3398</v>
      </c>
      <c r="F21369" s="82">
        <v>0</v>
      </c>
    </row>
    <row r="21370" spans="3:6" ht="18">
      <c r="C21370" s="5" t="str">
        <f t="shared" si="328"/>
        <v>島根県794</v>
      </c>
      <c r="D21370" t="s">
        <v>2946</v>
      </c>
      <c r="E21370" t="s">
        <v>3398</v>
      </c>
      <c r="F21370" s="82">
        <v>0.169342406</v>
      </c>
    </row>
    <row r="21371" spans="3:6" ht="18">
      <c r="C21371" s="5" t="str">
        <f t="shared" si="328"/>
        <v>岡山県794</v>
      </c>
      <c r="D21371" t="s">
        <v>2947</v>
      </c>
      <c r="E21371" t="s">
        <v>3398</v>
      </c>
      <c r="F21371" s="82">
        <v>0.93931773799999996</v>
      </c>
    </row>
    <row r="21372" spans="3:6" ht="18">
      <c r="C21372" s="5" t="str">
        <f t="shared" si="328"/>
        <v>広島県794</v>
      </c>
      <c r="D21372" t="s">
        <v>2948</v>
      </c>
      <c r="E21372" t="s">
        <v>3398</v>
      </c>
      <c r="F21372" s="82">
        <v>0.239328131</v>
      </c>
    </row>
    <row r="21373" spans="3:6" ht="18">
      <c r="C21373" s="5" t="str">
        <f t="shared" si="328"/>
        <v>山口県794</v>
      </c>
      <c r="D21373" t="s">
        <v>2949</v>
      </c>
      <c r="E21373" t="s">
        <v>3398</v>
      </c>
      <c r="F21373" s="82">
        <v>3.9740477000000003E-2</v>
      </c>
    </row>
    <row r="21374" spans="3:6" ht="18">
      <c r="C21374" s="5" t="str">
        <f t="shared" si="328"/>
        <v>徳島県794</v>
      </c>
      <c r="D21374" t="s">
        <v>2950</v>
      </c>
      <c r="E21374" t="s">
        <v>3398</v>
      </c>
      <c r="F21374" s="82">
        <v>1.2938821920000001</v>
      </c>
    </row>
    <row r="21375" spans="3:6" ht="18">
      <c r="C21375" s="5" t="str">
        <f t="shared" si="328"/>
        <v>香川県794</v>
      </c>
      <c r="D21375" t="s">
        <v>2951</v>
      </c>
      <c r="E21375" t="s">
        <v>3398</v>
      </c>
      <c r="F21375" s="82">
        <v>0.19108187700000001</v>
      </c>
    </row>
    <row r="21376" spans="3:6" ht="18">
      <c r="C21376" s="5" t="str">
        <f t="shared" si="328"/>
        <v>愛媛県794</v>
      </c>
      <c r="D21376" t="s">
        <v>2952</v>
      </c>
      <c r="E21376" t="s">
        <v>3398</v>
      </c>
      <c r="F21376" s="82">
        <v>4.6301583E-2</v>
      </c>
    </row>
    <row r="21377" spans="3:6" ht="18">
      <c r="C21377" s="5" t="str">
        <f t="shared" si="328"/>
        <v>高知県794</v>
      </c>
      <c r="D21377" t="s">
        <v>2953</v>
      </c>
      <c r="E21377" t="s">
        <v>3398</v>
      </c>
      <c r="F21377" s="82">
        <v>3.5246652000000003E-2</v>
      </c>
    </row>
    <row r="21378" spans="3:6" ht="18">
      <c r="C21378" s="5" t="str">
        <f t="shared" si="328"/>
        <v>福岡県794</v>
      </c>
      <c r="D21378" t="s">
        <v>2954</v>
      </c>
      <c r="E21378" t="s">
        <v>3398</v>
      </c>
      <c r="F21378" s="82">
        <v>1.053188749</v>
      </c>
    </row>
    <row r="21379" spans="3:6" ht="18">
      <c r="C21379" s="5" t="str">
        <f t="shared" si="328"/>
        <v>佐賀県794</v>
      </c>
      <c r="D21379" t="s">
        <v>2955</v>
      </c>
      <c r="E21379" t="s">
        <v>3398</v>
      </c>
      <c r="F21379" s="82">
        <v>0.277412147</v>
      </c>
    </row>
    <row r="21380" spans="3:6" ht="18">
      <c r="C21380" s="5" t="str">
        <f t="shared" si="328"/>
        <v>長崎県794</v>
      </c>
      <c r="D21380" t="s">
        <v>2956</v>
      </c>
      <c r="E21380" t="s">
        <v>3398</v>
      </c>
      <c r="F21380" s="82">
        <v>1.2221876E-2</v>
      </c>
    </row>
    <row r="21381" spans="3:6" ht="18">
      <c r="C21381" s="5" t="str">
        <f t="shared" si="328"/>
        <v>熊本県794</v>
      </c>
      <c r="D21381" t="s">
        <v>2957</v>
      </c>
      <c r="E21381" t="s">
        <v>3398</v>
      </c>
      <c r="F21381" s="82">
        <v>0.123425853</v>
      </c>
    </row>
    <row r="21382" spans="3:6" ht="18">
      <c r="C21382" s="5" t="str">
        <f t="shared" si="328"/>
        <v>大分県794</v>
      </c>
      <c r="D21382" t="s">
        <v>2958</v>
      </c>
      <c r="E21382" t="s">
        <v>3398</v>
      </c>
      <c r="F21382" s="82">
        <v>2.0365484999999999E-2</v>
      </c>
    </row>
    <row r="21383" spans="3:6" ht="18">
      <c r="C21383" s="5" t="str">
        <f t="shared" si="328"/>
        <v>宮崎県794</v>
      </c>
      <c r="D21383" t="s">
        <v>2959</v>
      </c>
      <c r="E21383" t="s">
        <v>3398</v>
      </c>
      <c r="F21383" s="82">
        <v>0</v>
      </c>
    </row>
    <row r="21384" spans="3:6" ht="18">
      <c r="C21384" s="5" t="str">
        <f t="shared" si="328"/>
        <v>鹿児島県794</v>
      </c>
      <c r="D21384" t="s">
        <v>2960</v>
      </c>
      <c r="E21384" t="s">
        <v>3398</v>
      </c>
      <c r="F21384" s="82">
        <v>4.8998610000000001E-3</v>
      </c>
    </row>
    <row r="21385" spans="3:6" ht="18">
      <c r="C21385" s="5" t="str">
        <f t="shared" si="328"/>
        <v>沖縄県794</v>
      </c>
      <c r="D21385" t="s">
        <v>2961</v>
      </c>
      <c r="E21385" t="s">
        <v>3398</v>
      </c>
      <c r="F21385" s="82">
        <v>0</v>
      </c>
    </row>
    <row r="21386" spans="3:6" ht="18">
      <c r="C21386" s="5" t="str">
        <f t="shared" si="328"/>
        <v>全国795</v>
      </c>
      <c r="D21386" t="s">
        <v>2913</v>
      </c>
      <c r="E21386" t="s">
        <v>3399</v>
      </c>
      <c r="F21386" s="82">
        <v>1</v>
      </c>
    </row>
    <row r="21387" spans="3:6" ht="18">
      <c r="C21387" s="5" t="str">
        <f t="shared" si="328"/>
        <v>北海道795</v>
      </c>
      <c r="D21387" t="s">
        <v>2915</v>
      </c>
      <c r="E21387" t="s">
        <v>3399</v>
      </c>
      <c r="F21387" s="82">
        <v>1.055951136</v>
      </c>
    </row>
    <row r="21388" spans="3:6" ht="18">
      <c r="C21388" s="5" t="str">
        <f t="shared" si="328"/>
        <v>青森県795</v>
      </c>
      <c r="D21388" t="s">
        <v>2916</v>
      </c>
      <c r="E21388" t="s">
        <v>3399</v>
      </c>
      <c r="F21388" s="82">
        <v>0.55720967399999999</v>
      </c>
    </row>
    <row r="21389" spans="3:6" ht="18">
      <c r="C21389" s="5" t="str">
        <f t="shared" si="328"/>
        <v>岩手県795</v>
      </c>
      <c r="D21389" t="s">
        <v>2917</v>
      </c>
      <c r="E21389" t="s">
        <v>3399</v>
      </c>
      <c r="F21389" s="82">
        <v>0.71716437700000002</v>
      </c>
    </row>
    <row r="21390" spans="3:6" ht="18">
      <c r="C21390" s="5" t="str">
        <f t="shared" si="328"/>
        <v>宮城県795</v>
      </c>
      <c r="D21390" t="s">
        <v>2918</v>
      </c>
      <c r="E21390" t="s">
        <v>3399</v>
      </c>
      <c r="F21390" s="82">
        <v>0.52555571700000003</v>
      </c>
    </row>
    <row r="21391" spans="3:6" ht="18">
      <c r="C21391" s="5" t="str">
        <f t="shared" si="328"/>
        <v>秋田県795</v>
      </c>
      <c r="D21391" t="s">
        <v>2919</v>
      </c>
      <c r="E21391" t="s">
        <v>3399</v>
      </c>
      <c r="F21391" s="82">
        <v>0.26014940399999997</v>
      </c>
    </row>
    <row r="21392" spans="3:6" ht="18">
      <c r="C21392" s="5" t="str">
        <f t="shared" si="328"/>
        <v>山形県795</v>
      </c>
      <c r="D21392" t="s">
        <v>2920</v>
      </c>
      <c r="E21392" t="s">
        <v>3399</v>
      </c>
      <c r="F21392" s="82">
        <v>0.86778819399999996</v>
      </c>
    </row>
    <row r="21393" spans="3:6" ht="18">
      <c r="C21393" s="5" t="str">
        <f t="shared" si="328"/>
        <v>福島県795</v>
      </c>
      <c r="D21393" t="s">
        <v>2921</v>
      </c>
      <c r="E21393" t="s">
        <v>3399</v>
      </c>
      <c r="F21393" s="82">
        <v>0.68981663199999999</v>
      </c>
    </row>
    <row r="21394" spans="3:6" ht="18">
      <c r="C21394" s="5" t="str">
        <f t="shared" si="328"/>
        <v>茨城県795</v>
      </c>
      <c r="D21394" t="s">
        <v>2922</v>
      </c>
      <c r="E21394" t="s">
        <v>3399</v>
      </c>
      <c r="F21394" s="82">
        <v>1.4687480420000001</v>
      </c>
    </row>
    <row r="21395" spans="3:6" ht="18">
      <c r="C21395" s="5" t="str">
        <f t="shared" si="328"/>
        <v>栃木県795</v>
      </c>
      <c r="D21395" t="s">
        <v>2923</v>
      </c>
      <c r="E21395" t="s">
        <v>3399</v>
      </c>
      <c r="F21395" s="82">
        <v>0.64301233099999999</v>
      </c>
    </row>
    <row r="21396" spans="3:6" ht="18">
      <c r="C21396" s="5" t="str">
        <f t="shared" si="328"/>
        <v>群馬県795</v>
      </c>
      <c r="D21396" t="s">
        <v>2924</v>
      </c>
      <c r="E21396" t="s">
        <v>3399</v>
      </c>
      <c r="F21396" s="82">
        <v>0.61723711800000003</v>
      </c>
    </row>
    <row r="21397" spans="3:6" ht="18">
      <c r="C21397" s="5" t="str">
        <f t="shared" si="328"/>
        <v>埼玉県795</v>
      </c>
      <c r="D21397" t="s">
        <v>2925</v>
      </c>
      <c r="E21397" t="s">
        <v>3399</v>
      </c>
      <c r="F21397" s="82">
        <v>1.8421871729999999</v>
      </c>
    </row>
    <row r="21398" spans="3:6" ht="18">
      <c r="C21398" s="5" t="str">
        <f t="shared" si="328"/>
        <v>千葉県795</v>
      </c>
      <c r="D21398" t="s">
        <v>2926</v>
      </c>
      <c r="E21398" t="s">
        <v>3399</v>
      </c>
      <c r="F21398" s="82">
        <v>1.6671758780000001</v>
      </c>
    </row>
    <row r="21399" spans="3:6" ht="18">
      <c r="C21399" s="5" t="str">
        <f t="shared" si="328"/>
        <v>東京都795</v>
      </c>
      <c r="D21399" t="s">
        <v>2927</v>
      </c>
      <c r="E21399" t="s">
        <v>3399</v>
      </c>
      <c r="F21399" s="82">
        <v>0.989976941</v>
      </c>
    </row>
    <row r="21400" spans="3:6" ht="18">
      <c r="C21400" s="5" t="str">
        <f t="shared" si="328"/>
        <v>神奈川県795</v>
      </c>
      <c r="D21400" t="s">
        <v>2928</v>
      </c>
      <c r="E21400" t="s">
        <v>3399</v>
      </c>
      <c r="F21400" s="82">
        <v>1.467954569</v>
      </c>
    </row>
    <row r="21401" spans="3:6" ht="18">
      <c r="C21401" s="5" t="str">
        <f t="shared" si="328"/>
        <v>新潟県795</v>
      </c>
      <c r="D21401" t="s">
        <v>2929</v>
      </c>
      <c r="E21401" t="s">
        <v>3399</v>
      </c>
      <c r="F21401" s="82">
        <v>0.900727795</v>
      </c>
    </row>
    <row r="21402" spans="3:6" ht="18">
      <c r="C21402" s="5" t="str">
        <f t="shared" si="328"/>
        <v>富山県795</v>
      </c>
      <c r="D21402" t="s">
        <v>2930</v>
      </c>
      <c r="E21402" t="s">
        <v>3399</v>
      </c>
      <c r="F21402" s="82">
        <v>2.7375377890000001</v>
      </c>
    </row>
    <row r="21403" spans="3:6" ht="18">
      <c r="C21403" s="5" t="str">
        <f t="shared" si="328"/>
        <v>石川県795</v>
      </c>
      <c r="D21403" t="s">
        <v>2931</v>
      </c>
      <c r="E21403" t="s">
        <v>3399</v>
      </c>
      <c r="F21403" s="82">
        <v>0.46417713100000002</v>
      </c>
    </row>
    <row r="21404" spans="3:6" ht="18">
      <c r="C21404" s="5" t="str">
        <f t="shared" si="328"/>
        <v>福井県795</v>
      </c>
      <c r="D21404" t="s">
        <v>2932</v>
      </c>
      <c r="E21404" t="s">
        <v>3399</v>
      </c>
      <c r="F21404" s="82">
        <v>0.57061457900000001</v>
      </c>
    </row>
    <row r="21405" spans="3:6" ht="18">
      <c r="C21405" s="5" t="str">
        <f t="shared" si="328"/>
        <v>山梨県795</v>
      </c>
      <c r="D21405" t="s">
        <v>2933</v>
      </c>
      <c r="E21405" t="s">
        <v>3399</v>
      </c>
      <c r="F21405" s="82">
        <v>0.61210571400000002</v>
      </c>
    </row>
    <row r="21406" spans="3:6" ht="18">
      <c r="C21406" s="5" t="str">
        <f t="shared" si="328"/>
        <v>長野県795</v>
      </c>
      <c r="D21406" t="s">
        <v>2934</v>
      </c>
      <c r="E21406" t="s">
        <v>3399</v>
      </c>
      <c r="F21406" s="82">
        <v>0.937073885</v>
      </c>
    </row>
    <row r="21407" spans="3:6" ht="18">
      <c r="C21407" s="5" t="str">
        <f t="shared" si="328"/>
        <v>岐阜県795</v>
      </c>
      <c r="D21407" t="s">
        <v>2935</v>
      </c>
      <c r="E21407" t="s">
        <v>3399</v>
      </c>
      <c r="F21407" s="82">
        <v>0.14256326999999999</v>
      </c>
    </row>
    <row r="21408" spans="3:6" ht="18">
      <c r="C21408" s="5" t="str">
        <f t="shared" si="328"/>
        <v>静岡県795</v>
      </c>
      <c r="D21408" t="s">
        <v>2936</v>
      </c>
      <c r="E21408" t="s">
        <v>3399</v>
      </c>
      <c r="F21408" s="82">
        <v>0.89010845000000005</v>
      </c>
    </row>
    <row r="21409" spans="3:6" ht="18">
      <c r="C21409" s="5" t="str">
        <f t="shared" si="328"/>
        <v>愛知県795</v>
      </c>
      <c r="D21409" t="s">
        <v>2937</v>
      </c>
      <c r="E21409" t="s">
        <v>3399</v>
      </c>
      <c r="F21409" s="82">
        <v>0.26788286100000003</v>
      </c>
    </row>
    <row r="21410" spans="3:6" ht="18">
      <c r="C21410" s="5" t="str">
        <f t="shared" si="328"/>
        <v>三重県795</v>
      </c>
      <c r="D21410" t="s">
        <v>2938</v>
      </c>
      <c r="E21410" t="s">
        <v>3399</v>
      </c>
      <c r="F21410" s="82">
        <v>1.6793271890000001</v>
      </c>
    </row>
    <row r="21411" spans="3:6" ht="18">
      <c r="C21411" s="5" t="str">
        <f t="shared" si="328"/>
        <v>滋賀県795</v>
      </c>
      <c r="D21411" t="s">
        <v>2939</v>
      </c>
      <c r="E21411" t="s">
        <v>3399</v>
      </c>
      <c r="F21411" s="82">
        <v>0.90792037699999995</v>
      </c>
    </row>
    <row r="21412" spans="3:6" ht="18">
      <c r="C21412" s="5" t="str">
        <f t="shared" si="328"/>
        <v>京都府795</v>
      </c>
      <c r="D21412" t="s">
        <v>2940</v>
      </c>
      <c r="E21412" t="s">
        <v>3399</v>
      </c>
      <c r="F21412" s="82">
        <v>0.71760702099999996</v>
      </c>
    </row>
    <row r="21413" spans="3:6" ht="18">
      <c r="C21413" s="5" t="str">
        <f t="shared" si="328"/>
        <v>大阪府795</v>
      </c>
      <c r="D21413" t="s">
        <v>2941</v>
      </c>
      <c r="E21413" t="s">
        <v>3399</v>
      </c>
      <c r="F21413" s="82">
        <v>1.0085537760000001</v>
      </c>
    </row>
    <row r="21414" spans="3:6" ht="18">
      <c r="C21414" s="5" t="str">
        <f t="shared" si="328"/>
        <v>兵庫県795</v>
      </c>
      <c r="D21414" t="s">
        <v>2942</v>
      </c>
      <c r="E21414" t="s">
        <v>3399</v>
      </c>
      <c r="F21414" s="82">
        <v>1.1195542549999999</v>
      </c>
    </row>
    <row r="21415" spans="3:6" ht="18">
      <c r="C21415" s="5" t="str">
        <f t="shared" si="328"/>
        <v>奈良県795</v>
      </c>
      <c r="D21415" t="s">
        <v>2943</v>
      </c>
      <c r="E21415" t="s">
        <v>3399</v>
      </c>
      <c r="F21415" s="82">
        <v>1.404853922</v>
      </c>
    </row>
    <row r="21416" spans="3:6" ht="18">
      <c r="C21416" s="5" t="str">
        <f t="shared" si="328"/>
        <v>和歌山県795</v>
      </c>
      <c r="D21416" t="s">
        <v>2944</v>
      </c>
      <c r="E21416" t="s">
        <v>3399</v>
      </c>
      <c r="F21416" s="82">
        <v>1.045109982</v>
      </c>
    </row>
    <row r="21417" spans="3:6" ht="18">
      <c r="C21417" s="5" t="str">
        <f t="shared" si="328"/>
        <v>鳥取県795</v>
      </c>
      <c r="D21417" t="s">
        <v>2945</v>
      </c>
      <c r="E21417" t="s">
        <v>3399</v>
      </c>
      <c r="F21417" s="82">
        <v>0</v>
      </c>
    </row>
    <row r="21418" spans="3:6" ht="18">
      <c r="C21418" s="5" t="str">
        <f t="shared" si="328"/>
        <v>島根県795</v>
      </c>
      <c r="D21418" t="s">
        <v>2946</v>
      </c>
      <c r="E21418" t="s">
        <v>3399</v>
      </c>
      <c r="F21418" s="82">
        <v>1.173003504</v>
      </c>
    </row>
    <row r="21419" spans="3:6" ht="18">
      <c r="C21419" s="5" t="str">
        <f t="shared" ref="C21419:C21482" si="329">D21419&amp;LEFT(E21419,3)</f>
        <v>岡山県795</v>
      </c>
      <c r="D21419" t="s">
        <v>2947</v>
      </c>
      <c r="E21419" t="s">
        <v>3399</v>
      </c>
      <c r="F21419" s="82">
        <v>0.33880327599999999</v>
      </c>
    </row>
    <row r="21420" spans="3:6" ht="18">
      <c r="C21420" s="5" t="str">
        <f t="shared" si="329"/>
        <v>広島県795</v>
      </c>
      <c r="D21420" t="s">
        <v>2948</v>
      </c>
      <c r="E21420" t="s">
        <v>3399</v>
      </c>
      <c r="F21420" s="82">
        <v>0.92303078699999996</v>
      </c>
    </row>
    <row r="21421" spans="3:6" ht="18">
      <c r="C21421" s="5" t="str">
        <f t="shared" si="329"/>
        <v>山口県795</v>
      </c>
      <c r="D21421" t="s">
        <v>2949</v>
      </c>
      <c r="E21421" t="s">
        <v>3399</v>
      </c>
      <c r="F21421" s="82">
        <v>0.41912160399999998</v>
      </c>
    </row>
    <row r="21422" spans="3:6" ht="18">
      <c r="C21422" s="5" t="str">
        <f t="shared" si="329"/>
        <v>徳島県795</v>
      </c>
      <c r="D21422" t="s">
        <v>2950</v>
      </c>
      <c r="E21422" t="s">
        <v>3399</v>
      </c>
      <c r="F21422" s="82">
        <v>0.92161750200000003</v>
      </c>
    </row>
    <row r="21423" spans="3:6" ht="18">
      <c r="C21423" s="5" t="str">
        <f t="shared" si="329"/>
        <v>香川県795</v>
      </c>
      <c r="D21423" t="s">
        <v>2951</v>
      </c>
      <c r="E21423" t="s">
        <v>3399</v>
      </c>
      <c r="F21423" s="82">
        <v>0.14629139299999999</v>
      </c>
    </row>
    <row r="21424" spans="3:6" ht="18">
      <c r="C21424" s="5" t="str">
        <f t="shared" si="329"/>
        <v>愛媛県795</v>
      </c>
      <c r="D21424" t="s">
        <v>2952</v>
      </c>
      <c r="E21424" t="s">
        <v>3399</v>
      </c>
      <c r="F21424" s="82">
        <v>0.55387930900000004</v>
      </c>
    </row>
    <row r="21425" spans="3:6" ht="18">
      <c r="C21425" s="5" t="str">
        <f t="shared" si="329"/>
        <v>高知県795</v>
      </c>
      <c r="D21425" t="s">
        <v>2953</v>
      </c>
      <c r="E21425" t="s">
        <v>3399</v>
      </c>
      <c r="F21425" s="82">
        <v>1.5741058889999999</v>
      </c>
    </row>
    <row r="21426" spans="3:6" ht="18">
      <c r="C21426" s="5" t="str">
        <f t="shared" si="329"/>
        <v>福岡県795</v>
      </c>
      <c r="D21426" t="s">
        <v>2954</v>
      </c>
      <c r="E21426" t="s">
        <v>3399</v>
      </c>
      <c r="F21426" s="82">
        <v>1.508033041</v>
      </c>
    </row>
    <row r="21427" spans="3:6" ht="18">
      <c r="C21427" s="5" t="str">
        <f t="shared" si="329"/>
        <v>佐賀県795</v>
      </c>
      <c r="D21427" t="s">
        <v>2955</v>
      </c>
      <c r="E21427" t="s">
        <v>3399</v>
      </c>
      <c r="F21427" s="82">
        <v>0.78380342599999997</v>
      </c>
    </row>
    <row r="21428" spans="3:6" ht="18">
      <c r="C21428" s="5" t="str">
        <f t="shared" si="329"/>
        <v>長崎県795</v>
      </c>
      <c r="D21428" t="s">
        <v>2956</v>
      </c>
      <c r="E21428" t="s">
        <v>3399</v>
      </c>
      <c r="F21428" s="82">
        <v>0.98582794100000004</v>
      </c>
    </row>
    <row r="21429" spans="3:6" ht="18">
      <c r="C21429" s="5" t="str">
        <f t="shared" si="329"/>
        <v>熊本県795</v>
      </c>
      <c r="D21429" t="s">
        <v>2957</v>
      </c>
      <c r="E21429" t="s">
        <v>3399</v>
      </c>
      <c r="F21429" s="82">
        <v>0.59707909800000003</v>
      </c>
    </row>
    <row r="21430" spans="3:6" ht="18">
      <c r="C21430" s="5" t="str">
        <f t="shared" si="329"/>
        <v>大分県795</v>
      </c>
      <c r="D21430" t="s">
        <v>2958</v>
      </c>
      <c r="E21430" t="s">
        <v>3399</v>
      </c>
      <c r="F21430" s="82">
        <v>1.1136942759999999</v>
      </c>
    </row>
    <row r="21431" spans="3:6" ht="18">
      <c r="C21431" s="5" t="str">
        <f t="shared" si="329"/>
        <v>宮崎県795</v>
      </c>
      <c r="D21431" t="s">
        <v>2959</v>
      </c>
      <c r="E21431" t="s">
        <v>3399</v>
      </c>
      <c r="F21431" s="82">
        <v>0.60053984699999996</v>
      </c>
    </row>
    <row r="21432" spans="3:6" ht="18">
      <c r="C21432" s="5" t="str">
        <f t="shared" si="329"/>
        <v>鹿児島県795</v>
      </c>
      <c r="D21432" t="s">
        <v>2960</v>
      </c>
      <c r="E21432" t="s">
        <v>3399</v>
      </c>
      <c r="F21432" s="82">
        <v>1.3531514</v>
      </c>
    </row>
    <row r="21433" spans="3:6" ht="18">
      <c r="C21433" s="5" t="str">
        <f t="shared" si="329"/>
        <v>沖縄県795</v>
      </c>
      <c r="D21433" t="s">
        <v>2961</v>
      </c>
      <c r="E21433" t="s">
        <v>3399</v>
      </c>
      <c r="F21433" s="82">
        <v>0.95584633799999996</v>
      </c>
    </row>
    <row r="21434" spans="3:6" ht="18">
      <c r="C21434" s="5" t="str">
        <f t="shared" si="329"/>
        <v>全国796</v>
      </c>
      <c r="D21434" t="s">
        <v>2913</v>
      </c>
      <c r="E21434" t="s">
        <v>3400</v>
      </c>
      <c r="F21434" s="82">
        <v>1</v>
      </c>
    </row>
    <row r="21435" spans="3:6" ht="18">
      <c r="C21435" s="5" t="str">
        <f t="shared" si="329"/>
        <v>北海道796</v>
      </c>
      <c r="D21435" t="s">
        <v>2915</v>
      </c>
      <c r="E21435" t="s">
        <v>3400</v>
      </c>
      <c r="F21435" s="82">
        <v>0.93780432899999999</v>
      </c>
    </row>
    <row r="21436" spans="3:6" ht="18">
      <c r="C21436" s="5" t="str">
        <f t="shared" si="329"/>
        <v>青森県796</v>
      </c>
      <c r="D21436" t="s">
        <v>2916</v>
      </c>
      <c r="E21436" t="s">
        <v>3400</v>
      </c>
      <c r="F21436" s="82">
        <v>1.4091366279999999</v>
      </c>
    </row>
    <row r="21437" spans="3:6" ht="18">
      <c r="C21437" s="5" t="str">
        <f t="shared" si="329"/>
        <v>岩手県796</v>
      </c>
      <c r="D21437" t="s">
        <v>2917</v>
      </c>
      <c r="E21437" t="s">
        <v>3400</v>
      </c>
      <c r="F21437" s="82">
        <v>1.3452797139999999</v>
      </c>
    </row>
    <row r="21438" spans="3:6" ht="18">
      <c r="C21438" s="5" t="str">
        <f t="shared" si="329"/>
        <v>宮城県796</v>
      </c>
      <c r="D21438" t="s">
        <v>2918</v>
      </c>
      <c r="E21438" t="s">
        <v>3400</v>
      </c>
      <c r="F21438" s="82">
        <v>1.3485989730000001</v>
      </c>
    </row>
    <row r="21439" spans="3:6" ht="18">
      <c r="C21439" s="5" t="str">
        <f t="shared" si="329"/>
        <v>秋田県796</v>
      </c>
      <c r="D21439" t="s">
        <v>2919</v>
      </c>
      <c r="E21439" t="s">
        <v>3400</v>
      </c>
      <c r="F21439" s="82">
        <v>1.5273622389999999</v>
      </c>
    </row>
    <row r="21440" spans="3:6" ht="18">
      <c r="C21440" s="5" t="str">
        <f t="shared" si="329"/>
        <v>山形県796</v>
      </c>
      <c r="D21440" t="s">
        <v>2920</v>
      </c>
      <c r="E21440" t="s">
        <v>3400</v>
      </c>
      <c r="F21440" s="82">
        <v>1.831579047</v>
      </c>
    </row>
    <row r="21441" spans="3:6" ht="18">
      <c r="C21441" s="5" t="str">
        <f t="shared" si="329"/>
        <v>福島県796</v>
      </c>
      <c r="D21441" t="s">
        <v>2921</v>
      </c>
      <c r="E21441" t="s">
        <v>3400</v>
      </c>
      <c r="F21441" s="82">
        <v>1.9995335169999999</v>
      </c>
    </row>
    <row r="21442" spans="3:6" ht="18">
      <c r="C21442" s="5" t="str">
        <f t="shared" si="329"/>
        <v>茨城県796</v>
      </c>
      <c r="D21442" t="s">
        <v>2922</v>
      </c>
      <c r="E21442" t="s">
        <v>3400</v>
      </c>
      <c r="F21442" s="82">
        <v>1.1205840920000001</v>
      </c>
    </row>
    <row r="21443" spans="3:6" ht="18">
      <c r="C21443" s="5" t="str">
        <f t="shared" si="329"/>
        <v>栃木県796</v>
      </c>
      <c r="D21443" t="s">
        <v>2923</v>
      </c>
      <c r="E21443" t="s">
        <v>3400</v>
      </c>
      <c r="F21443" s="82">
        <v>1.0891997280000001</v>
      </c>
    </row>
    <row r="21444" spans="3:6" ht="18">
      <c r="C21444" s="5" t="str">
        <f t="shared" si="329"/>
        <v>群馬県796</v>
      </c>
      <c r="D21444" t="s">
        <v>2924</v>
      </c>
      <c r="E21444" t="s">
        <v>3400</v>
      </c>
      <c r="F21444" s="82">
        <v>1.255371335</v>
      </c>
    </row>
    <row r="21445" spans="3:6" ht="18">
      <c r="C21445" s="5" t="str">
        <f t="shared" si="329"/>
        <v>埼玉県796</v>
      </c>
      <c r="D21445" t="s">
        <v>2925</v>
      </c>
      <c r="E21445" t="s">
        <v>3400</v>
      </c>
      <c r="F21445" s="82">
        <v>0.87133822000000005</v>
      </c>
    </row>
    <row r="21446" spans="3:6" ht="18">
      <c r="C21446" s="5" t="str">
        <f t="shared" si="329"/>
        <v>千葉県796</v>
      </c>
      <c r="D21446" t="s">
        <v>2926</v>
      </c>
      <c r="E21446" t="s">
        <v>3400</v>
      </c>
      <c r="F21446" s="82">
        <v>0.96127079100000001</v>
      </c>
    </row>
    <row r="21447" spans="3:6" ht="18">
      <c r="C21447" s="5" t="str">
        <f t="shared" si="329"/>
        <v>東京都796</v>
      </c>
      <c r="D21447" t="s">
        <v>2927</v>
      </c>
      <c r="E21447" t="s">
        <v>3400</v>
      </c>
      <c r="F21447" s="82">
        <v>0.55768948900000004</v>
      </c>
    </row>
    <row r="21448" spans="3:6" ht="18">
      <c r="C21448" s="5" t="str">
        <f t="shared" si="329"/>
        <v>神奈川県796</v>
      </c>
      <c r="D21448" t="s">
        <v>2928</v>
      </c>
      <c r="E21448" t="s">
        <v>3400</v>
      </c>
      <c r="F21448" s="82">
        <v>0.93648764500000004</v>
      </c>
    </row>
    <row r="21449" spans="3:6" ht="18">
      <c r="C21449" s="5" t="str">
        <f t="shared" si="329"/>
        <v>新潟県796</v>
      </c>
      <c r="D21449" t="s">
        <v>2929</v>
      </c>
      <c r="E21449" t="s">
        <v>3400</v>
      </c>
      <c r="F21449" s="82">
        <v>1.9612014129999999</v>
      </c>
    </row>
    <row r="21450" spans="3:6" ht="18">
      <c r="C21450" s="5" t="str">
        <f t="shared" si="329"/>
        <v>富山県796</v>
      </c>
      <c r="D21450" t="s">
        <v>2930</v>
      </c>
      <c r="E21450" t="s">
        <v>3400</v>
      </c>
      <c r="F21450" s="82">
        <v>1.0628438920000001</v>
      </c>
    </row>
    <row r="21451" spans="3:6" ht="18">
      <c r="C21451" s="5" t="str">
        <f t="shared" si="329"/>
        <v>石川県796</v>
      </c>
      <c r="D21451" t="s">
        <v>2931</v>
      </c>
      <c r="E21451" t="s">
        <v>3400</v>
      </c>
      <c r="F21451" s="82">
        <v>1.0477244779999999</v>
      </c>
    </row>
    <row r="21452" spans="3:6" ht="18">
      <c r="C21452" s="5" t="str">
        <f t="shared" si="329"/>
        <v>福井県796</v>
      </c>
      <c r="D21452" t="s">
        <v>2932</v>
      </c>
      <c r="E21452" t="s">
        <v>3400</v>
      </c>
      <c r="F21452" s="82">
        <v>1.3096721790000001</v>
      </c>
    </row>
    <row r="21453" spans="3:6" ht="18">
      <c r="C21453" s="5" t="str">
        <f t="shared" si="329"/>
        <v>山梨県796</v>
      </c>
      <c r="D21453" t="s">
        <v>2933</v>
      </c>
      <c r="E21453" t="s">
        <v>3400</v>
      </c>
      <c r="F21453" s="82">
        <v>1.289515484</v>
      </c>
    </row>
    <row r="21454" spans="3:6" ht="18">
      <c r="C21454" s="5" t="str">
        <f t="shared" si="329"/>
        <v>長野県796</v>
      </c>
      <c r="D21454" t="s">
        <v>2934</v>
      </c>
      <c r="E21454" t="s">
        <v>3400</v>
      </c>
      <c r="F21454" s="82">
        <v>1.3583139609999999</v>
      </c>
    </row>
    <row r="21455" spans="3:6" ht="18">
      <c r="C21455" s="5" t="str">
        <f t="shared" si="329"/>
        <v>岐阜県796</v>
      </c>
      <c r="D21455" t="s">
        <v>2935</v>
      </c>
      <c r="E21455" t="s">
        <v>3400</v>
      </c>
      <c r="F21455" s="82">
        <v>1.339028485</v>
      </c>
    </row>
    <row r="21456" spans="3:6" ht="18">
      <c r="C21456" s="5" t="str">
        <f t="shared" si="329"/>
        <v>静岡県796</v>
      </c>
      <c r="D21456" t="s">
        <v>2936</v>
      </c>
      <c r="E21456" t="s">
        <v>3400</v>
      </c>
      <c r="F21456" s="82">
        <v>1.2407021620000001</v>
      </c>
    </row>
    <row r="21457" spans="3:6" ht="18">
      <c r="C21457" s="5" t="str">
        <f t="shared" si="329"/>
        <v>愛知県796</v>
      </c>
      <c r="D21457" t="s">
        <v>2937</v>
      </c>
      <c r="E21457" t="s">
        <v>3400</v>
      </c>
      <c r="F21457" s="82">
        <v>1.009824879</v>
      </c>
    </row>
    <row r="21458" spans="3:6" ht="18">
      <c r="C21458" s="5" t="str">
        <f t="shared" si="329"/>
        <v>三重県796</v>
      </c>
      <c r="D21458" t="s">
        <v>2938</v>
      </c>
      <c r="E21458" t="s">
        <v>3400</v>
      </c>
      <c r="F21458" s="82">
        <v>1.1164424630000001</v>
      </c>
    </row>
    <row r="21459" spans="3:6" ht="18">
      <c r="C21459" s="5" t="str">
        <f t="shared" si="329"/>
        <v>滋賀県796</v>
      </c>
      <c r="D21459" t="s">
        <v>2939</v>
      </c>
      <c r="E21459" t="s">
        <v>3400</v>
      </c>
      <c r="F21459" s="82">
        <v>0.74277293</v>
      </c>
    </row>
    <row r="21460" spans="3:6" ht="18">
      <c r="C21460" s="5" t="str">
        <f t="shared" si="329"/>
        <v>京都府796</v>
      </c>
      <c r="D21460" t="s">
        <v>2940</v>
      </c>
      <c r="E21460" t="s">
        <v>3400</v>
      </c>
      <c r="F21460" s="82">
        <v>0.86877289400000002</v>
      </c>
    </row>
    <row r="21461" spans="3:6" ht="18">
      <c r="C21461" s="5" t="str">
        <f t="shared" si="329"/>
        <v>大阪府796</v>
      </c>
      <c r="D21461" t="s">
        <v>2941</v>
      </c>
      <c r="E21461" t="s">
        <v>3400</v>
      </c>
      <c r="F21461" s="82">
        <v>0.64092363399999996</v>
      </c>
    </row>
    <row r="21462" spans="3:6" ht="18">
      <c r="C21462" s="5" t="str">
        <f t="shared" si="329"/>
        <v>兵庫県796</v>
      </c>
      <c r="D21462" t="s">
        <v>2942</v>
      </c>
      <c r="E21462" t="s">
        <v>3400</v>
      </c>
      <c r="F21462" s="82">
        <v>0.82689884300000005</v>
      </c>
    </row>
    <row r="21463" spans="3:6" ht="18">
      <c r="C21463" s="5" t="str">
        <f t="shared" si="329"/>
        <v>奈良県796</v>
      </c>
      <c r="D21463" t="s">
        <v>2943</v>
      </c>
      <c r="E21463" t="s">
        <v>3400</v>
      </c>
      <c r="F21463" s="82">
        <v>0.64214788700000003</v>
      </c>
    </row>
    <row r="21464" spans="3:6" ht="18">
      <c r="C21464" s="5" t="str">
        <f t="shared" si="329"/>
        <v>和歌山県796</v>
      </c>
      <c r="D21464" t="s">
        <v>2944</v>
      </c>
      <c r="E21464" t="s">
        <v>3400</v>
      </c>
      <c r="F21464" s="82">
        <v>1.293018419</v>
      </c>
    </row>
    <row r="21465" spans="3:6" ht="18">
      <c r="C21465" s="5" t="str">
        <f t="shared" si="329"/>
        <v>鳥取県796</v>
      </c>
      <c r="D21465" t="s">
        <v>2945</v>
      </c>
      <c r="E21465" t="s">
        <v>3400</v>
      </c>
      <c r="F21465" s="82">
        <v>1.268824518</v>
      </c>
    </row>
    <row r="21466" spans="3:6" ht="18">
      <c r="C21466" s="5" t="str">
        <f t="shared" si="329"/>
        <v>島根県796</v>
      </c>
      <c r="D21466" t="s">
        <v>2946</v>
      </c>
      <c r="E21466" t="s">
        <v>3400</v>
      </c>
      <c r="F21466" s="82">
        <v>1.1393630560000001</v>
      </c>
    </row>
    <row r="21467" spans="3:6" ht="18">
      <c r="C21467" s="5" t="str">
        <f t="shared" si="329"/>
        <v>岡山県796</v>
      </c>
      <c r="D21467" t="s">
        <v>2947</v>
      </c>
      <c r="E21467" t="s">
        <v>3400</v>
      </c>
      <c r="F21467" s="82">
        <v>0.87614929500000005</v>
      </c>
    </row>
    <row r="21468" spans="3:6" ht="18">
      <c r="C21468" s="5" t="str">
        <f t="shared" si="329"/>
        <v>広島県796</v>
      </c>
      <c r="D21468" t="s">
        <v>2948</v>
      </c>
      <c r="E21468" t="s">
        <v>3400</v>
      </c>
      <c r="F21468" s="82">
        <v>0.94354315099999997</v>
      </c>
    </row>
    <row r="21469" spans="3:6" ht="18">
      <c r="C21469" s="5" t="str">
        <f t="shared" si="329"/>
        <v>山口県796</v>
      </c>
      <c r="D21469" t="s">
        <v>2949</v>
      </c>
      <c r="E21469" t="s">
        <v>3400</v>
      </c>
      <c r="F21469" s="82">
        <v>1.2725696259999999</v>
      </c>
    </row>
    <row r="21470" spans="3:6" ht="18">
      <c r="C21470" s="5" t="str">
        <f t="shared" si="329"/>
        <v>徳島県796</v>
      </c>
      <c r="D21470" t="s">
        <v>2950</v>
      </c>
      <c r="E21470" t="s">
        <v>3400</v>
      </c>
      <c r="F21470" s="82">
        <v>1.1281275369999999</v>
      </c>
    </row>
    <row r="21471" spans="3:6" ht="18">
      <c r="C21471" s="5" t="str">
        <f t="shared" si="329"/>
        <v>香川県796</v>
      </c>
      <c r="D21471" t="s">
        <v>2951</v>
      </c>
      <c r="E21471" t="s">
        <v>3400</v>
      </c>
      <c r="F21471" s="82">
        <v>1.1133102319999999</v>
      </c>
    </row>
    <row r="21472" spans="3:6" ht="18">
      <c r="C21472" s="5" t="str">
        <f t="shared" si="329"/>
        <v>愛媛県796</v>
      </c>
      <c r="D21472" t="s">
        <v>2952</v>
      </c>
      <c r="E21472" t="s">
        <v>3400</v>
      </c>
      <c r="F21472" s="82">
        <v>1.065741805</v>
      </c>
    </row>
    <row r="21473" spans="3:6" ht="18">
      <c r="C21473" s="5" t="str">
        <f t="shared" si="329"/>
        <v>高知県796</v>
      </c>
      <c r="D21473" t="s">
        <v>2953</v>
      </c>
      <c r="E21473" t="s">
        <v>3400</v>
      </c>
      <c r="F21473" s="82">
        <v>1.1732445140000001</v>
      </c>
    </row>
    <row r="21474" spans="3:6" ht="18">
      <c r="C21474" s="5" t="str">
        <f t="shared" si="329"/>
        <v>福岡県796</v>
      </c>
      <c r="D21474" t="s">
        <v>2954</v>
      </c>
      <c r="E21474" t="s">
        <v>3400</v>
      </c>
      <c r="F21474" s="82">
        <v>1.1636897610000001</v>
      </c>
    </row>
    <row r="21475" spans="3:6" ht="18">
      <c r="C21475" s="5" t="str">
        <f t="shared" si="329"/>
        <v>佐賀県796</v>
      </c>
      <c r="D21475" t="s">
        <v>2955</v>
      </c>
      <c r="E21475" t="s">
        <v>3400</v>
      </c>
      <c r="F21475" s="82">
        <v>1.893761349</v>
      </c>
    </row>
    <row r="21476" spans="3:6" ht="18">
      <c r="C21476" s="5" t="str">
        <f t="shared" si="329"/>
        <v>長崎県796</v>
      </c>
      <c r="D21476" t="s">
        <v>2956</v>
      </c>
      <c r="E21476" t="s">
        <v>3400</v>
      </c>
      <c r="F21476" s="82">
        <v>1.9843579140000001</v>
      </c>
    </row>
    <row r="21477" spans="3:6" ht="18">
      <c r="C21477" s="5" t="str">
        <f t="shared" si="329"/>
        <v>熊本県796</v>
      </c>
      <c r="D21477" t="s">
        <v>2957</v>
      </c>
      <c r="E21477" t="s">
        <v>3400</v>
      </c>
      <c r="F21477" s="82">
        <v>1.172238611</v>
      </c>
    </row>
    <row r="21478" spans="3:6" ht="18">
      <c r="C21478" s="5" t="str">
        <f t="shared" si="329"/>
        <v>大分県796</v>
      </c>
      <c r="D21478" t="s">
        <v>2958</v>
      </c>
      <c r="E21478" t="s">
        <v>3400</v>
      </c>
      <c r="F21478" s="82">
        <v>1.090569049</v>
      </c>
    </row>
    <row r="21479" spans="3:6" ht="18">
      <c r="C21479" s="5" t="str">
        <f t="shared" si="329"/>
        <v>宮崎県796</v>
      </c>
      <c r="D21479" t="s">
        <v>2959</v>
      </c>
      <c r="E21479" t="s">
        <v>3400</v>
      </c>
      <c r="F21479" s="82">
        <v>1.4984766249999999</v>
      </c>
    </row>
    <row r="21480" spans="3:6" ht="18">
      <c r="C21480" s="5" t="str">
        <f t="shared" si="329"/>
        <v>鹿児島県796</v>
      </c>
      <c r="D21480" t="s">
        <v>2960</v>
      </c>
      <c r="E21480" t="s">
        <v>3400</v>
      </c>
      <c r="F21480" s="82">
        <v>1.275882942</v>
      </c>
    </row>
    <row r="21481" spans="3:6" ht="18">
      <c r="C21481" s="5" t="str">
        <f t="shared" si="329"/>
        <v>沖縄県796</v>
      </c>
      <c r="D21481" t="s">
        <v>2961</v>
      </c>
      <c r="E21481" t="s">
        <v>3400</v>
      </c>
      <c r="F21481" s="82">
        <v>0.93857480199999999</v>
      </c>
    </row>
    <row r="21482" spans="3:6" ht="18">
      <c r="C21482" s="5" t="str">
        <f t="shared" si="329"/>
        <v>全国799</v>
      </c>
      <c r="D21482" t="s">
        <v>2913</v>
      </c>
      <c r="E21482" t="s">
        <v>3401</v>
      </c>
      <c r="F21482" s="82">
        <v>1</v>
      </c>
    </row>
    <row r="21483" spans="3:6" ht="18">
      <c r="C21483" s="5" t="str">
        <f t="shared" ref="C21483:C21546" si="330">D21483&amp;LEFT(E21483,3)</f>
        <v>北海道799</v>
      </c>
      <c r="D21483" t="s">
        <v>2915</v>
      </c>
      <c r="E21483" t="s">
        <v>3401</v>
      </c>
      <c r="F21483" s="82">
        <v>0.99394684</v>
      </c>
    </row>
    <row r="21484" spans="3:6" ht="18">
      <c r="C21484" s="5" t="str">
        <f t="shared" si="330"/>
        <v>青森県799</v>
      </c>
      <c r="D21484" t="s">
        <v>2916</v>
      </c>
      <c r="E21484" t="s">
        <v>3401</v>
      </c>
      <c r="F21484" s="82">
        <v>1.6109202659999999</v>
      </c>
    </row>
    <row r="21485" spans="3:6" ht="18">
      <c r="C21485" s="5" t="str">
        <f t="shared" si="330"/>
        <v>岩手県799</v>
      </c>
      <c r="D21485" t="s">
        <v>2917</v>
      </c>
      <c r="E21485" t="s">
        <v>3401</v>
      </c>
      <c r="F21485" s="82">
        <v>1.245819349</v>
      </c>
    </row>
    <row r="21486" spans="3:6" ht="18">
      <c r="C21486" s="5" t="str">
        <f t="shared" si="330"/>
        <v>宮城県799</v>
      </c>
      <c r="D21486" t="s">
        <v>2918</v>
      </c>
      <c r="E21486" t="s">
        <v>3401</v>
      </c>
      <c r="F21486" s="82">
        <v>0.96450802599999996</v>
      </c>
    </row>
    <row r="21487" spans="3:6" ht="18">
      <c r="C21487" s="5" t="str">
        <f t="shared" si="330"/>
        <v>秋田県799</v>
      </c>
      <c r="D21487" t="s">
        <v>2919</v>
      </c>
      <c r="E21487" t="s">
        <v>3401</v>
      </c>
      <c r="F21487" s="82">
        <v>1.112478345</v>
      </c>
    </row>
    <row r="21488" spans="3:6" ht="18">
      <c r="C21488" s="5" t="str">
        <f t="shared" si="330"/>
        <v>山形県799</v>
      </c>
      <c r="D21488" t="s">
        <v>2920</v>
      </c>
      <c r="E21488" t="s">
        <v>3401</v>
      </c>
      <c r="F21488" s="82">
        <v>1.4359153769999999</v>
      </c>
    </row>
    <row r="21489" spans="3:6" ht="18">
      <c r="C21489" s="5" t="str">
        <f t="shared" si="330"/>
        <v>福島県799</v>
      </c>
      <c r="D21489" t="s">
        <v>2921</v>
      </c>
      <c r="E21489" t="s">
        <v>3401</v>
      </c>
      <c r="F21489" s="82">
        <v>1.1997787529999999</v>
      </c>
    </row>
    <row r="21490" spans="3:6" ht="18">
      <c r="C21490" s="5" t="str">
        <f t="shared" si="330"/>
        <v>茨城県799</v>
      </c>
      <c r="D21490" t="s">
        <v>2922</v>
      </c>
      <c r="E21490" t="s">
        <v>3401</v>
      </c>
      <c r="F21490" s="82">
        <v>1.036035689</v>
      </c>
    </row>
    <row r="21491" spans="3:6" ht="18">
      <c r="C21491" s="5" t="str">
        <f t="shared" si="330"/>
        <v>栃木県799</v>
      </c>
      <c r="D21491" t="s">
        <v>2923</v>
      </c>
      <c r="E21491" t="s">
        <v>3401</v>
      </c>
      <c r="F21491" s="82">
        <v>1.180286486</v>
      </c>
    </row>
    <row r="21492" spans="3:6" ht="18">
      <c r="C21492" s="5" t="str">
        <f t="shared" si="330"/>
        <v>群馬県799</v>
      </c>
      <c r="D21492" t="s">
        <v>2924</v>
      </c>
      <c r="E21492" t="s">
        <v>3401</v>
      </c>
      <c r="F21492" s="82">
        <v>0.84759214500000002</v>
      </c>
    </row>
    <row r="21493" spans="3:6" ht="18">
      <c r="C21493" s="5" t="str">
        <f t="shared" si="330"/>
        <v>埼玉県799</v>
      </c>
      <c r="D21493" t="s">
        <v>2925</v>
      </c>
      <c r="E21493" t="s">
        <v>3401</v>
      </c>
      <c r="F21493" s="82">
        <v>0.89851933500000003</v>
      </c>
    </row>
    <row r="21494" spans="3:6" ht="18">
      <c r="C21494" s="5" t="str">
        <f t="shared" si="330"/>
        <v>千葉県799</v>
      </c>
      <c r="D21494" t="s">
        <v>2926</v>
      </c>
      <c r="E21494" t="s">
        <v>3401</v>
      </c>
      <c r="F21494" s="82">
        <v>0.97901874</v>
      </c>
    </row>
    <row r="21495" spans="3:6" ht="18">
      <c r="C21495" s="5" t="str">
        <f t="shared" si="330"/>
        <v>東京都799</v>
      </c>
      <c r="D21495" t="s">
        <v>2927</v>
      </c>
      <c r="E21495" t="s">
        <v>3401</v>
      </c>
      <c r="F21495" s="82">
        <v>1.0790563980000001</v>
      </c>
    </row>
    <row r="21496" spans="3:6" ht="18">
      <c r="C21496" s="5" t="str">
        <f t="shared" si="330"/>
        <v>神奈川県799</v>
      </c>
      <c r="D21496" t="s">
        <v>2928</v>
      </c>
      <c r="E21496" t="s">
        <v>3401</v>
      </c>
      <c r="F21496" s="82">
        <v>0.968970899</v>
      </c>
    </row>
    <row r="21497" spans="3:6" ht="18">
      <c r="C21497" s="5" t="str">
        <f t="shared" si="330"/>
        <v>新潟県799</v>
      </c>
      <c r="D21497" t="s">
        <v>2929</v>
      </c>
      <c r="E21497" t="s">
        <v>3401</v>
      </c>
      <c r="F21497" s="82">
        <v>1.1874740580000001</v>
      </c>
    </row>
    <row r="21498" spans="3:6" ht="18">
      <c r="C21498" s="5" t="str">
        <f t="shared" si="330"/>
        <v>富山県799</v>
      </c>
      <c r="D21498" t="s">
        <v>2930</v>
      </c>
      <c r="E21498" t="s">
        <v>3401</v>
      </c>
      <c r="F21498" s="82">
        <v>1.225121033</v>
      </c>
    </row>
    <row r="21499" spans="3:6" ht="18">
      <c r="C21499" s="5" t="str">
        <f t="shared" si="330"/>
        <v>石川県799</v>
      </c>
      <c r="D21499" t="s">
        <v>2931</v>
      </c>
      <c r="E21499" t="s">
        <v>3401</v>
      </c>
      <c r="F21499" s="82">
        <v>1.24714057</v>
      </c>
    </row>
    <row r="21500" spans="3:6" ht="18">
      <c r="C21500" s="5" t="str">
        <f t="shared" si="330"/>
        <v>福井県799</v>
      </c>
      <c r="D21500" t="s">
        <v>2932</v>
      </c>
      <c r="E21500" t="s">
        <v>3401</v>
      </c>
      <c r="F21500" s="82">
        <v>0.78968359300000002</v>
      </c>
    </row>
    <row r="21501" spans="3:6" ht="18">
      <c r="C21501" s="5" t="str">
        <f t="shared" si="330"/>
        <v>山梨県799</v>
      </c>
      <c r="D21501" t="s">
        <v>2933</v>
      </c>
      <c r="E21501" t="s">
        <v>3401</v>
      </c>
      <c r="F21501" s="82">
        <v>1.2645567120000001</v>
      </c>
    </row>
    <row r="21502" spans="3:6" ht="18">
      <c r="C21502" s="5" t="str">
        <f t="shared" si="330"/>
        <v>長野県799</v>
      </c>
      <c r="D21502" t="s">
        <v>2934</v>
      </c>
      <c r="E21502" t="s">
        <v>3401</v>
      </c>
      <c r="F21502" s="82">
        <v>1.004310332</v>
      </c>
    </row>
    <row r="21503" spans="3:6" ht="18">
      <c r="C21503" s="5" t="str">
        <f t="shared" si="330"/>
        <v>岐阜県799</v>
      </c>
      <c r="D21503" t="s">
        <v>2935</v>
      </c>
      <c r="E21503" t="s">
        <v>3401</v>
      </c>
      <c r="F21503" s="82">
        <v>0.85964609999999997</v>
      </c>
    </row>
    <row r="21504" spans="3:6" ht="18">
      <c r="C21504" s="5" t="str">
        <f t="shared" si="330"/>
        <v>静岡県799</v>
      </c>
      <c r="D21504" t="s">
        <v>2936</v>
      </c>
      <c r="E21504" t="s">
        <v>3401</v>
      </c>
      <c r="F21504" s="82">
        <v>0.90924048199999996</v>
      </c>
    </row>
    <row r="21505" spans="3:6" ht="18">
      <c r="C21505" s="5" t="str">
        <f t="shared" si="330"/>
        <v>愛知県799</v>
      </c>
      <c r="D21505" t="s">
        <v>2937</v>
      </c>
      <c r="E21505" t="s">
        <v>3401</v>
      </c>
      <c r="F21505" s="82">
        <v>0.94813640499999996</v>
      </c>
    </row>
    <row r="21506" spans="3:6" ht="18">
      <c r="C21506" s="5" t="str">
        <f t="shared" si="330"/>
        <v>三重県799</v>
      </c>
      <c r="D21506" t="s">
        <v>2938</v>
      </c>
      <c r="E21506" t="s">
        <v>3401</v>
      </c>
      <c r="F21506" s="82">
        <v>0.70465212799999999</v>
      </c>
    </row>
    <row r="21507" spans="3:6" ht="18">
      <c r="C21507" s="5" t="str">
        <f t="shared" si="330"/>
        <v>滋賀県799</v>
      </c>
      <c r="D21507" t="s">
        <v>2939</v>
      </c>
      <c r="E21507" t="s">
        <v>3401</v>
      </c>
      <c r="F21507" s="82">
        <v>0.80662348500000003</v>
      </c>
    </row>
    <row r="21508" spans="3:6" ht="18">
      <c r="C21508" s="5" t="str">
        <f t="shared" si="330"/>
        <v>京都府799</v>
      </c>
      <c r="D21508" t="s">
        <v>2940</v>
      </c>
      <c r="E21508" t="s">
        <v>3401</v>
      </c>
      <c r="F21508" s="82">
        <v>0.85472856200000003</v>
      </c>
    </row>
    <row r="21509" spans="3:6" ht="18">
      <c r="C21509" s="5" t="str">
        <f t="shared" si="330"/>
        <v>大阪府799</v>
      </c>
      <c r="D21509" t="s">
        <v>2941</v>
      </c>
      <c r="E21509" t="s">
        <v>3401</v>
      </c>
      <c r="F21509" s="82">
        <v>0.93679484599999996</v>
      </c>
    </row>
    <row r="21510" spans="3:6" ht="18">
      <c r="C21510" s="5" t="str">
        <f t="shared" si="330"/>
        <v>兵庫県799</v>
      </c>
      <c r="D21510" t="s">
        <v>2942</v>
      </c>
      <c r="E21510" t="s">
        <v>3401</v>
      </c>
      <c r="F21510" s="82">
        <v>0.96906107399999997</v>
      </c>
    </row>
    <row r="21511" spans="3:6" ht="18">
      <c r="C21511" s="5" t="str">
        <f t="shared" si="330"/>
        <v>奈良県799</v>
      </c>
      <c r="D21511" t="s">
        <v>2943</v>
      </c>
      <c r="E21511" t="s">
        <v>3401</v>
      </c>
      <c r="F21511" s="82">
        <v>1.0796040179999999</v>
      </c>
    </row>
    <row r="21512" spans="3:6" ht="18">
      <c r="C21512" s="5" t="str">
        <f t="shared" si="330"/>
        <v>和歌山県799</v>
      </c>
      <c r="D21512" t="s">
        <v>2944</v>
      </c>
      <c r="E21512" t="s">
        <v>3401</v>
      </c>
      <c r="F21512" s="82">
        <v>0.89936433900000001</v>
      </c>
    </row>
    <row r="21513" spans="3:6" ht="18">
      <c r="C21513" s="5" t="str">
        <f t="shared" si="330"/>
        <v>鳥取県799</v>
      </c>
      <c r="D21513" t="s">
        <v>2945</v>
      </c>
      <c r="E21513" t="s">
        <v>3401</v>
      </c>
      <c r="F21513" s="82">
        <v>1.093285066</v>
      </c>
    </row>
    <row r="21514" spans="3:6" ht="18">
      <c r="C21514" s="5" t="str">
        <f t="shared" si="330"/>
        <v>島根県799</v>
      </c>
      <c r="D21514" t="s">
        <v>2946</v>
      </c>
      <c r="E21514" t="s">
        <v>3401</v>
      </c>
      <c r="F21514" s="82">
        <v>1.0338114309999999</v>
      </c>
    </row>
    <row r="21515" spans="3:6" ht="18">
      <c r="C21515" s="5" t="str">
        <f t="shared" si="330"/>
        <v>岡山県799</v>
      </c>
      <c r="D21515" t="s">
        <v>2947</v>
      </c>
      <c r="E21515" t="s">
        <v>3401</v>
      </c>
      <c r="F21515" s="82">
        <v>0.95348169999999999</v>
      </c>
    </row>
    <row r="21516" spans="3:6" ht="18">
      <c r="C21516" s="5" t="str">
        <f t="shared" si="330"/>
        <v>広島県799</v>
      </c>
      <c r="D21516" t="s">
        <v>2948</v>
      </c>
      <c r="E21516" t="s">
        <v>3401</v>
      </c>
      <c r="F21516" s="82">
        <v>0.71648715900000004</v>
      </c>
    </row>
    <row r="21517" spans="3:6" ht="18">
      <c r="C21517" s="5" t="str">
        <f t="shared" si="330"/>
        <v>山口県799</v>
      </c>
      <c r="D21517" t="s">
        <v>2949</v>
      </c>
      <c r="E21517" t="s">
        <v>3401</v>
      </c>
      <c r="F21517" s="82">
        <v>0.97788725799999998</v>
      </c>
    </row>
    <row r="21518" spans="3:6" ht="18">
      <c r="C21518" s="5" t="str">
        <f t="shared" si="330"/>
        <v>徳島県799</v>
      </c>
      <c r="D21518" t="s">
        <v>2950</v>
      </c>
      <c r="E21518" t="s">
        <v>3401</v>
      </c>
      <c r="F21518" s="82">
        <v>0.78830589699999998</v>
      </c>
    </row>
    <row r="21519" spans="3:6" ht="18">
      <c r="C21519" s="5" t="str">
        <f t="shared" si="330"/>
        <v>香川県799</v>
      </c>
      <c r="D21519" t="s">
        <v>2951</v>
      </c>
      <c r="E21519" t="s">
        <v>3401</v>
      </c>
      <c r="F21519" s="82">
        <v>0.77742813</v>
      </c>
    </row>
    <row r="21520" spans="3:6" ht="18">
      <c r="C21520" s="5" t="str">
        <f t="shared" si="330"/>
        <v>愛媛県799</v>
      </c>
      <c r="D21520" t="s">
        <v>2952</v>
      </c>
      <c r="E21520" t="s">
        <v>3401</v>
      </c>
      <c r="F21520" s="82">
        <v>0.89442325499999997</v>
      </c>
    </row>
    <row r="21521" spans="3:6" ht="18">
      <c r="C21521" s="5" t="str">
        <f t="shared" si="330"/>
        <v>高知県799</v>
      </c>
      <c r="D21521" t="s">
        <v>2953</v>
      </c>
      <c r="E21521" t="s">
        <v>3401</v>
      </c>
      <c r="F21521" s="82">
        <v>0.87848642499999996</v>
      </c>
    </row>
    <row r="21522" spans="3:6" ht="18">
      <c r="C21522" s="5" t="str">
        <f t="shared" si="330"/>
        <v>福岡県799</v>
      </c>
      <c r="D21522" t="s">
        <v>2954</v>
      </c>
      <c r="E21522" t="s">
        <v>3401</v>
      </c>
      <c r="F21522" s="82">
        <v>1.012635916</v>
      </c>
    </row>
    <row r="21523" spans="3:6" ht="18">
      <c r="C21523" s="5" t="str">
        <f t="shared" si="330"/>
        <v>佐賀県799</v>
      </c>
      <c r="D21523" t="s">
        <v>2955</v>
      </c>
      <c r="E21523" t="s">
        <v>3401</v>
      </c>
      <c r="F21523" s="82">
        <v>1.055327006</v>
      </c>
    </row>
    <row r="21524" spans="3:6" ht="18">
      <c r="C21524" s="5" t="str">
        <f t="shared" si="330"/>
        <v>長崎県799</v>
      </c>
      <c r="D21524" t="s">
        <v>2956</v>
      </c>
      <c r="E21524" t="s">
        <v>3401</v>
      </c>
      <c r="F21524" s="82">
        <v>0.87130510100000003</v>
      </c>
    </row>
    <row r="21525" spans="3:6" ht="18">
      <c r="C21525" s="5" t="str">
        <f t="shared" si="330"/>
        <v>熊本県799</v>
      </c>
      <c r="D21525" t="s">
        <v>2957</v>
      </c>
      <c r="E21525" t="s">
        <v>3401</v>
      </c>
      <c r="F21525" s="82">
        <v>1.0461781699999999</v>
      </c>
    </row>
    <row r="21526" spans="3:6" ht="18">
      <c r="C21526" s="5" t="str">
        <f t="shared" si="330"/>
        <v>大分県799</v>
      </c>
      <c r="D21526" t="s">
        <v>2958</v>
      </c>
      <c r="E21526" t="s">
        <v>3401</v>
      </c>
      <c r="F21526" s="82">
        <v>0.91653664599999995</v>
      </c>
    </row>
    <row r="21527" spans="3:6" ht="18">
      <c r="C21527" s="5" t="str">
        <f t="shared" si="330"/>
        <v>宮崎県799</v>
      </c>
      <c r="D21527" t="s">
        <v>2959</v>
      </c>
      <c r="E21527" t="s">
        <v>3401</v>
      </c>
      <c r="F21527" s="82">
        <v>1.156887996</v>
      </c>
    </row>
    <row r="21528" spans="3:6" ht="18">
      <c r="C21528" s="5" t="str">
        <f t="shared" si="330"/>
        <v>鹿児島県799</v>
      </c>
      <c r="D21528" t="s">
        <v>2960</v>
      </c>
      <c r="E21528" t="s">
        <v>3401</v>
      </c>
      <c r="F21528" s="82">
        <v>1.0998574750000001</v>
      </c>
    </row>
    <row r="21529" spans="3:6" ht="18">
      <c r="C21529" s="5" t="str">
        <f t="shared" si="330"/>
        <v>沖縄県799</v>
      </c>
      <c r="D21529" t="s">
        <v>2961</v>
      </c>
      <c r="E21529" t="s">
        <v>3401</v>
      </c>
      <c r="F21529" s="82">
        <v>1.451955012</v>
      </c>
    </row>
    <row r="21530" spans="3:6" ht="18">
      <c r="C21530" s="5" t="str">
        <f t="shared" si="330"/>
        <v>全国800</v>
      </c>
      <c r="D21530" t="s">
        <v>2913</v>
      </c>
      <c r="E21530" t="s">
        <v>3402</v>
      </c>
      <c r="F21530" s="82">
        <v>1</v>
      </c>
    </row>
    <row r="21531" spans="3:6" ht="18">
      <c r="C21531" s="5" t="str">
        <f t="shared" si="330"/>
        <v>北海道800</v>
      </c>
      <c r="D21531" t="s">
        <v>2915</v>
      </c>
      <c r="E21531" t="s">
        <v>3402</v>
      </c>
      <c r="F21531" s="82">
        <v>0.37171683599999999</v>
      </c>
    </row>
    <row r="21532" spans="3:6" ht="18">
      <c r="C21532" s="5" t="str">
        <f t="shared" si="330"/>
        <v>青森県800</v>
      </c>
      <c r="D21532" t="s">
        <v>2916</v>
      </c>
      <c r="E21532" t="s">
        <v>3402</v>
      </c>
      <c r="F21532" s="82">
        <v>0.30064980200000002</v>
      </c>
    </row>
    <row r="21533" spans="3:6" ht="18">
      <c r="C21533" s="5" t="str">
        <f t="shared" si="330"/>
        <v>岩手県800</v>
      </c>
      <c r="D21533" t="s">
        <v>2917</v>
      </c>
      <c r="E21533" t="s">
        <v>3402</v>
      </c>
      <c r="F21533" s="82">
        <v>0.95203328600000003</v>
      </c>
    </row>
    <row r="21534" spans="3:6" ht="18">
      <c r="C21534" s="5" t="str">
        <f t="shared" si="330"/>
        <v>宮城県800</v>
      </c>
      <c r="D21534" t="s">
        <v>2918</v>
      </c>
      <c r="E21534" t="s">
        <v>3402</v>
      </c>
      <c r="F21534" s="82">
        <v>0.64067706499999999</v>
      </c>
    </row>
    <row r="21535" spans="3:6" ht="18">
      <c r="C21535" s="5" t="str">
        <f t="shared" si="330"/>
        <v>秋田県800</v>
      </c>
      <c r="D21535" t="s">
        <v>2919</v>
      </c>
      <c r="E21535" t="s">
        <v>3402</v>
      </c>
      <c r="F21535" s="82">
        <v>0.773578298</v>
      </c>
    </row>
    <row r="21536" spans="3:6" ht="18">
      <c r="C21536" s="5" t="str">
        <f t="shared" si="330"/>
        <v>山形県800</v>
      </c>
      <c r="D21536" t="s">
        <v>2920</v>
      </c>
      <c r="E21536" t="s">
        <v>3402</v>
      </c>
      <c r="F21536" s="82">
        <v>1.0202588109999999</v>
      </c>
    </row>
    <row r="21537" spans="3:6" ht="18">
      <c r="C21537" s="5" t="str">
        <f t="shared" si="330"/>
        <v>福島県800</v>
      </c>
      <c r="D21537" t="s">
        <v>2921</v>
      </c>
      <c r="E21537" t="s">
        <v>3402</v>
      </c>
      <c r="F21537" s="82">
        <v>0.60792606100000002</v>
      </c>
    </row>
    <row r="21538" spans="3:6" ht="18">
      <c r="C21538" s="5" t="str">
        <f t="shared" si="330"/>
        <v>茨城県800</v>
      </c>
      <c r="D21538" t="s">
        <v>2922</v>
      </c>
      <c r="E21538" t="s">
        <v>3402</v>
      </c>
      <c r="F21538" s="82">
        <v>1.3742898640000001</v>
      </c>
    </row>
    <row r="21539" spans="3:6" ht="18">
      <c r="C21539" s="5" t="str">
        <f t="shared" si="330"/>
        <v>栃木県800</v>
      </c>
      <c r="D21539" t="s">
        <v>2923</v>
      </c>
      <c r="E21539" t="s">
        <v>3402</v>
      </c>
      <c r="F21539" s="82">
        <v>0.30160416600000001</v>
      </c>
    </row>
    <row r="21540" spans="3:6" ht="18">
      <c r="C21540" s="5" t="str">
        <f t="shared" si="330"/>
        <v>群馬県800</v>
      </c>
      <c r="D21540" t="s">
        <v>2924</v>
      </c>
      <c r="E21540" t="s">
        <v>3402</v>
      </c>
      <c r="F21540" s="82">
        <v>0.62167167800000001</v>
      </c>
    </row>
    <row r="21541" spans="3:6" ht="18">
      <c r="C21541" s="5" t="str">
        <f t="shared" si="330"/>
        <v>埼玉県800</v>
      </c>
      <c r="D21541" t="s">
        <v>2925</v>
      </c>
      <c r="E21541" t="s">
        <v>3402</v>
      </c>
      <c r="F21541" s="82">
        <v>0.93197021599999996</v>
      </c>
    </row>
    <row r="21542" spans="3:6" ht="18">
      <c r="C21542" s="5" t="str">
        <f t="shared" si="330"/>
        <v>千葉県800</v>
      </c>
      <c r="D21542" t="s">
        <v>2926</v>
      </c>
      <c r="E21542" t="s">
        <v>3402</v>
      </c>
      <c r="F21542" s="82">
        <v>0.45175706100000002</v>
      </c>
    </row>
    <row r="21543" spans="3:6" ht="18">
      <c r="C21543" s="5" t="str">
        <f t="shared" si="330"/>
        <v>東京都800</v>
      </c>
      <c r="D21543" t="s">
        <v>2927</v>
      </c>
      <c r="E21543" t="s">
        <v>3402</v>
      </c>
      <c r="F21543" s="82">
        <v>1.327147855</v>
      </c>
    </row>
    <row r="21544" spans="3:6" ht="18">
      <c r="C21544" s="5" t="str">
        <f t="shared" si="330"/>
        <v>神奈川県800</v>
      </c>
      <c r="D21544" t="s">
        <v>2928</v>
      </c>
      <c r="E21544" t="s">
        <v>3402</v>
      </c>
      <c r="F21544" s="82">
        <v>0.26560123699999999</v>
      </c>
    </row>
    <row r="21545" spans="3:6" ht="18">
      <c r="C21545" s="5" t="str">
        <f t="shared" si="330"/>
        <v>新潟県800</v>
      </c>
      <c r="D21545" t="s">
        <v>2929</v>
      </c>
      <c r="E21545" t="s">
        <v>3402</v>
      </c>
      <c r="F21545" s="82">
        <v>0.73135850000000002</v>
      </c>
    </row>
    <row r="21546" spans="3:6" ht="18">
      <c r="C21546" s="5" t="str">
        <f t="shared" si="330"/>
        <v>富山県800</v>
      </c>
      <c r="D21546" t="s">
        <v>2930</v>
      </c>
      <c r="E21546" t="s">
        <v>3402</v>
      </c>
      <c r="F21546" s="82">
        <v>0.23786654099999999</v>
      </c>
    </row>
    <row r="21547" spans="3:6" ht="18">
      <c r="C21547" s="5" t="str">
        <f t="shared" ref="C21547:C21610" si="331">D21547&amp;LEFT(E21547,3)</f>
        <v>石川県800</v>
      </c>
      <c r="D21547" t="s">
        <v>2931</v>
      </c>
      <c r="E21547" t="s">
        <v>3402</v>
      </c>
      <c r="F21547" s="82">
        <v>0.81337551500000005</v>
      </c>
    </row>
    <row r="21548" spans="3:6" ht="18">
      <c r="C21548" s="5" t="str">
        <f t="shared" si="331"/>
        <v>福井県800</v>
      </c>
      <c r="D21548" t="s">
        <v>2932</v>
      </c>
      <c r="E21548" t="s">
        <v>3402</v>
      </c>
      <c r="F21548" s="82">
        <v>0.59652252800000005</v>
      </c>
    </row>
    <row r="21549" spans="3:6" ht="18">
      <c r="C21549" s="5" t="str">
        <f t="shared" si="331"/>
        <v>山梨県800</v>
      </c>
      <c r="D21549" t="s">
        <v>2933</v>
      </c>
      <c r="E21549" t="s">
        <v>3402</v>
      </c>
      <c r="F21549" s="82">
        <v>1.2832078060000001</v>
      </c>
    </row>
    <row r="21550" spans="3:6" ht="18">
      <c r="C21550" s="5" t="str">
        <f t="shared" si="331"/>
        <v>長野県800</v>
      </c>
      <c r="D21550" t="s">
        <v>2934</v>
      </c>
      <c r="E21550" t="s">
        <v>3402</v>
      </c>
      <c r="F21550" s="82">
        <v>0.59248519099999997</v>
      </c>
    </row>
    <row r="21551" spans="3:6" ht="18">
      <c r="C21551" s="5" t="str">
        <f t="shared" si="331"/>
        <v>岐阜県800</v>
      </c>
      <c r="D21551" t="s">
        <v>2935</v>
      </c>
      <c r="E21551" t="s">
        <v>3402</v>
      </c>
      <c r="F21551" s="82">
        <v>0.49394839400000001</v>
      </c>
    </row>
    <row r="21552" spans="3:6" ht="18">
      <c r="C21552" s="5" t="str">
        <f t="shared" si="331"/>
        <v>静岡県800</v>
      </c>
      <c r="D21552" t="s">
        <v>2936</v>
      </c>
      <c r="E21552" t="s">
        <v>3402</v>
      </c>
      <c r="F21552" s="82">
        <v>0.87578594600000004</v>
      </c>
    </row>
    <row r="21553" spans="3:6" ht="18">
      <c r="C21553" s="5" t="str">
        <f t="shared" si="331"/>
        <v>愛知県800</v>
      </c>
      <c r="D21553" t="s">
        <v>2937</v>
      </c>
      <c r="E21553" t="s">
        <v>3402</v>
      </c>
      <c r="F21553" s="82">
        <v>0.75879050299999995</v>
      </c>
    </row>
    <row r="21554" spans="3:6" ht="18">
      <c r="C21554" s="5" t="str">
        <f t="shared" si="331"/>
        <v>三重県800</v>
      </c>
      <c r="D21554" t="s">
        <v>2938</v>
      </c>
      <c r="E21554" t="s">
        <v>3402</v>
      </c>
      <c r="F21554" s="82">
        <v>4.269557593</v>
      </c>
    </row>
    <row r="21555" spans="3:6" ht="18">
      <c r="C21555" s="5" t="str">
        <f t="shared" si="331"/>
        <v>滋賀県800</v>
      </c>
      <c r="D21555" t="s">
        <v>2939</v>
      </c>
      <c r="E21555" t="s">
        <v>3402</v>
      </c>
      <c r="F21555" s="82">
        <v>0.53110527699999999</v>
      </c>
    </row>
    <row r="21556" spans="3:6" ht="18">
      <c r="C21556" s="5" t="str">
        <f t="shared" si="331"/>
        <v>京都府800</v>
      </c>
      <c r="D21556" t="s">
        <v>2940</v>
      </c>
      <c r="E21556" t="s">
        <v>3402</v>
      </c>
      <c r="F21556" s="82">
        <v>0.83097853399999999</v>
      </c>
    </row>
    <row r="21557" spans="3:6" ht="18">
      <c r="C21557" s="5" t="str">
        <f t="shared" si="331"/>
        <v>大阪府800</v>
      </c>
      <c r="D21557" t="s">
        <v>2941</v>
      </c>
      <c r="E21557" t="s">
        <v>3402</v>
      </c>
      <c r="F21557" s="82">
        <v>2.7455675199999998</v>
      </c>
    </row>
    <row r="21558" spans="3:6" ht="18">
      <c r="C21558" s="5" t="str">
        <f t="shared" si="331"/>
        <v>兵庫県800</v>
      </c>
      <c r="D21558" t="s">
        <v>2942</v>
      </c>
      <c r="E21558" t="s">
        <v>3402</v>
      </c>
      <c r="F21558" s="82">
        <v>0.46304727499999998</v>
      </c>
    </row>
    <row r="21559" spans="3:6" ht="18">
      <c r="C21559" s="5" t="str">
        <f t="shared" si="331"/>
        <v>奈良県800</v>
      </c>
      <c r="D21559" t="s">
        <v>2943</v>
      </c>
      <c r="E21559" t="s">
        <v>3402</v>
      </c>
      <c r="F21559" s="82">
        <v>1.151874E-2</v>
      </c>
    </row>
    <row r="21560" spans="3:6" ht="18">
      <c r="C21560" s="5" t="str">
        <f t="shared" si="331"/>
        <v>和歌山県800</v>
      </c>
      <c r="D21560" t="s">
        <v>2944</v>
      </c>
      <c r="E21560" t="s">
        <v>3402</v>
      </c>
      <c r="F21560" s="82">
        <v>3.9729516999999999E-2</v>
      </c>
    </row>
    <row r="21561" spans="3:6" ht="18">
      <c r="C21561" s="5" t="str">
        <f t="shared" si="331"/>
        <v>鳥取県800</v>
      </c>
      <c r="D21561" t="s">
        <v>2945</v>
      </c>
      <c r="E21561" t="s">
        <v>3402</v>
      </c>
      <c r="F21561" s="82">
        <v>0.62860839000000002</v>
      </c>
    </row>
    <row r="21562" spans="3:6" ht="18">
      <c r="C21562" s="5" t="str">
        <f t="shared" si="331"/>
        <v>島根県800</v>
      </c>
      <c r="D21562" t="s">
        <v>2946</v>
      </c>
      <c r="E21562" t="s">
        <v>3402</v>
      </c>
      <c r="F21562" s="82">
        <v>0.77448130800000003</v>
      </c>
    </row>
    <row r="21563" spans="3:6" ht="18">
      <c r="C21563" s="5" t="str">
        <f t="shared" si="331"/>
        <v>岡山県800</v>
      </c>
      <c r="D21563" t="s">
        <v>2947</v>
      </c>
      <c r="E21563" t="s">
        <v>3402</v>
      </c>
      <c r="F21563" s="82">
        <v>0.24983453799999999</v>
      </c>
    </row>
    <row r="21564" spans="3:6" ht="18">
      <c r="C21564" s="5" t="str">
        <f t="shared" si="331"/>
        <v>広島県800</v>
      </c>
      <c r="D21564" t="s">
        <v>2948</v>
      </c>
      <c r="E21564" t="s">
        <v>3402</v>
      </c>
      <c r="F21564" s="82">
        <v>0.68361896899999997</v>
      </c>
    </row>
    <row r="21565" spans="3:6" ht="18">
      <c r="C21565" s="5" t="str">
        <f t="shared" si="331"/>
        <v>山口県800</v>
      </c>
      <c r="D21565" t="s">
        <v>2949</v>
      </c>
      <c r="E21565" t="s">
        <v>3402</v>
      </c>
      <c r="F21565" s="82">
        <v>0.27695484999999997</v>
      </c>
    </row>
    <row r="21566" spans="3:6" ht="18">
      <c r="C21566" s="5" t="str">
        <f t="shared" si="331"/>
        <v>徳島県800</v>
      </c>
      <c r="D21566" t="s">
        <v>2950</v>
      </c>
      <c r="E21566" t="s">
        <v>3402</v>
      </c>
      <c r="F21566" s="82">
        <v>0.16575694499999999</v>
      </c>
    </row>
    <row r="21567" spans="3:6" ht="18">
      <c r="C21567" s="5" t="str">
        <f t="shared" si="331"/>
        <v>香川県800</v>
      </c>
      <c r="D21567" t="s">
        <v>2951</v>
      </c>
      <c r="E21567" t="s">
        <v>3402</v>
      </c>
      <c r="F21567" s="82">
        <v>0.69912478700000003</v>
      </c>
    </row>
    <row r="21568" spans="3:6" ht="18">
      <c r="C21568" s="5" t="str">
        <f t="shared" si="331"/>
        <v>愛媛県800</v>
      </c>
      <c r="D21568" t="s">
        <v>2952</v>
      </c>
      <c r="E21568" t="s">
        <v>3402</v>
      </c>
      <c r="F21568" s="82">
        <v>0.58233614499999997</v>
      </c>
    </row>
    <row r="21569" spans="3:6" ht="18">
      <c r="C21569" s="5" t="str">
        <f t="shared" si="331"/>
        <v>高知県800</v>
      </c>
      <c r="D21569" t="s">
        <v>2953</v>
      </c>
      <c r="E21569" t="s">
        <v>3402</v>
      </c>
      <c r="F21569" s="82">
        <v>0.35822061399999999</v>
      </c>
    </row>
    <row r="21570" spans="3:6" ht="18">
      <c r="C21570" s="5" t="str">
        <f t="shared" si="331"/>
        <v>福岡県800</v>
      </c>
      <c r="D21570" t="s">
        <v>2954</v>
      </c>
      <c r="E21570" t="s">
        <v>3402</v>
      </c>
      <c r="F21570" s="82">
        <v>0.80055053600000003</v>
      </c>
    </row>
    <row r="21571" spans="3:6" ht="18">
      <c r="C21571" s="5" t="str">
        <f t="shared" si="331"/>
        <v>佐賀県800</v>
      </c>
      <c r="D21571" t="s">
        <v>2955</v>
      </c>
      <c r="E21571" t="s">
        <v>3402</v>
      </c>
      <c r="F21571" s="82">
        <v>8.4582288000000005E-2</v>
      </c>
    </row>
    <row r="21572" spans="3:6" ht="18">
      <c r="C21572" s="5" t="str">
        <f t="shared" si="331"/>
        <v>長崎県800</v>
      </c>
      <c r="D21572" t="s">
        <v>2956</v>
      </c>
      <c r="E21572" t="s">
        <v>3402</v>
      </c>
      <c r="F21572" s="82">
        <v>0.89434082999999998</v>
      </c>
    </row>
    <row r="21573" spans="3:6" ht="18">
      <c r="C21573" s="5" t="str">
        <f t="shared" si="331"/>
        <v>熊本県800</v>
      </c>
      <c r="D21573" t="s">
        <v>2957</v>
      </c>
      <c r="E21573" t="s">
        <v>3402</v>
      </c>
      <c r="F21573" s="82">
        <v>0.94804302200000001</v>
      </c>
    </row>
    <row r="21574" spans="3:6" ht="18">
      <c r="C21574" s="5" t="str">
        <f t="shared" si="331"/>
        <v>大分県800</v>
      </c>
      <c r="D21574" t="s">
        <v>2958</v>
      </c>
      <c r="E21574" t="s">
        <v>3402</v>
      </c>
      <c r="F21574" s="82">
        <v>0.80722026099999999</v>
      </c>
    </row>
    <row r="21575" spans="3:6" ht="18">
      <c r="C21575" s="5" t="str">
        <f t="shared" si="331"/>
        <v>宮崎県800</v>
      </c>
      <c r="D21575" t="s">
        <v>2959</v>
      </c>
      <c r="E21575" t="s">
        <v>3402</v>
      </c>
      <c r="F21575" s="82">
        <v>0.66966027699999997</v>
      </c>
    </row>
    <row r="21576" spans="3:6" ht="18">
      <c r="C21576" s="5" t="str">
        <f t="shared" si="331"/>
        <v>鹿児島県800</v>
      </c>
      <c r="D21576" t="s">
        <v>2960</v>
      </c>
      <c r="E21576" t="s">
        <v>3402</v>
      </c>
      <c r="F21576" s="82">
        <v>0.74697786300000002</v>
      </c>
    </row>
    <row r="21577" spans="3:6" ht="18">
      <c r="C21577" s="5" t="str">
        <f t="shared" si="331"/>
        <v>沖縄県800</v>
      </c>
      <c r="D21577" t="s">
        <v>2961</v>
      </c>
      <c r="E21577" t="s">
        <v>3402</v>
      </c>
      <c r="F21577" s="82">
        <v>5.5189949079999998</v>
      </c>
    </row>
    <row r="21578" spans="3:6" ht="18">
      <c r="C21578" s="5" t="str">
        <f t="shared" si="331"/>
        <v>全国801</v>
      </c>
      <c r="D21578" t="s">
        <v>2913</v>
      </c>
      <c r="E21578" t="s">
        <v>3403</v>
      </c>
      <c r="F21578" s="82">
        <v>1</v>
      </c>
    </row>
    <row r="21579" spans="3:6" ht="18">
      <c r="C21579" s="5" t="str">
        <f t="shared" si="331"/>
        <v>北海道801</v>
      </c>
      <c r="D21579" t="s">
        <v>2915</v>
      </c>
      <c r="E21579" t="s">
        <v>3403</v>
      </c>
      <c r="F21579" s="82">
        <v>0.64050089600000004</v>
      </c>
    </row>
    <row r="21580" spans="3:6" ht="18">
      <c r="C21580" s="5" t="str">
        <f t="shared" si="331"/>
        <v>青森県801</v>
      </c>
      <c r="D21580" t="s">
        <v>2916</v>
      </c>
      <c r="E21580" t="s">
        <v>3403</v>
      </c>
      <c r="F21580" s="82">
        <v>0.72550537199999998</v>
      </c>
    </row>
    <row r="21581" spans="3:6" ht="18">
      <c r="C21581" s="5" t="str">
        <f t="shared" si="331"/>
        <v>岩手県801</v>
      </c>
      <c r="D21581" t="s">
        <v>2917</v>
      </c>
      <c r="E21581" t="s">
        <v>3403</v>
      </c>
      <c r="F21581" s="82">
        <v>0.36302028400000003</v>
      </c>
    </row>
    <row r="21582" spans="3:6" ht="18">
      <c r="C21582" s="5" t="str">
        <f t="shared" si="331"/>
        <v>宮城県801</v>
      </c>
      <c r="D21582" t="s">
        <v>2918</v>
      </c>
      <c r="E21582" t="s">
        <v>3403</v>
      </c>
      <c r="F21582" s="82">
        <v>0.76299893500000004</v>
      </c>
    </row>
    <row r="21583" spans="3:6" ht="18">
      <c r="C21583" s="5" t="str">
        <f t="shared" si="331"/>
        <v>秋田県801</v>
      </c>
      <c r="D21583" t="s">
        <v>2919</v>
      </c>
      <c r="E21583" t="s">
        <v>3403</v>
      </c>
      <c r="F21583" s="82">
        <v>0.54105197999999999</v>
      </c>
    </row>
    <row r="21584" spans="3:6" ht="18">
      <c r="C21584" s="5" t="str">
        <f t="shared" si="331"/>
        <v>山形県801</v>
      </c>
      <c r="D21584" t="s">
        <v>2920</v>
      </c>
      <c r="E21584" t="s">
        <v>3403</v>
      </c>
      <c r="F21584" s="82">
        <v>1.9472113639999999</v>
      </c>
    </row>
    <row r="21585" spans="3:6" ht="18">
      <c r="C21585" s="5" t="str">
        <f t="shared" si="331"/>
        <v>福島県801</v>
      </c>
      <c r="D21585" t="s">
        <v>2921</v>
      </c>
      <c r="E21585" t="s">
        <v>3403</v>
      </c>
      <c r="F21585" s="82">
        <v>0.44908200199999998</v>
      </c>
    </row>
    <row r="21586" spans="3:6" ht="18">
      <c r="C21586" s="5" t="str">
        <f t="shared" si="331"/>
        <v>茨城県801</v>
      </c>
      <c r="D21586" t="s">
        <v>2922</v>
      </c>
      <c r="E21586" t="s">
        <v>3403</v>
      </c>
      <c r="F21586" s="82">
        <v>0.91404689299999997</v>
      </c>
    </row>
    <row r="21587" spans="3:6" ht="18">
      <c r="C21587" s="5" t="str">
        <f t="shared" si="331"/>
        <v>栃木県801</v>
      </c>
      <c r="D21587" t="s">
        <v>2923</v>
      </c>
      <c r="E21587" t="s">
        <v>3403</v>
      </c>
      <c r="F21587" s="82">
        <v>0.82393400299999997</v>
      </c>
    </row>
    <row r="21588" spans="3:6" ht="18">
      <c r="C21588" s="5" t="str">
        <f t="shared" si="331"/>
        <v>群馬県801</v>
      </c>
      <c r="D21588" t="s">
        <v>2924</v>
      </c>
      <c r="E21588" t="s">
        <v>3403</v>
      </c>
      <c r="F21588" s="82">
        <v>0.81593274900000001</v>
      </c>
    </row>
    <row r="21589" spans="3:6" ht="18">
      <c r="C21589" s="5" t="str">
        <f t="shared" si="331"/>
        <v>埼玉県801</v>
      </c>
      <c r="D21589" t="s">
        <v>2925</v>
      </c>
      <c r="E21589" t="s">
        <v>3403</v>
      </c>
      <c r="F21589" s="82">
        <v>1.3948702669999999</v>
      </c>
    </row>
    <row r="21590" spans="3:6" ht="18">
      <c r="C21590" s="5" t="str">
        <f t="shared" si="331"/>
        <v>千葉県801</v>
      </c>
      <c r="D21590" t="s">
        <v>2926</v>
      </c>
      <c r="E21590" t="s">
        <v>3403</v>
      </c>
      <c r="F21590" s="82">
        <v>1.402493872</v>
      </c>
    </row>
    <row r="21591" spans="3:6" ht="18">
      <c r="C21591" s="5" t="str">
        <f t="shared" si="331"/>
        <v>東京都801</v>
      </c>
      <c r="D21591" t="s">
        <v>2927</v>
      </c>
      <c r="E21591" t="s">
        <v>3403</v>
      </c>
      <c r="F21591" s="82">
        <v>1.200466163</v>
      </c>
    </row>
    <row r="21592" spans="3:6" ht="18">
      <c r="C21592" s="5" t="str">
        <f t="shared" si="331"/>
        <v>神奈川県801</v>
      </c>
      <c r="D21592" t="s">
        <v>2928</v>
      </c>
      <c r="E21592" t="s">
        <v>3403</v>
      </c>
      <c r="F21592" s="82">
        <v>1.362478962</v>
      </c>
    </row>
    <row r="21593" spans="3:6" ht="18">
      <c r="C21593" s="5" t="str">
        <f t="shared" si="331"/>
        <v>新潟県801</v>
      </c>
      <c r="D21593" t="s">
        <v>2929</v>
      </c>
      <c r="E21593" t="s">
        <v>3403</v>
      </c>
      <c r="F21593" s="82">
        <v>0.80294350000000003</v>
      </c>
    </row>
    <row r="21594" spans="3:6" ht="18">
      <c r="C21594" s="5" t="str">
        <f t="shared" si="331"/>
        <v>富山県801</v>
      </c>
      <c r="D21594" t="s">
        <v>2930</v>
      </c>
      <c r="E21594" t="s">
        <v>3403</v>
      </c>
      <c r="F21594" s="82">
        <v>0.59152831800000005</v>
      </c>
    </row>
    <row r="21595" spans="3:6" ht="18">
      <c r="C21595" s="5" t="str">
        <f t="shared" si="331"/>
        <v>石川県801</v>
      </c>
      <c r="D21595" t="s">
        <v>2931</v>
      </c>
      <c r="E21595" t="s">
        <v>3403</v>
      </c>
      <c r="F21595" s="82">
        <v>0.97049140199999995</v>
      </c>
    </row>
    <row r="21596" spans="3:6" ht="18">
      <c r="C21596" s="5" t="str">
        <f t="shared" si="331"/>
        <v>福井県801</v>
      </c>
      <c r="D21596" t="s">
        <v>2932</v>
      </c>
      <c r="E21596" t="s">
        <v>3403</v>
      </c>
      <c r="F21596" s="82">
        <v>0.44686242700000001</v>
      </c>
    </row>
    <row r="21597" spans="3:6" ht="18">
      <c r="C21597" s="5" t="str">
        <f t="shared" si="331"/>
        <v>山梨県801</v>
      </c>
      <c r="D21597" t="s">
        <v>2933</v>
      </c>
      <c r="E21597" t="s">
        <v>3403</v>
      </c>
      <c r="F21597" s="82">
        <v>0.49790070800000003</v>
      </c>
    </row>
    <row r="21598" spans="3:6" ht="18">
      <c r="C21598" s="5" t="str">
        <f t="shared" si="331"/>
        <v>長野県801</v>
      </c>
      <c r="D21598" t="s">
        <v>2934</v>
      </c>
      <c r="E21598" t="s">
        <v>3403</v>
      </c>
      <c r="F21598" s="82">
        <v>0.69651478600000005</v>
      </c>
    </row>
    <row r="21599" spans="3:6" ht="18">
      <c r="C21599" s="5" t="str">
        <f t="shared" si="331"/>
        <v>岐阜県801</v>
      </c>
      <c r="D21599" t="s">
        <v>2935</v>
      </c>
      <c r="E21599" t="s">
        <v>3403</v>
      </c>
      <c r="F21599" s="82">
        <v>0.74360164200000001</v>
      </c>
    </row>
    <row r="21600" spans="3:6" ht="18">
      <c r="C21600" s="5" t="str">
        <f t="shared" si="331"/>
        <v>静岡県801</v>
      </c>
      <c r="D21600" t="s">
        <v>2936</v>
      </c>
      <c r="E21600" t="s">
        <v>3403</v>
      </c>
      <c r="F21600" s="82">
        <v>0.829219496</v>
      </c>
    </row>
    <row r="21601" spans="3:6" ht="18">
      <c r="C21601" s="5" t="str">
        <f t="shared" si="331"/>
        <v>愛知県801</v>
      </c>
      <c r="D21601" t="s">
        <v>2937</v>
      </c>
      <c r="E21601" t="s">
        <v>3403</v>
      </c>
      <c r="F21601" s="82">
        <v>1.0788979439999999</v>
      </c>
    </row>
    <row r="21602" spans="3:6" ht="18">
      <c r="C21602" s="5" t="str">
        <f t="shared" si="331"/>
        <v>三重県801</v>
      </c>
      <c r="D21602" t="s">
        <v>2938</v>
      </c>
      <c r="E21602" t="s">
        <v>3403</v>
      </c>
      <c r="F21602" s="82">
        <v>1.114189254</v>
      </c>
    </row>
    <row r="21603" spans="3:6" ht="18">
      <c r="C21603" s="5" t="str">
        <f t="shared" si="331"/>
        <v>滋賀県801</v>
      </c>
      <c r="D21603" t="s">
        <v>2939</v>
      </c>
      <c r="E21603" t="s">
        <v>3403</v>
      </c>
      <c r="F21603" s="82">
        <v>1.128146286</v>
      </c>
    </row>
    <row r="21604" spans="3:6" ht="18">
      <c r="C21604" s="5" t="str">
        <f t="shared" si="331"/>
        <v>京都府801</v>
      </c>
      <c r="D21604" t="s">
        <v>2940</v>
      </c>
      <c r="E21604" t="s">
        <v>3403</v>
      </c>
      <c r="F21604" s="82">
        <v>1.00347769</v>
      </c>
    </row>
    <row r="21605" spans="3:6" ht="18">
      <c r="C21605" s="5" t="str">
        <f t="shared" si="331"/>
        <v>大阪府801</v>
      </c>
      <c r="D21605" t="s">
        <v>2941</v>
      </c>
      <c r="E21605" t="s">
        <v>3403</v>
      </c>
      <c r="F21605" s="82">
        <v>1.0932872060000001</v>
      </c>
    </row>
    <row r="21606" spans="3:6" ht="18">
      <c r="C21606" s="5" t="str">
        <f t="shared" si="331"/>
        <v>兵庫県801</v>
      </c>
      <c r="D21606" t="s">
        <v>2942</v>
      </c>
      <c r="E21606" t="s">
        <v>3403</v>
      </c>
      <c r="F21606" s="82">
        <v>0.74383999700000003</v>
      </c>
    </row>
    <row r="21607" spans="3:6" ht="18">
      <c r="C21607" s="5" t="str">
        <f t="shared" si="331"/>
        <v>奈良県801</v>
      </c>
      <c r="D21607" t="s">
        <v>2943</v>
      </c>
      <c r="E21607" t="s">
        <v>3403</v>
      </c>
      <c r="F21607" s="82">
        <v>1.5595550979999999</v>
      </c>
    </row>
    <row r="21608" spans="3:6" ht="18">
      <c r="C21608" s="5" t="str">
        <f t="shared" si="331"/>
        <v>和歌山県801</v>
      </c>
      <c r="D21608" t="s">
        <v>2944</v>
      </c>
      <c r="E21608" t="s">
        <v>3403</v>
      </c>
      <c r="F21608" s="82">
        <v>1.3246473560000001</v>
      </c>
    </row>
    <row r="21609" spans="3:6" ht="18">
      <c r="C21609" s="5" t="str">
        <f t="shared" si="331"/>
        <v>鳥取県801</v>
      </c>
      <c r="D21609" t="s">
        <v>2945</v>
      </c>
      <c r="E21609" t="s">
        <v>3403</v>
      </c>
      <c r="F21609" s="82">
        <v>0.4432141</v>
      </c>
    </row>
    <row r="21610" spans="3:6" ht="18">
      <c r="C21610" s="5" t="str">
        <f t="shared" si="331"/>
        <v>島根県801</v>
      </c>
      <c r="D21610" t="s">
        <v>2946</v>
      </c>
      <c r="E21610" t="s">
        <v>3403</v>
      </c>
      <c r="F21610" s="82">
        <v>0.418485844</v>
      </c>
    </row>
    <row r="21611" spans="3:6" ht="18">
      <c r="C21611" s="5" t="str">
        <f t="shared" ref="C21611:C21674" si="332">D21611&amp;LEFT(E21611,3)</f>
        <v>岡山県801</v>
      </c>
      <c r="D21611" t="s">
        <v>2947</v>
      </c>
      <c r="E21611" t="s">
        <v>3403</v>
      </c>
      <c r="F21611" s="82">
        <v>0.89910321500000001</v>
      </c>
    </row>
    <row r="21612" spans="3:6" ht="18">
      <c r="C21612" s="5" t="str">
        <f t="shared" si="332"/>
        <v>広島県801</v>
      </c>
      <c r="D21612" t="s">
        <v>2948</v>
      </c>
      <c r="E21612" t="s">
        <v>3403</v>
      </c>
      <c r="F21612" s="82">
        <v>0.836218927</v>
      </c>
    </row>
    <row r="21613" spans="3:6" ht="18">
      <c r="C21613" s="5" t="str">
        <f t="shared" si="332"/>
        <v>山口県801</v>
      </c>
      <c r="D21613" t="s">
        <v>2949</v>
      </c>
      <c r="E21613" t="s">
        <v>3403</v>
      </c>
      <c r="F21613" s="82">
        <v>0.68873342100000001</v>
      </c>
    </row>
    <row r="21614" spans="3:6" ht="18">
      <c r="C21614" s="5" t="str">
        <f t="shared" si="332"/>
        <v>徳島県801</v>
      </c>
      <c r="D21614" t="s">
        <v>2950</v>
      </c>
      <c r="E21614" t="s">
        <v>3403</v>
      </c>
      <c r="F21614" s="82">
        <v>0.36640500199999998</v>
      </c>
    </row>
    <row r="21615" spans="3:6" ht="18">
      <c r="C21615" s="5" t="str">
        <f t="shared" si="332"/>
        <v>香川県801</v>
      </c>
      <c r="D21615" t="s">
        <v>2951</v>
      </c>
      <c r="E21615" t="s">
        <v>3403</v>
      </c>
      <c r="F21615" s="82">
        <v>0.97876111300000002</v>
      </c>
    </row>
    <row r="21616" spans="3:6" ht="18">
      <c r="C21616" s="5" t="str">
        <f t="shared" si="332"/>
        <v>愛媛県801</v>
      </c>
      <c r="D21616" t="s">
        <v>2952</v>
      </c>
      <c r="E21616" t="s">
        <v>3403</v>
      </c>
      <c r="F21616" s="82">
        <v>0.96543862700000005</v>
      </c>
    </row>
    <row r="21617" spans="3:6" ht="18">
      <c r="C21617" s="5" t="str">
        <f t="shared" si="332"/>
        <v>高知県801</v>
      </c>
      <c r="D21617" t="s">
        <v>2953</v>
      </c>
      <c r="E21617" t="s">
        <v>3403</v>
      </c>
      <c r="F21617" s="82">
        <v>0.66317027100000003</v>
      </c>
    </row>
    <row r="21618" spans="3:6" ht="18">
      <c r="C21618" s="5" t="str">
        <f t="shared" si="332"/>
        <v>福岡県801</v>
      </c>
      <c r="D21618" t="s">
        <v>2954</v>
      </c>
      <c r="E21618" t="s">
        <v>3403</v>
      </c>
      <c r="F21618" s="82">
        <v>1.020740725</v>
      </c>
    </row>
    <row r="21619" spans="3:6" ht="18">
      <c r="C21619" s="5" t="str">
        <f t="shared" si="332"/>
        <v>佐賀県801</v>
      </c>
      <c r="D21619" t="s">
        <v>2955</v>
      </c>
      <c r="E21619" t="s">
        <v>3403</v>
      </c>
      <c r="F21619" s="82">
        <v>0.74787510999999995</v>
      </c>
    </row>
    <row r="21620" spans="3:6" ht="18">
      <c r="C21620" s="5" t="str">
        <f t="shared" si="332"/>
        <v>長崎県801</v>
      </c>
      <c r="D21620" t="s">
        <v>2956</v>
      </c>
      <c r="E21620" t="s">
        <v>3403</v>
      </c>
      <c r="F21620" s="82">
        <v>0.75164772999999996</v>
      </c>
    </row>
    <row r="21621" spans="3:6" ht="18">
      <c r="C21621" s="5" t="str">
        <f t="shared" si="332"/>
        <v>熊本県801</v>
      </c>
      <c r="D21621" t="s">
        <v>2957</v>
      </c>
      <c r="E21621" t="s">
        <v>3403</v>
      </c>
      <c r="F21621" s="82">
        <v>0.67588549099999995</v>
      </c>
    </row>
    <row r="21622" spans="3:6" ht="18">
      <c r="C21622" s="5" t="str">
        <f t="shared" si="332"/>
        <v>大分県801</v>
      </c>
      <c r="D21622" t="s">
        <v>2958</v>
      </c>
      <c r="E21622" t="s">
        <v>3403</v>
      </c>
      <c r="F21622" s="82">
        <v>0.89217842800000002</v>
      </c>
    </row>
    <row r="21623" spans="3:6" ht="18">
      <c r="C21623" s="5" t="str">
        <f t="shared" si="332"/>
        <v>宮崎県801</v>
      </c>
      <c r="D21623" t="s">
        <v>2959</v>
      </c>
      <c r="E21623" t="s">
        <v>3403</v>
      </c>
      <c r="F21623" s="82">
        <v>0.58594460800000003</v>
      </c>
    </row>
    <row r="21624" spans="3:6" ht="18">
      <c r="C21624" s="5" t="str">
        <f t="shared" si="332"/>
        <v>鹿児島県801</v>
      </c>
      <c r="D21624" t="s">
        <v>2960</v>
      </c>
      <c r="E21624" t="s">
        <v>3403</v>
      </c>
      <c r="F21624" s="82">
        <v>0.54902110699999995</v>
      </c>
    </row>
    <row r="21625" spans="3:6" ht="18">
      <c r="C21625" s="5" t="str">
        <f t="shared" si="332"/>
        <v>沖縄県801</v>
      </c>
      <c r="D21625" t="s">
        <v>2961</v>
      </c>
      <c r="E21625" t="s">
        <v>3403</v>
      </c>
      <c r="F21625" s="82">
        <v>1.24293323</v>
      </c>
    </row>
    <row r="21626" spans="3:6" ht="18">
      <c r="C21626" s="5" t="str">
        <f t="shared" si="332"/>
        <v>全国802</v>
      </c>
      <c r="D21626" t="s">
        <v>2913</v>
      </c>
      <c r="E21626" t="s">
        <v>3404</v>
      </c>
      <c r="F21626" s="82">
        <v>1</v>
      </c>
    </row>
    <row r="21627" spans="3:6" ht="18">
      <c r="C21627" s="5" t="str">
        <f t="shared" si="332"/>
        <v>北海道802</v>
      </c>
      <c r="D21627" t="s">
        <v>2915</v>
      </c>
      <c r="E21627" t="s">
        <v>3404</v>
      </c>
      <c r="F21627" s="82">
        <v>0.59114395600000003</v>
      </c>
    </row>
    <row r="21628" spans="3:6" ht="18">
      <c r="C21628" s="5" t="str">
        <f t="shared" si="332"/>
        <v>青森県802</v>
      </c>
      <c r="D21628" t="s">
        <v>2916</v>
      </c>
      <c r="E21628" t="s">
        <v>3404</v>
      </c>
      <c r="F21628" s="82">
        <v>0.13361109800000001</v>
      </c>
    </row>
    <row r="21629" spans="3:6" ht="18">
      <c r="C21629" s="5" t="str">
        <f t="shared" si="332"/>
        <v>岩手県802</v>
      </c>
      <c r="D21629" t="s">
        <v>2917</v>
      </c>
      <c r="E21629" t="s">
        <v>3404</v>
      </c>
      <c r="F21629" s="82">
        <v>0.112503732</v>
      </c>
    </row>
    <row r="21630" spans="3:6" ht="18">
      <c r="C21630" s="5" t="str">
        <f t="shared" si="332"/>
        <v>宮城県802</v>
      </c>
      <c r="D21630" t="s">
        <v>2918</v>
      </c>
      <c r="E21630" t="s">
        <v>3404</v>
      </c>
      <c r="F21630" s="82">
        <v>0.95107931199999995</v>
      </c>
    </row>
    <row r="21631" spans="3:6" ht="18">
      <c r="C21631" s="5" t="str">
        <f t="shared" si="332"/>
        <v>秋田県802</v>
      </c>
      <c r="D21631" t="s">
        <v>2919</v>
      </c>
      <c r="E21631" t="s">
        <v>3404</v>
      </c>
      <c r="F21631" s="82">
        <v>0.351597457</v>
      </c>
    </row>
    <row r="21632" spans="3:6" ht="18">
      <c r="C21632" s="5" t="str">
        <f t="shared" si="332"/>
        <v>山形県802</v>
      </c>
      <c r="D21632" t="s">
        <v>2920</v>
      </c>
      <c r="E21632" t="s">
        <v>3404</v>
      </c>
      <c r="F21632" s="82">
        <v>0.334640198</v>
      </c>
    </row>
    <row r="21633" spans="3:6" ht="18">
      <c r="C21633" s="5" t="str">
        <f t="shared" si="332"/>
        <v>福島県802</v>
      </c>
      <c r="D21633" t="s">
        <v>2921</v>
      </c>
      <c r="E21633" t="s">
        <v>3404</v>
      </c>
      <c r="F21633" s="82">
        <v>0.124056296</v>
      </c>
    </row>
    <row r="21634" spans="3:6" ht="18">
      <c r="C21634" s="5" t="str">
        <f t="shared" si="332"/>
        <v>茨城県802</v>
      </c>
      <c r="D21634" t="s">
        <v>2922</v>
      </c>
      <c r="E21634" t="s">
        <v>3404</v>
      </c>
      <c r="F21634" s="82">
        <v>0.39676317500000002</v>
      </c>
    </row>
    <row r="21635" spans="3:6" ht="18">
      <c r="C21635" s="5" t="str">
        <f t="shared" si="332"/>
        <v>栃木県802</v>
      </c>
      <c r="D21635" t="s">
        <v>2923</v>
      </c>
      <c r="E21635" t="s">
        <v>3404</v>
      </c>
      <c r="F21635" s="82">
        <v>1.750159775</v>
      </c>
    </row>
    <row r="21636" spans="3:6" ht="18">
      <c r="C21636" s="5" t="str">
        <f t="shared" si="332"/>
        <v>群馬県802</v>
      </c>
      <c r="D21636" t="s">
        <v>2924</v>
      </c>
      <c r="E21636" t="s">
        <v>3404</v>
      </c>
      <c r="F21636" s="82">
        <v>0.20182478300000001</v>
      </c>
    </row>
    <row r="21637" spans="3:6" ht="18">
      <c r="C21637" s="5" t="str">
        <f t="shared" si="332"/>
        <v>埼玉県802</v>
      </c>
      <c r="D21637" t="s">
        <v>2925</v>
      </c>
      <c r="E21637" t="s">
        <v>3404</v>
      </c>
      <c r="F21637" s="82">
        <v>0.45418029300000001</v>
      </c>
    </row>
    <row r="21638" spans="3:6" ht="18">
      <c r="C21638" s="5" t="str">
        <f t="shared" si="332"/>
        <v>千葉県802</v>
      </c>
      <c r="D21638" t="s">
        <v>2926</v>
      </c>
      <c r="E21638" t="s">
        <v>3404</v>
      </c>
      <c r="F21638" s="82">
        <v>0.45580479200000001</v>
      </c>
    </row>
    <row r="21639" spans="3:6" ht="18">
      <c r="C21639" s="5" t="str">
        <f t="shared" si="332"/>
        <v>東京都802</v>
      </c>
      <c r="D21639" t="s">
        <v>2927</v>
      </c>
      <c r="E21639" t="s">
        <v>3404</v>
      </c>
      <c r="F21639" s="82">
        <v>3.0822890310000002</v>
      </c>
    </row>
    <row r="21640" spans="3:6" ht="18">
      <c r="C21640" s="5" t="str">
        <f t="shared" si="332"/>
        <v>神奈川県802</v>
      </c>
      <c r="D21640" t="s">
        <v>2928</v>
      </c>
      <c r="E21640" t="s">
        <v>3404</v>
      </c>
      <c r="F21640" s="82">
        <v>0.69194079900000005</v>
      </c>
    </row>
    <row r="21641" spans="3:6" ht="18">
      <c r="C21641" s="5" t="str">
        <f t="shared" si="332"/>
        <v>新潟県802</v>
      </c>
      <c r="D21641" t="s">
        <v>2929</v>
      </c>
      <c r="E21641" t="s">
        <v>3404</v>
      </c>
      <c r="F21641" s="82">
        <v>0.55253633899999999</v>
      </c>
    </row>
    <row r="21642" spans="3:6" ht="18">
      <c r="C21642" s="5" t="str">
        <f t="shared" si="332"/>
        <v>富山県802</v>
      </c>
      <c r="D21642" t="s">
        <v>2930</v>
      </c>
      <c r="E21642" t="s">
        <v>3404</v>
      </c>
      <c r="F21642" s="82">
        <v>0.36037408399999998</v>
      </c>
    </row>
    <row r="21643" spans="3:6" ht="18">
      <c r="C21643" s="5" t="str">
        <f t="shared" si="332"/>
        <v>石川県802</v>
      </c>
      <c r="D21643" t="s">
        <v>2931</v>
      </c>
      <c r="E21643" t="s">
        <v>3404</v>
      </c>
      <c r="F21643" s="82">
        <v>0.355682365</v>
      </c>
    </row>
    <row r="21644" spans="3:6" ht="18">
      <c r="C21644" s="5" t="str">
        <f t="shared" si="332"/>
        <v>福井県802</v>
      </c>
      <c r="D21644" t="s">
        <v>2932</v>
      </c>
      <c r="E21644" t="s">
        <v>3404</v>
      </c>
      <c r="F21644" s="82">
        <v>8.4349753999999999E-2</v>
      </c>
    </row>
    <row r="21645" spans="3:6" ht="18">
      <c r="C21645" s="5" t="str">
        <f t="shared" si="332"/>
        <v>山梨県802</v>
      </c>
      <c r="D21645" t="s">
        <v>2933</v>
      </c>
      <c r="E21645" t="s">
        <v>3404</v>
      </c>
      <c r="F21645" s="82">
        <v>0.24818217100000001</v>
      </c>
    </row>
    <row r="21646" spans="3:6" ht="18">
      <c r="C21646" s="5" t="str">
        <f t="shared" si="332"/>
        <v>長野県802</v>
      </c>
      <c r="D21646" t="s">
        <v>2934</v>
      </c>
      <c r="E21646" t="s">
        <v>3404</v>
      </c>
      <c r="F21646" s="82">
        <v>0.28397770999999999</v>
      </c>
    </row>
    <row r="21647" spans="3:6" ht="18">
      <c r="C21647" s="5" t="str">
        <f t="shared" si="332"/>
        <v>岐阜県802</v>
      </c>
      <c r="D21647" t="s">
        <v>2935</v>
      </c>
      <c r="E21647" t="s">
        <v>3404</v>
      </c>
      <c r="F21647" s="82">
        <v>0.116982643</v>
      </c>
    </row>
    <row r="21648" spans="3:6" ht="18">
      <c r="C21648" s="5" t="str">
        <f t="shared" si="332"/>
        <v>静岡県802</v>
      </c>
      <c r="D21648" t="s">
        <v>2936</v>
      </c>
      <c r="E21648" t="s">
        <v>3404</v>
      </c>
      <c r="F21648" s="82">
        <v>0.34497809000000002</v>
      </c>
    </row>
    <row r="21649" spans="3:6" ht="18">
      <c r="C21649" s="5" t="str">
        <f t="shared" si="332"/>
        <v>愛知県802</v>
      </c>
      <c r="D21649" t="s">
        <v>2937</v>
      </c>
      <c r="E21649" t="s">
        <v>3404</v>
      </c>
      <c r="F21649" s="82">
        <v>0.75400017900000005</v>
      </c>
    </row>
    <row r="21650" spans="3:6" ht="18">
      <c r="C21650" s="5" t="str">
        <f t="shared" si="332"/>
        <v>三重県802</v>
      </c>
      <c r="D21650" t="s">
        <v>2938</v>
      </c>
      <c r="E21650" t="s">
        <v>3404</v>
      </c>
      <c r="F21650" s="82">
        <v>1.970809663</v>
      </c>
    </row>
    <row r="21651" spans="3:6" ht="18">
      <c r="C21651" s="5" t="str">
        <f t="shared" si="332"/>
        <v>滋賀県802</v>
      </c>
      <c r="D21651" t="s">
        <v>2939</v>
      </c>
      <c r="E21651" t="s">
        <v>3404</v>
      </c>
      <c r="F21651" s="82">
        <v>0.31934090599999998</v>
      </c>
    </row>
    <row r="21652" spans="3:6" ht="18">
      <c r="C21652" s="5" t="str">
        <f t="shared" si="332"/>
        <v>京都府802</v>
      </c>
      <c r="D21652" t="s">
        <v>2940</v>
      </c>
      <c r="E21652" t="s">
        <v>3404</v>
      </c>
      <c r="F21652" s="82">
        <v>0.89925314000000001</v>
      </c>
    </row>
    <row r="21653" spans="3:6" ht="18">
      <c r="C21653" s="5" t="str">
        <f t="shared" si="332"/>
        <v>大阪府802</v>
      </c>
      <c r="D21653" t="s">
        <v>2941</v>
      </c>
      <c r="E21653" t="s">
        <v>3404</v>
      </c>
      <c r="F21653" s="82">
        <v>0.95401936499999995</v>
      </c>
    </row>
    <row r="21654" spans="3:6" ht="18">
      <c r="C21654" s="5" t="str">
        <f t="shared" si="332"/>
        <v>兵庫県802</v>
      </c>
      <c r="D21654" t="s">
        <v>2942</v>
      </c>
      <c r="E21654" t="s">
        <v>3404</v>
      </c>
      <c r="F21654" s="82">
        <v>0.97938927499999995</v>
      </c>
    </row>
    <row r="21655" spans="3:6" ht="18">
      <c r="C21655" s="5" t="str">
        <f t="shared" si="332"/>
        <v>奈良県802</v>
      </c>
      <c r="D21655" t="s">
        <v>2943</v>
      </c>
      <c r="E21655" t="s">
        <v>3404</v>
      </c>
      <c r="F21655" s="82">
        <v>0.27223863700000001</v>
      </c>
    </row>
    <row r="21656" spans="3:6" ht="18">
      <c r="C21656" s="5" t="str">
        <f t="shared" si="332"/>
        <v>和歌山県802</v>
      </c>
      <c r="D21656" t="s">
        <v>2944</v>
      </c>
      <c r="E21656" t="s">
        <v>3404</v>
      </c>
      <c r="F21656" s="82">
        <v>9.2293274999999994E-2</v>
      </c>
    </row>
    <row r="21657" spans="3:6" ht="18">
      <c r="C21657" s="5" t="str">
        <f t="shared" si="332"/>
        <v>鳥取県802</v>
      </c>
      <c r="D21657" t="s">
        <v>2945</v>
      </c>
      <c r="E21657" t="s">
        <v>3404</v>
      </c>
      <c r="F21657" s="82">
        <v>0.35467136300000002</v>
      </c>
    </row>
    <row r="21658" spans="3:6" ht="18">
      <c r="C21658" s="5" t="str">
        <f t="shared" si="332"/>
        <v>島根県802</v>
      </c>
      <c r="D21658" t="s">
        <v>2946</v>
      </c>
      <c r="E21658" t="s">
        <v>3404</v>
      </c>
      <c r="F21658" s="82">
        <v>0.255531648</v>
      </c>
    </row>
    <row r="21659" spans="3:6" ht="18">
      <c r="C21659" s="5" t="str">
        <f t="shared" si="332"/>
        <v>岡山県802</v>
      </c>
      <c r="D21659" t="s">
        <v>2947</v>
      </c>
      <c r="E21659" t="s">
        <v>3404</v>
      </c>
      <c r="F21659" s="82">
        <v>0.64622961199999995</v>
      </c>
    </row>
    <row r="21660" spans="3:6" ht="18">
      <c r="C21660" s="5" t="str">
        <f t="shared" si="332"/>
        <v>広島県802</v>
      </c>
      <c r="D21660" t="s">
        <v>2948</v>
      </c>
      <c r="E21660" t="s">
        <v>3404</v>
      </c>
      <c r="F21660" s="82">
        <v>1.148580516</v>
      </c>
    </row>
    <row r="21661" spans="3:6" ht="18">
      <c r="C21661" s="5" t="str">
        <f t="shared" si="332"/>
        <v>山口県802</v>
      </c>
      <c r="D21661" t="s">
        <v>2949</v>
      </c>
      <c r="E21661" t="s">
        <v>3404</v>
      </c>
      <c r="F21661" s="82">
        <v>0.15210278999999999</v>
      </c>
    </row>
    <row r="21662" spans="3:6" ht="18">
      <c r="C21662" s="5" t="str">
        <f t="shared" si="332"/>
        <v>徳島県802</v>
      </c>
      <c r="D21662" t="s">
        <v>2950</v>
      </c>
      <c r="E21662" t="s">
        <v>3404</v>
      </c>
      <c r="F21662" s="82">
        <v>0.23103605199999999</v>
      </c>
    </row>
    <row r="21663" spans="3:6" ht="18">
      <c r="C21663" s="5" t="str">
        <f t="shared" si="332"/>
        <v>香川県802</v>
      </c>
      <c r="D21663" t="s">
        <v>2951</v>
      </c>
      <c r="E21663" t="s">
        <v>3404</v>
      </c>
      <c r="F21663" s="82">
        <v>0.137695024</v>
      </c>
    </row>
    <row r="21664" spans="3:6" ht="18">
      <c r="C21664" s="5" t="str">
        <f t="shared" si="332"/>
        <v>愛媛県802</v>
      </c>
      <c r="D21664" t="s">
        <v>2952</v>
      </c>
      <c r="E21664" t="s">
        <v>3404</v>
      </c>
      <c r="F21664" s="82">
        <v>0.22992090100000001</v>
      </c>
    </row>
    <row r="21665" spans="3:6" ht="18">
      <c r="C21665" s="5" t="str">
        <f t="shared" si="332"/>
        <v>高知県802</v>
      </c>
      <c r="D21665" t="s">
        <v>2953</v>
      </c>
      <c r="E21665" t="s">
        <v>3404</v>
      </c>
      <c r="F21665" s="82">
        <v>0.85748761100000004</v>
      </c>
    </row>
    <row r="21666" spans="3:6" ht="18">
      <c r="C21666" s="5" t="str">
        <f t="shared" si="332"/>
        <v>福岡県802</v>
      </c>
      <c r="D21666" t="s">
        <v>2954</v>
      </c>
      <c r="E21666" t="s">
        <v>3404</v>
      </c>
      <c r="F21666" s="82">
        <v>0.59558642500000003</v>
      </c>
    </row>
    <row r="21667" spans="3:6" ht="18">
      <c r="C21667" s="5" t="str">
        <f t="shared" si="332"/>
        <v>佐賀県802</v>
      </c>
      <c r="D21667" t="s">
        <v>2955</v>
      </c>
      <c r="E21667" t="s">
        <v>3404</v>
      </c>
      <c r="F21667" s="82">
        <v>0.19648807600000001</v>
      </c>
    </row>
    <row r="21668" spans="3:6" ht="18">
      <c r="C21668" s="5" t="str">
        <f t="shared" si="332"/>
        <v>長崎県802</v>
      </c>
      <c r="D21668" t="s">
        <v>2956</v>
      </c>
      <c r="E21668" t="s">
        <v>3404</v>
      </c>
      <c r="F21668" s="82">
        <v>0.23711624100000001</v>
      </c>
    </row>
    <row r="21669" spans="3:6" ht="18">
      <c r="C21669" s="5" t="str">
        <f t="shared" si="332"/>
        <v>熊本県802</v>
      </c>
      <c r="D21669" t="s">
        <v>2957</v>
      </c>
      <c r="E21669" t="s">
        <v>3404</v>
      </c>
      <c r="F21669" s="82">
        <v>0.26314079699999998</v>
      </c>
    </row>
    <row r="21670" spans="3:6" ht="18">
      <c r="C21670" s="5" t="str">
        <f t="shared" si="332"/>
        <v>大分県802</v>
      </c>
      <c r="D21670" t="s">
        <v>2958</v>
      </c>
      <c r="E21670" t="s">
        <v>3404</v>
      </c>
      <c r="F21670" s="82">
        <v>0.29476471500000001</v>
      </c>
    </row>
    <row r="21671" spans="3:6" ht="18">
      <c r="C21671" s="5" t="str">
        <f t="shared" si="332"/>
        <v>宮崎県802</v>
      </c>
      <c r="D21671" t="s">
        <v>2959</v>
      </c>
      <c r="E21671" t="s">
        <v>3404</v>
      </c>
      <c r="F21671" s="82">
        <v>0.26378377600000003</v>
      </c>
    </row>
    <row r="21672" spans="3:6" ht="18">
      <c r="C21672" s="5" t="str">
        <f t="shared" si="332"/>
        <v>鹿児島県802</v>
      </c>
      <c r="D21672" t="s">
        <v>2960</v>
      </c>
      <c r="E21672" t="s">
        <v>3404</v>
      </c>
      <c r="F21672" s="82">
        <v>0.19238749799999999</v>
      </c>
    </row>
    <row r="21673" spans="3:6" ht="18">
      <c r="C21673" s="5" t="str">
        <f t="shared" si="332"/>
        <v>沖縄県802</v>
      </c>
      <c r="D21673" t="s">
        <v>2961</v>
      </c>
      <c r="E21673" t="s">
        <v>3404</v>
      </c>
      <c r="F21673" s="82">
        <v>1.07288961</v>
      </c>
    </row>
    <row r="21674" spans="3:6" ht="18">
      <c r="C21674" s="5" t="str">
        <f t="shared" si="332"/>
        <v>全国803</v>
      </c>
      <c r="D21674" t="s">
        <v>2913</v>
      </c>
      <c r="E21674" t="s">
        <v>3405</v>
      </c>
      <c r="F21674" s="82">
        <v>1</v>
      </c>
    </row>
    <row r="21675" spans="3:6" ht="18">
      <c r="C21675" s="5" t="str">
        <f t="shared" ref="C21675:C21738" si="333">D21675&amp;LEFT(E21675,3)</f>
        <v>北海道803</v>
      </c>
      <c r="D21675" t="s">
        <v>2915</v>
      </c>
      <c r="E21675" t="s">
        <v>3405</v>
      </c>
      <c r="F21675" s="82">
        <v>2.0242977419999999</v>
      </c>
    </row>
    <row r="21676" spans="3:6" ht="18">
      <c r="C21676" s="5" t="str">
        <f t="shared" si="333"/>
        <v>青森県803</v>
      </c>
      <c r="D21676" t="s">
        <v>2916</v>
      </c>
      <c r="E21676" t="s">
        <v>3405</v>
      </c>
      <c r="F21676" s="82">
        <v>1.1085035999999999</v>
      </c>
    </row>
    <row r="21677" spans="3:6" ht="18">
      <c r="C21677" s="5" t="str">
        <f t="shared" si="333"/>
        <v>岩手県803</v>
      </c>
      <c r="D21677" t="s">
        <v>2917</v>
      </c>
      <c r="E21677" t="s">
        <v>3405</v>
      </c>
      <c r="F21677" s="82">
        <v>2.7379336580000002</v>
      </c>
    </row>
    <row r="21678" spans="3:6" ht="18">
      <c r="C21678" s="5" t="str">
        <f t="shared" si="333"/>
        <v>宮城県803</v>
      </c>
      <c r="D21678" t="s">
        <v>2918</v>
      </c>
      <c r="E21678" t="s">
        <v>3405</v>
      </c>
      <c r="F21678" s="82">
        <v>0.212414247</v>
      </c>
    </row>
    <row r="21679" spans="3:6" ht="18">
      <c r="C21679" s="5" t="str">
        <f t="shared" si="333"/>
        <v>秋田県803</v>
      </c>
      <c r="D21679" t="s">
        <v>2919</v>
      </c>
      <c r="E21679" t="s">
        <v>3405</v>
      </c>
      <c r="F21679" s="82">
        <v>0</v>
      </c>
    </row>
    <row r="21680" spans="3:6" ht="18">
      <c r="C21680" s="5" t="str">
        <f t="shared" si="333"/>
        <v>山形県803</v>
      </c>
      <c r="D21680" t="s">
        <v>2920</v>
      </c>
      <c r="E21680" t="s">
        <v>3405</v>
      </c>
      <c r="F21680" s="82">
        <v>0</v>
      </c>
    </row>
    <row r="21681" spans="3:6" ht="18">
      <c r="C21681" s="5" t="str">
        <f t="shared" si="333"/>
        <v>福島県803</v>
      </c>
      <c r="D21681" t="s">
        <v>2921</v>
      </c>
      <c r="E21681" t="s">
        <v>3405</v>
      </c>
      <c r="F21681" s="82">
        <v>1.0841246330000001</v>
      </c>
    </row>
    <row r="21682" spans="3:6" ht="18">
      <c r="C21682" s="5" t="str">
        <f t="shared" si="333"/>
        <v>茨城県803</v>
      </c>
      <c r="D21682" t="s">
        <v>2922</v>
      </c>
      <c r="E21682" t="s">
        <v>3405</v>
      </c>
      <c r="F21682" s="82">
        <v>4.8667521149999997</v>
      </c>
    </row>
    <row r="21683" spans="3:6" ht="18">
      <c r="C21683" s="5" t="str">
        <f t="shared" si="333"/>
        <v>栃木県803</v>
      </c>
      <c r="D21683" t="s">
        <v>2923</v>
      </c>
      <c r="E21683" t="s">
        <v>3405</v>
      </c>
      <c r="F21683" s="82">
        <v>0.33570486399999999</v>
      </c>
    </row>
    <row r="21684" spans="3:6" ht="18">
      <c r="C21684" s="5" t="str">
        <f t="shared" si="333"/>
        <v>群馬県803</v>
      </c>
      <c r="D21684" t="s">
        <v>2924</v>
      </c>
      <c r="E21684" t="s">
        <v>3405</v>
      </c>
      <c r="F21684" s="82">
        <v>0.57712295999999996</v>
      </c>
    </row>
    <row r="21685" spans="3:6" ht="18">
      <c r="C21685" s="5" t="str">
        <f t="shared" si="333"/>
        <v>埼玉県803</v>
      </c>
      <c r="D21685" t="s">
        <v>2925</v>
      </c>
      <c r="E21685" t="s">
        <v>3405</v>
      </c>
      <c r="F21685" s="82">
        <v>0.26057837099999998</v>
      </c>
    </row>
    <row r="21686" spans="3:6" ht="18">
      <c r="C21686" s="5" t="str">
        <f t="shared" si="333"/>
        <v>千葉県803</v>
      </c>
      <c r="D21686" t="s">
        <v>2926</v>
      </c>
      <c r="E21686" t="s">
        <v>3405</v>
      </c>
      <c r="F21686" s="82">
        <v>1.503436287</v>
      </c>
    </row>
    <row r="21687" spans="3:6" ht="18">
      <c r="C21687" s="5" t="str">
        <f t="shared" si="333"/>
        <v>東京都803</v>
      </c>
      <c r="D21687" t="s">
        <v>2927</v>
      </c>
      <c r="E21687" t="s">
        <v>3405</v>
      </c>
      <c r="F21687" s="82">
        <v>1.32956593</v>
      </c>
    </row>
    <row r="21688" spans="3:6" ht="18">
      <c r="C21688" s="5" t="str">
        <f t="shared" si="333"/>
        <v>神奈川県803</v>
      </c>
      <c r="D21688" t="s">
        <v>2928</v>
      </c>
      <c r="E21688" t="s">
        <v>3405</v>
      </c>
      <c r="F21688" s="82">
        <v>0.53753881400000003</v>
      </c>
    </row>
    <row r="21689" spans="3:6" ht="18">
      <c r="C21689" s="5" t="str">
        <f t="shared" si="333"/>
        <v>新潟県803</v>
      </c>
      <c r="D21689" t="s">
        <v>2929</v>
      </c>
      <c r="E21689" t="s">
        <v>3405</v>
      </c>
      <c r="F21689" s="82">
        <v>0.87727360099999996</v>
      </c>
    </row>
    <row r="21690" spans="3:6" ht="18">
      <c r="C21690" s="5" t="str">
        <f t="shared" si="333"/>
        <v>富山県803</v>
      </c>
      <c r="D21690" t="s">
        <v>2930</v>
      </c>
      <c r="E21690" t="s">
        <v>3405</v>
      </c>
      <c r="F21690" s="82">
        <v>0.82586058600000001</v>
      </c>
    </row>
    <row r="21691" spans="3:6" ht="18">
      <c r="C21691" s="5" t="str">
        <f t="shared" si="333"/>
        <v>石川県803</v>
      </c>
      <c r="D21691" t="s">
        <v>2931</v>
      </c>
      <c r="E21691" t="s">
        <v>3405</v>
      </c>
      <c r="F21691" s="82">
        <v>1.2472849800000001</v>
      </c>
    </row>
    <row r="21692" spans="3:6" ht="18">
      <c r="C21692" s="5" t="str">
        <f t="shared" si="333"/>
        <v>福井県803</v>
      </c>
      <c r="D21692" t="s">
        <v>2932</v>
      </c>
      <c r="E21692" t="s">
        <v>3405</v>
      </c>
      <c r="F21692" s="82">
        <v>0.13685118199999999</v>
      </c>
    </row>
    <row r="21693" spans="3:6" ht="18">
      <c r="C21693" s="5" t="str">
        <f t="shared" si="333"/>
        <v>山梨県803</v>
      </c>
      <c r="D21693" t="s">
        <v>2933</v>
      </c>
      <c r="E21693" t="s">
        <v>3405</v>
      </c>
      <c r="F21693" s="82">
        <v>0.20132852700000001</v>
      </c>
    </row>
    <row r="21694" spans="3:6" ht="18">
      <c r="C21694" s="5" t="str">
        <f t="shared" si="333"/>
        <v>長野県803</v>
      </c>
      <c r="D21694" t="s">
        <v>2934</v>
      </c>
      <c r="E21694" t="s">
        <v>3405</v>
      </c>
      <c r="F21694" s="82">
        <v>1.1915499E-2</v>
      </c>
    </row>
    <row r="21695" spans="3:6" ht="18">
      <c r="C21695" s="5" t="str">
        <f t="shared" si="333"/>
        <v>岐阜県803</v>
      </c>
      <c r="D21695" t="s">
        <v>2935</v>
      </c>
      <c r="E21695" t="s">
        <v>3405</v>
      </c>
      <c r="F21695" s="82">
        <v>0.100480028</v>
      </c>
    </row>
    <row r="21696" spans="3:6" ht="18">
      <c r="C21696" s="5" t="str">
        <f t="shared" si="333"/>
        <v>静岡県803</v>
      </c>
      <c r="D21696" t="s">
        <v>2936</v>
      </c>
      <c r="E21696" t="s">
        <v>3405</v>
      </c>
      <c r="F21696" s="82">
        <v>0.61782402700000005</v>
      </c>
    </row>
    <row r="21697" spans="3:6" ht="18">
      <c r="C21697" s="5" t="str">
        <f t="shared" si="333"/>
        <v>愛知県803</v>
      </c>
      <c r="D21697" t="s">
        <v>2937</v>
      </c>
      <c r="E21697" t="s">
        <v>3405</v>
      </c>
      <c r="F21697" s="82">
        <v>0.87618034099999997</v>
      </c>
    </row>
    <row r="21698" spans="3:6" ht="18">
      <c r="C21698" s="5" t="str">
        <f t="shared" si="333"/>
        <v>三重県803</v>
      </c>
      <c r="D21698" t="s">
        <v>2938</v>
      </c>
      <c r="E21698" t="s">
        <v>3405</v>
      </c>
      <c r="F21698" s="82">
        <v>0.67202558999999995</v>
      </c>
    </row>
    <row r="21699" spans="3:6" ht="18">
      <c r="C21699" s="5" t="str">
        <f t="shared" si="333"/>
        <v>滋賀県803</v>
      </c>
      <c r="D21699" t="s">
        <v>2939</v>
      </c>
      <c r="E21699" t="s">
        <v>3405</v>
      </c>
      <c r="F21699" s="82">
        <v>9.5095033850000004</v>
      </c>
    </row>
    <row r="21700" spans="3:6" ht="18">
      <c r="C21700" s="5" t="str">
        <f t="shared" si="333"/>
        <v>京都府803</v>
      </c>
      <c r="D21700" t="s">
        <v>2940</v>
      </c>
      <c r="E21700" t="s">
        <v>3405</v>
      </c>
      <c r="F21700" s="82">
        <v>0.985616045</v>
      </c>
    </row>
    <row r="21701" spans="3:6" ht="18">
      <c r="C21701" s="5" t="str">
        <f t="shared" si="333"/>
        <v>大阪府803</v>
      </c>
      <c r="D21701" t="s">
        <v>2941</v>
      </c>
      <c r="E21701" t="s">
        <v>3405</v>
      </c>
      <c r="F21701" s="82">
        <v>0.31476923099999998</v>
      </c>
    </row>
    <row r="21702" spans="3:6" ht="18">
      <c r="C21702" s="5" t="str">
        <f t="shared" si="333"/>
        <v>兵庫県803</v>
      </c>
      <c r="D21702" t="s">
        <v>2942</v>
      </c>
      <c r="E21702" t="s">
        <v>3405</v>
      </c>
      <c r="F21702" s="82">
        <v>1.449503397</v>
      </c>
    </row>
    <row r="21703" spans="3:6" ht="18">
      <c r="C21703" s="5" t="str">
        <f t="shared" si="333"/>
        <v>奈良県803</v>
      </c>
      <c r="D21703" t="s">
        <v>2943</v>
      </c>
      <c r="E21703" t="s">
        <v>3405</v>
      </c>
      <c r="F21703" s="82">
        <v>0.61156644199999999</v>
      </c>
    </row>
    <row r="21704" spans="3:6" ht="18">
      <c r="C21704" s="5" t="str">
        <f t="shared" si="333"/>
        <v>和歌山県803</v>
      </c>
      <c r="D21704" t="s">
        <v>2944</v>
      </c>
      <c r="E21704" t="s">
        <v>3405</v>
      </c>
      <c r="F21704" s="82">
        <v>6.8359086999999999E-2</v>
      </c>
    </row>
    <row r="21705" spans="3:6" ht="18">
      <c r="C21705" s="5" t="str">
        <f t="shared" si="333"/>
        <v>鳥取県803</v>
      </c>
      <c r="D21705" t="s">
        <v>2945</v>
      </c>
      <c r="E21705" t="s">
        <v>3405</v>
      </c>
      <c r="F21705" s="82">
        <v>0</v>
      </c>
    </row>
    <row r="21706" spans="3:6" ht="18">
      <c r="C21706" s="5" t="str">
        <f t="shared" si="333"/>
        <v>島根県803</v>
      </c>
      <c r="D21706" t="s">
        <v>2946</v>
      </c>
      <c r="E21706" t="s">
        <v>3405</v>
      </c>
      <c r="F21706" s="82">
        <v>0</v>
      </c>
    </row>
    <row r="21707" spans="3:6" ht="18">
      <c r="C21707" s="5" t="str">
        <f t="shared" si="333"/>
        <v>岡山県803</v>
      </c>
      <c r="D21707" t="s">
        <v>2947</v>
      </c>
      <c r="E21707" t="s">
        <v>3405</v>
      </c>
      <c r="F21707" s="82">
        <v>0.43136612200000002</v>
      </c>
    </row>
    <row r="21708" spans="3:6" ht="18">
      <c r="C21708" s="5" t="str">
        <f t="shared" si="333"/>
        <v>広島県803</v>
      </c>
      <c r="D21708" t="s">
        <v>2948</v>
      </c>
      <c r="E21708" t="s">
        <v>3405</v>
      </c>
      <c r="F21708" s="82">
        <v>0.277540495</v>
      </c>
    </row>
    <row r="21709" spans="3:6" ht="18">
      <c r="C21709" s="5" t="str">
        <f t="shared" si="333"/>
        <v>山口県803</v>
      </c>
      <c r="D21709" t="s">
        <v>2949</v>
      </c>
      <c r="E21709" t="s">
        <v>3405</v>
      </c>
      <c r="F21709" s="82">
        <v>0.37016314</v>
      </c>
    </row>
    <row r="21710" spans="3:6" ht="18">
      <c r="C21710" s="5" t="str">
        <f t="shared" si="333"/>
        <v>徳島県803</v>
      </c>
      <c r="D21710" t="s">
        <v>2950</v>
      </c>
      <c r="E21710" t="s">
        <v>3405</v>
      </c>
      <c r="F21710" s="82">
        <v>0.598927141</v>
      </c>
    </row>
    <row r="21711" spans="3:6" ht="18">
      <c r="C21711" s="5" t="str">
        <f t="shared" si="333"/>
        <v>香川県803</v>
      </c>
      <c r="D21711" t="s">
        <v>2951</v>
      </c>
      <c r="E21711" t="s">
        <v>3405</v>
      </c>
      <c r="F21711" s="82">
        <v>1.950452989</v>
      </c>
    </row>
    <row r="21712" spans="3:6" ht="18">
      <c r="C21712" s="5" t="str">
        <f t="shared" si="333"/>
        <v>愛媛県803</v>
      </c>
      <c r="D21712" t="s">
        <v>2952</v>
      </c>
      <c r="E21712" t="s">
        <v>3405</v>
      </c>
      <c r="F21712" s="82">
        <v>0.34483541499999998</v>
      </c>
    </row>
    <row r="21713" spans="3:6" ht="18">
      <c r="C21713" s="5" t="str">
        <f t="shared" si="333"/>
        <v>高知県803</v>
      </c>
      <c r="D21713" t="s">
        <v>2953</v>
      </c>
      <c r="E21713" t="s">
        <v>3405</v>
      </c>
      <c r="F21713" s="82">
        <v>1.7962453899999999</v>
      </c>
    </row>
    <row r="21714" spans="3:6" ht="18">
      <c r="C21714" s="5" t="str">
        <f t="shared" si="333"/>
        <v>福岡県803</v>
      </c>
      <c r="D21714" t="s">
        <v>2954</v>
      </c>
      <c r="E21714" t="s">
        <v>3405</v>
      </c>
      <c r="F21714" s="82">
        <v>1.2086926499999999</v>
      </c>
    </row>
    <row r="21715" spans="3:6" ht="18">
      <c r="C21715" s="5" t="str">
        <f t="shared" si="333"/>
        <v>佐賀県803</v>
      </c>
      <c r="D21715" t="s">
        <v>2955</v>
      </c>
      <c r="E21715" t="s">
        <v>3405</v>
      </c>
      <c r="F21715" s="82">
        <v>0.29106661099999998</v>
      </c>
    </row>
    <row r="21716" spans="3:6" ht="18">
      <c r="C21716" s="5" t="str">
        <f t="shared" si="333"/>
        <v>長崎県803</v>
      </c>
      <c r="D21716" t="s">
        <v>2956</v>
      </c>
      <c r="E21716" t="s">
        <v>3405</v>
      </c>
      <c r="F21716" s="82">
        <v>0.82436444499999995</v>
      </c>
    </row>
    <row r="21717" spans="3:6" ht="18">
      <c r="C21717" s="5" t="str">
        <f t="shared" si="333"/>
        <v>熊本県803</v>
      </c>
      <c r="D21717" t="s">
        <v>2957</v>
      </c>
      <c r="E21717" t="s">
        <v>3405</v>
      </c>
      <c r="F21717" s="82">
        <v>6.4038945999999999E-2</v>
      </c>
    </row>
    <row r="21718" spans="3:6" ht="18">
      <c r="C21718" s="5" t="str">
        <f t="shared" si="333"/>
        <v>大分県803</v>
      </c>
      <c r="D21718" t="s">
        <v>2958</v>
      </c>
      <c r="E21718" t="s">
        <v>3405</v>
      </c>
      <c r="F21718" s="82">
        <v>6.1051118000000001E-2</v>
      </c>
    </row>
    <row r="21719" spans="3:6" ht="18">
      <c r="C21719" s="5" t="str">
        <f t="shared" si="333"/>
        <v>宮崎県803</v>
      </c>
      <c r="D21719" t="s">
        <v>2959</v>
      </c>
      <c r="E21719" t="s">
        <v>3405</v>
      </c>
      <c r="F21719" s="82">
        <v>8.2301825999999995E-2</v>
      </c>
    </row>
    <row r="21720" spans="3:6" ht="18">
      <c r="C21720" s="5" t="str">
        <f t="shared" si="333"/>
        <v>鹿児島県803</v>
      </c>
      <c r="D21720" t="s">
        <v>2960</v>
      </c>
      <c r="E21720" t="s">
        <v>3405</v>
      </c>
      <c r="F21720" s="82">
        <v>0.126689828</v>
      </c>
    </row>
    <row r="21721" spans="3:6" ht="18">
      <c r="C21721" s="5" t="str">
        <f t="shared" si="333"/>
        <v>沖縄県803</v>
      </c>
      <c r="D21721" t="s">
        <v>2961</v>
      </c>
      <c r="E21721" t="s">
        <v>3405</v>
      </c>
      <c r="F21721" s="82">
        <v>0</v>
      </c>
    </row>
    <row r="21722" spans="3:6" ht="18">
      <c r="C21722" s="5" t="str">
        <f t="shared" si="333"/>
        <v>全国804</v>
      </c>
      <c r="D21722" t="s">
        <v>2913</v>
      </c>
      <c r="E21722" t="s">
        <v>3406</v>
      </c>
      <c r="F21722" s="82">
        <v>1</v>
      </c>
    </row>
    <row r="21723" spans="3:6" ht="18">
      <c r="C21723" s="5" t="str">
        <f t="shared" si="333"/>
        <v>北海道804</v>
      </c>
      <c r="D21723" t="s">
        <v>2915</v>
      </c>
      <c r="E21723" t="s">
        <v>3406</v>
      </c>
      <c r="F21723" s="82">
        <v>1.2101184089999999</v>
      </c>
    </row>
    <row r="21724" spans="3:6" ht="18">
      <c r="C21724" s="5" t="str">
        <f t="shared" si="333"/>
        <v>青森県804</v>
      </c>
      <c r="D21724" t="s">
        <v>2916</v>
      </c>
      <c r="E21724" t="s">
        <v>3406</v>
      </c>
      <c r="F21724" s="82">
        <v>0.63763306399999997</v>
      </c>
    </row>
    <row r="21725" spans="3:6" ht="18">
      <c r="C21725" s="5" t="str">
        <f t="shared" si="333"/>
        <v>岩手県804</v>
      </c>
      <c r="D21725" t="s">
        <v>2917</v>
      </c>
      <c r="E21725" t="s">
        <v>3406</v>
      </c>
      <c r="F21725" s="82">
        <v>0.87431006099999997</v>
      </c>
    </row>
    <row r="21726" spans="3:6" ht="18">
      <c r="C21726" s="5" t="str">
        <f t="shared" si="333"/>
        <v>宮城県804</v>
      </c>
      <c r="D21726" t="s">
        <v>2918</v>
      </c>
      <c r="E21726" t="s">
        <v>3406</v>
      </c>
      <c r="F21726" s="82">
        <v>0.72087605600000004</v>
      </c>
    </row>
    <row r="21727" spans="3:6" ht="18">
      <c r="C21727" s="5" t="str">
        <f t="shared" si="333"/>
        <v>秋田県804</v>
      </c>
      <c r="D21727" t="s">
        <v>2919</v>
      </c>
      <c r="E21727" t="s">
        <v>3406</v>
      </c>
      <c r="F21727" s="82">
        <v>0.64347342500000004</v>
      </c>
    </row>
    <row r="21728" spans="3:6" ht="18">
      <c r="C21728" s="5" t="str">
        <f t="shared" si="333"/>
        <v>山形県804</v>
      </c>
      <c r="D21728" t="s">
        <v>2920</v>
      </c>
      <c r="E21728" t="s">
        <v>3406</v>
      </c>
      <c r="F21728" s="82">
        <v>0.64050623900000003</v>
      </c>
    </row>
    <row r="21729" spans="3:6" ht="18">
      <c r="C21729" s="5" t="str">
        <f t="shared" si="333"/>
        <v>福島県804</v>
      </c>
      <c r="D21729" t="s">
        <v>2921</v>
      </c>
      <c r="E21729" t="s">
        <v>3406</v>
      </c>
      <c r="F21729" s="82">
        <v>0.81525307999999996</v>
      </c>
    </row>
    <row r="21730" spans="3:6" ht="18">
      <c r="C21730" s="5" t="str">
        <f t="shared" si="333"/>
        <v>茨城県804</v>
      </c>
      <c r="D21730" t="s">
        <v>2922</v>
      </c>
      <c r="E21730" t="s">
        <v>3406</v>
      </c>
      <c r="F21730" s="82">
        <v>1.6393765140000001</v>
      </c>
    </row>
    <row r="21731" spans="3:6" ht="18">
      <c r="C21731" s="5" t="str">
        <f t="shared" si="333"/>
        <v>栃木県804</v>
      </c>
      <c r="D21731" t="s">
        <v>2923</v>
      </c>
      <c r="E21731" t="s">
        <v>3406</v>
      </c>
      <c r="F21731" s="82">
        <v>1.720588048</v>
      </c>
    </row>
    <row r="21732" spans="3:6" ht="18">
      <c r="C21732" s="5" t="str">
        <f t="shared" si="333"/>
        <v>群馬県804</v>
      </c>
      <c r="D21732" t="s">
        <v>2924</v>
      </c>
      <c r="E21732" t="s">
        <v>3406</v>
      </c>
      <c r="F21732" s="82">
        <v>1.228911869</v>
      </c>
    </row>
    <row r="21733" spans="3:6" ht="18">
      <c r="C21733" s="5" t="str">
        <f t="shared" si="333"/>
        <v>埼玉県804</v>
      </c>
      <c r="D21733" t="s">
        <v>2925</v>
      </c>
      <c r="E21733" t="s">
        <v>3406</v>
      </c>
      <c r="F21733" s="82">
        <v>1.2166558489999999</v>
      </c>
    </row>
    <row r="21734" spans="3:6" ht="18">
      <c r="C21734" s="5" t="str">
        <f t="shared" si="333"/>
        <v>千葉県804</v>
      </c>
      <c r="D21734" t="s">
        <v>2926</v>
      </c>
      <c r="E21734" t="s">
        <v>3406</v>
      </c>
      <c r="F21734" s="82">
        <v>1.8402082660000001</v>
      </c>
    </row>
    <row r="21735" spans="3:6" ht="18">
      <c r="C21735" s="5" t="str">
        <f t="shared" si="333"/>
        <v>東京都804</v>
      </c>
      <c r="D21735" t="s">
        <v>2927</v>
      </c>
      <c r="E21735" t="s">
        <v>3406</v>
      </c>
      <c r="F21735" s="82">
        <v>0.61950892099999999</v>
      </c>
    </row>
    <row r="21736" spans="3:6" ht="18">
      <c r="C21736" s="5" t="str">
        <f t="shared" si="333"/>
        <v>神奈川県804</v>
      </c>
      <c r="D21736" t="s">
        <v>2928</v>
      </c>
      <c r="E21736" t="s">
        <v>3406</v>
      </c>
      <c r="F21736" s="82">
        <v>1.0894112030000001</v>
      </c>
    </row>
    <row r="21737" spans="3:6" ht="18">
      <c r="C21737" s="5" t="str">
        <f t="shared" si="333"/>
        <v>新潟県804</v>
      </c>
      <c r="D21737" t="s">
        <v>2929</v>
      </c>
      <c r="E21737" t="s">
        <v>3406</v>
      </c>
      <c r="F21737" s="82">
        <v>0.77666000199999996</v>
      </c>
    </row>
    <row r="21738" spans="3:6" ht="18">
      <c r="C21738" s="5" t="str">
        <f t="shared" si="333"/>
        <v>富山県804</v>
      </c>
      <c r="D21738" t="s">
        <v>2930</v>
      </c>
      <c r="E21738" t="s">
        <v>3406</v>
      </c>
      <c r="F21738" s="82">
        <v>0.82488963199999998</v>
      </c>
    </row>
    <row r="21739" spans="3:6" ht="18">
      <c r="C21739" s="5" t="str">
        <f t="shared" ref="C21739:C21802" si="334">D21739&amp;LEFT(E21739,3)</f>
        <v>石川県804</v>
      </c>
      <c r="D21739" t="s">
        <v>2931</v>
      </c>
      <c r="E21739" t="s">
        <v>3406</v>
      </c>
      <c r="F21739" s="82">
        <v>0.91997692399999997</v>
      </c>
    </row>
    <row r="21740" spans="3:6" ht="18">
      <c r="C21740" s="5" t="str">
        <f t="shared" si="334"/>
        <v>福井県804</v>
      </c>
      <c r="D21740" t="s">
        <v>2932</v>
      </c>
      <c r="E21740" t="s">
        <v>3406</v>
      </c>
      <c r="F21740" s="82">
        <v>0.49710694599999999</v>
      </c>
    </row>
    <row r="21741" spans="3:6" ht="18">
      <c r="C21741" s="5" t="str">
        <f t="shared" si="334"/>
        <v>山梨県804</v>
      </c>
      <c r="D21741" t="s">
        <v>2933</v>
      </c>
      <c r="E21741" t="s">
        <v>3406</v>
      </c>
      <c r="F21741" s="82">
        <v>1.8685965609999999</v>
      </c>
    </row>
    <row r="21742" spans="3:6" ht="18">
      <c r="C21742" s="5" t="str">
        <f t="shared" si="334"/>
        <v>長野県804</v>
      </c>
      <c r="D21742" t="s">
        <v>2934</v>
      </c>
      <c r="E21742" t="s">
        <v>3406</v>
      </c>
      <c r="F21742" s="82">
        <v>1.0160547339999999</v>
      </c>
    </row>
    <row r="21743" spans="3:6" ht="18">
      <c r="C21743" s="5" t="str">
        <f t="shared" si="334"/>
        <v>岐阜県804</v>
      </c>
      <c r="D21743" t="s">
        <v>2935</v>
      </c>
      <c r="E21743" t="s">
        <v>3406</v>
      </c>
      <c r="F21743" s="82">
        <v>1.6117933600000001</v>
      </c>
    </row>
    <row r="21744" spans="3:6" ht="18">
      <c r="C21744" s="5" t="str">
        <f t="shared" si="334"/>
        <v>静岡県804</v>
      </c>
      <c r="D21744" t="s">
        <v>2936</v>
      </c>
      <c r="E21744" t="s">
        <v>3406</v>
      </c>
      <c r="F21744" s="82">
        <v>1.189716757</v>
      </c>
    </row>
    <row r="21745" spans="3:6" ht="18">
      <c r="C21745" s="5" t="str">
        <f t="shared" si="334"/>
        <v>愛知県804</v>
      </c>
      <c r="D21745" t="s">
        <v>2937</v>
      </c>
      <c r="E21745" t="s">
        <v>3406</v>
      </c>
      <c r="F21745" s="82">
        <v>0.82147674400000004</v>
      </c>
    </row>
    <row r="21746" spans="3:6" ht="18">
      <c r="C21746" s="5" t="str">
        <f t="shared" si="334"/>
        <v>三重県804</v>
      </c>
      <c r="D21746" t="s">
        <v>2938</v>
      </c>
      <c r="E21746" t="s">
        <v>3406</v>
      </c>
      <c r="F21746" s="82">
        <v>1.4118105620000001</v>
      </c>
    </row>
    <row r="21747" spans="3:6" ht="18">
      <c r="C21747" s="5" t="str">
        <f t="shared" si="334"/>
        <v>滋賀県804</v>
      </c>
      <c r="D21747" t="s">
        <v>2939</v>
      </c>
      <c r="E21747" t="s">
        <v>3406</v>
      </c>
      <c r="F21747" s="82">
        <v>1.414705849</v>
      </c>
    </row>
    <row r="21748" spans="3:6" ht="18">
      <c r="C21748" s="5" t="str">
        <f t="shared" si="334"/>
        <v>京都府804</v>
      </c>
      <c r="D21748" t="s">
        <v>2940</v>
      </c>
      <c r="E21748" t="s">
        <v>3406</v>
      </c>
      <c r="F21748" s="82">
        <v>0.86807007000000003</v>
      </c>
    </row>
    <row r="21749" spans="3:6" ht="18">
      <c r="C21749" s="5" t="str">
        <f t="shared" si="334"/>
        <v>大阪府804</v>
      </c>
      <c r="D21749" t="s">
        <v>2941</v>
      </c>
      <c r="E21749" t="s">
        <v>3406</v>
      </c>
      <c r="F21749" s="82">
        <v>0.78376516600000001</v>
      </c>
    </row>
    <row r="21750" spans="3:6" ht="18">
      <c r="C21750" s="5" t="str">
        <f t="shared" si="334"/>
        <v>兵庫県804</v>
      </c>
      <c r="D21750" t="s">
        <v>2942</v>
      </c>
      <c r="E21750" t="s">
        <v>3406</v>
      </c>
      <c r="F21750" s="82">
        <v>1.5579765969999999</v>
      </c>
    </row>
    <row r="21751" spans="3:6" ht="18">
      <c r="C21751" s="5" t="str">
        <f t="shared" si="334"/>
        <v>奈良県804</v>
      </c>
      <c r="D21751" t="s">
        <v>2943</v>
      </c>
      <c r="E21751" t="s">
        <v>3406</v>
      </c>
      <c r="F21751" s="82">
        <v>1.826535856</v>
      </c>
    </row>
    <row r="21752" spans="3:6" ht="18">
      <c r="C21752" s="5" t="str">
        <f t="shared" si="334"/>
        <v>和歌山県804</v>
      </c>
      <c r="D21752" t="s">
        <v>2944</v>
      </c>
      <c r="E21752" t="s">
        <v>3406</v>
      </c>
      <c r="F21752" s="82">
        <v>0.74167174199999997</v>
      </c>
    </row>
    <row r="21753" spans="3:6" ht="18">
      <c r="C21753" s="5" t="str">
        <f t="shared" si="334"/>
        <v>鳥取県804</v>
      </c>
      <c r="D21753" t="s">
        <v>2945</v>
      </c>
      <c r="E21753" t="s">
        <v>3406</v>
      </c>
      <c r="F21753" s="82">
        <v>0.78985026300000005</v>
      </c>
    </row>
    <row r="21754" spans="3:6" ht="18">
      <c r="C21754" s="5" t="str">
        <f t="shared" si="334"/>
        <v>島根県804</v>
      </c>
      <c r="D21754" t="s">
        <v>2946</v>
      </c>
      <c r="E21754" t="s">
        <v>3406</v>
      </c>
      <c r="F21754" s="82">
        <v>0.65454357500000004</v>
      </c>
    </row>
    <row r="21755" spans="3:6" ht="18">
      <c r="C21755" s="5" t="str">
        <f t="shared" si="334"/>
        <v>岡山県804</v>
      </c>
      <c r="D21755" t="s">
        <v>2947</v>
      </c>
      <c r="E21755" t="s">
        <v>3406</v>
      </c>
      <c r="F21755" s="82">
        <v>1.1494786509999999</v>
      </c>
    </row>
    <row r="21756" spans="3:6" ht="18">
      <c r="C21756" s="5" t="str">
        <f t="shared" si="334"/>
        <v>広島県804</v>
      </c>
      <c r="D21756" t="s">
        <v>2948</v>
      </c>
      <c r="E21756" t="s">
        <v>3406</v>
      </c>
      <c r="F21756" s="82">
        <v>0.83719305200000005</v>
      </c>
    </row>
    <row r="21757" spans="3:6" ht="18">
      <c r="C21757" s="5" t="str">
        <f t="shared" si="334"/>
        <v>山口県804</v>
      </c>
      <c r="D21757" t="s">
        <v>2949</v>
      </c>
      <c r="E21757" t="s">
        <v>3406</v>
      </c>
      <c r="F21757" s="82">
        <v>1.038328264</v>
      </c>
    </row>
    <row r="21758" spans="3:6" ht="18">
      <c r="C21758" s="5" t="str">
        <f t="shared" si="334"/>
        <v>徳島県804</v>
      </c>
      <c r="D21758" t="s">
        <v>2950</v>
      </c>
      <c r="E21758" t="s">
        <v>3406</v>
      </c>
      <c r="F21758" s="82">
        <v>0.96350304799999997</v>
      </c>
    </row>
    <row r="21759" spans="3:6" ht="18">
      <c r="C21759" s="5" t="str">
        <f t="shared" si="334"/>
        <v>香川県804</v>
      </c>
      <c r="D21759" t="s">
        <v>2951</v>
      </c>
      <c r="E21759" t="s">
        <v>3406</v>
      </c>
      <c r="F21759" s="82">
        <v>0.83856911199999995</v>
      </c>
    </row>
    <row r="21760" spans="3:6" ht="18">
      <c r="C21760" s="5" t="str">
        <f t="shared" si="334"/>
        <v>愛媛県804</v>
      </c>
      <c r="D21760" t="s">
        <v>2952</v>
      </c>
      <c r="E21760" t="s">
        <v>3406</v>
      </c>
      <c r="F21760" s="82">
        <v>0.78854884199999997</v>
      </c>
    </row>
    <row r="21761" spans="3:6" ht="18">
      <c r="C21761" s="5" t="str">
        <f t="shared" si="334"/>
        <v>高知県804</v>
      </c>
      <c r="D21761" t="s">
        <v>2953</v>
      </c>
      <c r="E21761" t="s">
        <v>3406</v>
      </c>
      <c r="F21761" s="82">
        <v>0.92431054300000004</v>
      </c>
    </row>
    <row r="21762" spans="3:6" ht="18">
      <c r="C21762" s="5" t="str">
        <f t="shared" si="334"/>
        <v>福岡県804</v>
      </c>
      <c r="D21762" t="s">
        <v>2954</v>
      </c>
      <c r="E21762" t="s">
        <v>3406</v>
      </c>
      <c r="F21762" s="82">
        <v>0.86519774800000004</v>
      </c>
    </row>
    <row r="21763" spans="3:6" ht="18">
      <c r="C21763" s="5" t="str">
        <f t="shared" si="334"/>
        <v>佐賀県804</v>
      </c>
      <c r="D21763" t="s">
        <v>2955</v>
      </c>
      <c r="E21763" t="s">
        <v>3406</v>
      </c>
      <c r="F21763" s="82">
        <v>0.84828992400000003</v>
      </c>
    </row>
    <row r="21764" spans="3:6" ht="18">
      <c r="C21764" s="5" t="str">
        <f t="shared" si="334"/>
        <v>長崎県804</v>
      </c>
      <c r="D21764" t="s">
        <v>2956</v>
      </c>
      <c r="E21764" t="s">
        <v>3406</v>
      </c>
      <c r="F21764" s="82">
        <v>0.69835733499999997</v>
      </c>
    </row>
    <row r="21765" spans="3:6" ht="18">
      <c r="C21765" s="5" t="str">
        <f t="shared" si="334"/>
        <v>熊本県804</v>
      </c>
      <c r="D21765" t="s">
        <v>2957</v>
      </c>
      <c r="E21765" t="s">
        <v>3406</v>
      </c>
      <c r="F21765" s="82">
        <v>0.90773996199999996</v>
      </c>
    </row>
    <row r="21766" spans="3:6" ht="18">
      <c r="C21766" s="5" t="str">
        <f t="shared" si="334"/>
        <v>大分県804</v>
      </c>
      <c r="D21766" t="s">
        <v>2958</v>
      </c>
      <c r="E21766" t="s">
        <v>3406</v>
      </c>
      <c r="F21766" s="82">
        <v>0.67415508499999999</v>
      </c>
    </row>
    <row r="21767" spans="3:6" ht="18">
      <c r="C21767" s="5" t="str">
        <f t="shared" si="334"/>
        <v>宮崎県804</v>
      </c>
      <c r="D21767" t="s">
        <v>2959</v>
      </c>
      <c r="E21767" t="s">
        <v>3406</v>
      </c>
      <c r="F21767" s="82">
        <v>0.96488896400000002</v>
      </c>
    </row>
    <row r="21768" spans="3:6" ht="18">
      <c r="C21768" s="5" t="str">
        <f t="shared" si="334"/>
        <v>鹿児島県804</v>
      </c>
      <c r="D21768" t="s">
        <v>2960</v>
      </c>
      <c r="E21768" t="s">
        <v>3406</v>
      </c>
      <c r="F21768" s="82">
        <v>0.93949053000000005</v>
      </c>
    </row>
    <row r="21769" spans="3:6" ht="18">
      <c r="C21769" s="5" t="str">
        <f t="shared" si="334"/>
        <v>沖縄県804</v>
      </c>
      <c r="D21769" t="s">
        <v>2961</v>
      </c>
      <c r="E21769" t="s">
        <v>3406</v>
      </c>
      <c r="F21769" s="82">
        <v>0.96173426799999995</v>
      </c>
    </row>
    <row r="21770" spans="3:6" ht="18">
      <c r="C21770" s="5" t="str">
        <f t="shared" si="334"/>
        <v>全国805</v>
      </c>
      <c r="D21770" t="s">
        <v>2913</v>
      </c>
      <c r="E21770" t="s">
        <v>3407</v>
      </c>
      <c r="F21770" s="82">
        <v>1</v>
      </c>
    </row>
    <row r="21771" spans="3:6" ht="18">
      <c r="C21771" s="5" t="str">
        <f t="shared" si="334"/>
        <v>北海道805</v>
      </c>
      <c r="D21771" t="s">
        <v>2915</v>
      </c>
      <c r="E21771" t="s">
        <v>3407</v>
      </c>
      <c r="F21771" s="82">
        <v>0.71317445000000002</v>
      </c>
    </row>
    <row r="21772" spans="3:6" ht="18">
      <c r="C21772" s="5" t="str">
        <f t="shared" si="334"/>
        <v>青森県805</v>
      </c>
      <c r="D21772" t="s">
        <v>2916</v>
      </c>
      <c r="E21772" t="s">
        <v>3407</v>
      </c>
      <c r="F21772" s="82">
        <v>0.47042214599999999</v>
      </c>
    </row>
    <row r="21773" spans="3:6" ht="18">
      <c r="C21773" s="5" t="str">
        <f t="shared" si="334"/>
        <v>岩手県805</v>
      </c>
      <c r="D21773" t="s">
        <v>2917</v>
      </c>
      <c r="E21773" t="s">
        <v>3407</v>
      </c>
      <c r="F21773" s="82">
        <v>0.53986660099999995</v>
      </c>
    </row>
    <row r="21774" spans="3:6" ht="18">
      <c r="C21774" s="5" t="str">
        <f t="shared" si="334"/>
        <v>宮城県805</v>
      </c>
      <c r="D21774" t="s">
        <v>2918</v>
      </c>
      <c r="E21774" t="s">
        <v>3407</v>
      </c>
      <c r="F21774" s="82">
        <v>0.243299761</v>
      </c>
    </row>
    <row r="21775" spans="3:6" ht="18">
      <c r="C21775" s="5" t="str">
        <f t="shared" si="334"/>
        <v>秋田県805</v>
      </c>
      <c r="D21775" t="s">
        <v>2919</v>
      </c>
      <c r="E21775" t="s">
        <v>3407</v>
      </c>
      <c r="F21775" s="82">
        <v>0.29701660400000002</v>
      </c>
    </row>
    <row r="21776" spans="3:6" ht="18">
      <c r="C21776" s="5" t="str">
        <f t="shared" si="334"/>
        <v>山形県805</v>
      </c>
      <c r="D21776" t="s">
        <v>2920</v>
      </c>
      <c r="E21776" t="s">
        <v>3407</v>
      </c>
      <c r="F21776" s="82">
        <v>0.21704097999999999</v>
      </c>
    </row>
    <row r="21777" spans="3:6" ht="18">
      <c r="C21777" s="5" t="str">
        <f t="shared" si="334"/>
        <v>福島県805</v>
      </c>
      <c r="D21777" t="s">
        <v>2921</v>
      </c>
      <c r="E21777" t="s">
        <v>3407</v>
      </c>
      <c r="F21777" s="82">
        <v>0.422124208</v>
      </c>
    </row>
    <row r="21778" spans="3:6" ht="18">
      <c r="C21778" s="5" t="str">
        <f t="shared" si="334"/>
        <v>茨城県805</v>
      </c>
      <c r="D21778" t="s">
        <v>2922</v>
      </c>
      <c r="E21778" t="s">
        <v>3407</v>
      </c>
      <c r="F21778" s="82">
        <v>0.49170111900000002</v>
      </c>
    </row>
    <row r="21779" spans="3:6" ht="18">
      <c r="C21779" s="5" t="str">
        <f t="shared" si="334"/>
        <v>栃木県805</v>
      </c>
      <c r="D21779" t="s">
        <v>2923</v>
      </c>
      <c r="E21779" t="s">
        <v>3407</v>
      </c>
      <c r="F21779" s="82">
        <v>1.2710701609999999</v>
      </c>
    </row>
    <row r="21780" spans="3:6" ht="18">
      <c r="C21780" s="5" t="str">
        <f t="shared" si="334"/>
        <v>群馬県805</v>
      </c>
      <c r="D21780" t="s">
        <v>2924</v>
      </c>
      <c r="E21780" t="s">
        <v>3407</v>
      </c>
      <c r="F21780" s="82">
        <v>0.60678432900000001</v>
      </c>
    </row>
    <row r="21781" spans="3:6" ht="18">
      <c r="C21781" s="5" t="str">
        <f t="shared" si="334"/>
        <v>埼玉県805</v>
      </c>
      <c r="D21781" t="s">
        <v>2925</v>
      </c>
      <c r="E21781" t="s">
        <v>3407</v>
      </c>
      <c r="F21781" s="82">
        <v>0.36884162799999998</v>
      </c>
    </row>
    <row r="21782" spans="3:6" ht="18">
      <c r="C21782" s="5" t="str">
        <f t="shared" si="334"/>
        <v>千葉県805</v>
      </c>
      <c r="D21782" t="s">
        <v>2926</v>
      </c>
      <c r="E21782" t="s">
        <v>3407</v>
      </c>
      <c r="F21782" s="82">
        <v>9.3264487379999998</v>
      </c>
    </row>
    <row r="21783" spans="3:6" ht="18">
      <c r="C21783" s="5" t="str">
        <f t="shared" si="334"/>
        <v>東京都805</v>
      </c>
      <c r="D21783" t="s">
        <v>2927</v>
      </c>
      <c r="E21783" t="s">
        <v>3407</v>
      </c>
      <c r="F21783" s="82">
        <v>0.53128557300000001</v>
      </c>
    </row>
    <row r="21784" spans="3:6" ht="18">
      <c r="C21784" s="5" t="str">
        <f t="shared" si="334"/>
        <v>神奈川県805</v>
      </c>
      <c r="D21784" t="s">
        <v>2928</v>
      </c>
      <c r="E21784" t="s">
        <v>3407</v>
      </c>
      <c r="F21784" s="82">
        <v>0.47726164599999998</v>
      </c>
    </row>
    <row r="21785" spans="3:6" ht="18">
      <c r="C21785" s="5" t="str">
        <f t="shared" si="334"/>
        <v>新潟県805</v>
      </c>
      <c r="D21785" t="s">
        <v>2929</v>
      </c>
      <c r="E21785" t="s">
        <v>3407</v>
      </c>
      <c r="F21785" s="82">
        <v>0.28493433800000001</v>
      </c>
    </row>
    <row r="21786" spans="3:6" ht="18">
      <c r="C21786" s="5" t="str">
        <f t="shared" si="334"/>
        <v>富山県805</v>
      </c>
      <c r="D21786" t="s">
        <v>2930</v>
      </c>
      <c r="E21786" t="s">
        <v>3407</v>
      </c>
      <c r="F21786" s="82">
        <v>0.37780639799999999</v>
      </c>
    </row>
    <row r="21787" spans="3:6" ht="18">
      <c r="C21787" s="5" t="str">
        <f t="shared" si="334"/>
        <v>石川県805</v>
      </c>
      <c r="D21787" t="s">
        <v>2931</v>
      </c>
      <c r="E21787" t="s">
        <v>3407</v>
      </c>
      <c r="F21787" s="82">
        <v>0.45133804399999999</v>
      </c>
    </row>
    <row r="21788" spans="3:6" ht="18">
      <c r="C21788" s="5" t="str">
        <f t="shared" si="334"/>
        <v>福井県805</v>
      </c>
      <c r="D21788" t="s">
        <v>2932</v>
      </c>
      <c r="E21788" t="s">
        <v>3407</v>
      </c>
      <c r="F21788" s="82">
        <v>0.48234540100000001</v>
      </c>
    </row>
    <row r="21789" spans="3:6" ht="18">
      <c r="C21789" s="5" t="str">
        <f t="shared" si="334"/>
        <v>山梨県805</v>
      </c>
      <c r="D21789" t="s">
        <v>2933</v>
      </c>
      <c r="E21789" t="s">
        <v>3407</v>
      </c>
      <c r="F21789" s="82">
        <v>1.7611034480000001</v>
      </c>
    </row>
    <row r="21790" spans="3:6" ht="18">
      <c r="C21790" s="5" t="str">
        <f t="shared" si="334"/>
        <v>長野県805</v>
      </c>
      <c r="D21790" t="s">
        <v>2934</v>
      </c>
      <c r="E21790" t="s">
        <v>3407</v>
      </c>
      <c r="F21790" s="82">
        <v>0.36143170000000002</v>
      </c>
    </row>
    <row r="21791" spans="3:6" ht="18">
      <c r="C21791" s="5" t="str">
        <f t="shared" si="334"/>
        <v>岐阜県805</v>
      </c>
      <c r="D21791" t="s">
        <v>2935</v>
      </c>
      <c r="E21791" t="s">
        <v>3407</v>
      </c>
      <c r="F21791" s="82">
        <v>0.61439955000000002</v>
      </c>
    </row>
    <row r="21792" spans="3:6" ht="18">
      <c r="C21792" s="5" t="str">
        <f t="shared" si="334"/>
        <v>静岡県805</v>
      </c>
      <c r="D21792" t="s">
        <v>2936</v>
      </c>
      <c r="E21792" t="s">
        <v>3407</v>
      </c>
      <c r="F21792" s="82">
        <v>0.499388306</v>
      </c>
    </row>
    <row r="21793" spans="3:6" ht="18">
      <c r="C21793" s="5" t="str">
        <f t="shared" si="334"/>
        <v>愛知県805</v>
      </c>
      <c r="D21793" t="s">
        <v>2937</v>
      </c>
      <c r="E21793" t="s">
        <v>3407</v>
      </c>
      <c r="F21793" s="82">
        <v>0.61001155100000004</v>
      </c>
    </row>
    <row r="21794" spans="3:6" ht="18">
      <c r="C21794" s="5" t="str">
        <f t="shared" si="334"/>
        <v>三重県805</v>
      </c>
      <c r="D21794" t="s">
        <v>2938</v>
      </c>
      <c r="E21794" t="s">
        <v>3407</v>
      </c>
      <c r="F21794" s="82">
        <v>3.8552757209999999</v>
      </c>
    </row>
    <row r="21795" spans="3:6" ht="18">
      <c r="C21795" s="5" t="str">
        <f t="shared" si="334"/>
        <v>滋賀県805</v>
      </c>
      <c r="D21795" t="s">
        <v>2939</v>
      </c>
      <c r="E21795" t="s">
        <v>3407</v>
      </c>
      <c r="F21795" s="82">
        <v>0.61959914599999999</v>
      </c>
    </row>
    <row r="21796" spans="3:6" ht="18">
      <c r="C21796" s="5" t="str">
        <f t="shared" si="334"/>
        <v>京都府805</v>
      </c>
      <c r="D21796" t="s">
        <v>2940</v>
      </c>
      <c r="E21796" t="s">
        <v>3407</v>
      </c>
      <c r="F21796" s="82">
        <v>0.40653498799999999</v>
      </c>
    </row>
    <row r="21797" spans="3:6" ht="18">
      <c r="C21797" s="5" t="str">
        <f t="shared" si="334"/>
        <v>大阪府805</v>
      </c>
      <c r="D21797" t="s">
        <v>2941</v>
      </c>
      <c r="E21797" t="s">
        <v>3407</v>
      </c>
      <c r="F21797" s="82">
        <v>1.1425163359999999</v>
      </c>
    </row>
    <row r="21798" spans="3:6" ht="18">
      <c r="C21798" s="5" t="str">
        <f t="shared" si="334"/>
        <v>兵庫県805</v>
      </c>
      <c r="D21798" t="s">
        <v>2942</v>
      </c>
      <c r="E21798" t="s">
        <v>3407</v>
      </c>
      <c r="F21798" s="82">
        <v>0.93926267399999996</v>
      </c>
    </row>
    <row r="21799" spans="3:6" ht="18">
      <c r="C21799" s="5" t="str">
        <f t="shared" si="334"/>
        <v>奈良県805</v>
      </c>
      <c r="D21799" t="s">
        <v>2943</v>
      </c>
      <c r="E21799" t="s">
        <v>3407</v>
      </c>
      <c r="F21799" s="82">
        <v>0.34292456799999999</v>
      </c>
    </row>
    <row r="21800" spans="3:6" ht="18">
      <c r="C21800" s="5" t="str">
        <f t="shared" si="334"/>
        <v>和歌山県805</v>
      </c>
      <c r="D21800" t="s">
        <v>2944</v>
      </c>
      <c r="E21800" t="s">
        <v>3407</v>
      </c>
      <c r="F21800" s="82">
        <v>0.857364864</v>
      </c>
    </row>
    <row r="21801" spans="3:6" ht="18">
      <c r="C21801" s="5" t="str">
        <f t="shared" si="334"/>
        <v>鳥取県805</v>
      </c>
      <c r="D21801" t="s">
        <v>2945</v>
      </c>
      <c r="E21801" t="s">
        <v>3407</v>
      </c>
      <c r="F21801" s="82">
        <v>0.49508754799999999</v>
      </c>
    </row>
    <row r="21802" spans="3:6" ht="18">
      <c r="C21802" s="5" t="str">
        <f t="shared" si="334"/>
        <v>島根県805</v>
      </c>
      <c r="D21802" t="s">
        <v>2946</v>
      </c>
      <c r="E21802" t="s">
        <v>3407</v>
      </c>
      <c r="F21802" s="82">
        <v>1.0627138</v>
      </c>
    </row>
    <row r="21803" spans="3:6" ht="18">
      <c r="C21803" s="5" t="str">
        <f t="shared" ref="C21803:C21866" si="335">D21803&amp;LEFT(E21803,3)</f>
        <v>岡山県805</v>
      </c>
      <c r="D21803" t="s">
        <v>2947</v>
      </c>
      <c r="E21803" t="s">
        <v>3407</v>
      </c>
      <c r="F21803" s="82">
        <v>0.70836453399999999</v>
      </c>
    </row>
    <row r="21804" spans="3:6" ht="18">
      <c r="C21804" s="5" t="str">
        <f t="shared" si="335"/>
        <v>広島県805</v>
      </c>
      <c r="D21804" t="s">
        <v>2948</v>
      </c>
      <c r="E21804" t="s">
        <v>3407</v>
      </c>
      <c r="F21804" s="82">
        <v>0.21718027500000001</v>
      </c>
    </row>
    <row r="21805" spans="3:6" ht="18">
      <c r="C21805" s="5" t="str">
        <f t="shared" si="335"/>
        <v>山口県805</v>
      </c>
      <c r="D21805" t="s">
        <v>2949</v>
      </c>
      <c r="E21805" t="s">
        <v>3407</v>
      </c>
      <c r="F21805" s="82">
        <v>0.31628515499999998</v>
      </c>
    </row>
    <row r="21806" spans="3:6" ht="18">
      <c r="C21806" s="5" t="str">
        <f t="shared" si="335"/>
        <v>徳島県805</v>
      </c>
      <c r="D21806" t="s">
        <v>2950</v>
      </c>
      <c r="E21806" t="s">
        <v>3407</v>
      </c>
      <c r="F21806" s="82">
        <v>0.24804310900000001</v>
      </c>
    </row>
    <row r="21807" spans="3:6" ht="18">
      <c r="C21807" s="5" t="str">
        <f t="shared" si="335"/>
        <v>香川県805</v>
      </c>
      <c r="D21807" t="s">
        <v>2951</v>
      </c>
      <c r="E21807" t="s">
        <v>3407</v>
      </c>
      <c r="F21807" s="82">
        <v>0.36341300599999998</v>
      </c>
    </row>
    <row r="21808" spans="3:6" ht="18">
      <c r="C21808" s="5" t="str">
        <f t="shared" si="335"/>
        <v>愛媛県805</v>
      </c>
      <c r="D21808" t="s">
        <v>2952</v>
      </c>
      <c r="E21808" t="s">
        <v>3407</v>
      </c>
      <c r="F21808" s="82">
        <v>0.214033798</v>
      </c>
    </row>
    <row r="21809" spans="3:6" ht="18">
      <c r="C21809" s="5" t="str">
        <f t="shared" si="335"/>
        <v>高知県805</v>
      </c>
      <c r="D21809" t="s">
        <v>2953</v>
      </c>
      <c r="E21809" t="s">
        <v>3407</v>
      </c>
      <c r="F21809" s="82">
        <v>0.355486366</v>
      </c>
    </row>
    <row r="21810" spans="3:6" ht="18">
      <c r="C21810" s="5" t="str">
        <f t="shared" si="335"/>
        <v>福岡県805</v>
      </c>
      <c r="D21810" t="s">
        <v>2954</v>
      </c>
      <c r="E21810" t="s">
        <v>3407</v>
      </c>
      <c r="F21810" s="82">
        <v>0.53258550699999996</v>
      </c>
    </row>
    <row r="21811" spans="3:6" ht="18">
      <c r="C21811" s="5" t="str">
        <f t="shared" si="335"/>
        <v>佐賀県805</v>
      </c>
      <c r="D21811" t="s">
        <v>2955</v>
      </c>
      <c r="E21811" t="s">
        <v>3407</v>
      </c>
      <c r="F21811" s="82">
        <v>0.35750809500000003</v>
      </c>
    </row>
    <row r="21812" spans="3:6" ht="18">
      <c r="C21812" s="5" t="str">
        <f t="shared" si="335"/>
        <v>長崎県805</v>
      </c>
      <c r="D21812" t="s">
        <v>2956</v>
      </c>
      <c r="E21812" t="s">
        <v>3407</v>
      </c>
      <c r="F21812" s="82">
        <v>2.2055790740000001</v>
      </c>
    </row>
    <row r="21813" spans="3:6" ht="18">
      <c r="C21813" s="5" t="str">
        <f t="shared" si="335"/>
        <v>熊本県805</v>
      </c>
      <c r="D21813" t="s">
        <v>2957</v>
      </c>
      <c r="E21813" t="s">
        <v>3407</v>
      </c>
      <c r="F21813" s="82">
        <v>0.63723611999999996</v>
      </c>
    </row>
    <row r="21814" spans="3:6" ht="18">
      <c r="C21814" s="5" t="str">
        <f t="shared" si="335"/>
        <v>大分県805</v>
      </c>
      <c r="D21814" t="s">
        <v>2958</v>
      </c>
      <c r="E21814" t="s">
        <v>3407</v>
      </c>
      <c r="F21814" s="82">
        <v>1.685581735</v>
      </c>
    </row>
    <row r="21815" spans="3:6" ht="18">
      <c r="C21815" s="5" t="str">
        <f t="shared" si="335"/>
        <v>宮崎県805</v>
      </c>
      <c r="D21815" t="s">
        <v>2959</v>
      </c>
      <c r="E21815" t="s">
        <v>3407</v>
      </c>
      <c r="F21815" s="82">
        <v>0.40962932099999999</v>
      </c>
    </row>
    <row r="21816" spans="3:6" ht="18">
      <c r="C21816" s="5" t="str">
        <f t="shared" si="335"/>
        <v>鹿児島県805</v>
      </c>
      <c r="D21816" t="s">
        <v>2960</v>
      </c>
      <c r="E21816" t="s">
        <v>3407</v>
      </c>
      <c r="F21816" s="82">
        <v>1.2060447519999999</v>
      </c>
    </row>
    <row r="21817" spans="3:6" ht="18">
      <c r="C21817" s="5" t="str">
        <f t="shared" si="335"/>
        <v>沖縄県805</v>
      </c>
      <c r="D21817" t="s">
        <v>2961</v>
      </c>
      <c r="E21817" t="s">
        <v>3407</v>
      </c>
      <c r="F21817" s="82">
        <v>1.6149031110000001</v>
      </c>
    </row>
    <row r="21818" spans="3:6" ht="18">
      <c r="C21818" s="5" t="str">
        <f t="shared" si="335"/>
        <v>全国806</v>
      </c>
      <c r="D21818" t="s">
        <v>2913</v>
      </c>
      <c r="E21818" t="s">
        <v>3408</v>
      </c>
      <c r="F21818" s="82">
        <v>1</v>
      </c>
    </row>
    <row r="21819" spans="3:6" ht="18">
      <c r="C21819" s="5" t="str">
        <f t="shared" si="335"/>
        <v>北海道806</v>
      </c>
      <c r="D21819" t="s">
        <v>2915</v>
      </c>
      <c r="E21819" t="s">
        <v>3408</v>
      </c>
      <c r="F21819" s="82">
        <v>1.1892937050000001</v>
      </c>
    </row>
    <row r="21820" spans="3:6" ht="18">
      <c r="C21820" s="5" t="str">
        <f t="shared" si="335"/>
        <v>青森県806</v>
      </c>
      <c r="D21820" t="s">
        <v>2916</v>
      </c>
      <c r="E21820" t="s">
        <v>3408</v>
      </c>
      <c r="F21820" s="82">
        <v>1.598232326</v>
      </c>
    </row>
    <row r="21821" spans="3:6" ht="18">
      <c r="C21821" s="5" t="str">
        <f t="shared" si="335"/>
        <v>岩手県806</v>
      </c>
      <c r="D21821" t="s">
        <v>2917</v>
      </c>
      <c r="E21821" t="s">
        <v>3408</v>
      </c>
      <c r="F21821" s="82">
        <v>1.2430931940000001</v>
      </c>
    </row>
    <row r="21822" spans="3:6" ht="18">
      <c r="C21822" s="5" t="str">
        <f t="shared" si="335"/>
        <v>宮城県806</v>
      </c>
      <c r="D21822" t="s">
        <v>2918</v>
      </c>
      <c r="E21822" t="s">
        <v>3408</v>
      </c>
      <c r="F21822" s="82">
        <v>1.1724242149999999</v>
      </c>
    </row>
    <row r="21823" spans="3:6" ht="18">
      <c r="C21823" s="5" t="str">
        <f t="shared" si="335"/>
        <v>秋田県806</v>
      </c>
      <c r="D21823" t="s">
        <v>2919</v>
      </c>
      <c r="E21823" t="s">
        <v>3408</v>
      </c>
      <c r="F21823" s="82">
        <v>1.258263001</v>
      </c>
    </row>
    <row r="21824" spans="3:6" ht="18">
      <c r="C21824" s="5" t="str">
        <f t="shared" si="335"/>
        <v>山形県806</v>
      </c>
      <c r="D21824" t="s">
        <v>2920</v>
      </c>
      <c r="E21824" t="s">
        <v>3408</v>
      </c>
      <c r="F21824" s="82">
        <v>0.96996151600000002</v>
      </c>
    </row>
    <row r="21825" spans="3:6" ht="18">
      <c r="C21825" s="5" t="str">
        <f t="shared" si="335"/>
        <v>福島県806</v>
      </c>
      <c r="D21825" t="s">
        <v>2921</v>
      </c>
      <c r="E21825" t="s">
        <v>3408</v>
      </c>
      <c r="F21825" s="82">
        <v>1.0971259179999999</v>
      </c>
    </row>
    <row r="21826" spans="3:6" ht="18">
      <c r="C21826" s="5" t="str">
        <f t="shared" si="335"/>
        <v>茨城県806</v>
      </c>
      <c r="D21826" t="s">
        <v>2922</v>
      </c>
      <c r="E21826" t="s">
        <v>3408</v>
      </c>
      <c r="F21826" s="82">
        <v>1.1136228109999999</v>
      </c>
    </row>
    <row r="21827" spans="3:6" ht="18">
      <c r="C21827" s="5" t="str">
        <f t="shared" si="335"/>
        <v>栃木県806</v>
      </c>
      <c r="D21827" t="s">
        <v>2923</v>
      </c>
      <c r="E21827" t="s">
        <v>3408</v>
      </c>
      <c r="F21827" s="82">
        <v>1.1083228460000001</v>
      </c>
    </row>
    <row r="21828" spans="3:6" ht="18">
      <c r="C21828" s="5" t="str">
        <f t="shared" si="335"/>
        <v>群馬県806</v>
      </c>
      <c r="D21828" t="s">
        <v>2924</v>
      </c>
      <c r="E21828" t="s">
        <v>3408</v>
      </c>
      <c r="F21828" s="82">
        <v>1.0115667180000001</v>
      </c>
    </row>
    <row r="21829" spans="3:6" ht="18">
      <c r="C21829" s="5" t="str">
        <f t="shared" si="335"/>
        <v>埼玉県806</v>
      </c>
      <c r="D21829" t="s">
        <v>2925</v>
      </c>
      <c r="E21829" t="s">
        <v>3408</v>
      </c>
      <c r="F21829" s="82">
        <v>1.2332300110000001</v>
      </c>
    </row>
    <row r="21830" spans="3:6" ht="18">
      <c r="C21830" s="5" t="str">
        <f t="shared" si="335"/>
        <v>千葉県806</v>
      </c>
      <c r="D21830" t="s">
        <v>2926</v>
      </c>
      <c r="E21830" t="s">
        <v>3408</v>
      </c>
      <c r="F21830" s="82">
        <v>1.2816317129999999</v>
      </c>
    </row>
    <row r="21831" spans="3:6" ht="18">
      <c r="C21831" s="5" t="str">
        <f t="shared" si="335"/>
        <v>東京都806</v>
      </c>
      <c r="D21831" t="s">
        <v>2927</v>
      </c>
      <c r="E21831" t="s">
        <v>3408</v>
      </c>
      <c r="F21831" s="82">
        <v>0.70612935499999996</v>
      </c>
    </row>
    <row r="21832" spans="3:6" ht="18">
      <c r="C21832" s="5" t="str">
        <f t="shared" si="335"/>
        <v>神奈川県806</v>
      </c>
      <c r="D21832" t="s">
        <v>2928</v>
      </c>
      <c r="E21832" t="s">
        <v>3408</v>
      </c>
      <c r="F21832" s="82">
        <v>1.023773907</v>
      </c>
    </row>
    <row r="21833" spans="3:6" ht="18">
      <c r="C21833" s="5" t="str">
        <f t="shared" si="335"/>
        <v>新潟県806</v>
      </c>
      <c r="D21833" t="s">
        <v>2929</v>
      </c>
      <c r="E21833" t="s">
        <v>3408</v>
      </c>
      <c r="F21833" s="82">
        <v>0.92802936800000002</v>
      </c>
    </row>
    <row r="21834" spans="3:6" ht="18">
      <c r="C21834" s="5" t="str">
        <f t="shared" si="335"/>
        <v>富山県806</v>
      </c>
      <c r="D21834" t="s">
        <v>2930</v>
      </c>
      <c r="E21834" t="s">
        <v>3408</v>
      </c>
      <c r="F21834" s="82">
        <v>0.98787586699999996</v>
      </c>
    </row>
    <row r="21835" spans="3:6" ht="18">
      <c r="C21835" s="5" t="str">
        <f t="shared" si="335"/>
        <v>石川県806</v>
      </c>
      <c r="D21835" t="s">
        <v>2931</v>
      </c>
      <c r="E21835" t="s">
        <v>3408</v>
      </c>
      <c r="F21835" s="82">
        <v>0.95222851600000002</v>
      </c>
    </row>
    <row r="21836" spans="3:6" ht="18">
      <c r="C21836" s="5" t="str">
        <f t="shared" si="335"/>
        <v>福井県806</v>
      </c>
      <c r="D21836" t="s">
        <v>2932</v>
      </c>
      <c r="E21836" t="s">
        <v>3408</v>
      </c>
      <c r="F21836" s="82">
        <v>1.0358828870000001</v>
      </c>
    </row>
    <row r="21837" spans="3:6" ht="18">
      <c r="C21837" s="5" t="str">
        <f t="shared" si="335"/>
        <v>山梨県806</v>
      </c>
      <c r="D21837" t="s">
        <v>2933</v>
      </c>
      <c r="E21837" t="s">
        <v>3408</v>
      </c>
      <c r="F21837" s="82">
        <v>0.905110576</v>
      </c>
    </row>
    <row r="21838" spans="3:6" ht="18">
      <c r="C21838" s="5" t="str">
        <f t="shared" si="335"/>
        <v>長野県806</v>
      </c>
      <c r="D21838" t="s">
        <v>2934</v>
      </c>
      <c r="E21838" t="s">
        <v>3408</v>
      </c>
      <c r="F21838" s="82">
        <v>0.89098111800000002</v>
      </c>
    </row>
    <row r="21839" spans="3:6" ht="18">
      <c r="C21839" s="5" t="str">
        <f t="shared" si="335"/>
        <v>岐阜県806</v>
      </c>
      <c r="D21839" t="s">
        <v>2935</v>
      </c>
      <c r="E21839" t="s">
        <v>3408</v>
      </c>
      <c r="F21839" s="82">
        <v>1.096495139</v>
      </c>
    </row>
    <row r="21840" spans="3:6" ht="18">
      <c r="C21840" s="5" t="str">
        <f t="shared" si="335"/>
        <v>静岡県806</v>
      </c>
      <c r="D21840" t="s">
        <v>2936</v>
      </c>
      <c r="E21840" t="s">
        <v>3408</v>
      </c>
      <c r="F21840" s="82">
        <v>0.98908518000000001</v>
      </c>
    </row>
    <row r="21841" spans="3:6" ht="18">
      <c r="C21841" s="5" t="str">
        <f t="shared" si="335"/>
        <v>愛知県806</v>
      </c>
      <c r="D21841" t="s">
        <v>2937</v>
      </c>
      <c r="E21841" t="s">
        <v>3408</v>
      </c>
      <c r="F21841" s="82">
        <v>1.070217556</v>
      </c>
    </row>
    <row r="21842" spans="3:6" ht="18">
      <c r="C21842" s="5" t="str">
        <f t="shared" si="335"/>
        <v>三重県806</v>
      </c>
      <c r="D21842" t="s">
        <v>2938</v>
      </c>
      <c r="E21842" t="s">
        <v>3408</v>
      </c>
      <c r="F21842" s="82">
        <v>1.0006935459999999</v>
      </c>
    </row>
    <row r="21843" spans="3:6" ht="18">
      <c r="C21843" s="5" t="str">
        <f t="shared" si="335"/>
        <v>滋賀県806</v>
      </c>
      <c r="D21843" t="s">
        <v>2939</v>
      </c>
      <c r="E21843" t="s">
        <v>3408</v>
      </c>
      <c r="F21843" s="82">
        <v>0.64186341599999996</v>
      </c>
    </row>
    <row r="21844" spans="3:6" ht="18">
      <c r="C21844" s="5" t="str">
        <f t="shared" si="335"/>
        <v>京都府806</v>
      </c>
      <c r="D21844" t="s">
        <v>2940</v>
      </c>
      <c r="E21844" t="s">
        <v>3408</v>
      </c>
      <c r="F21844" s="82">
        <v>0.80758169099999999</v>
      </c>
    </row>
    <row r="21845" spans="3:6" ht="18">
      <c r="C21845" s="5" t="str">
        <f t="shared" si="335"/>
        <v>大阪府806</v>
      </c>
      <c r="D21845" t="s">
        <v>2941</v>
      </c>
      <c r="E21845" t="s">
        <v>3408</v>
      </c>
      <c r="F21845" s="82">
        <v>0.92976553500000003</v>
      </c>
    </row>
    <row r="21846" spans="3:6" ht="18">
      <c r="C21846" s="5" t="str">
        <f t="shared" si="335"/>
        <v>兵庫県806</v>
      </c>
      <c r="D21846" t="s">
        <v>2942</v>
      </c>
      <c r="E21846" t="s">
        <v>3408</v>
      </c>
      <c r="F21846" s="82">
        <v>0.74506391699999996</v>
      </c>
    </row>
    <row r="21847" spans="3:6" ht="18">
      <c r="C21847" s="5" t="str">
        <f t="shared" si="335"/>
        <v>奈良県806</v>
      </c>
      <c r="D21847" t="s">
        <v>2943</v>
      </c>
      <c r="E21847" t="s">
        <v>3408</v>
      </c>
      <c r="F21847" s="82">
        <v>0.92216562499999999</v>
      </c>
    </row>
    <row r="21848" spans="3:6" ht="18">
      <c r="C21848" s="5" t="str">
        <f t="shared" si="335"/>
        <v>和歌山県806</v>
      </c>
      <c r="D21848" t="s">
        <v>2944</v>
      </c>
      <c r="E21848" t="s">
        <v>3408</v>
      </c>
      <c r="F21848" s="82">
        <v>1.104043836</v>
      </c>
    </row>
    <row r="21849" spans="3:6" ht="18">
      <c r="C21849" s="5" t="str">
        <f t="shared" si="335"/>
        <v>鳥取県806</v>
      </c>
      <c r="D21849" t="s">
        <v>2945</v>
      </c>
      <c r="E21849" t="s">
        <v>3408</v>
      </c>
      <c r="F21849" s="82">
        <v>0.99298446699999998</v>
      </c>
    </row>
    <row r="21850" spans="3:6" ht="18">
      <c r="C21850" s="5" t="str">
        <f t="shared" si="335"/>
        <v>島根県806</v>
      </c>
      <c r="D21850" t="s">
        <v>2946</v>
      </c>
      <c r="E21850" t="s">
        <v>3408</v>
      </c>
      <c r="F21850" s="82">
        <v>0.90575889799999998</v>
      </c>
    </row>
    <row r="21851" spans="3:6" ht="18">
      <c r="C21851" s="5" t="str">
        <f t="shared" si="335"/>
        <v>岡山県806</v>
      </c>
      <c r="D21851" t="s">
        <v>2947</v>
      </c>
      <c r="E21851" t="s">
        <v>3408</v>
      </c>
      <c r="F21851" s="82">
        <v>0.77062314799999998</v>
      </c>
    </row>
    <row r="21852" spans="3:6" ht="18">
      <c r="C21852" s="5" t="str">
        <f t="shared" si="335"/>
        <v>広島県806</v>
      </c>
      <c r="D21852" t="s">
        <v>2948</v>
      </c>
      <c r="E21852" t="s">
        <v>3408</v>
      </c>
      <c r="F21852" s="82">
        <v>0.89591014000000002</v>
      </c>
    </row>
    <row r="21853" spans="3:6" ht="18">
      <c r="C21853" s="5" t="str">
        <f t="shared" si="335"/>
        <v>山口県806</v>
      </c>
      <c r="D21853" t="s">
        <v>2949</v>
      </c>
      <c r="E21853" t="s">
        <v>3408</v>
      </c>
      <c r="F21853" s="82">
        <v>1.1173161920000001</v>
      </c>
    </row>
    <row r="21854" spans="3:6" ht="18">
      <c r="C21854" s="5" t="str">
        <f t="shared" si="335"/>
        <v>徳島県806</v>
      </c>
      <c r="D21854" t="s">
        <v>2950</v>
      </c>
      <c r="E21854" t="s">
        <v>3408</v>
      </c>
      <c r="F21854" s="82">
        <v>1.184267988</v>
      </c>
    </row>
    <row r="21855" spans="3:6" ht="18">
      <c r="C21855" s="5" t="str">
        <f t="shared" si="335"/>
        <v>香川県806</v>
      </c>
      <c r="D21855" t="s">
        <v>2951</v>
      </c>
      <c r="E21855" t="s">
        <v>3408</v>
      </c>
      <c r="F21855" s="82">
        <v>0.99183991100000002</v>
      </c>
    </row>
    <row r="21856" spans="3:6" ht="18">
      <c r="C21856" s="5" t="str">
        <f t="shared" si="335"/>
        <v>愛媛県806</v>
      </c>
      <c r="D21856" t="s">
        <v>2952</v>
      </c>
      <c r="E21856" t="s">
        <v>3408</v>
      </c>
      <c r="F21856" s="82">
        <v>1.120416509</v>
      </c>
    </row>
    <row r="21857" spans="3:6" ht="18">
      <c r="C21857" s="5" t="str">
        <f t="shared" si="335"/>
        <v>高知県806</v>
      </c>
      <c r="D21857" t="s">
        <v>2953</v>
      </c>
      <c r="E21857" t="s">
        <v>3408</v>
      </c>
      <c r="F21857" s="82">
        <v>1.6367239680000001</v>
      </c>
    </row>
    <row r="21858" spans="3:6" ht="18">
      <c r="C21858" s="5" t="str">
        <f t="shared" si="335"/>
        <v>福岡県806</v>
      </c>
      <c r="D21858" t="s">
        <v>2954</v>
      </c>
      <c r="E21858" t="s">
        <v>3408</v>
      </c>
      <c r="F21858" s="82">
        <v>1.0184182049999999</v>
      </c>
    </row>
    <row r="21859" spans="3:6" ht="18">
      <c r="C21859" s="5" t="str">
        <f t="shared" si="335"/>
        <v>佐賀県806</v>
      </c>
      <c r="D21859" t="s">
        <v>2955</v>
      </c>
      <c r="E21859" t="s">
        <v>3408</v>
      </c>
      <c r="F21859" s="82">
        <v>1.103287578</v>
      </c>
    </row>
    <row r="21860" spans="3:6" ht="18">
      <c r="C21860" s="5" t="str">
        <f t="shared" si="335"/>
        <v>長崎県806</v>
      </c>
      <c r="D21860" t="s">
        <v>2956</v>
      </c>
      <c r="E21860" t="s">
        <v>3408</v>
      </c>
      <c r="F21860" s="82">
        <v>1.6580448059999999</v>
      </c>
    </row>
    <row r="21861" spans="3:6" ht="18">
      <c r="C21861" s="5" t="str">
        <f t="shared" si="335"/>
        <v>熊本県806</v>
      </c>
      <c r="D21861" t="s">
        <v>2957</v>
      </c>
      <c r="E21861" t="s">
        <v>3408</v>
      </c>
      <c r="F21861" s="82">
        <v>1.3751530599999999</v>
      </c>
    </row>
    <row r="21862" spans="3:6" ht="18">
      <c r="C21862" s="5" t="str">
        <f t="shared" si="335"/>
        <v>大分県806</v>
      </c>
      <c r="D21862" t="s">
        <v>2958</v>
      </c>
      <c r="E21862" t="s">
        <v>3408</v>
      </c>
      <c r="F21862" s="82">
        <v>1.255153704</v>
      </c>
    </row>
    <row r="21863" spans="3:6" ht="18">
      <c r="C21863" s="5" t="str">
        <f t="shared" si="335"/>
        <v>宮崎県806</v>
      </c>
      <c r="D21863" t="s">
        <v>2959</v>
      </c>
      <c r="E21863" t="s">
        <v>3408</v>
      </c>
      <c r="F21863" s="82">
        <v>1.4190511770000001</v>
      </c>
    </row>
    <row r="21864" spans="3:6" ht="18">
      <c r="C21864" s="5" t="str">
        <f t="shared" si="335"/>
        <v>鹿児島県806</v>
      </c>
      <c r="D21864" t="s">
        <v>2960</v>
      </c>
      <c r="E21864" t="s">
        <v>3408</v>
      </c>
      <c r="F21864" s="82">
        <v>1.246955466</v>
      </c>
    </row>
    <row r="21865" spans="3:6" ht="18">
      <c r="C21865" s="5" t="str">
        <f t="shared" si="335"/>
        <v>沖縄県806</v>
      </c>
      <c r="D21865" t="s">
        <v>2961</v>
      </c>
      <c r="E21865" t="s">
        <v>3408</v>
      </c>
      <c r="F21865" s="82">
        <v>0.92625379100000005</v>
      </c>
    </row>
    <row r="21866" spans="3:6" ht="18">
      <c r="C21866" s="5" t="str">
        <f t="shared" si="335"/>
        <v>全国809</v>
      </c>
      <c r="D21866" t="s">
        <v>2913</v>
      </c>
      <c r="E21866" t="s">
        <v>3409</v>
      </c>
      <c r="F21866" s="82">
        <v>1</v>
      </c>
    </row>
    <row r="21867" spans="3:6" ht="18">
      <c r="C21867" s="5" t="str">
        <f t="shared" ref="C21867:C21930" si="336">D21867&amp;LEFT(E21867,3)</f>
        <v>北海道809</v>
      </c>
      <c r="D21867" t="s">
        <v>2915</v>
      </c>
      <c r="E21867" t="s">
        <v>3409</v>
      </c>
      <c r="F21867" s="82">
        <v>0.90328005199999994</v>
      </c>
    </row>
    <row r="21868" spans="3:6" ht="18">
      <c r="C21868" s="5" t="str">
        <f t="shared" si="336"/>
        <v>青森県809</v>
      </c>
      <c r="D21868" t="s">
        <v>2916</v>
      </c>
      <c r="E21868" t="s">
        <v>3409</v>
      </c>
      <c r="F21868" s="82">
        <v>0.68084325599999995</v>
      </c>
    </row>
    <row r="21869" spans="3:6" ht="18">
      <c r="C21869" s="5" t="str">
        <f t="shared" si="336"/>
        <v>岩手県809</v>
      </c>
      <c r="D21869" t="s">
        <v>2917</v>
      </c>
      <c r="E21869" t="s">
        <v>3409</v>
      </c>
      <c r="F21869" s="82">
        <v>0.68705124100000003</v>
      </c>
    </row>
    <row r="21870" spans="3:6" ht="18">
      <c r="C21870" s="5" t="str">
        <f t="shared" si="336"/>
        <v>宮城県809</v>
      </c>
      <c r="D21870" t="s">
        <v>2918</v>
      </c>
      <c r="E21870" t="s">
        <v>3409</v>
      </c>
      <c r="F21870" s="82">
        <v>0.72208197699999999</v>
      </c>
    </row>
    <row r="21871" spans="3:6" ht="18">
      <c r="C21871" s="5" t="str">
        <f t="shared" si="336"/>
        <v>秋田県809</v>
      </c>
      <c r="D21871" t="s">
        <v>2919</v>
      </c>
      <c r="E21871" t="s">
        <v>3409</v>
      </c>
      <c r="F21871" s="82">
        <v>0.55596557400000002</v>
      </c>
    </row>
    <row r="21872" spans="3:6" ht="18">
      <c r="C21872" s="5" t="str">
        <f t="shared" si="336"/>
        <v>山形県809</v>
      </c>
      <c r="D21872" t="s">
        <v>2920</v>
      </c>
      <c r="E21872" t="s">
        <v>3409</v>
      </c>
      <c r="F21872" s="82">
        <v>0.72476709299999997</v>
      </c>
    </row>
    <row r="21873" spans="3:6" ht="18">
      <c r="C21873" s="5" t="str">
        <f t="shared" si="336"/>
        <v>福島県809</v>
      </c>
      <c r="D21873" t="s">
        <v>2921</v>
      </c>
      <c r="E21873" t="s">
        <v>3409</v>
      </c>
      <c r="F21873" s="82">
        <v>0.85435183800000003</v>
      </c>
    </row>
    <row r="21874" spans="3:6" ht="18">
      <c r="C21874" s="5" t="str">
        <f t="shared" si="336"/>
        <v>茨城県809</v>
      </c>
      <c r="D21874" t="s">
        <v>2922</v>
      </c>
      <c r="E21874" t="s">
        <v>3409</v>
      </c>
      <c r="F21874" s="82">
        <v>0.89768553600000001</v>
      </c>
    </row>
    <row r="21875" spans="3:6" ht="18">
      <c r="C21875" s="5" t="str">
        <f t="shared" si="336"/>
        <v>栃木県809</v>
      </c>
      <c r="D21875" t="s">
        <v>2923</v>
      </c>
      <c r="E21875" t="s">
        <v>3409</v>
      </c>
      <c r="F21875" s="82">
        <v>0.76719540100000005</v>
      </c>
    </row>
    <row r="21876" spans="3:6" ht="18">
      <c r="C21876" s="5" t="str">
        <f t="shared" si="336"/>
        <v>群馬県809</v>
      </c>
      <c r="D21876" t="s">
        <v>2924</v>
      </c>
      <c r="E21876" t="s">
        <v>3409</v>
      </c>
      <c r="F21876" s="82">
        <v>0.86619308900000003</v>
      </c>
    </row>
    <row r="21877" spans="3:6" ht="18">
      <c r="C21877" s="5" t="str">
        <f t="shared" si="336"/>
        <v>埼玉県809</v>
      </c>
      <c r="D21877" t="s">
        <v>2925</v>
      </c>
      <c r="E21877" t="s">
        <v>3409</v>
      </c>
      <c r="F21877" s="82">
        <v>1.055428118</v>
      </c>
    </row>
    <row r="21878" spans="3:6" ht="18">
      <c r="C21878" s="5" t="str">
        <f t="shared" si="336"/>
        <v>千葉県809</v>
      </c>
      <c r="D21878" t="s">
        <v>2926</v>
      </c>
      <c r="E21878" t="s">
        <v>3409</v>
      </c>
      <c r="F21878" s="82">
        <v>1.147730049</v>
      </c>
    </row>
    <row r="21879" spans="3:6" ht="18">
      <c r="C21879" s="5" t="str">
        <f t="shared" si="336"/>
        <v>東京都809</v>
      </c>
      <c r="D21879" t="s">
        <v>2927</v>
      </c>
      <c r="E21879" t="s">
        <v>3409</v>
      </c>
      <c r="F21879" s="82">
        <v>1.2853400589999999</v>
      </c>
    </row>
    <row r="21880" spans="3:6" ht="18">
      <c r="C21880" s="5" t="str">
        <f t="shared" si="336"/>
        <v>神奈川県809</v>
      </c>
      <c r="D21880" t="s">
        <v>2928</v>
      </c>
      <c r="E21880" t="s">
        <v>3409</v>
      </c>
      <c r="F21880" s="82">
        <v>1.3112391379999999</v>
      </c>
    </row>
    <row r="21881" spans="3:6" ht="18">
      <c r="C21881" s="5" t="str">
        <f t="shared" si="336"/>
        <v>新潟県809</v>
      </c>
      <c r="D21881" t="s">
        <v>2929</v>
      </c>
      <c r="E21881" t="s">
        <v>3409</v>
      </c>
      <c r="F21881" s="82">
        <v>0.83562563300000003</v>
      </c>
    </row>
    <row r="21882" spans="3:6" ht="18">
      <c r="C21882" s="5" t="str">
        <f t="shared" si="336"/>
        <v>富山県809</v>
      </c>
      <c r="D21882" t="s">
        <v>2930</v>
      </c>
      <c r="E21882" t="s">
        <v>3409</v>
      </c>
      <c r="F21882" s="82">
        <v>0.84188397699999995</v>
      </c>
    </row>
    <row r="21883" spans="3:6" ht="18">
      <c r="C21883" s="5" t="str">
        <f t="shared" si="336"/>
        <v>石川県809</v>
      </c>
      <c r="D21883" t="s">
        <v>2931</v>
      </c>
      <c r="E21883" t="s">
        <v>3409</v>
      </c>
      <c r="F21883" s="82">
        <v>0.78186675900000002</v>
      </c>
    </row>
    <row r="21884" spans="3:6" ht="18">
      <c r="C21884" s="5" t="str">
        <f t="shared" si="336"/>
        <v>福井県809</v>
      </c>
      <c r="D21884" t="s">
        <v>2932</v>
      </c>
      <c r="E21884" t="s">
        <v>3409</v>
      </c>
      <c r="F21884" s="82">
        <v>0.84684794200000002</v>
      </c>
    </row>
    <row r="21885" spans="3:6" ht="18">
      <c r="C21885" s="5" t="str">
        <f t="shared" si="336"/>
        <v>山梨県809</v>
      </c>
      <c r="D21885" t="s">
        <v>2933</v>
      </c>
      <c r="E21885" t="s">
        <v>3409</v>
      </c>
      <c r="F21885" s="82">
        <v>1.1090551790000001</v>
      </c>
    </row>
    <row r="21886" spans="3:6" ht="18">
      <c r="C21886" s="5" t="str">
        <f t="shared" si="336"/>
        <v>長野県809</v>
      </c>
      <c r="D21886" t="s">
        <v>2934</v>
      </c>
      <c r="E21886" t="s">
        <v>3409</v>
      </c>
      <c r="F21886" s="82">
        <v>0.75558090099999997</v>
      </c>
    </row>
    <row r="21887" spans="3:6" ht="18">
      <c r="C21887" s="5" t="str">
        <f t="shared" si="336"/>
        <v>岐阜県809</v>
      </c>
      <c r="D21887" t="s">
        <v>2935</v>
      </c>
      <c r="E21887" t="s">
        <v>3409</v>
      </c>
      <c r="F21887" s="82">
        <v>0.70739962999999995</v>
      </c>
    </row>
    <row r="21888" spans="3:6" ht="18">
      <c r="C21888" s="5" t="str">
        <f t="shared" si="336"/>
        <v>静岡県809</v>
      </c>
      <c r="D21888" t="s">
        <v>2936</v>
      </c>
      <c r="E21888" t="s">
        <v>3409</v>
      </c>
      <c r="F21888" s="82">
        <v>0.88823194599999999</v>
      </c>
    </row>
    <row r="21889" spans="3:6" ht="18">
      <c r="C21889" s="5" t="str">
        <f t="shared" si="336"/>
        <v>愛知県809</v>
      </c>
      <c r="D21889" t="s">
        <v>2937</v>
      </c>
      <c r="E21889" t="s">
        <v>3409</v>
      </c>
      <c r="F21889" s="82">
        <v>1.0493350340000001</v>
      </c>
    </row>
    <row r="21890" spans="3:6" ht="18">
      <c r="C21890" s="5" t="str">
        <f t="shared" si="336"/>
        <v>三重県809</v>
      </c>
      <c r="D21890" t="s">
        <v>2938</v>
      </c>
      <c r="E21890" t="s">
        <v>3409</v>
      </c>
      <c r="F21890" s="82">
        <v>0.76618030599999998</v>
      </c>
    </row>
    <row r="21891" spans="3:6" ht="18">
      <c r="C21891" s="5" t="str">
        <f t="shared" si="336"/>
        <v>滋賀県809</v>
      </c>
      <c r="D21891" t="s">
        <v>2939</v>
      </c>
      <c r="E21891" t="s">
        <v>3409</v>
      </c>
      <c r="F21891" s="82">
        <v>0.95571702800000002</v>
      </c>
    </row>
    <row r="21892" spans="3:6" ht="18">
      <c r="C21892" s="5" t="str">
        <f t="shared" si="336"/>
        <v>京都府809</v>
      </c>
      <c r="D21892" t="s">
        <v>2940</v>
      </c>
      <c r="E21892" t="s">
        <v>3409</v>
      </c>
      <c r="F21892" s="82">
        <v>0.93639210900000003</v>
      </c>
    </row>
    <row r="21893" spans="3:6" ht="18">
      <c r="C21893" s="5" t="str">
        <f t="shared" si="336"/>
        <v>大阪府809</v>
      </c>
      <c r="D21893" t="s">
        <v>2941</v>
      </c>
      <c r="E21893" t="s">
        <v>3409</v>
      </c>
      <c r="F21893" s="82">
        <v>0.83330580399999998</v>
      </c>
    </row>
    <row r="21894" spans="3:6" ht="18">
      <c r="C21894" s="5" t="str">
        <f t="shared" si="336"/>
        <v>兵庫県809</v>
      </c>
      <c r="D21894" t="s">
        <v>2942</v>
      </c>
      <c r="E21894" t="s">
        <v>3409</v>
      </c>
      <c r="F21894" s="82">
        <v>0.81803440000000005</v>
      </c>
    </row>
    <row r="21895" spans="3:6" ht="18">
      <c r="C21895" s="5" t="str">
        <f t="shared" si="336"/>
        <v>奈良県809</v>
      </c>
      <c r="D21895" t="s">
        <v>2943</v>
      </c>
      <c r="E21895" t="s">
        <v>3409</v>
      </c>
      <c r="F21895" s="82">
        <v>1.084000085</v>
      </c>
    </row>
    <row r="21896" spans="3:6" ht="18">
      <c r="C21896" s="5" t="str">
        <f t="shared" si="336"/>
        <v>和歌山県809</v>
      </c>
      <c r="D21896" t="s">
        <v>2944</v>
      </c>
      <c r="E21896" t="s">
        <v>3409</v>
      </c>
      <c r="F21896" s="82">
        <v>1.2777892980000001</v>
      </c>
    </row>
    <row r="21897" spans="3:6" ht="18">
      <c r="C21897" s="5" t="str">
        <f t="shared" si="336"/>
        <v>鳥取県809</v>
      </c>
      <c r="D21897" t="s">
        <v>2945</v>
      </c>
      <c r="E21897" t="s">
        <v>3409</v>
      </c>
      <c r="F21897" s="82">
        <v>0.93781410700000001</v>
      </c>
    </row>
    <row r="21898" spans="3:6" ht="18">
      <c r="C21898" s="5" t="str">
        <f t="shared" si="336"/>
        <v>島根県809</v>
      </c>
      <c r="D21898" t="s">
        <v>2946</v>
      </c>
      <c r="E21898" t="s">
        <v>3409</v>
      </c>
      <c r="F21898" s="82">
        <v>0.77949734400000004</v>
      </c>
    </row>
    <row r="21899" spans="3:6" ht="18">
      <c r="C21899" s="5" t="str">
        <f t="shared" si="336"/>
        <v>岡山県809</v>
      </c>
      <c r="D21899" t="s">
        <v>2947</v>
      </c>
      <c r="E21899" t="s">
        <v>3409</v>
      </c>
      <c r="F21899" s="82">
        <v>0.63734184500000002</v>
      </c>
    </row>
    <row r="21900" spans="3:6" ht="18">
      <c r="C21900" s="5" t="str">
        <f t="shared" si="336"/>
        <v>広島県809</v>
      </c>
      <c r="D21900" t="s">
        <v>2948</v>
      </c>
      <c r="E21900" t="s">
        <v>3409</v>
      </c>
      <c r="F21900" s="82">
        <v>0.82437436900000005</v>
      </c>
    </row>
    <row r="21901" spans="3:6" ht="18">
      <c r="C21901" s="5" t="str">
        <f t="shared" si="336"/>
        <v>山口県809</v>
      </c>
      <c r="D21901" t="s">
        <v>2949</v>
      </c>
      <c r="E21901" t="s">
        <v>3409</v>
      </c>
      <c r="F21901" s="82">
        <v>0.83507639899999997</v>
      </c>
    </row>
    <row r="21902" spans="3:6" ht="18">
      <c r="C21902" s="5" t="str">
        <f t="shared" si="336"/>
        <v>徳島県809</v>
      </c>
      <c r="D21902" t="s">
        <v>2950</v>
      </c>
      <c r="E21902" t="s">
        <v>3409</v>
      </c>
      <c r="F21902" s="82">
        <v>0.89679504200000004</v>
      </c>
    </row>
    <row r="21903" spans="3:6" ht="18">
      <c r="C21903" s="5" t="str">
        <f t="shared" si="336"/>
        <v>香川県809</v>
      </c>
      <c r="D21903" t="s">
        <v>2951</v>
      </c>
      <c r="E21903" t="s">
        <v>3409</v>
      </c>
      <c r="F21903" s="82">
        <v>0.63965321900000005</v>
      </c>
    </row>
    <row r="21904" spans="3:6" ht="18">
      <c r="C21904" s="5" t="str">
        <f t="shared" si="336"/>
        <v>愛媛県809</v>
      </c>
      <c r="D21904" t="s">
        <v>2952</v>
      </c>
      <c r="E21904" t="s">
        <v>3409</v>
      </c>
      <c r="F21904" s="82">
        <v>0.72149094000000003</v>
      </c>
    </row>
    <row r="21905" spans="3:6" ht="18">
      <c r="C21905" s="5" t="str">
        <f t="shared" si="336"/>
        <v>高知県809</v>
      </c>
      <c r="D21905" t="s">
        <v>2953</v>
      </c>
      <c r="E21905" t="s">
        <v>3409</v>
      </c>
      <c r="F21905" s="82">
        <v>1.210511823</v>
      </c>
    </row>
    <row r="21906" spans="3:6" ht="18">
      <c r="C21906" s="5" t="str">
        <f t="shared" si="336"/>
        <v>福岡県809</v>
      </c>
      <c r="D21906" t="s">
        <v>2954</v>
      </c>
      <c r="E21906" t="s">
        <v>3409</v>
      </c>
      <c r="F21906" s="82">
        <v>0.97358455099999996</v>
      </c>
    </row>
    <row r="21907" spans="3:6" ht="18">
      <c r="C21907" s="5" t="str">
        <f t="shared" si="336"/>
        <v>佐賀県809</v>
      </c>
      <c r="D21907" t="s">
        <v>2955</v>
      </c>
      <c r="E21907" t="s">
        <v>3409</v>
      </c>
      <c r="F21907" s="82">
        <v>0.66704565199999999</v>
      </c>
    </row>
    <row r="21908" spans="3:6" ht="18">
      <c r="C21908" s="5" t="str">
        <f t="shared" si="336"/>
        <v>長崎県809</v>
      </c>
      <c r="D21908" t="s">
        <v>2956</v>
      </c>
      <c r="E21908" t="s">
        <v>3409</v>
      </c>
      <c r="F21908" s="82">
        <v>1.2379019899999999</v>
      </c>
    </row>
    <row r="21909" spans="3:6" ht="18">
      <c r="C21909" s="5" t="str">
        <f t="shared" si="336"/>
        <v>熊本県809</v>
      </c>
      <c r="D21909" t="s">
        <v>2957</v>
      </c>
      <c r="E21909" t="s">
        <v>3409</v>
      </c>
      <c r="F21909" s="82">
        <v>1.0292322229999999</v>
      </c>
    </row>
    <row r="21910" spans="3:6" ht="18">
      <c r="C21910" s="5" t="str">
        <f t="shared" si="336"/>
        <v>大分県809</v>
      </c>
      <c r="D21910" t="s">
        <v>2958</v>
      </c>
      <c r="E21910" t="s">
        <v>3409</v>
      </c>
      <c r="F21910" s="82">
        <v>0.92193796800000005</v>
      </c>
    </row>
    <row r="21911" spans="3:6" ht="18">
      <c r="C21911" s="5" t="str">
        <f t="shared" si="336"/>
        <v>宮崎県809</v>
      </c>
      <c r="D21911" t="s">
        <v>2959</v>
      </c>
      <c r="E21911" t="s">
        <v>3409</v>
      </c>
      <c r="F21911" s="82">
        <v>0.86249378700000001</v>
      </c>
    </row>
    <row r="21912" spans="3:6" ht="18">
      <c r="C21912" s="5" t="str">
        <f t="shared" si="336"/>
        <v>鹿児島県809</v>
      </c>
      <c r="D21912" t="s">
        <v>2960</v>
      </c>
      <c r="E21912" t="s">
        <v>3409</v>
      </c>
      <c r="F21912" s="82">
        <v>1.1136819579999999</v>
      </c>
    </row>
    <row r="21913" spans="3:6" ht="18">
      <c r="C21913" s="5" t="str">
        <f t="shared" si="336"/>
        <v>沖縄県809</v>
      </c>
      <c r="D21913" t="s">
        <v>2961</v>
      </c>
      <c r="E21913" t="s">
        <v>3409</v>
      </c>
      <c r="F21913" s="82">
        <v>2.4164268029999998</v>
      </c>
    </row>
    <row r="21914" spans="3:6" ht="18">
      <c r="C21914" s="5" t="str">
        <f t="shared" si="336"/>
        <v>全国810</v>
      </c>
      <c r="D21914" t="s">
        <v>2913</v>
      </c>
      <c r="E21914" t="s">
        <v>3410</v>
      </c>
      <c r="F21914" s="82">
        <v>1</v>
      </c>
    </row>
    <row r="21915" spans="3:6" ht="18">
      <c r="C21915" s="5" t="str">
        <f t="shared" si="336"/>
        <v>北海道810</v>
      </c>
      <c r="D21915" t="s">
        <v>2915</v>
      </c>
      <c r="E21915" t="s">
        <v>3410</v>
      </c>
      <c r="F21915" s="82">
        <v>0.861198774</v>
      </c>
    </row>
    <row r="21916" spans="3:6" ht="18">
      <c r="C21916" s="5" t="str">
        <f t="shared" si="336"/>
        <v>青森県810</v>
      </c>
      <c r="D21916" t="s">
        <v>2916</v>
      </c>
      <c r="E21916" t="s">
        <v>3410</v>
      </c>
      <c r="F21916" s="82">
        <v>0.25318146899999999</v>
      </c>
    </row>
    <row r="21917" spans="3:6" ht="18">
      <c r="C21917" s="5" t="str">
        <f t="shared" si="336"/>
        <v>岩手県810</v>
      </c>
      <c r="D21917" t="s">
        <v>2917</v>
      </c>
      <c r="E21917" t="s">
        <v>3410</v>
      </c>
      <c r="F21917" s="82">
        <v>0.35370033200000001</v>
      </c>
    </row>
    <row r="21918" spans="3:6" ht="18">
      <c r="C21918" s="5" t="str">
        <f t="shared" si="336"/>
        <v>宮城県810</v>
      </c>
      <c r="D21918" t="s">
        <v>2918</v>
      </c>
      <c r="E21918" t="s">
        <v>3410</v>
      </c>
      <c r="F21918" s="82">
        <v>0.125470525</v>
      </c>
    </row>
    <row r="21919" spans="3:6" ht="18">
      <c r="C21919" s="5" t="str">
        <f t="shared" si="336"/>
        <v>秋田県810</v>
      </c>
      <c r="D21919" t="s">
        <v>2919</v>
      </c>
      <c r="E21919" t="s">
        <v>3410</v>
      </c>
      <c r="F21919" s="82">
        <v>1.7962535000000002E-2</v>
      </c>
    </row>
    <row r="21920" spans="3:6" ht="18">
      <c r="C21920" s="5" t="str">
        <f t="shared" si="336"/>
        <v>山形県810</v>
      </c>
      <c r="D21920" t="s">
        <v>2920</v>
      </c>
      <c r="E21920" t="s">
        <v>3410</v>
      </c>
      <c r="F21920" s="82">
        <v>0.37513983899999997</v>
      </c>
    </row>
    <row r="21921" spans="3:6" ht="18">
      <c r="C21921" s="5" t="str">
        <f t="shared" si="336"/>
        <v>福島県810</v>
      </c>
      <c r="D21921" t="s">
        <v>2921</v>
      </c>
      <c r="E21921" t="s">
        <v>3410</v>
      </c>
      <c r="F21921" s="82">
        <v>0.24890394299999999</v>
      </c>
    </row>
    <row r="21922" spans="3:6" ht="18">
      <c r="C21922" s="5" t="str">
        <f t="shared" si="336"/>
        <v>茨城県810</v>
      </c>
      <c r="D21922" t="s">
        <v>2922</v>
      </c>
      <c r="E21922" t="s">
        <v>3410</v>
      </c>
      <c r="F21922" s="82">
        <v>0.409666908</v>
      </c>
    </row>
    <row r="21923" spans="3:6" ht="18">
      <c r="C21923" s="5" t="str">
        <f t="shared" si="336"/>
        <v>栃木県810</v>
      </c>
      <c r="D21923" t="s">
        <v>2923</v>
      </c>
      <c r="E21923" t="s">
        <v>3410</v>
      </c>
      <c r="F21923" s="82">
        <v>6.7654202999999996E-2</v>
      </c>
    </row>
    <row r="21924" spans="3:6" ht="18">
      <c r="C21924" s="5" t="str">
        <f t="shared" si="336"/>
        <v>群馬県810</v>
      </c>
      <c r="D21924" t="s">
        <v>2924</v>
      </c>
      <c r="E21924" t="s">
        <v>3410</v>
      </c>
      <c r="F21924" s="82">
        <v>1.20431263</v>
      </c>
    </row>
    <row r="21925" spans="3:6" ht="18">
      <c r="C21925" s="5" t="str">
        <f t="shared" si="336"/>
        <v>埼玉県810</v>
      </c>
      <c r="D21925" t="s">
        <v>2925</v>
      </c>
      <c r="E21925" t="s">
        <v>3410</v>
      </c>
      <c r="F21925" s="82">
        <v>0.124071656</v>
      </c>
    </row>
    <row r="21926" spans="3:6" ht="18">
      <c r="C21926" s="5" t="str">
        <f t="shared" si="336"/>
        <v>千葉県810</v>
      </c>
      <c r="D21926" t="s">
        <v>2926</v>
      </c>
      <c r="E21926" t="s">
        <v>3410</v>
      </c>
      <c r="F21926" s="82">
        <v>0.10896238499999999</v>
      </c>
    </row>
    <row r="21927" spans="3:6" ht="18">
      <c r="C21927" s="5" t="str">
        <f t="shared" si="336"/>
        <v>東京都810</v>
      </c>
      <c r="D21927" t="s">
        <v>2927</v>
      </c>
      <c r="E21927" t="s">
        <v>3410</v>
      </c>
      <c r="F21927" s="82">
        <v>0.92918699999999999</v>
      </c>
    </row>
    <row r="21928" spans="3:6" ht="18">
      <c r="C21928" s="5" t="str">
        <f t="shared" si="336"/>
        <v>神奈川県810</v>
      </c>
      <c r="D21928" t="s">
        <v>2928</v>
      </c>
      <c r="E21928" t="s">
        <v>3410</v>
      </c>
      <c r="F21928" s="82">
        <v>0.89237814699999995</v>
      </c>
    </row>
    <row r="21929" spans="3:6" ht="18">
      <c r="C21929" s="5" t="str">
        <f t="shared" si="336"/>
        <v>新潟県810</v>
      </c>
      <c r="D21929" t="s">
        <v>2929</v>
      </c>
      <c r="E21929" t="s">
        <v>3410</v>
      </c>
      <c r="F21929" s="82">
        <v>0.57241297700000005</v>
      </c>
    </row>
    <row r="21930" spans="3:6" ht="18">
      <c r="C21930" s="5" t="str">
        <f t="shared" si="336"/>
        <v>富山県810</v>
      </c>
      <c r="D21930" t="s">
        <v>2930</v>
      </c>
      <c r="E21930" t="s">
        <v>3410</v>
      </c>
      <c r="F21930" s="82">
        <v>0.16201608300000001</v>
      </c>
    </row>
    <row r="21931" spans="3:6" ht="18">
      <c r="C21931" s="5" t="str">
        <f t="shared" ref="C21931:C21994" si="337">D21931&amp;LEFT(E21931,3)</f>
        <v>石川県810</v>
      </c>
      <c r="D21931" t="s">
        <v>2931</v>
      </c>
      <c r="E21931" t="s">
        <v>3410</v>
      </c>
      <c r="F21931" s="82">
        <v>8.2414380999999995E-2</v>
      </c>
    </row>
    <row r="21932" spans="3:6" ht="18">
      <c r="C21932" s="5" t="str">
        <f t="shared" si="337"/>
        <v>福井県810</v>
      </c>
      <c r="D21932" t="s">
        <v>2932</v>
      </c>
      <c r="E21932" t="s">
        <v>3410</v>
      </c>
      <c r="F21932" s="82">
        <v>0</v>
      </c>
    </row>
    <row r="21933" spans="3:6" ht="18">
      <c r="C21933" s="5" t="str">
        <f t="shared" si="337"/>
        <v>山梨県810</v>
      </c>
      <c r="D21933" t="s">
        <v>2933</v>
      </c>
      <c r="E21933" t="s">
        <v>3410</v>
      </c>
      <c r="F21933" s="82">
        <v>0.85204347599999997</v>
      </c>
    </row>
    <row r="21934" spans="3:6" ht="18">
      <c r="C21934" s="5" t="str">
        <f t="shared" si="337"/>
        <v>長野県810</v>
      </c>
      <c r="D21934" t="s">
        <v>2934</v>
      </c>
      <c r="E21934" t="s">
        <v>3410</v>
      </c>
      <c r="F21934" s="82">
        <v>0.44824573600000001</v>
      </c>
    </row>
    <row r="21935" spans="3:6" ht="18">
      <c r="C21935" s="5" t="str">
        <f t="shared" si="337"/>
        <v>岐阜県810</v>
      </c>
      <c r="D21935" t="s">
        <v>2935</v>
      </c>
      <c r="E21935" t="s">
        <v>3410</v>
      </c>
      <c r="F21935" s="82">
        <v>3.3749368000000002E-2</v>
      </c>
    </row>
    <row r="21936" spans="3:6" ht="18">
      <c r="C21936" s="5" t="str">
        <f t="shared" si="337"/>
        <v>静岡県810</v>
      </c>
      <c r="D21936" t="s">
        <v>2936</v>
      </c>
      <c r="E21936" t="s">
        <v>3410</v>
      </c>
      <c r="F21936" s="82">
        <v>0.54228807599999995</v>
      </c>
    </row>
    <row r="21937" spans="3:6" ht="18">
      <c r="C21937" s="5" t="str">
        <f t="shared" si="337"/>
        <v>愛知県810</v>
      </c>
      <c r="D21937" t="s">
        <v>2937</v>
      </c>
      <c r="E21937" t="s">
        <v>3410</v>
      </c>
      <c r="F21937" s="82">
        <v>2.649624636</v>
      </c>
    </row>
    <row r="21938" spans="3:6" ht="18">
      <c r="C21938" s="5" t="str">
        <f t="shared" si="337"/>
        <v>三重県810</v>
      </c>
      <c r="D21938" t="s">
        <v>2938</v>
      </c>
      <c r="E21938" t="s">
        <v>3410</v>
      </c>
      <c r="F21938" s="82">
        <v>0.22262879799999999</v>
      </c>
    </row>
    <row r="21939" spans="3:6" ht="18">
      <c r="C21939" s="5" t="str">
        <f t="shared" si="337"/>
        <v>滋賀県810</v>
      </c>
      <c r="D21939" t="s">
        <v>2939</v>
      </c>
      <c r="E21939" t="s">
        <v>3410</v>
      </c>
      <c r="F21939" s="82">
        <v>0.80159929200000002</v>
      </c>
    </row>
    <row r="21940" spans="3:6" ht="18">
      <c r="C21940" s="5" t="str">
        <f t="shared" si="337"/>
        <v>京都府810</v>
      </c>
      <c r="D21940" t="s">
        <v>2940</v>
      </c>
      <c r="E21940" t="s">
        <v>3410</v>
      </c>
      <c r="F21940" s="82">
        <v>11.917801856000001</v>
      </c>
    </row>
    <row r="21941" spans="3:6" ht="18">
      <c r="C21941" s="5" t="str">
        <f t="shared" si="337"/>
        <v>大阪府810</v>
      </c>
      <c r="D21941" t="s">
        <v>2941</v>
      </c>
      <c r="E21941" t="s">
        <v>3410</v>
      </c>
      <c r="F21941" s="82">
        <v>1.667919422</v>
      </c>
    </row>
    <row r="21942" spans="3:6" ht="18">
      <c r="C21942" s="5" t="str">
        <f t="shared" si="337"/>
        <v>兵庫県810</v>
      </c>
      <c r="D21942" t="s">
        <v>2942</v>
      </c>
      <c r="E21942" t="s">
        <v>3410</v>
      </c>
      <c r="F21942" s="82">
        <v>0.246241558</v>
      </c>
    </row>
    <row r="21943" spans="3:6" ht="18">
      <c r="C21943" s="5" t="str">
        <f t="shared" si="337"/>
        <v>奈良県810</v>
      </c>
      <c r="D21943" t="s">
        <v>2943</v>
      </c>
      <c r="E21943" t="s">
        <v>3410</v>
      </c>
      <c r="F21943" s="82">
        <v>0.17117813700000001</v>
      </c>
    </row>
    <row r="21944" spans="3:6" ht="18">
      <c r="C21944" s="5" t="str">
        <f t="shared" si="337"/>
        <v>和歌山県810</v>
      </c>
      <c r="D21944" t="s">
        <v>2944</v>
      </c>
      <c r="E21944" t="s">
        <v>3410</v>
      </c>
      <c r="F21944" s="82">
        <v>0</v>
      </c>
    </row>
    <row r="21945" spans="3:6" ht="18">
      <c r="C21945" s="5" t="str">
        <f t="shared" si="337"/>
        <v>鳥取県810</v>
      </c>
      <c r="D21945" t="s">
        <v>2945</v>
      </c>
      <c r="E21945" t="s">
        <v>3410</v>
      </c>
      <c r="F21945" s="82">
        <v>0</v>
      </c>
    </row>
    <row r="21946" spans="3:6" ht="18">
      <c r="C21946" s="5" t="str">
        <f t="shared" si="337"/>
        <v>島根県810</v>
      </c>
      <c r="D21946" t="s">
        <v>2946</v>
      </c>
      <c r="E21946" t="s">
        <v>3410</v>
      </c>
      <c r="F21946" s="82">
        <v>7.6729613000000002E-2</v>
      </c>
    </row>
    <row r="21947" spans="3:6" ht="18">
      <c r="C21947" s="5" t="str">
        <f t="shared" si="337"/>
        <v>岡山県810</v>
      </c>
      <c r="D21947" t="s">
        <v>2947</v>
      </c>
      <c r="E21947" t="s">
        <v>3410</v>
      </c>
      <c r="F21947" s="82">
        <v>8.1499407999999995E-2</v>
      </c>
    </row>
    <row r="21948" spans="3:6" ht="18">
      <c r="C21948" s="5" t="str">
        <f t="shared" si="337"/>
        <v>広島県810</v>
      </c>
      <c r="D21948" t="s">
        <v>2948</v>
      </c>
      <c r="E21948" t="s">
        <v>3410</v>
      </c>
      <c r="F21948" s="82">
        <v>0.22829553599999999</v>
      </c>
    </row>
    <row r="21949" spans="3:6" ht="18">
      <c r="C21949" s="5" t="str">
        <f t="shared" si="337"/>
        <v>山口県810</v>
      </c>
      <c r="D21949" t="s">
        <v>2949</v>
      </c>
      <c r="E21949" t="s">
        <v>3410</v>
      </c>
      <c r="F21949" s="82">
        <v>0</v>
      </c>
    </row>
    <row r="21950" spans="3:6" ht="18">
      <c r="C21950" s="5" t="str">
        <f t="shared" si="337"/>
        <v>徳島県810</v>
      </c>
      <c r="D21950" t="s">
        <v>2950</v>
      </c>
      <c r="E21950" t="s">
        <v>3410</v>
      </c>
      <c r="F21950" s="82">
        <v>0.714353303</v>
      </c>
    </row>
    <row r="21951" spans="3:6" ht="18">
      <c r="C21951" s="5" t="str">
        <f t="shared" si="337"/>
        <v>香川県810</v>
      </c>
      <c r="D21951" t="s">
        <v>2951</v>
      </c>
      <c r="E21951" t="s">
        <v>3410</v>
      </c>
      <c r="F21951" s="82">
        <v>0</v>
      </c>
    </row>
    <row r="21952" spans="3:6" ht="18">
      <c r="C21952" s="5" t="str">
        <f t="shared" si="337"/>
        <v>愛媛県810</v>
      </c>
      <c r="D21952" t="s">
        <v>2952</v>
      </c>
      <c r="E21952" t="s">
        <v>3410</v>
      </c>
      <c r="F21952" s="82">
        <v>5.2448506999999998E-2</v>
      </c>
    </row>
    <row r="21953" spans="3:6" ht="18">
      <c r="C21953" s="5" t="str">
        <f t="shared" si="337"/>
        <v>高知県810</v>
      </c>
      <c r="D21953" t="s">
        <v>2953</v>
      </c>
      <c r="E21953" t="s">
        <v>3410</v>
      </c>
      <c r="F21953" s="82">
        <v>2.6617294E-2</v>
      </c>
    </row>
    <row r="21954" spans="3:6" ht="18">
      <c r="C21954" s="5" t="str">
        <f t="shared" si="337"/>
        <v>福岡県810</v>
      </c>
      <c r="D21954" t="s">
        <v>2954</v>
      </c>
      <c r="E21954" t="s">
        <v>3410</v>
      </c>
      <c r="F21954" s="82">
        <v>1.5951087209999999</v>
      </c>
    </row>
    <row r="21955" spans="3:6" ht="18">
      <c r="C21955" s="5" t="str">
        <f t="shared" si="337"/>
        <v>佐賀県810</v>
      </c>
      <c r="D21955" t="s">
        <v>2955</v>
      </c>
      <c r="E21955" t="s">
        <v>3410</v>
      </c>
      <c r="F21955" s="82">
        <v>2.1158889840000001</v>
      </c>
    </row>
    <row r="21956" spans="3:6" ht="18">
      <c r="C21956" s="5" t="str">
        <f t="shared" si="337"/>
        <v>長崎県810</v>
      </c>
      <c r="D21956" t="s">
        <v>2956</v>
      </c>
      <c r="E21956" t="s">
        <v>3410</v>
      </c>
      <c r="F21956" s="82">
        <v>0.27688864600000002</v>
      </c>
    </row>
    <row r="21957" spans="3:6" ht="18">
      <c r="C21957" s="5" t="str">
        <f t="shared" si="337"/>
        <v>熊本県810</v>
      </c>
      <c r="D21957" t="s">
        <v>2957</v>
      </c>
      <c r="E21957" t="s">
        <v>3410</v>
      </c>
      <c r="F21957" s="82">
        <v>0.118302184</v>
      </c>
    </row>
    <row r="21958" spans="3:6" ht="18">
      <c r="C21958" s="5" t="str">
        <f t="shared" si="337"/>
        <v>大分県810</v>
      </c>
      <c r="D21958" t="s">
        <v>2958</v>
      </c>
      <c r="E21958" t="s">
        <v>3410</v>
      </c>
      <c r="F21958" s="82">
        <v>0.49214236900000002</v>
      </c>
    </row>
    <row r="21959" spans="3:6" ht="18">
      <c r="C21959" s="5" t="str">
        <f t="shared" si="337"/>
        <v>宮崎県810</v>
      </c>
      <c r="D21959" t="s">
        <v>2959</v>
      </c>
      <c r="E21959" t="s">
        <v>3410</v>
      </c>
      <c r="F21959" s="82">
        <v>0.364896161</v>
      </c>
    </row>
    <row r="21960" spans="3:6" ht="18">
      <c r="C21960" s="5" t="str">
        <f t="shared" si="337"/>
        <v>鹿児島県810</v>
      </c>
      <c r="D21960" t="s">
        <v>2960</v>
      </c>
      <c r="E21960" t="s">
        <v>3410</v>
      </c>
      <c r="F21960" s="82">
        <v>0.49953229500000002</v>
      </c>
    </row>
    <row r="21961" spans="3:6" ht="18">
      <c r="C21961" s="5" t="str">
        <f t="shared" si="337"/>
        <v>沖縄県810</v>
      </c>
      <c r="D21961" t="s">
        <v>2961</v>
      </c>
      <c r="E21961" t="s">
        <v>3410</v>
      </c>
      <c r="F21961" s="82">
        <v>0.18792741700000001</v>
      </c>
    </row>
    <row r="21962" spans="3:6" ht="18">
      <c r="C21962" s="5" t="str">
        <f t="shared" si="337"/>
        <v>全国811</v>
      </c>
      <c r="D21962" t="s">
        <v>2913</v>
      </c>
      <c r="E21962" t="s">
        <v>3411</v>
      </c>
      <c r="F21962" s="82">
        <v>1</v>
      </c>
    </row>
    <row r="21963" spans="3:6" ht="18">
      <c r="C21963" s="5" t="str">
        <f t="shared" si="337"/>
        <v>北海道811</v>
      </c>
      <c r="D21963" t="s">
        <v>2915</v>
      </c>
      <c r="E21963" t="s">
        <v>3411</v>
      </c>
      <c r="F21963" s="82">
        <v>1.3826394470000001</v>
      </c>
    </row>
    <row r="21964" spans="3:6" ht="18">
      <c r="C21964" s="5" t="str">
        <f t="shared" si="337"/>
        <v>青森県811</v>
      </c>
      <c r="D21964" t="s">
        <v>2916</v>
      </c>
      <c r="E21964" t="s">
        <v>3411</v>
      </c>
      <c r="F21964" s="82">
        <v>0.97342885199999996</v>
      </c>
    </row>
    <row r="21965" spans="3:6" ht="18">
      <c r="C21965" s="5" t="str">
        <f t="shared" si="337"/>
        <v>岩手県811</v>
      </c>
      <c r="D21965" t="s">
        <v>2917</v>
      </c>
      <c r="E21965" t="s">
        <v>3411</v>
      </c>
      <c r="F21965" s="82">
        <v>0.70062937400000003</v>
      </c>
    </row>
    <row r="21966" spans="3:6" ht="18">
      <c r="C21966" s="5" t="str">
        <f t="shared" si="337"/>
        <v>宮城県811</v>
      </c>
      <c r="D21966" t="s">
        <v>2918</v>
      </c>
      <c r="E21966" t="s">
        <v>3411</v>
      </c>
      <c r="F21966" s="82">
        <v>1.3657659980000001</v>
      </c>
    </row>
    <row r="21967" spans="3:6" ht="18">
      <c r="C21967" s="5" t="str">
        <f t="shared" si="337"/>
        <v>秋田県811</v>
      </c>
      <c r="D21967" t="s">
        <v>2919</v>
      </c>
      <c r="E21967" t="s">
        <v>3411</v>
      </c>
      <c r="F21967" s="82">
        <v>0.47044417700000002</v>
      </c>
    </row>
    <row r="21968" spans="3:6" ht="18">
      <c r="C21968" s="5" t="str">
        <f t="shared" si="337"/>
        <v>山形県811</v>
      </c>
      <c r="D21968" t="s">
        <v>2920</v>
      </c>
      <c r="E21968" t="s">
        <v>3411</v>
      </c>
      <c r="F21968" s="82">
        <v>1.024333918</v>
      </c>
    </row>
    <row r="21969" spans="3:6" ht="18">
      <c r="C21969" s="5" t="str">
        <f t="shared" si="337"/>
        <v>福島県811</v>
      </c>
      <c r="D21969" t="s">
        <v>2921</v>
      </c>
      <c r="E21969" t="s">
        <v>3411</v>
      </c>
      <c r="F21969" s="82">
        <v>0.98684477599999998</v>
      </c>
    </row>
    <row r="21970" spans="3:6" ht="18">
      <c r="C21970" s="5" t="str">
        <f t="shared" si="337"/>
        <v>茨城県811</v>
      </c>
      <c r="D21970" t="s">
        <v>2922</v>
      </c>
      <c r="E21970" t="s">
        <v>3411</v>
      </c>
      <c r="F21970" s="82">
        <v>0.90467311299999997</v>
      </c>
    </row>
    <row r="21971" spans="3:6" ht="18">
      <c r="C21971" s="5" t="str">
        <f t="shared" si="337"/>
        <v>栃木県811</v>
      </c>
      <c r="D21971" t="s">
        <v>2923</v>
      </c>
      <c r="E21971" t="s">
        <v>3411</v>
      </c>
      <c r="F21971" s="82">
        <v>1.358895631</v>
      </c>
    </row>
    <row r="21972" spans="3:6" ht="18">
      <c r="C21972" s="5" t="str">
        <f t="shared" si="337"/>
        <v>群馬県811</v>
      </c>
      <c r="D21972" t="s">
        <v>2924</v>
      </c>
      <c r="E21972" t="s">
        <v>3411</v>
      </c>
      <c r="F21972" s="82">
        <v>0.842447469</v>
      </c>
    </row>
    <row r="21973" spans="3:6" ht="18">
      <c r="C21973" s="5" t="str">
        <f t="shared" si="337"/>
        <v>埼玉県811</v>
      </c>
      <c r="D21973" t="s">
        <v>2925</v>
      </c>
      <c r="E21973" t="s">
        <v>3411</v>
      </c>
      <c r="F21973" s="82">
        <v>1.763500378</v>
      </c>
    </row>
    <row r="21974" spans="3:6" ht="18">
      <c r="C21974" s="5" t="str">
        <f t="shared" si="337"/>
        <v>千葉県811</v>
      </c>
      <c r="D21974" t="s">
        <v>2926</v>
      </c>
      <c r="E21974" t="s">
        <v>3411</v>
      </c>
      <c r="F21974" s="82">
        <v>1.5892844589999999</v>
      </c>
    </row>
    <row r="21975" spans="3:6" ht="18">
      <c r="C21975" s="5" t="str">
        <f t="shared" si="337"/>
        <v>東京都811</v>
      </c>
      <c r="D21975" t="s">
        <v>2927</v>
      </c>
      <c r="E21975" t="s">
        <v>3411</v>
      </c>
      <c r="F21975" s="82">
        <v>0.75705129800000004</v>
      </c>
    </row>
    <row r="21976" spans="3:6" ht="18">
      <c r="C21976" s="5" t="str">
        <f t="shared" si="337"/>
        <v>神奈川県811</v>
      </c>
      <c r="D21976" t="s">
        <v>2928</v>
      </c>
      <c r="E21976" t="s">
        <v>3411</v>
      </c>
      <c r="F21976" s="82">
        <v>1.69772239</v>
      </c>
    </row>
    <row r="21977" spans="3:6" ht="18">
      <c r="C21977" s="5" t="str">
        <f t="shared" si="337"/>
        <v>新潟県811</v>
      </c>
      <c r="D21977" t="s">
        <v>2929</v>
      </c>
      <c r="E21977" t="s">
        <v>3411</v>
      </c>
      <c r="F21977" s="82">
        <v>0.49472253900000002</v>
      </c>
    </row>
    <row r="21978" spans="3:6" ht="18">
      <c r="C21978" s="5" t="str">
        <f t="shared" si="337"/>
        <v>富山県811</v>
      </c>
      <c r="D21978" t="s">
        <v>2930</v>
      </c>
      <c r="E21978" t="s">
        <v>3411</v>
      </c>
      <c r="F21978" s="82">
        <v>0.47587060599999997</v>
      </c>
    </row>
    <row r="21979" spans="3:6" ht="18">
      <c r="C21979" s="5" t="str">
        <f t="shared" si="337"/>
        <v>石川県811</v>
      </c>
      <c r="D21979" t="s">
        <v>2931</v>
      </c>
      <c r="E21979" t="s">
        <v>3411</v>
      </c>
      <c r="F21979" s="82">
        <v>0.73362414200000003</v>
      </c>
    </row>
    <row r="21980" spans="3:6" ht="18">
      <c r="C21980" s="5" t="str">
        <f t="shared" si="337"/>
        <v>福井県811</v>
      </c>
      <c r="D21980" t="s">
        <v>2932</v>
      </c>
      <c r="E21980" t="s">
        <v>3411</v>
      </c>
      <c r="F21980" s="82">
        <v>0.45172801400000001</v>
      </c>
    </row>
    <row r="21981" spans="3:6" ht="18">
      <c r="C21981" s="5" t="str">
        <f t="shared" si="337"/>
        <v>山梨県811</v>
      </c>
      <c r="D21981" t="s">
        <v>2933</v>
      </c>
      <c r="E21981" t="s">
        <v>3411</v>
      </c>
      <c r="F21981" s="82">
        <v>0.93386335899999995</v>
      </c>
    </row>
    <row r="21982" spans="3:6" ht="18">
      <c r="C21982" s="5" t="str">
        <f t="shared" si="337"/>
        <v>長野県811</v>
      </c>
      <c r="D21982" t="s">
        <v>2934</v>
      </c>
      <c r="E21982" t="s">
        <v>3411</v>
      </c>
      <c r="F21982" s="82">
        <v>0.57032337600000005</v>
      </c>
    </row>
    <row r="21983" spans="3:6" ht="18">
      <c r="C21983" s="5" t="str">
        <f t="shared" si="337"/>
        <v>岐阜県811</v>
      </c>
      <c r="D21983" t="s">
        <v>2935</v>
      </c>
      <c r="E21983" t="s">
        <v>3411</v>
      </c>
      <c r="F21983" s="82">
        <v>1.0339577959999999</v>
      </c>
    </row>
    <row r="21984" spans="3:6" ht="18">
      <c r="C21984" s="5" t="str">
        <f t="shared" si="337"/>
        <v>静岡県811</v>
      </c>
      <c r="D21984" t="s">
        <v>2936</v>
      </c>
      <c r="E21984" t="s">
        <v>3411</v>
      </c>
      <c r="F21984" s="82">
        <v>0.891854335</v>
      </c>
    </row>
    <row r="21985" spans="3:6" ht="18">
      <c r="C21985" s="5" t="str">
        <f t="shared" si="337"/>
        <v>愛知県811</v>
      </c>
      <c r="D21985" t="s">
        <v>2937</v>
      </c>
      <c r="E21985" t="s">
        <v>3411</v>
      </c>
      <c r="F21985" s="82">
        <v>0.85560810099999995</v>
      </c>
    </row>
    <row r="21986" spans="3:6" ht="18">
      <c r="C21986" s="5" t="str">
        <f t="shared" si="337"/>
        <v>三重県811</v>
      </c>
      <c r="D21986" t="s">
        <v>2938</v>
      </c>
      <c r="E21986" t="s">
        <v>3411</v>
      </c>
      <c r="F21986" s="82">
        <v>0.59781802699999997</v>
      </c>
    </row>
    <row r="21987" spans="3:6" ht="18">
      <c r="C21987" s="5" t="str">
        <f t="shared" si="337"/>
        <v>滋賀県811</v>
      </c>
      <c r="D21987" t="s">
        <v>2939</v>
      </c>
      <c r="E21987" t="s">
        <v>3411</v>
      </c>
      <c r="F21987" s="82">
        <v>0.29618853899999997</v>
      </c>
    </row>
    <row r="21988" spans="3:6" ht="18">
      <c r="C21988" s="5" t="str">
        <f t="shared" si="337"/>
        <v>京都府811</v>
      </c>
      <c r="D21988" t="s">
        <v>2940</v>
      </c>
      <c r="E21988" t="s">
        <v>3411</v>
      </c>
      <c r="F21988" s="82">
        <v>1.064483088</v>
      </c>
    </row>
    <row r="21989" spans="3:6" ht="18">
      <c r="C21989" s="5" t="str">
        <f t="shared" si="337"/>
        <v>大阪府811</v>
      </c>
      <c r="D21989" t="s">
        <v>2941</v>
      </c>
      <c r="E21989" t="s">
        <v>3411</v>
      </c>
      <c r="F21989" s="82">
        <v>0.80462228599999996</v>
      </c>
    </row>
    <row r="21990" spans="3:6" ht="18">
      <c r="C21990" s="5" t="str">
        <f t="shared" si="337"/>
        <v>兵庫県811</v>
      </c>
      <c r="D21990" t="s">
        <v>2942</v>
      </c>
      <c r="E21990" t="s">
        <v>3411</v>
      </c>
      <c r="F21990" s="82">
        <v>0.84100769600000003</v>
      </c>
    </row>
    <row r="21991" spans="3:6" ht="18">
      <c r="C21991" s="5" t="str">
        <f t="shared" si="337"/>
        <v>奈良県811</v>
      </c>
      <c r="D21991" t="s">
        <v>2943</v>
      </c>
      <c r="E21991" t="s">
        <v>3411</v>
      </c>
      <c r="F21991" s="82">
        <v>0.70869905200000005</v>
      </c>
    </row>
    <row r="21992" spans="3:6" ht="18">
      <c r="C21992" s="5" t="str">
        <f t="shared" si="337"/>
        <v>和歌山県811</v>
      </c>
      <c r="D21992" t="s">
        <v>2944</v>
      </c>
      <c r="E21992" t="s">
        <v>3411</v>
      </c>
      <c r="F21992" s="82">
        <v>0.73826824499999999</v>
      </c>
    </row>
    <row r="21993" spans="3:6" ht="18">
      <c r="C21993" s="5" t="str">
        <f t="shared" si="337"/>
        <v>鳥取県811</v>
      </c>
      <c r="D21993" t="s">
        <v>2945</v>
      </c>
      <c r="E21993" t="s">
        <v>3411</v>
      </c>
      <c r="F21993" s="82">
        <v>0.69629342000000005</v>
      </c>
    </row>
    <row r="21994" spans="3:6" ht="18">
      <c r="C21994" s="5" t="str">
        <f t="shared" si="337"/>
        <v>島根県811</v>
      </c>
      <c r="D21994" t="s">
        <v>2946</v>
      </c>
      <c r="E21994" t="s">
        <v>3411</v>
      </c>
      <c r="F21994" s="82">
        <v>0.14771959800000001</v>
      </c>
    </row>
    <row r="21995" spans="3:6" ht="18">
      <c r="C21995" s="5" t="str">
        <f t="shared" ref="C21995:C22058" si="338">D21995&amp;LEFT(E21995,3)</f>
        <v>岡山県811</v>
      </c>
      <c r="D21995" t="s">
        <v>2947</v>
      </c>
      <c r="E21995" t="s">
        <v>3411</v>
      </c>
      <c r="F21995" s="82">
        <v>0.33141099299999999</v>
      </c>
    </row>
    <row r="21996" spans="3:6" ht="18">
      <c r="C21996" s="5" t="str">
        <f t="shared" si="338"/>
        <v>広島県811</v>
      </c>
      <c r="D21996" t="s">
        <v>2948</v>
      </c>
      <c r="E21996" t="s">
        <v>3411</v>
      </c>
      <c r="F21996" s="82">
        <v>0.96344909199999995</v>
      </c>
    </row>
    <row r="21997" spans="3:6" ht="18">
      <c r="C21997" s="5" t="str">
        <f t="shared" si="338"/>
        <v>山口県811</v>
      </c>
      <c r="D21997" t="s">
        <v>2949</v>
      </c>
      <c r="E21997" t="s">
        <v>3411</v>
      </c>
      <c r="F21997" s="82">
        <v>1.605576669</v>
      </c>
    </row>
    <row r="21998" spans="3:6" ht="18">
      <c r="C21998" s="5" t="str">
        <f t="shared" si="338"/>
        <v>徳島県811</v>
      </c>
      <c r="D21998" t="s">
        <v>2950</v>
      </c>
      <c r="E21998" t="s">
        <v>3411</v>
      </c>
      <c r="F21998" s="82">
        <v>0.20424811300000001</v>
      </c>
    </row>
    <row r="21999" spans="3:6" ht="18">
      <c r="C21999" s="5" t="str">
        <f t="shared" si="338"/>
        <v>香川県811</v>
      </c>
      <c r="D21999" t="s">
        <v>2951</v>
      </c>
      <c r="E21999" t="s">
        <v>3411</v>
      </c>
      <c r="F21999" s="82">
        <v>0.74264802200000002</v>
      </c>
    </row>
    <row r="22000" spans="3:6" ht="18">
      <c r="C22000" s="5" t="str">
        <f t="shared" si="338"/>
        <v>愛媛県811</v>
      </c>
      <c r="D22000" t="s">
        <v>2952</v>
      </c>
      <c r="E22000" t="s">
        <v>3411</v>
      </c>
      <c r="F22000" s="82">
        <v>1.120957948</v>
      </c>
    </row>
    <row r="22001" spans="3:6" ht="18">
      <c r="C22001" s="5" t="str">
        <f t="shared" si="338"/>
        <v>高知県811</v>
      </c>
      <c r="D22001" t="s">
        <v>2953</v>
      </c>
      <c r="E22001" t="s">
        <v>3411</v>
      </c>
      <c r="F22001" s="82">
        <v>1.0745919799999999</v>
      </c>
    </row>
    <row r="22002" spans="3:6" ht="18">
      <c r="C22002" s="5" t="str">
        <f t="shared" si="338"/>
        <v>福岡県811</v>
      </c>
      <c r="D22002" t="s">
        <v>2954</v>
      </c>
      <c r="E22002" t="s">
        <v>3411</v>
      </c>
      <c r="F22002" s="82">
        <v>1.457916451</v>
      </c>
    </row>
    <row r="22003" spans="3:6" ht="18">
      <c r="C22003" s="5" t="str">
        <f t="shared" si="338"/>
        <v>佐賀県811</v>
      </c>
      <c r="D22003" t="s">
        <v>2955</v>
      </c>
      <c r="E22003" t="s">
        <v>3411</v>
      </c>
      <c r="F22003" s="82">
        <v>0.958377217</v>
      </c>
    </row>
    <row r="22004" spans="3:6" ht="18">
      <c r="C22004" s="5" t="str">
        <f t="shared" si="338"/>
        <v>長崎県811</v>
      </c>
      <c r="D22004" t="s">
        <v>2956</v>
      </c>
      <c r="E22004" t="s">
        <v>3411</v>
      </c>
      <c r="F22004" s="82">
        <v>1.155854046</v>
      </c>
    </row>
    <row r="22005" spans="3:6" ht="18">
      <c r="C22005" s="5" t="str">
        <f t="shared" si="338"/>
        <v>熊本県811</v>
      </c>
      <c r="D22005" t="s">
        <v>2957</v>
      </c>
      <c r="E22005" t="s">
        <v>3411</v>
      </c>
      <c r="F22005" s="82">
        <v>0.87575990000000004</v>
      </c>
    </row>
    <row r="22006" spans="3:6" ht="18">
      <c r="C22006" s="5" t="str">
        <f t="shared" si="338"/>
        <v>大分県811</v>
      </c>
      <c r="D22006" t="s">
        <v>2958</v>
      </c>
      <c r="E22006" t="s">
        <v>3411</v>
      </c>
      <c r="F22006" s="82">
        <v>0.89528961200000001</v>
      </c>
    </row>
    <row r="22007" spans="3:6" ht="18">
      <c r="C22007" s="5" t="str">
        <f t="shared" si="338"/>
        <v>宮崎県811</v>
      </c>
      <c r="D22007" t="s">
        <v>2959</v>
      </c>
      <c r="E22007" t="s">
        <v>3411</v>
      </c>
      <c r="F22007" s="82">
        <v>1.3923475649999999</v>
      </c>
    </row>
    <row r="22008" spans="3:6" ht="18">
      <c r="C22008" s="5" t="str">
        <f t="shared" si="338"/>
        <v>鹿児島県811</v>
      </c>
      <c r="D22008" t="s">
        <v>2960</v>
      </c>
      <c r="E22008" t="s">
        <v>3411</v>
      </c>
      <c r="F22008" s="82">
        <v>1.072150363</v>
      </c>
    </row>
    <row r="22009" spans="3:6" ht="18">
      <c r="C22009" s="5" t="str">
        <f t="shared" si="338"/>
        <v>沖縄県811</v>
      </c>
      <c r="D22009" t="s">
        <v>2961</v>
      </c>
      <c r="E22009" t="s">
        <v>3411</v>
      </c>
      <c r="F22009" s="82">
        <v>0.45672424299999997</v>
      </c>
    </row>
    <row r="22010" spans="3:6" ht="18">
      <c r="C22010" s="5" t="str">
        <f t="shared" si="338"/>
        <v>全国812</v>
      </c>
      <c r="D22010" t="s">
        <v>2913</v>
      </c>
      <c r="E22010" t="s">
        <v>3412</v>
      </c>
      <c r="F22010" s="82">
        <v>1</v>
      </c>
    </row>
    <row r="22011" spans="3:6" ht="18">
      <c r="C22011" s="5" t="str">
        <f t="shared" si="338"/>
        <v>北海道812</v>
      </c>
      <c r="D22011" t="s">
        <v>2915</v>
      </c>
      <c r="E22011" t="s">
        <v>3412</v>
      </c>
      <c r="F22011" s="82">
        <v>0.357657002</v>
      </c>
    </row>
    <row r="22012" spans="3:6" ht="18">
      <c r="C22012" s="5" t="str">
        <f t="shared" si="338"/>
        <v>青森県812</v>
      </c>
      <c r="D22012" t="s">
        <v>2916</v>
      </c>
      <c r="E22012" t="s">
        <v>3412</v>
      </c>
      <c r="F22012" s="82">
        <v>0.50670525799999999</v>
      </c>
    </row>
    <row r="22013" spans="3:6" ht="18">
      <c r="C22013" s="5" t="str">
        <f t="shared" si="338"/>
        <v>岩手県812</v>
      </c>
      <c r="D22013" t="s">
        <v>2917</v>
      </c>
      <c r="E22013" t="s">
        <v>3412</v>
      </c>
      <c r="F22013" s="82">
        <v>0.624740776</v>
      </c>
    </row>
    <row r="22014" spans="3:6" ht="18">
      <c r="C22014" s="5" t="str">
        <f t="shared" si="338"/>
        <v>宮城県812</v>
      </c>
      <c r="D22014" t="s">
        <v>2918</v>
      </c>
      <c r="E22014" t="s">
        <v>3412</v>
      </c>
      <c r="F22014" s="82">
        <v>0.80675989199999998</v>
      </c>
    </row>
    <row r="22015" spans="3:6" ht="18">
      <c r="C22015" s="5" t="str">
        <f t="shared" si="338"/>
        <v>秋田県812</v>
      </c>
      <c r="D22015" t="s">
        <v>2919</v>
      </c>
      <c r="E22015" t="s">
        <v>3412</v>
      </c>
      <c r="F22015" s="82">
        <v>0.66315090099999996</v>
      </c>
    </row>
    <row r="22016" spans="3:6" ht="18">
      <c r="C22016" s="5" t="str">
        <f t="shared" si="338"/>
        <v>山形県812</v>
      </c>
      <c r="D22016" t="s">
        <v>2920</v>
      </c>
      <c r="E22016" t="s">
        <v>3412</v>
      </c>
      <c r="F22016" s="82">
        <v>0.46391707900000001</v>
      </c>
    </row>
    <row r="22017" spans="3:6" ht="18">
      <c r="C22017" s="5" t="str">
        <f t="shared" si="338"/>
        <v>福島県812</v>
      </c>
      <c r="D22017" t="s">
        <v>2921</v>
      </c>
      <c r="E22017" t="s">
        <v>3412</v>
      </c>
      <c r="F22017" s="82">
        <v>0.75408623699999999</v>
      </c>
    </row>
    <row r="22018" spans="3:6" ht="18">
      <c r="C22018" s="5" t="str">
        <f t="shared" si="338"/>
        <v>茨城県812</v>
      </c>
      <c r="D22018" t="s">
        <v>2922</v>
      </c>
      <c r="E22018" t="s">
        <v>3412</v>
      </c>
      <c r="F22018" s="82">
        <v>0.99869301499999996</v>
      </c>
    </row>
    <row r="22019" spans="3:6" ht="18">
      <c r="C22019" s="5" t="str">
        <f t="shared" si="338"/>
        <v>栃木県812</v>
      </c>
      <c r="D22019" t="s">
        <v>2923</v>
      </c>
      <c r="E22019" t="s">
        <v>3412</v>
      </c>
      <c r="F22019" s="82">
        <v>0.79583439199999995</v>
      </c>
    </row>
    <row r="22020" spans="3:6" ht="18">
      <c r="C22020" s="5" t="str">
        <f t="shared" si="338"/>
        <v>群馬県812</v>
      </c>
      <c r="D22020" t="s">
        <v>2924</v>
      </c>
      <c r="E22020" t="s">
        <v>3412</v>
      </c>
      <c r="F22020" s="82">
        <v>0.78222598700000001</v>
      </c>
    </row>
    <row r="22021" spans="3:6" ht="18">
      <c r="C22021" s="5" t="str">
        <f t="shared" si="338"/>
        <v>埼玉県812</v>
      </c>
      <c r="D22021" t="s">
        <v>2925</v>
      </c>
      <c r="E22021" t="s">
        <v>3412</v>
      </c>
      <c r="F22021" s="82">
        <v>0.486670029</v>
      </c>
    </row>
    <row r="22022" spans="3:6" ht="18">
      <c r="C22022" s="5" t="str">
        <f t="shared" si="338"/>
        <v>千葉県812</v>
      </c>
      <c r="D22022" t="s">
        <v>2926</v>
      </c>
      <c r="E22022" t="s">
        <v>3412</v>
      </c>
      <c r="F22022" s="82">
        <v>0.69208330100000004</v>
      </c>
    </row>
    <row r="22023" spans="3:6" ht="18">
      <c r="C22023" s="5" t="str">
        <f t="shared" si="338"/>
        <v>東京都812</v>
      </c>
      <c r="D22023" t="s">
        <v>2927</v>
      </c>
      <c r="E22023" t="s">
        <v>3412</v>
      </c>
      <c r="F22023" s="82">
        <v>1.544186818</v>
      </c>
    </row>
    <row r="22024" spans="3:6" ht="18">
      <c r="C22024" s="5" t="str">
        <f t="shared" si="338"/>
        <v>神奈川県812</v>
      </c>
      <c r="D22024" t="s">
        <v>2928</v>
      </c>
      <c r="E22024" t="s">
        <v>3412</v>
      </c>
      <c r="F22024" s="82">
        <v>1.726771778</v>
      </c>
    </row>
    <row r="22025" spans="3:6" ht="18">
      <c r="C22025" s="5" t="str">
        <f t="shared" si="338"/>
        <v>新潟県812</v>
      </c>
      <c r="D22025" t="s">
        <v>2929</v>
      </c>
      <c r="E22025" t="s">
        <v>3412</v>
      </c>
      <c r="F22025" s="82">
        <v>0.56647493000000004</v>
      </c>
    </row>
    <row r="22026" spans="3:6" ht="18">
      <c r="C22026" s="5" t="str">
        <f t="shared" si="338"/>
        <v>富山県812</v>
      </c>
      <c r="D22026" t="s">
        <v>2930</v>
      </c>
      <c r="E22026" t="s">
        <v>3412</v>
      </c>
      <c r="F22026" s="82">
        <v>0.26655081200000003</v>
      </c>
    </row>
    <row r="22027" spans="3:6" ht="18">
      <c r="C22027" s="5" t="str">
        <f t="shared" si="338"/>
        <v>石川県812</v>
      </c>
      <c r="D22027" t="s">
        <v>2931</v>
      </c>
      <c r="E22027" t="s">
        <v>3412</v>
      </c>
      <c r="F22027" s="82">
        <v>0.51704655700000002</v>
      </c>
    </row>
    <row r="22028" spans="3:6" ht="18">
      <c r="C22028" s="5" t="str">
        <f t="shared" si="338"/>
        <v>福井県812</v>
      </c>
      <c r="D22028" t="s">
        <v>2932</v>
      </c>
      <c r="E22028" t="s">
        <v>3412</v>
      </c>
      <c r="F22028" s="82">
        <v>0.39929167199999999</v>
      </c>
    </row>
    <row r="22029" spans="3:6" ht="18">
      <c r="C22029" s="5" t="str">
        <f t="shared" si="338"/>
        <v>山梨県812</v>
      </c>
      <c r="D22029" t="s">
        <v>2933</v>
      </c>
      <c r="E22029" t="s">
        <v>3412</v>
      </c>
      <c r="F22029" s="82">
        <v>2.4818397060000001</v>
      </c>
    </row>
    <row r="22030" spans="3:6" ht="18">
      <c r="C22030" s="5" t="str">
        <f t="shared" si="338"/>
        <v>長野県812</v>
      </c>
      <c r="D22030" t="s">
        <v>2934</v>
      </c>
      <c r="E22030" t="s">
        <v>3412</v>
      </c>
      <c r="F22030" s="82">
        <v>0.60260958899999995</v>
      </c>
    </row>
    <row r="22031" spans="3:6" ht="18">
      <c r="C22031" s="5" t="str">
        <f t="shared" si="338"/>
        <v>岐阜県812</v>
      </c>
      <c r="D22031" t="s">
        <v>2935</v>
      </c>
      <c r="E22031" t="s">
        <v>3412</v>
      </c>
      <c r="F22031" s="82">
        <v>0.60466579799999998</v>
      </c>
    </row>
    <row r="22032" spans="3:6" ht="18">
      <c r="C22032" s="5" t="str">
        <f t="shared" si="338"/>
        <v>静岡県812</v>
      </c>
      <c r="D22032" t="s">
        <v>2936</v>
      </c>
      <c r="E22032" t="s">
        <v>3412</v>
      </c>
      <c r="F22032" s="82">
        <v>0.77569600500000002</v>
      </c>
    </row>
    <row r="22033" spans="3:6" ht="18">
      <c r="C22033" s="5" t="str">
        <f t="shared" si="338"/>
        <v>愛知県812</v>
      </c>
      <c r="D22033" t="s">
        <v>2937</v>
      </c>
      <c r="E22033" t="s">
        <v>3412</v>
      </c>
      <c r="F22033" s="82">
        <v>0.39451198199999998</v>
      </c>
    </row>
    <row r="22034" spans="3:6" ht="18">
      <c r="C22034" s="5" t="str">
        <f t="shared" si="338"/>
        <v>三重県812</v>
      </c>
      <c r="D22034" t="s">
        <v>2938</v>
      </c>
      <c r="E22034" t="s">
        <v>3412</v>
      </c>
      <c r="F22034" s="82">
        <v>0.76550760699999998</v>
      </c>
    </row>
    <row r="22035" spans="3:6" ht="18">
      <c r="C22035" s="5" t="str">
        <f t="shared" si="338"/>
        <v>滋賀県812</v>
      </c>
      <c r="D22035" t="s">
        <v>2939</v>
      </c>
      <c r="E22035" t="s">
        <v>3412</v>
      </c>
      <c r="F22035" s="82">
        <v>0.59812689299999999</v>
      </c>
    </row>
    <row r="22036" spans="3:6" ht="18">
      <c r="C22036" s="5" t="str">
        <f t="shared" si="338"/>
        <v>京都府812</v>
      </c>
      <c r="D22036" t="s">
        <v>2940</v>
      </c>
      <c r="E22036" t="s">
        <v>3412</v>
      </c>
      <c r="F22036" s="82">
        <v>2.4689732719999999</v>
      </c>
    </row>
    <row r="22037" spans="3:6" ht="18">
      <c r="C22037" s="5" t="str">
        <f t="shared" si="338"/>
        <v>大阪府812</v>
      </c>
      <c r="D22037" t="s">
        <v>2941</v>
      </c>
      <c r="E22037" t="s">
        <v>3412</v>
      </c>
      <c r="F22037" s="82">
        <v>0.96493692799999997</v>
      </c>
    </row>
    <row r="22038" spans="3:6" ht="18">
      <c r="C22038" s="5" t="str">
        <f t="shared" si="338"/>
        <v>兵庫県812</v>
      </c>
      <c r="D22038" t="s">
        <v>2942</v>
      </c>
      <c r="E22038" t="s">
        <v>3412</v>
      </c>
      <c r="F22038" s="82">
        <v>1.1500956389999999</v>
      </c>
    </row>
    <row r="22039" spans="3:6" ht="18">
      <c r="C22039" s="5" t="str">
        <f t="shared" si="338"/>
        <v>奈良県812</v>
      </c>
      <c r="D22039" t="s">
        <v>2943</v>
      </c>
      <c r="E22039" t="s">
        <v>3412</v>
      </c>
      <c r="F22039" s="82">
        <v>4.1015768010000002</v>
      </c>
    </row>
    <row r="22040" spans="3:6" ht="18">
      <c r="C22040" s="5" t="str">
        <f t="shared" si="338"/>
        <v>和歌山県812</v>
      </c>
      <c r="D22040" t="s">
        <v>2944</v>
      </c>
      <c r="E22040" t="s">
        <v>3412</v>
      </c>
      <c r="F22040" s="82">
        <v>1.4246556930000001</v>
      </c>
    </row>
    <row r="22041" spans="3:6" ht="18">
      <c r="C22041" s="5" t="str">
        <f t="shared" si="338"/>
        <v>鳥取県812</v>
      </c>
      <c r="D22041" t="s">
        <v>2945</v>
      </c>
      <c r="E22041" t="s">
        <v>3412</v>
      </c>
      <c r="F22041" s="82">
        <v>0.83946493600000005</v>
      </c>
    </row>
    <row r="22042" spans="3:6" ht="18">
      <c r="C22042" s="5" t="str">
        <f t="shared" si="338"/>
        <v>島根県812</v>
      </c>
      <c r="D22042" t="s">
        <v>2946</v>
      </c>
      <c r="E22042" t="s">
        <v>3412</v>
      </c>
      <c r="F22042" s="82">
        <v>0.51841116099999995</v>
      </c>
    </row>
    <row r="22043" spans="3:6" ht="18">
      <c r="C22043" s="5" t="str">
        <f t="shared" si="338"/>
        <v>岡山県812</v>
      </c>
      <c r="D22043" t="s">
        <v>2947</v>
      </c>
      <c r="E22043" t="s">
        <v>3412</v>
      </c>
      <c r="F22043" s="82">
        <v>0.78006980299999995</v>
      </c>
    </row>
    <row r="22044" spans="3:6" ht="18">
      <c r="C22044" s="5" t="str">
        <f t="shared" si="338"/>
        <v>広島県812</v>
      </c>
      <c r="D22044" t="s">
        <v>2948</v>
      </c>
      <c r="E22044" t="s">
        <v>3412</v>
      </c>
      <c r="F22044" s="82">
        <v>1.268382855</v>
      </c>
    </row>
    <row r="22045" spans="3:6" ht="18">
      <c r="C22045" s="5" t="str">
        <f t="shared" si="338"/>
        <v>山口県812</v>
      </c>
      <c r="D22045" t="s">
        <v>2949</v>
      </c>
      <c r="E22045" t="s">
        <v>3412</v>
      </c>
      <c r="F22045" s="82">
        <v>0.54932440400000004</v>
      </c>
    </row>
    <row r="22046" spans="3:6" ht="18">
      <c r="C22046" s="5" t="str">
        <f t="shared" si="338"/>
        <v>徳島県812</v>
      </c>
      <c r="D22046" t="s">
        <v>2950</v>
      </c>
      <c r="E22046" t="s">
        <v>3412</v>
      </c>
      <c r="F22046" s="82">
        <v>1.6226730030000001</v>
      </c>
    </row>
    <row r="22047" spans="3:6" ht="18">
      <c r="C22047" s="5" t="str">
        <f t="shared" si="338"/>
        <v>香川県812</v>
      </c>
      <c r="D22047" t="s">
        <v>2951</v>
      </c>
      <c r="E22047" t="s">
        <v>3412</v>
      </c>
      <c r="F22047" s="82">
        <v>0.864909017</v>
      </c>
    </row>
    <row r="22048" spans="3:6" ht="18">
      <c r="C22048" s="5" t="str">
        <f t="shared" si="338"/>
        <v>愛媛県812</v>
      </c>
      <c r="D22048" t="s">
        <v>2952</v>
      </c>
      <c r="E22048" t="s">
        <v>3412</v>
      </c>
      <c r="F22048" s="82">
        <v>0.40814657100000001</v>
      </c>
    </row>
    <row r="22049" spans="3:6" ht="18">
      <c r="C22049" s="5" t="str">
        <f t="shared" si="338"/>
        <v>高知県812</v>
      </c>
      <c r="D22049" t="s">
        <v>2953</v>
      </c>
      <c r="E22049" t="s">
        <v>3412</v>
      </c>
      <c r="F22049" s="82">
        <v>1.4643741530000001</v>
      </c>
    </row>
    <row r="22050" spans="3:6" ht="18">
      <c r="C22050" s="5" t="str">
        <f t="shared" si="338"/>
        <v>福岡県812</v>
      </c>
      <c r="D22050" t="s">
        <v>2954</v>
      </c>
      <c r="E22050" t="s">
        <v>3412</v>
      </c>
      <c r="F22050" s="82">
        <v>0.84436598100000004</v>
      </c>
    </row>
    <row r="22051" spans="3:6" ht="18">
      <c r="C22051" s="5" t="str">
        <f t="shared" si="338"/>
        <v>佐賀県812</v>
      </c>
      <c r="D22051" t="s">
        <v>2955</v>
      </c>
      <c r="E22051" t="s">
        <v>3412</v>
      </c>
      <c r="F22051" s="82">
        <v>0.60660509500000004</v>
      </c>
    </row>
    <row r="22052" spans="3:6" ht="18">
      <c r="C22052" s="5" t="str">
        <f t="shared" si="338"/>
        <v>長崎県812</v>
      </c>
      <c r="D22052" t="s">
        <v>2956</v>
      </c>
      <c r="E22052" t="s">
        <v>3412</v>
      </c>
      <c r="F22052" s="82">
        <v>0.84183891200000005</v>
      </c>
    </row>
    <row r="22053" spans="3:6" ht="18">
      <c r="C22053" s="5" t="str">
        <f t="shared" si="338"/>
        <v>熊本県812</v>
      </c>
      <c r="D22053" t="s">
        <v>2957</v>
      </c>
      <c r="E22053" t="s">
        <v>3412</v>
      </c>
      <c r="F22053" s="82">
        <v>0.31919677299999999</v>
      </c>
    </row>
    <row r="22054" spans="3:6" ht="18">
      <c r="C22054" s="5" t="str">
        <f t="shared" si="338"/>
        <v>大分県812</v>
      </c>
      <c r="D22054" t="s">
        <v>2958</v>
      </c>
      <c r="E22054" t="s">
        <v>3412</v>
      </c>
      <c r="F22054" s="82">
        <v>0.77931561100000002</v>
      </c>
    </row>
    <row r="22055" spans="3:6" ht="18">
      <c r="C22055" s="5" t="str">
        <f t="shared" si="338"/>
        <v>宮崎県812</v>
      </c>
      <c r="D22055" t="s">
        <v>2959</v>
      </c>
      <c r="E22055" t="s">
        <v>3412</v>
      </c>
      <c r="F22055" s="82">
        <v>0.54029840600000001</v>
      </c>
    </row>
    <row r="22056" spans="3:6" ht="18">
      <c r="C22056" s="5" t="str">
        <f t="shared" si="338"/>
        <v>鹿児島県812</v>
      </c>
      <c r="D22056" t="s">
        <v>2960</v>
      </c>
      <c r="E22056" t="s">
        <v>3412</v>
      </c>
      <c r="F22056" s="82">
        <v>0.81160925299999997</v>
      </c>
    </row>
    <row r="22057" spans="3:6" ht="18">
      <c r="C22057" s="5" t="str">
        <f t="shared" si="338"/>
        <v>沖縄県812</v>
      </c>
      <c r="D22057" t="s">
        <v>2961</v>
      </c>
      <c r="E22057" t="s">
        <v>3412</v>
      </c>
      <c r="F22057" s="82">
        <v>2.0600251790000002</v>
      </c>
    </row>
    <row r="22058" spans="3:6" ht="18">
      <c r="C22058" s="5" t="str">
        <f t="shared" si="338"/>
        <v>全国813</v>
      </c>
      <c r="D22058" t="s">
        <v>2913</v>
      </c>
      <c r="E22058" t="s">
        <v>3413</v>
      </c>
      <c r="F22058" s="82">
        <v>1</v>
      </c>
    </row>
    <row r="22059" spans="3:6" ht="18">
      <c r="C22059" s="5" t="str">
        <f t="shared" ref="C22059:C22122" si="339">D22059&amp;LEFT(E22059,3)</f>
        <v>北海道813</v>
      </c>
      <c r="D22059" t="s">
        <v>2915</v>
      </c>
      <c r="E22059" t="s">
        <v>3413</v>
      </c>
      <c r="F22059" s="82">
        <v>0.39154288999999998</v>
      </c>
    </row>
    <row r="22060" spans="3:6" ht="18">
      <c r="C22060" s="5" t="str">
        <f t="shared" si="339"/>
        <v>青森県813</v>
      </c>
      <c r="D22060" t="s">
        <v>2916</v>
      </c>
      <c r="E22060" t="s">
        <v>3413</v>
      </c>
      <c r="F22060" s="82">
        <v>0.38361157400000001</v>
      </c>
    </row>
    <row r="22061" spans="3:6" ht="18">
      <c r="C22061" s="5" t="str">
        <f t="shared" si="339"/>
        <v>岩手県813</v>
      </c>
      <c r="D22061" t="s">
        <v>2917</v>
      </c>
      <c r="E22061" t="s">
        <v>3413</v>
      </c>
      <c r="F22061" s="82">
        <v>0.26755006999999997</v>
      </c>
    </row>
    <row r="22062" spans="3:6" ht="18">
      <c r="C22062" s="5" t="str">
        <f t="shared" si="339"/>
        <v>宮城県813</v>
      </c>
      <c r="D22062" t="s">
        <v>2918</v>
      </c>
      <c r="E22062" t="s">
        <v>3413</v>
      </c>
      <c r="F22062" s="82">
        <v>0.39224915300000002</v>
      </c>
    </row>
    <row r="22063" spans="3:6" ht="18">
      <c r="C22063" s="5" t="str">
        <f t="shared" si="339"/>
        <v>秋田県813</v>
      </c>
      <c r="D22063" t="s">
        <v>2919</v>
      </c>
      <c r="E22063" t="s">
        <v>3413</v>
      </c>
      <c r="F22063" s="82">
        <v>0.19912608900000001</v>
      </c>
    </row>
    <row r="22064" spans="3:6" ht="18">
      <c r="C22064" s="5" t="str">
        <f t="shared" si="339"/>
        <v>山形県813</v>
      </c>
      <c r="D22064" t="s">
        <v>2920</v>
      </c>
      <c r="E22064" t="s">
        <v>3413</v>
      </c>
      <c r="F22064" s="82">
        <v>0.14269921799999999</v>
      </c>
    </row>
    <row r="22065" spans="3:6" ht="18">
      <c r="C22065" s="5" t="str">
        <f t="shared" si="339"/>
        <v>福島県813</v>
      </c>
      <c r="D22065" t="s">
        <v>2921</v>
      </c>
      <c r="E22065" t="s">
        <v>3413</v>
      </c>
      <c r="F22065" s="82">
        <v>0.33964722600000002</v>
      </c>
    </row>
    <row r="22066" spans="3:6" ht="18">
      <c r="C22066" s="5" t="str">
        <f t="shared" si="339"/>
        <v>茨城県813</v>
      </c>
      <c r="D22066" t="s">
        <v>2922</v>
      </c>
      <c r="E22066" t="s">
        <v>3413</v>
      </c>
      <c r="F22066" s="82">
        <v>0.81124800100000005</v>
      </c>
    </row>
    <row r="22067" spans="3:6" ht="18">
      <c r="C22067" s="5" t="str">
        <f t="shared" si="339"/>
        <v>栃木県813</v>
      </c>
      <c r="D22067" t="s">
        <v>2923</v>
      </c>
      <c r="E22067" t="s">
        <v>3413</v>
      </c>
      <c r="F22067" s="82">
        <v>0.49355941399999997</v>
      </c>
    </row>
    <row r="22068" spans="3:6" ht="18">
      <c r="C22068" s="5" t="str">
        <f t="shared" si="339"/>
        <v>群馬県813</v>
      </c>
      <c r="D22068" t="s">
        <v>2924</v>
      </c>
      <c r="E22068" t="s">
        <v>3413</v>
      </c>
      <c r="F22068" s="82">
        <v>0.42493753000000001</v>
      </c>
    </row>
    <row r="22069" spans="3:6" ht="18">
      <c r="C22069" s="5" t="str">
        <f t="shared" si="339"/>
        <v>埼玉県813</v>
      </c>
      <c r="D22069" t="s">
        <v>2925</v>
      </c>
      <c r="E22069" t="s">
        <v>3413</v>
      </c>
      <c r="F22069" s="82">
        <v>0.77519854799999999</v>
      </c>
    </row>
    <row r="22070" spans="3:6" ht="18">
      <c r="C22070" s="5" t="str">
        <f t="shared" si="339"/>
        <v>千葉県813</v>
      </c>
      <c r="D22070" t="s">
        <v>2926</v>
      </c>
      <c r="E22070" t="s">
        <v>3413</v>
      </c>
      <c r="F22070" s="82">
        <v>1.0314282770000001</v>
      </c>
    </row>
    <row r="22071" spans="3:6" ht="18">
      <c r="C22071" s="5" t="str">
        <f t="shared" si="339"/>
        <v>東京都813</v>
      </c>
      <c r="D22071" t="s">
        <v>2927</v>
      </c>
      <c r="E22071" t="s">
        <v>3413</v>
      </c>
      <c r="F22071" s="82">
        <v>1.729506583</v>
      </c>
    </row>
    <row r="22072" spans="3:6" ht="18">
      <c r="C22072" s="5" t="str">
        <f t="shared" si="339"/>
        <v>神奈川県813</v>
      </c>
      <c r="D22072" t="s">
        <v>2928</v>
      </c>
      <c r="E22072" t="s">
        <v>3413</v>
      </c>
      <c r="F22072" s="82">
        <v>1.4540913870000001</v>
      </c>
    </row>
    <row r="22073" spans="3:6" ht="18">
      <c r="C22073" s="5" t="str">
        <f t="shared" si="339"/>
        <v>新潟県813</v>
      </c>
      <c r="D22073" t="s">
        <v>2929</v>
      </c>
      <c r="E22073" t="s">
        <v>3413</v>
      </c>
      <c r="F22073" s="82">
        <v>0.24805803300000001</v>
      </c>
    </row>
    <row r="22074" spans="3:6" ht="18">
      <c r="C22074" s="5" t="str">
        <f t="shared" si="339"/>
        <v>富山県813</v>
      </c>
      <c r="D22074" t="s">
        <v>2930</v>
      </c>
      <c r="E22074" t="s">
        <v>3413</v>
      </c>
      <c r="F22074" s="82">
        <v>0.27372969600000002</v>
      </c>
    </row>
    <row r="22075" spans="3:6" ht="18">
      <c r="C22075" s="5" t="str">
        <f t="shared" si="339"/>
        <v>石川県813</v>
      </c>
      <c r="D22075" t="s">
        <v>2931</v>
      </c>
      <c r="E22075" t="s">
        <v>3413</v>
      </c>
      <c r="F22075" s="82">
        <v>0.22840391400000001</v>
      </c>
    </row>
    <row r="22076" spans="3:6" ht="18">
      <c r="C22076" s="5" t="str">
        <f t="shared" si="339"/>
        <v>福井県813</v>
      </c>
      <c r="D22076" t="s">
        <v>2932</v>
      </c>
      <c r="E22076" t="s">
        <v>3413</v>
      </c>
      <c r="F22076" s="82">
        <v>0.49457254499999997</v>
      </c>
    </row>
    <row r="22077" spans="3:6" ht="18">
      <c r="C22077" s="5" t="str">
        <f t="shared" si="339"/>
        <v>山梨県813</v>
      </c>
      <c r="D22077" t="s">
        <v>2933</v>
      </c>
      <c r="E22077" t="s">
        <v>3413</v>
      </c>
      <c r="F22077" s="82">
        <v>1.217059764</v>
      </c>
    </row>
    <row r="22078" spans="3:6" ht="18">
      <c r="C22078" s="5" t="str">
        <f t="shared" si="339"/>
        <v>長野県813</v>
      </c>
      <c r="D22078" t="s">
        <v>2934</v>
      </c>
      <c r="E22078" t="s">
        <v>3413</v>
      </c>
      <c r="F22078" s="82">
        <v>0.43322932400000003</v>
      </c>
    </row>
    <row r="22079" spans="3:6" ht="18">
      <c r="C22079" s="5" t="str">
        <f t="shared" si="339"/>
        <v>岐阜県813</v>
      </c>
      <c r="D22079" t="s">
        <v>2935</v>
      </c>
      <c r="E22079" t="s">
        <v>3413</v>
      </c>
      <c r="F22079" s="82">
        <v>0.65473299100000004</v>
      </c>
    </row>
    <row r="22080" spans="3:6" ht="18">
      <c r="C22080" s="5" t="str">
        <f t="shared" si="339"/>
        <v>静岡県813</v>
      </c>
      <c r="D22080" t="s">
        <v>2936</v>
      </c>
      <c r="E22080" t="s">
        <v>3413</v>
      </c>
      <c r="F22080" s="82">
        <v>0.70441890399999996</v>
      </c>
    </row>
    <row r="22081" spans="3:6" ht="18">
      <c r="C22081" s="5" t="str">
        <f t="shared" si="339"/>
        <v>愛知県813</v>
      </c>
      <c r="D22081" t="s">
        <v>2937</v>
      </c>
      <c r="E22081" t="s">
        <v>3413</v>
      </c>
      <c r="F22081" s="82">
        <v>0.60092118000000005</v>
      </c>
    </row>
    <row r="22082" spans="3:6" ht="18">
      <c r="C22082" s="5" t="str">
        <f t="shared" si="339"/>
        <v>三重県813</v>
      </c>
      <c r="D22082" t="s">
        <v>2938</v>
      </c>
      <c r="E22082" t="s">
        <v>3413</v>
      </c>
      <c r="F22082" s="82">
        <v>0.91641955100000005</v>
      </c>
    </row>
    <row r="22083" spans="3:6" ht="18">
      <c r="C22083" s="5" t="str">
        <f t="shared" si="339"/>
        <v>滋賀県813</v>
      </c>
      <c r="D22083" t="s">
        <v>2939</v>
      </c>
      <c r="E22083" t="s">
        <v>3413</v>
      </c>
      <c r="F22083" s="82">
        <v>0.96904206000000004</v>
      </c>
    </row>
    <row r="22084" spans="3:6" ht="18">
      <c r="C22084" s="5" t="str">
        <f t="shared" si="339"/>
        <v>京都府813</v>
      </c>
      <c r="D22084" t="s">
        <v>2940</v>
      </c>
      <c r="E22084" t="s">
        <v>3413</v>
      </c>
      <c r="F22084" s="82">
        <v>1.465687492</v>
      </c>
    </row>
    <row r="22085" spans="3:6" ht="18">
      <c r="C22085" s="5" t="str">
        <f t="shared" si="339"/>
        <v>大阪府813</v>
      </c>
      <c r="D22085" t="s">
        <v>2941</v>
      </c>
      <c r="E22085" t="s">
        <v>3413</v>
      </c>
      <c r="F22085" s="82">
        <v>1.186921603</v>
      </c>
    </row>
    <row r="22086" spans="3:6" ht="18">
      <c r="C22086" s="5" t="str">
        <f t="shared" si="339"/>
        <v>兵庫県813</v>
      </c>
      <c r="D22086" t="s">
        <v>2942</v>
      </c>
      <c r="E22086" t="s">
        <v>3413</v>
      </c>
      <c r="F22086" s="82">
        <v>1.221895784</v>
      </c>
    </row>
    <row r="22087" spans="3:6" ht="18">
      <c r="C22087" s="5" t="str">
        <f t="shared" si="339"/>
        <v>奈良県813</v>
      </c>
      <c r="D22087" t="s">
        <v>2943</v>
      </c>
      <c r="E22087" t="s">
        <v>3413</v>
      </c>
      <c r="F22087" s="82">
        <v>2.6287592829999999</v>
      </c>
    </row>
    <row r="22088" spans="3:6" ht="18">
      <c r="C22088" s="5" t="str">
        <f t="shared" si="339"/>
        <v>和歌山県813</v>
      </c>
      <c r="D22088" t="s">
        <v>2944</v>
      </c>
      <c r="E22088" t="s">
        <v>3413</v>
      </c>
      <c r="F22088" s="82">
        <v>1.9763674490000001</v>
      </c>
    </row>
    <row r="22089" spans="3:6" ht="18">
      <c r="C22089" s="5" t="str">
        <f t="shared" si="339"/>
        <v>鳥取県813</v>
      </c>
      <c r="D22089" t="s">
        <v>2945</v>
      </c>
      <c r="E22089" t="s">
        <v>3413</v>
      </c>
      <c r="F22089" s="82">
        <v>0.777210819</v>
      </c>
    </row>
    <row r="22090" spans="3:6" ht="18">
      <c r="C22090" s="5" t="str">
        <f t="shared" si="339"/>
        <v>島根県813</v>
      </c>
      <c r="D22090" t="s">
        <v>2946</v>
      </c>
      <c r="E22090" t="s">
        <v>3413</v>
      </c>
      <c r="F22090" s="82">
        <v>0.76720459799999996</v>
      </c>
    </row>
    <row r="22091" spans="3:6" ht="18">
      <c r="C22091" s="5" t="str">
        <f t="shared" si="339"/>
        <v>岡山県813</v>
      </c>
      <c r="D22091" t="s">
        <v>2947</v>
      </c>
      <c r="E22091" t="s">
        <v>3413</v>
      </c>
      <c r="F22091" s="82">
        <v>1.248918016</v>
      </c>
    </row>
    <row r="22092" spans="3:6" ht="18">
      <c r="C22092" s="5" t="str">
        <f t="shared" si="339"/>
        <v>広島県813</v>
      </c>
      <c r="D22092" t="s">
        <v>2948</v>
      </c>
      <c r="E22092" t="s">
        <v>3413</v>
      </c>
      <c r="F22092" s="82">
        <v>1.386357761</v>
      </c>
    </row>
    <row r="22093" spans="3:6" ht="18">
      <c r="C22093" s="5" t="str">
        <f t="shared" si="339"/>
        <v>山口県813</v>
      </c>
      <c r="D22093" t="s">
        <v>2949</v>
      </c>
      <c r="E22093" t="s">
        <v>3413</v>
      </c>
      <c r="F22093" s="82">
        <v>0.71710054099999998</v>
      </c>
    </row>
    <row r="22094" spans="3:6" ht="18">
      <c r="C22094" s="5" t="str">
        <f t="shared" si="339"/>
        <v>徳島県813</v>
      </c>
      <c r="D22094" t="s">
        <v>2950</v>
      </c>
      <c r="E22094" t="s">
        <v>3413</v>
      </c>
      <c r="F22094" s="82">
        <v>0.54614201600000001</v>
      </c>
    </row>
    <row r="22095" spans="3:6" ht="18">
      <c r="C22095" s="5" t="str">
        <f t="shared" si="339"/>
        <v>香川県813</v>
      </c>
      <c r="D22095" t="s">
        <v>2951</v>
      </c>
      <c r="E22095" t="s">
        <v>3413</v>
      </c>
      <c r="F22095" s="82">
        <v>0.93720906400000004</v>
      </c>
    </row>
    <row r="22096" spans="3:6" ht="18">
      <c r="C22096" s="5" t="str">
        <f t="shared" si="339"/>
        <v>愛媛県813</v>
      </c>
      <c r="D22096" t="s">
        <v>2952</v>
      </c>
      <c r="E22096" t="s">
        <v>3413</v>
      </c>
      <c r="F22096" s="82">
        <v>0.58570013200000004</v>
      </c>
    </row>
    <row r="22097" spans="3:6" ht="18">
      <c r="C22097" s="5" t="str">
        <f t="shared" si="339"/>
        <v>高知県813</v>
      </c>
      <c r="D22097" t="s">
        <v>2953</v>
      </c>
      <c r="E22097" t="s">
        <v>3413</v>
      </c>
      <c r="F22097" s="82">
        <v>3.2631224059999999</v>
      </c>
    </row>
    <row r="22098" spans="3:6" ht="18">
      <c r="C22098" s="5" t="str">
        <f t="shared" si="339"/>
        <v>福岡県813</v>
      </c>
      <c r="D22098" t="s">
        <v>2954</v>
      </c>
      <c r="E22098" t="s">
        <v>3413</v>
      </c>
      <c r="F22098" s="82">
        <v>0.74003348700000005</v>
      </c>
    </row>
    <row r="22099" spans="3:6" ht="18">
      <c r="C22099" s="5" t="str">
        <f t="shared" si="339"/>
        <v>佐賀県813</v>
      </c>
      <c r="D22099" t="s">
        <v>2955</v>
      </c>
      <c r="E22099" t="s">
        <v>3413</v>
      </c>
      <c r="F22099" s="82">
        <v>0.75135608099999995</v>
      </c>
    </row>
    <row r="22100" spans="3:6" ht="18">
      <c r="C22100" s="5" t="str">
        <f t="shared" si="339"/>
        <v>長崎県813</v>
      </c>
      <c r="D22100" t="s">
        <v>2956</v>
      </c>
      <c r="E22100" t="s">
        <v>3413</v>
      </c>
      <c r="F22100" s="82">
        <v>0.90279005000000001</v>
      </c>
    </row>
    <row r="22101" spans="3:6" ht="18">
      <c r="C22101" s="5" t="str">
        <f t="shared" si="339"/>
        <v>熊本県813</v>
      </c>
      <c r="D22101" t="s">
        <v>2957</v>
      </c>
      <c r="E22101" t="s">
        <v>3413</v>
      </c>
      <c r="F22101" s="82">
        <v>0.57156983100000003</v>
      </c>
    </row>
    <row r="22102" spans="3:6" ht="18">
      <c r="C22102" s="5" t="str">
        <f t="shared" si="339"/>
        <v>大分県813</v>
      </c>
      <c r="D22102" t="s">
        <v>2958</v>
      </c>
      <c r="E22102" t="s">
        <v>3413</v>
      </c>
      <c r="F22102" s="82">
        <v>0.38109739999999998</v>
      </c>
    </row>
    <row r="22103" spans="3:6" ht="18">
      <c r="C22103" s="5" t="str">
        <f t="shared" si="339"/>
        <v>宮崎県813</v>
      </c>
      <c r="D22103" t="s">
        <v>2959</v>
      </c>
      <c r="E22103" t="s">
        <v>3413</v>
      </c>
      <c r="F22103" s="82">
        <v>1.2059605289999999</v>
      </c>
    </row>
    <row r="22104" spans="3:6" ht="18">
      <c r="C22104" s="5" t="str">
        <f t="shared" si="339"/>
        <v>鹿児島県813</v>
      </c>
      <c r="D22104" t="s">
        <v>2960</v>
      </c>
      <c r="E22104" t="s">
        <v>3413</v>
      </c>
      <c r="F22104" s="82">
        <v>0.95913236899999998</v>
      </c>
    </row>
    <row r="22105" spans="3:6" ht="18">
      <c r="C22105" s="5" t="str">
        <f t="shared" si="339"/>
        <v>沖縄県813</v>
      </c>
      <c r="D22105" t="s">
        <v>2961</v>
      </c>
      <c r="E22105" t="s">
        <v>3413</v>
      </c>
      <c r="F22105" s="82">
        <v>0.49894029200000001</v>
      </c>
    </row>
    <row r="22106" spans="3:6" ht="18">
      <c r="C22106" s="5" t="str">
        <f t="shared" si="339"/>
        <v>全国814</v>
      </c>
      <c r="D22106" t="s">
        <v>2913</v>
      </c>
      <c r="E22106" t="s">
        <v>3414</v>
      </c>
      <c r="F22106" s="82">
        <v>1</v>
      </c>
    </row>
    <row r="22107" spans="3:6" ht="18">
      <c r="C22107" s="5" t="str">
        <f t="shared" si="339"/>
        <v>北海道814</v>
      </c>
      <c r="D22107" t="s">
        <v>2915</v>
      </c>
      <c r="E22107" t="s">
        <v>3414</v>
      </c>
      <c r="F22107" s="82">
        <v>0.81561711199999998</v>
      </c>
    </row>
    <row r="22108" spans="3:6" ht="18">
      <c r="C22108" s="5" t="str">
        <f t="shared" si="339"/>
        <v>青森県814</v>
      </c>
      <c r="D22108" t="s">
        <v>2916</v>
      </c>
      <c r="E22108" t="s">
        <v>3414</v>
      </c>
      <c r="F22108" s="82">
        <v>1.0108183879999999</v>
      </c>
    </row>
    <row r="22109" spans="3:6" ht="18">
      <c r="C22109" s="5" t="str">
        <f t="shared" si="339"/>
        <v>岩手県814</v>
      </c>
      <c r="D22109" t="s">
        <v>2917</v>
      </c>
      <c r="E22109" t="s">
        <v>3414</v>
      </c>
      <c r="F22109" s="82">
        <v>0.71903436600000004</v>
      </c>
    </row>
    <row r="22110" spans="3:6" ht="18">
      <c r="C22110" s="5" t="str">
        <f t="shared" si="339"/>
        <v>宮城県814</v>
      </c>
      <c r="D22110" t="s">
        <v>2918</v>
      </c>
      <c r="E22110" t="s">
        <v>3414</v>
      </c>
      <c r="F22110" s="82">
        <v>0.95944583400000005</v>
      </c>
    </row>
    <row r="22111" spans="3:6" ht="18">
      <c r="C22111" s="5" t="str">
        <f t="shared" si="339"/>
        <v>秋田県814</v>
      </c>
      <c r="D22111" t="s">
        <v>2919</v>
      </c>
      <c r="E22111" t="s">
        <v>3414</v>
      </c>
      <c r="F22111" s="82">
        <v>0.37079110199999998</v>
      </c>
    </row>
    <row r="22112" spans="3:6" ht="18">
      <c r="C22112" s="5" t="str">
        <f t="shared" si="339"/>
        <v>山形県814</v>
      </c>
      <c r="D22112" t="s">
        <v>2920</v>
      </c>
      <c r="E22112" t="s">
        <v>3414</v>
      </c>
      <c r="F22112" s="82">
        <v>1.0751892380000001</v>
      </c>
    </row>
    <row r="22113" spans="3:6" ht="18">
      <c r="C22113" s="5" t="str">
        <f t="shared" si="339"/>
        <v>福島県814</v>
      </c>
      <c r="D22113" t="s">
        <v>2921</v>
      </c>
      <c r="E22113" t="s">
        <v>3414</v>
      </c>
      <c r="F22113" s="82">
        <v>0.79008977000000002</v>
      </c>
    </row>
    <row r="22114" spans="3:6" ht="18">
      <c r="C22114" s="5" t="str">
        <f t="shared" si="339"/>
        <v>茨城県814</v>
      </c>
      <c r="D22114" t="s">
        <v>2922</v>
      </c>
      <c r="E22114" t="s">
        <v>3414</v>
      </c>
      <c r="F22114" s="82">
        <v>0.85124207600000001</v>
      </c>
    </row>
    <row r="22115" spans="3:6" ht="18">
      <c r="C22115" s="5" t="str">
        <f t="shared" si="339"/>
        <v>栃木県814</v>
      </c>
      <c r="D22115" t="s">
        <v>2923</v>
      </c>
      <c r="E22115" t="s">
        <v>3414</v>
      </c>
      <c r="F22115" s="82">
        <v>0.94355506499999997</v>
      </c>
    </row>
    <row r="22116" spans="3:6" ht="18">
      <c r="C22116" s="5" t="str">
        <f t="shared" si="339"/>
        <v>群馬県814</v>
      </c>
      <c r="D22116" t="s">
        <v>2924</v>
      </c>
      <c r="E22116" t="s">
        <v>3414</v>
      </c>
      <c r="F22116" s="82">
        <v>0.58787599599999996</v>
      </c>
    </row>
    <row r="22117" spans="3:6" ht="18">
      <c r="C22117" s="5" t="str">
        <f t="shared" si="339"/>
        <v>埼玉県814</v>
      </c>
      <c r="D22117" t="s">
        <v>2925</v>
      </c>
      <c r="E22117" t="s">
        <v>3414</v>
      </c>
      <c r="F22117" s="82">
        <v>1.0432690870000001</v>
      </c>
    </row>
    <row r="22118" spans="3:6" ht="18">
      <c r="C22118" s="5" t="str">
        <f t="shared" si="339"/>
        <v>千葉県814</v>
      </c>
      <c r="D22118" t="s">
        <v>2926</v>
      </c>
      <c r="E22118" t="s">
        <v>3414</v>
      </c>
      <c r="F22118" s="82">
        <v>1.1485057839999999</v>
      </c>
    </row>
    <row r="22119" spans="3:6" ht="18">
      <c r="C22119" s="5" t="str">
        <f t="shared" si="339"/>
        <v>東京都814</v>
      </c>
      <c r="D22119" t="s">
        <v>2927</v>
      </c>
      <c r="E22119" t="s">
        <v>3414</v>
      </c>
      <c r="F22119" s="82">
        <v>1.120657561</v>
      </c>
    </row>
    <row r="22120" spans="3:6" ht="18">
      <c r="C22120" s="5" t="str">
        <f t="shared" si="339"/>
        <v>神奈川県814</v>
      </c>
      <c r="D22120" t="s">
        <v>2928</v>
      </c>
      <c r="E22120" t="s">
        <v>3414</v>
      </c>
      <c r="F22120" s="82">
        <v>1.0338769160000001</v>
      </c>
    </row>
    <row r="22121" spans="3:6" ht="18">
      <c r="C22121" s="5" t="str">
        <f t="shared" si="339"/>
        <v>新潟県814</v>
      </c>
      <c r="D22121" t="s">
        <v>2929</v>
      </c>
      <c r="E22121" t="s">
        <v>3414</v>
      </c>
      <c r="F22121" s="82">
        <v>0.706196881</v>
      </c>
    </row>
    <row r="22122" spans="3:6" ht="18">
      <c r="C22122" s="5" t="str">
        <f t="shared" si="339"/>
        <v>富山県814</v>
      </c>
      <c r="D22122" t="s">
        <v>2930</v>
      </c>
      <c r="E22122" t="s">
        <v>3414</v>
      </c>
      <c r="F22122" s="82">
        <v>0.666765728</v>
      </c>
    </row>
    <row r="22123" spans="3:6" ht="18">
      <c r="C22123" s="5" t="str">
        <f t="shared" ref="C22123:C22186" si="340">D22123&amp;LEFT(E22123,3)</f>
        <v>石川県814</v>
      </c>
      <c r="D22123" t="s">
        <v>2931</v>
      </c>
      <c r="E22123" t="s">
        <v>3414</v>
      </c>
      <c r="F22123" s="82">
        <v>0.82280263899999995</v>
      </c>
    </row>
    <row r="22124" spans="3:6" ht="18">
      <c r="C22124" s="5" t="str">
        <f t="shared" si="340"/>
        <v>福井県814</v>
      </c>
      <c r="D22124" t="s">
        <v>2932</v>
      </c>
      <c r="E22124" t="s">
        <v>3414</v>
      </c>
      <c r="F22124" s="82">
        <v>1.0230559429999999</v>
      </c>
    </row>
    <row r="22125" spans="3:6" ht="18">
      <c r="C22125" s="5" t="str">
        <f t="shared" si="340"/>
        <v>山梨県814</v>
      </c>
      <c r="D22125" t="s">
        <v>2933</v>
      </c>
      <c r="E22125" t="s">
        <v>3414</v>
      </c>
      <c r="F22125" s="82">
        <v>1.133060688</v>
      </c>
    </row>
    <row r="22126" spans="3:6" ht="18">
      <c r="C22126" s="5" t="str">
        <f t="shared" si="340"/>
        <v>長野県814</v>
      </c>
      <c r="D22126" t="s">
        <v>2934</v>
      </c>
      <c r="E22126" t="s">
        <v>3414</v>
      </c>
      <c r="F22126" s="82">
        <v>0.641051916</v>
      </c>
    </row>
    <row r="22127" spans="3:6" ht="18">
      <c r="C22127" s="5" t="str">
        <f t="shared" si="340"/>
        <v>岐阜県814</v>
      </c>
      <c r="D22127" t="s">
        <v>2935</v>
      </c>
      <c r="E22127" t="s">
        <v>3414</v>
      </c>
      <c r="F22127" s="82">
        <v>0.73470059600000004</v>
      </c>
    </row>
    <row r="22128" spans="3:6" ht="18">
      <c r="C22128" s="5" t="str">
        <f t="shared" si="340"/>
        <v>静岡県814</v>
      </c>
      <c r="D22128" t="s">
        <v>2936</v>
      </c>
      <c r="E22128" t="s">
        <v>3414</v>
      </c>
      <c r="F22128" s="82">
        <v>1.111764859</v>
      </c>
    </row>
    <row r="22129" spans="3:6" ht="18">
      <c r="C22129" s="5" t="str">
        <f t="shared" si="340"/>
        <v>愛知県814</v>
      </c>
      <c r="D22129" t="s">
        <v>2937</v>
      </c>
      <c r="E22129" t="s">
        <v>3414</v>
      </c>
      <c r="F22129" s="82">
        <v>0.74192148199999997</v>
      </c>
    </row>
    <row r="22130" spans="3:6" ht="18">
      <c r="C22130" s="5" t="str">
        <f t="shared" si="340"/>
        <v>三重県814</v>
      </c>
      <c r="D22130" t="s">
        <v>2938</v>
      </c>
      <c r="E22130" t="s">
        <v>3414</v>
      </c>
      <c r="F22130" s="82">
        <v>0.735030725</v>
      </c>
    </row>
    <row r="22131" spans="3:6" ht="18">
      <c r="C22131" s="5" t="str">
        <f t="shared" si="340"/>
        <v>滋賀県814</v>
      </c>
      <c r="D22131" t="s">
        <v>2939</v>
      </c>
      <c r="E22131" t="s">
        <v>3414</v>
      </c>
      <c r="F22131" s="82">
        <v>0.81043192500000005</v>
      </c>
    </row>
    <row r="22132" spans="3:6" ht="18">
      <c r="C22132" s="5" t="str">
        <f t="shared" si="340"/>
        <v>京都府814</v>
      </c>
      <c r="D22132" t="s">
        <v>2940</v>
      </c>
      <c r="E22132" t="s">
        <v>3414</v>
      </c>
      <c r="F22132" s="82">
        <v>1.6701511099999999</v>
      </c>
    </row>
    <row r="22133" spans="3:6" ht="18">
      <c r="C22133" s="5" t="str">
        <f t="shared" si="340"/>
        <v>大阪府814</v>
      </c>
      <c r="D22133" t="s">
        <v>2941</v>
      </c>
      <c r="E22133" t="s">
        <v>3414</v>
      </c>
      <c r="F22133" s="82">
        <v>1.135525361</v>
      </c>
    </row>
    <row r="22134" spans="3:6" ht="18">
      <c r="C22134" s="5" t="str">
        <f t="shared" si="340"/>
        <v>兵庫県814</v>
      </c>
      <c r="D22134" t="s">
        <v>2942</v>
      </c>
      <c r="E22134" t="s">
        <v>3414</v>
      </c>
      <c r="F22134" s="82">
        <v>0.86465345500000002</v>
      </c>
    </row>
    <row r="22135" spans="3:6" ht="18">
      <c r="C22135" s="5" t="str">
        <f t="shared" si="340"/>
        <v>奈良県814</v>
      </c>
      <c r="D22135" t="s">
        <v>2943</v>
      </c>
      <c r="E22135" t="s">
        <v>3414</v>
      </c>
      <c r="F22135" s="82">
        <v>1.5207639040000001</v>
      </c>
    </row>
    <row r="22136" spans="3:6" ht="18">
      <c r="C22136" s="5" t="str">
        <f t="shared" si="340"/>
        <v>和歌山県814</v>
      </c>
      <c r="D22136" t="s">
        <v>2944</v>
      </c>
      <c r="E22136" t="s">
        <v>3414</v>
      </c>
      <c r="F22136" s="82">
        <v>0.78165215700000001</v>
      </c>
    </row>
    <row r="22137" spans="3:6" ht="18">
      <c r="C22137" s="5" t="str">
        <f t="shared" si="340"/>
        <v>鳥取県814</v>
      </c>
      <c r="D22137" t="s">
        <v>2945</v>
      </c>
      <c r="E22137" t="s">
        <v>3414</v>
      </c>
      <c r="F22137" s="82">
        <v>0.98689951499999995</v>
      </c>
    </row>
    <row r="22138" spans="3:6" ht="18">
      <c r="C22138" s="5" t="str">
        <f t="shared" si="340"/>
        <v>島根県814</v>
      </c>
      <c r="D22138" t="s">
        <v>2946</v>
      </c>
      <c r="E22138" t="s">
        <v>3414</v>
      </c>
      <c r="F22138" s="82">
        <v>0.87214128999999996</v>
      </c>
    </row>
    <row r="22139" spans="3:6" ht="18">
      <c r="C22139" s="5" t="str">
        <f t="shared" si="340"/>
        <v>岡山県814</v>
      </c>
      <c r="D22139" t="s">
        <v>2947</v>
      </c>
      <c r="E22139" t="s">
        <v>3414</v>
      </c>
      <c r="F22139" s="82">
        <v>1.2209453669999999</v>
      </c>
    </row>
    <row r="22140" spans="3:6" ht="18">
      <c r="C22140" s="5" t="str">
        <f t="shared" si="340"/>
        <v>広島県814</v>
      </c>
      <c r="D22140" t="s">
        <v>2948</v>
      </c>
      <c r="E22140" t="s">
        <v>3414</v>
      </c>
      <c r="F22140" s="82">
        <v>1.012981838</v>
      </c>
    </row>
    <row r="22141" spans="3:6" ht="18">
      <c r="C22141" s="5" t="str">
        <f t="shared" si="340"/>
        <v>山口県814</v>
      </c>
      <c r="D22141" t="s">
        <v>2949</v>
      </c>
      <c r="E22141" t="s">
        <v>3414</v>
      </c>
      <c r="F22141" s="82">
        <v>1.387151794</v>
      </c>
    </row>
    <row r="22142" spans="3:6" ht="18">
      <c r="C22142" s="5" t="str">
        <f t="shared" si="340"/>
        <v>徳島県814</v>
      </c>
      <c r="D22142" t="s">
        <v>2950</v>
      </c>
      <c r="E22142" t="s">
        <v>3414</v>
      </c>
      <c r="F22142" s="82">
        <v>0.138384708</v>
      </c>
    </row>
    <row r="22143" spans="3:6" ht="18">
      <c r="C22143" s="5" t="str">
        <f t="shared" si="340"/>
        <v>香川県814</v>
      </c>
      <c r="D22143" t="s">
        <v>2951</v>
      </c>
      <c r="E22143" t="s">
        <v>3414</v>
      </c>
      <c r="F22143" s="82">
        <v>0.86759438200000005</v>
      </c>
    </row>
    <row r="22144" spans="3:6" ht="18">
      <c r="C22144" s="5" t="str">
        <f t="shared" si="340"/>
        <v>愛媛県814</v>
      </c>
      <c r="D22144" t="s">
        <v>2952</v>
      </c>
      <c r="E22144" t="s">
        <v>3414</v>
      </c>
      <c r="F22144" s="82">
        <v>1.1194979869999999</v>
      </c>
    </row>
    <row r="22145" spans="3:6" ht="18">
      <c r="C22145" s="5" t="str">
        <f t="shared" si="340"/>
        <v>高知県814</v>
      </c>
      <c r="D22145" t="s">
        <v>2953</v>
      </c>
      <c r="E22145" t="s">
        <v>3414</v>
      </c>
      <c r="F22145" s="82">
        <v>1.1858311930000001</v>
      </c>
    </row>
    <row r="22146" spans="3:6" ht="18">
      <c r="C22146" s="5" t="str">
        <f t="shared" si="340"/>
        <v>福岡県814</v>
      </c>
      <c r="D22146" t="s">
        <v>2954</v>
      </c>
      <c r="E22146" t="s">
        <v>3414</v>
      </c>
      <c r="F22146" s="82">
        <v>1.137943398</v>
      </c>
    </row>
    <row r="22147" spans="3:6" ht="18">
      <c r="C22147" s="5" t="str">
        <f t="shared" si="340"/>
        <v>佐賀県814</v>
      </c>
      <c r="D22147" t="s">
        <v>2955</v>
      </c>
      <c r="E22147" t="s">
        <v>3414</v>
      </c>
      <c r="F22147" s="82">
        <v>1.1454379130000001</v>
      </c>
    </row>
    <row r="22148" spans="3:6" ht="18">
      <c r="C22148" s="5" t="str">
        <f t="shared" si="340"/>
        <v>長崎県814</v>
      </c>
      <c r="D22148" t="s">
        <v>2956</v>
      </c>
      <c r="E22148" t="s">
        <v>3414</v>
      </c>
      <c r="F22148" s="82">
        <v>1.352948722</v>
      </c>
    </row>
    <row r="22149" spans="3:6" ht="18">
      <c r="C22149" s="5" t="str">
        <f t="shared" si="340"/>
        <v>熊本県814</v>
      </c>
      <c r="D22149" t="s">
        <v>2957</v>
      </c>
      <c r="E22149" t="s">
        <v>3414</v>
      </c>
      <c r="F22149" s="82">
        <v>1.309545451</v>
      </c>
    </row>
    <row r="22150" spans="3:6" ht="18">
      <c r="C22150" s="5" t="str">
        <f t="shared" si="340"/>
        <v>大分県814</v>
      </c>
      <c r="D22150" t="s">
        <v>2958</v>
      </c>
      <c r="E22150" t="s">
        <v>3414</v>
      </c>
      <c r="F22150" s="82">
        <v>1.0840187990000001</v>
      </c>
    </row>
    <row r="22151" spans="3:6" ht="18">
      <c r="C22151" s="5" t="str">
        <f t="shared" si="340"/>
        <v>宮崎県814</v>
      </c>
      <c r="D22151" t="s">
        <v>2959</v>
      </c>
      <c r="E22151" t="s">
        <v>3414</v>
      </c>
      <c r="F22151" s="82">
        <v>1.237335034</v>
      </c>
    </row>
    <row r="22152" spans="3:6" ht="18">
      <c r="C22152" s="5" t="str">
        <f t="shared" si="340"/>
        <v>鹿児島県814</v>
      </c>
      <c r="D22152" t="s">
        <v>2960</v>
      </c>
      <c r="E22152" t="s">
        <v>3414</v>
      </c>
      <c r="F22152" s="82">
        <v>1.240000212</v>
      </c>
    </row>
    <row r="22153" spans="3:6" ht="18">
      <c r="C22153" s="5" t="str">
        <f t="shared" si="340"/>
        <v>沖縄県814</v>
      </c>
      <c r="D22153" t="s">
        <v>2961</v>
      </c>
      <c r="E22153" t="s">
        <v>3414</v>
      </c>
      <c r="F22153" s="82">
        <v>0.40423845600000002</v>
      </c>
    </row>
    <row r="22154" spans="3:6" ht="18">
      <c r="C22154" s="5" t="str">
        <f t="shared" si="340"/>
        <v>全国815</v>
      </c>
      <c r="D22154" t="s">
        <v>2913</v>
      </c>
      <c r="E22154" t="s">
        <v>3415</v>
      </c>
      <c r="F22154" s="82">
        <v>1</v>
      </c>
    </row>
    <row r="22155" spans="3:6" ht="18">
      <c r="C22155" s="5" t="str">
        <f t="shared" si="340"/>
        <v>北海道815</v>
      </c>
      <c r="D22155" t="s">
        <v>2915</v>
      </c>
      <c r="E22155" t="s">
        <v>3415</v>
      </c>
      <c r="F22155" s="82">
        <v>0.37913757100000001</v>
      </c>
    </row>
    <row r="22156" spans="3:6" ht="18">
      <c r="C22156" s="5" t="str">
        <f t="shared" si="340"/>
        <v>青森県815</v>
      </c>
      <c r="D22156" t="s">
        <v>2916</v>
      </c>
      <c r="E22156" t="s">
        <v>3415</v>
      </c>
      <c r="F22156" s="82">
        <v>1.9748375760000001</v>
      </c>
    </row>
    <row r="22157" spans="3:6" ht="18">
      <c r="C22157" s="5" t="str">
        <f t="shared" si="340"/>
        <v>岩手県815</v>
      </c>
      <c r="D22157" t="s">
        <v>2917</v>
      </c>
      <c r="E22157" t="s">
        <v>3415</v>
      </c>
      <c r="F22157" s="82">
        <v>3.439420551</v>
      </c>
    </row>
    <row r="22158" spans="3:6" ht="18">
      <c r="C22158" s="5" t="str">
        <f t="shared" si="340"/>
        <v>宮城県815</v>
      </c>
      <c r="D22158" t="s">
        <v>2918</v>
      </c>
      <c r="E22158" t="s">
        <v>3415</v>
      </c>
      <c r="F22158" s="82">
        <v>2.1903814079999999</v>
      </c>
    </row>
    <row r="22159" spans="3:6" ht="18">
      <c r="C22159" s="5" t="str">
        <f t="shared" si="340"/>
        <v>秋田県815</v>
      </c>
      <c r="D22159" t="s">
        <v>2919</v>
      </c>
      <c r="E22159" t="s">
        <v>3415</v>
      </c>
      <c r="F22159" s="82">
        <v>1.9281714320000001</v>
      </c>
    </row>
    <row r="22160" spans="3:6" ht="18">
      <c r="C22160" s="5" t="str">
        <f t="shared" si="340"/>
        <v>山形県815</v>
      </c>
      <c r="D22160" t="s">
        <v>2920</v>
      </c>
      <c r="E22160" t="s">
        <v>3415</v>
      </c>
      <c r="F22160" s="82">
        <v>1.6778763800000001</v>
      </c>
    </row>
    <row r="22161" spans="3:6" ht="18">
      <c r="C22161" s="5" t="str">
        <f t="shared" si="340"/>
        <v>福島県815</v>
      </c>
      <c r="D22161" t="s">
        <v>2921</v>
      </c>
      <c r="E22161" t="s">
        <v>3415</v>
      </c>
      <c r="F22161" s="82">
        <v>1.135093709</v>
      </c>
    </row>
    <row r="22162" spans="3:6" ht="18">
      <c r="C22162" s="5" t="str">
        <f t="shared" si="340"/>
        <v>茨城県815</v>
      </c>
      <c r="D22162" t="s">
        <v>2922</v>
      </c>
      <c r="E22162" t="s">
        <v>3415</v>
      </c>
      <c r="F22162" s="82">
        <v>0.81787988</v>
      </c>
    </row>
    <row r="22163" spans="3:6" ht="18">
      <c r="C22163" s="5" t="str">
        <f t="shared" si="340"/>
        <v>栃木県815</v>
      </c>
      <c r="D22163" t="s">
        <v>2923</v>
      </c>
      <c r="E22163" t="s">
        <v>3415</v>
      </c>
      <c r="F22163" s="82">
        <v>0.82768595099999998</v>
      </c>
    </row>
    <row r="22164" spans="3:6" ht="18">
      <c r="C22164" s="5" t="str">
        <f t="shared" si="340"/>
        <v>群馬県815</v>
      </c>
      <c r="D22164" t="s">
        <v>2924</v>
      </c>
      <c r="E22164" t="s">
        <v>3415</v>
      </c>
      <c r="F22164" s="82">
        <v>1.5365174429999999</v>
      </c>
    </row>
    <row r="22165" spans="3:6" ht="18">
      <c r="C22165" s="5" t="str">
        <f t="shared" si="340"/>
        <v>埼玉県815</v>
      </c>
      <c r="D22165" t="s">
        <v>2925</v>
      </c>
      <c r="E22165" t="s">
        <v>3415</v>
      </c>
      <c r="F22165" s="82">
        <v>0.54658092300000005</v>
      </c>
    </row>
    <row r="22166" spans="3:6" ht="18">
      <c r="C22166" s="5" t="str">
        <f t="shared" si="340"/>
        <v>千葉県815</v>
      </c>
      <c r="D22166" t="s">
        <v>2926</v>
      </c>
      <c r="E22166" t="s">
        <v>3415</v>
      </c>
      <c r="F22166" s="82">
        <v>1.8088460660000001</v>
      </c>
    </row>
    <row r="22167" spans="3:6" ht="18">
      <c r="C22167" s="5" t="str">
        <f t="shared" si="340"/>
        <v>東京都815</v>
      </c>
      <c r="D22167" t="s">
        <v>2927</v>
      </c>
      <c r="E22167" t="s">
        <v>3415</v>
      </c>
      <c r="F22167" s="82">
        <v>1.000449235</v>
      </c>
    </row>
    <row r="22168" spans="3:6" ht="18">
      <c r="C22168" s="5" t="str">
        <f t="shared" si="340"/>
        <v>神奈川県815</v>
      </c>
      <c r="D22168" t="s">
        <v>2928</v>
      </c>
      <c r="E22168" t="s">
        <v>3415</v>
      </c>
      <c r="F22168" s="82">
        <v>1.347745127</v>
      </c>
    </row>
    <row r="22169" spans="3:6" ht="18">
      <c r="C22169" s="5" t="str">
        <f t="shared" si="340"/>
        <v>新潟県815</v>
      </c>
      <c r="D22169" t="s">
        <v>2929</v>
      </c>
      <c r="E22169" t="s">
        <v>3415</v>
      </c>
      <c r="F22169" s="82">
        <v>0.75491041599999997</v>
      </c>
    </row>
    <row r="22170" spans="3:6" ht="18">
      <c r="C22170" s="5" t="str">
        <f t="shared" si="340"/>
        <v>富山県815</v>
      </c>
      <c r="D22170" t="s">
        <v>2930</v>
      </c>
      <c r="E22170" t="s">
        <v>3415</v>
      </c>
      <c r="F22170" s="82">
        <v>1.7205459030000001</v>
      </c>
    </row>
    <row r="22171" spans="3:6" ht="18">
      <c r="C22171" s="5" t="str">
        <f t="shared" si="340"/>
        <v>石川県815</v>
      </c>
      <c r="D22171" t="s">
        <v>2931</v>
      </c>
      <c r="E22171" t="s">
        <v>3415</v>
      </c>
      <c r="F22171" s="82">
        <v>1.2576182869999999</v>
      </c>
    </row>
    <row r="22172" spans="3:6" ht="18">
      <c r="C22172" s="5" t="str">
        <f t="shared" si="340"/>
        <v>福井県815</v>
      </c>
      <c r="D22172" t="s">
        <v>2932</v>
      </c>
      <c r="E22172" t="s">
        <v>3415</v>
      </c>
      <c r="F22172" s="82">
        <v>2.1768314530000001</v>
      </c>
    </row>
    <row r="22173" spans="3:6" ht="18">
      <c r="C22173" s="5" t="str">
        <f t="shared" si="340"/>
        <v>山梨県815</v>
      </c>
      <c r="D22173" t="s">
        <v>2933</v>
      </c>
      <c r="E22173" t="s">
        <v>3415</v>
      </c>
      <c r="F22173" s="82">
        <v>2.8181508690000001</v>
      </c>
    </row>
    <row r="22174" spans="3:6" ht="18">
      <c r="C22174" s="5" t="str">
        <f t="shared" si="340"/>
        <v>長野県815</v>
      </c>
      <c r="D22174" t="s">
        <v>2934</v>
      </c>
      <c r="E22174" t="s">
        <v>3415</v>
      </c>
      <c r="F22174" s="82">
        <v>0.202170239</v>
      </c>
    </row>
    <row r="22175" spans="3:6" ht="18">
      <c r="C22175" s="5" t="str">
        <f t="shared" si="340"/>
        <v>岐阜県815</v>
      </c>
      <c r="D22175" t="s">
        <v>2935</v>
      </c>
      <c r="E22175" t="s">
        <v>3415</v>
      </c>
      <c r="F22175" s="82">
        <v>0</v>
      </c>
    </row>
    <row r="22176" spans="3:6" ht="18">
      <c r="C22176" s="5" t="str">
        <f t="shared" si="340"/>
        <v>静岡県815</v>
      </c>
      <c r="D22176" t="s">
        <v>2936</v>
      </c>
      <c r="E22176" t="s">
        <v>3415</v>
      </c>
      <c r="F22176" s="82">
        <v>0.76702084599999998</v>
      </c>
    </row>
    <row r="22177" spans="3:6" ht="18">
      <c r="C22177" s="5" t="str">
        <f t="shared" si="340"/>
        <v>愛知県815</v>
      </c>
      <c r="D22177" t="s">
        <v>2937</v>
      </c>
      <c r="E22177" t="s">
        <v>3415</v>
      </c>
      <c r="F22177" s="82">
        <v>0.26904225799999998</v>
      </c>
    </row>
    <row r="22178" spans="3:6" ht="18">
      <c r="C22178" s="5" t="str">
        <f t="shared" si="340"/>
        <v>三重県815</v>
      </c>
      <c r="D22178" t="s">
        <v>2938</v>
      </c>
      <c r="E22178" t="s">
        <v>3415</v>
      </c>
      <c r="F22178" s="82">
        <v>2.782228554</v>
      </c>
    </row>
    <row r="22179" spans="3:6" ht="18">
      <c r="C22179" s="5" t="str">
        <f t="shared" si="340"/>
        <v>滋賀県815</v>
      </c>
      <c r="D22179" t="s">
        <v>2939</v>
      </c>
      <c r="E22179" t="s">
        <v>3415</v>
      </c>
      <c r="F22179" s="82">
        <v>1.9856982000000001</v>
      </c>
    </row>
    <row r="22180" spans="3:6" ht="18">
      <c r="C22180" s="5" t="str">
        <f t="shared" si="340"/>
        <v>京都府815</v>
      </c>
      <c r="D22180" t="s">
        <v>2940</v>
      </c>
      <c r="E22180" t="s">
        <v>3415</v>
      </c>
      <c r="F22180" s="82">
        <v>0.90765980000000002</v>
      </c>
    </row>
    <row r="22181" spans="3:6" ht="18">
      <c r="C22181" s="5" t="str">
        <f t="shared" si="340"/>
        <v>大阪府815</v>
      </c>
      <c r="D22181" t="s">
        <v>2941</v>
      </c>
      <c r="E22181" t="s">
        <v>3415</v>
      </c>
      <c r="F22181" s="82">
        <v>0.21362754</v>
      </c>
    </row>
    <row r="22182" spans="3:6" ht="18">
      <c r="C22182" s="5" t="str">
        <f t="shared" si="340"/>
        <v>兵庫県815</v>
      </c>
      <c r="D22182" t="s">
        <v>2942</v>
      </c>
      <c r="E22182" t="s">
        <v>3415</v>
      </c>
      <c r="F22182" s="82">
        <v>0.64963202099999995</v>
      </c>
    </row>
    <row r="22183" spans="3:6" ht="18">
      <c r="C22183" s="5" t="str">
        <f t="shared" si="340"/>
        <v>奈良県815</v>
      </c>
      <c r="D22183" t="s">
        <v>2943</v>
      </c>
      <c r="E22183" t="s">
        <v>3415</v>
      </c>
      <c r="F22183" s="82">
        <v>0</v>
      </c>
    </row>
    <row r="22184" spans="3:6" ht="18">
      <c r="C22184" s="5" t="str">
        <f t="shared" si="340"/>
        <v>和歌山県815</v>
      </c>
      <c r="D22184" t="s">
        <v>2944</v>
      </c>
      <c r="E22184" t="s">
        <v>3415</v>
      </c>
      <c r="F22184" s="82">
        <v>2.236850494</v>
      </c>
    </row>
    <row r="22185" spans="3:6" ht="18">
      <c r="C22185" s="5" t="str">
        <f t="shared" si="340"/>
        <v>鳥取県815</v>
      </c>
      <c r="D22185" t="s">
        <v>2945</v>
      </c>
      <c r="E22185" t="s">
        <v>3415</v>
      </c>
      <c r="F22185" s="82">
        <v>4.7799401269999997</v>
      </c>
    </row>
    <row r="22186" spans="3:6" ht="18">
      <c r="C22186" s="5" t="str">
        <f t="shared" si="340"/>
        <v>島根県815</v>
      </c>
      <c r="D22186" t="s">
        <v>2946</v>
      </c>
      <c r="E22186" t="s">
        <v>3415</v>
      </c>
      <c r="F22186" s="82">
        <v>0</v>
      </c>
    </row>
    <row r="22187" spans="3:6" ht="18">
      <c r="C22187" s="5" t="str">
        <f t="shared" ref="C22187:C22250" si="341">D22187&amp;LEFT(E22187,3)</f>
        <v>岡山県815</v>
      </c>
      <c r="D22187" t="s">
        <v>2947</v>
      </c>
      <c r="E22187" t="s">
        <v>3415</v>
      </c>
      <c r="F22187" s="82">
        <v>1.2007713980000001</v>
      </c>
    </row>
    <row r="22188" spans="3:6" ht="18">
      <c r="C22188" s="5" t="str">
        <f t="shared" si="341"/>
        <v>広島県815</v>
      </c>
      <c r="D22188" t="s">
        <v>2948</v>
      </c>
      <c r="E22188" t="s">
        <v>3415</v>
      </c>
      <c r="F22188" s="82">
        <v>0</v>
      </c>
    </row>
    <row r="22189" spans="3:6" ht="18">
      <c r="C22189" s="5" t="str">
        <f t="shared" si="341"/>
        <v>山口県815</v>
      </c>
      <c r="D22189" t="s">
        <v>2949</v>
      </c>
      <c r="E22189" t="s">
        <v>3415</v>
      </c>
      <c r="F22189" s="82">
        <v>1.380639637</v>
      </c>
    </row>
    <row r="22190" spans="3:6" ht="18">
      <c r="C22190" s="5" t="str">
        <f t="shared" si="341"/>
        <v>徳島県815</v>
      </c>
      <c r="D22190" t="s">
        <v>2950</v>
      </c>
      <c r="E22190" t="s">
        <v>3415</v>
      </c>
      <c r="F22190" s="82">
        <v>3.1885851129999998</v>
      </c>
    </row>
    <row r="22191" spans="3:6" ht="18">
      <c r="C22191" s="5" t="str">
        <f t="shared" si="341"/>
        <v>香川県815</v>
      </c>
      <c r="D22191" t="s">
        <v>2951</v>
      </c>
      <c r="E22191" t="s">
        <v>3415</v>
      </c>
      <c r="F22191" s="82">
        <v>2.0774446879999999</v>
      </c>
    </row>
    <row r="22192" spans="3:6" ht="18">
      <c r="C22192" s="5" t="str">
        <f t="shared" si="341"/>
        <v>愛媛県815</v>
      </c>
      <c r="D22192" t="s">
        <v>2952</v>
      </c>
      <c r="E22192" t="s">
        <v>3415</v>
      </c>
      <c r="F22192" s="82">
        <v>1.6972901549999999</v>
      </c>
    </row>
    <row r="22193" spans="3:6" ht="18">
      <c r="C22193" s="5" t="str">
        <f t="shared" si="341"/>
        <v>高知県815</v>
      </c>
      <c r="D22193" t="s">
        <v>2953</v>
      </c>
      <c r="E22193" t="s">
        <v>3415</v>
      </c>
      <c r="F22193" s="82">
        <v>7.3951276259999998</v>
      </c>
    </row>
    <row r="22194" spans="3:6" ht="18">
      <c r="C22194" s="5" t="str">
        <f t="shared" si="341"/>
        <v>福岡県815</v>
      </c>
      <c r="D22194" t="s">
        <v>2954</v>
      </c>
      <c r="E22194" t="s">
        <v>3415</v>
      </c>
      <c r="F22194" s="82">
        <v>0</v>
      </c>
    </row>
    <row r="22195" spans="3:6" ht="18">
      <c r="C22195" s="5" t="str">
        <f t="shared" si="341"/>
        <v>佐賀県815</v>
      </c>
      <c r="D22195" t="s">
        <v>2955</v>
      </c>
      <c r="E22195" t="s">
        <v>3415</v>
      </c>
      <c r="F22195" s="82">
        <v>2.5794980779999999</v>
      </c>
    </row>
    <row r="22196" spans="3:6" ht="18">
      <c r="C22196" s="5" t="str">
        <f t="shared" si="341"/>
        <v>長崎県815</v>
      </c>
      <c r="D22196" t="s">
        <v>2956</v>
      </c>
      <c r="E22196" t="s">
        <v>3415</v>
      </c>
      <c r="F22196" s="82">
        <v>1.3549895409999999</v>
      </c>
    </row>
    <row r="22197" spans="3:6" ht="18">
      <c r="C22197" s="5" t="str">
        <f t="shared" si="341"/>
        <v>熊本県815</v>
      </c>
      <c r="D22197" t="s">
        <v>2957</v>
      </c>
      <c r="E22197" t="s">
        <v>3415</v>
      </c>
      <c r="F22197" s="82">
        <v>1.2902764499999999</v>
      </c>
    </row>
    <row r="22198" spans="3:6" ht="18">
      <c r="C22198" s="5" t="str">
        <f t="shared" si="341"/>
        <v>大分県815</v>
      </c>
      <c r="D22198" t="s">
        <v>2958</v>
      </c>
      <c r="E22198" t="s">
        <v>3415</v>
      </c>
      <c r="F22198" s="82">
        <v>1.9907821210000001</v>
      </c>
    </row>
    <row r="22199" spans="3:6" ht="18">
      <c r="C22199" s="5" t="str">
        <f t="shared" si="341"/>
        <v>宮崎県815</v>
      </c>
      <c r="D22199" t="s">
        <v>2959</v>
      </c>
      <c r="E22199" t="s">
        <v>3415</v>
      </c>
      <c r="F22199" s="82">
        <v>0</v>
      </c>
    </row>
    <row r="22200" spans="3:6" ht="18">
      <c r="C22200" s="5" t="str">
        <f t="shared" si="341"/>
        <v>鹿児島県815</v>
      </c>
      <c r="D22200" t="s">
        <v>2960</v>
      </c>
      <c r="E22200" t="s">
        <v>3415</v>
      </c>
      <c r="F22200" s="82">
        <v>1.331783873</v>
      </c>
    </row>
    <row r="22201" spans="3:6" ht="18">
      <c r="C22201" s="5" t="str">
        <f t="shared" si="341"/>
        <v>沖縄県815</v>
      </c>
      <c r="D22201" t="s">
        <v>2961</v>
      </c>
      <c r="E22201" t="s">
        <v>3415</v>
      </c>
      <c r="F22201" s="82">
        <v>0</v>
      </c>
    </row>
    <row r="22202" spans="3:6" ht="18">
      <c r="C22202" s="5" t="str">
        <f t="shared" si="341"/>
        <v>全国816</v>
      </c>
      <c r="D22202" t="s">
        <v>2913</v>
      </c>
      <c r="E22202" t="s">
        <v>3416</v>
      </c>
      <c r="F22202" s="82">
        <v>1</v>
      </c>
    </row>
    <row r="22203" spans="3:6" ht="18">
      <c r="C22203" s="5" t="str">
        <f t="shared" si="341"/>
        <v>北海道816</v>
      </c>
      <c r="D22203" t="s">
        <v>2915</v>
      </c>
      <c r="E22203" t="s">
        <v>3416</v>
      </c>
      <c r="F22203" s="82">
        <v>1.05125979</v>
      </c>
    </row>
    <row r="22204" spans="3:6" ht="18">
      <c r="C22204" s="5" t="str">
        <f t="shared" si="341"/>
        <v>青森県816</v>
      </c>
      <c r="D22204" t="s">
        <v>2916</v>
      </c>
      <c r="E22204" t="s">
        <v>3416</v>
      </c>
      <c r="F22204" s="82">
        <v>0.762957259</v>
      </c>
    </row>
    <row r="22205" spans="3:6" ht="18">
      <c r="C22205" s="5" t="str">
        <f t="shared" si="341"/>
        <v>岩手県816</v>
      </c>
      <c r="D22205" t="s">
        <v>2917</v>
      </c>
      <c r="E22205" t="s">
        <v>3416</v>
      </c>
      <c r="F22205" s="82">
        <v>0.55350544999999995</v>
      </c>
    </row>
    <row r="22206" spans="3:6" ht="18">
      <c r="C22206" s="5" t="str">
        <f t="shared" si="341"/>
        <v>宮城県816</v>
      </c>
      <c r="D22206" t="s">
        <v>2918</v>
      </c>
      <c r="E22206" t="s">
        <v>3416</v>
      </c>
      <c r="F22206" s="82">
        <v>1.2588261759999999</v>
      </c>
    </row>
    <row r="22207" spans="3:6" ht="18">
      <c r="C22207" s="5" t="str">
        <f t="shared" si="341"/>
        <v>秋田県816</v>
      </c>
      <c r="D22207" t="s">
        <v>2919</v>
      </c>
      <c r="E22207" t="s">
        <v>3416</v>
      </c>
      <c r="F22207" s="82">
        <v>0.79284667900000005</v>
      </c>
    </row>
    <row r="22208" spans="3:6" ht="18">
      <c r="C22208" s="5" t="str">
        <f t="shared" si="341"/>
        <v>山形県816</v>
      </c>
      <c r="D22208" t="s">
        <v>2920</v>
      </c>
      <c r="E22208" t="s">
        <v>3416</v>
      </c>
      <c r="F22208" s="82">
        <v>0.52062156800000003</v>
      </c>
    </row>
    <row r="22209" spans="3:6" ht="18">
      <c r="C22209" s="5" t="str">
        <f t="shared" si="341"/>
        <v>福島県816</v>
      </c>
      <c r="D22209" t="s">
        <v>2921</v>
      </c>
      <c r="E22209" t="s">
        <v>3416</v>
      </c>
      <c r="F22209" s="82">
        <v>0.51295459799999998</v>
      </c>
    </row>
    <row r="22210" spans="3:6" ht="18">
      <c r="C22210" s="5" t="str">
        <f t="shared" si="341"/>
        <v>茨城県816</v>
      </c>
      <c r="D22210" t="s">
        <v>2922</v>
      </c>
      <c r="E22210" t="s">
        <v>3416</v>
      </c>
      <c r="F22210" s="82">
        <v>0.70817924399999999</v>
      </c>
    </row>
    <row r="22211" spans="3:6" ht="18">
      <c r="C22211" s="5" t="str">
        <f t="shared" si="341"/>
        <v>栃木県816</v>
      </c>
      <c r="D22211" t="s">
        <v>2923</v>
      </c>
      <c r="E22211" t="s">
        <v>3416</v>
      </c>
      <c r="F22211" s="82">
        <v>0.52957341499999999</v>
      </c>
    </row>
    <row r="22212" spans="3:6" ht="18">
      <c r="C22212" s="5" t="str">
        <f t="shared" si="341"/>
        <v>群馬県816</v>
      </c>
      <c r="D22212" t="s">
        <v>2924</v>
      </c>
      <c r="E22212" t="s">
        <v>3416</v>
      </c>
      <c r="F22212" s="82">
        <v>0.64657644000000003</v>
      </c>
    </row>
    <row r="22213" spans="3:6" ht="18">
      <c r="C22213" s="5" t="str">
        <f t="shared" si="341"/>
        <v>埼玉県816</v>
      </c>
      <c r="D22213" t="s">
        <v>2925</v>
      </c>
      <c r="E22213" t="s">
        <v>3416</v>
      </c>
      <c r="F22213" s="82">
        <v>0.65542794800000004</v>
      </c>
    </row>
    <row r="22214" spans="3:6" ht="18">
      <c r="C22214" s="5" t="str">
        <f t="shared" si="341"/>
        <v>千葉県816</v>
      </c>
      <c r="D22214" t="s">
        <v>2926</v>
      </c>
      <c r="E22214" t="s">
        <v>3416</v>
      </c>
      <c r="F22214" s="82">
        <v>0.90185766000000001</v>
      </c>
    </row>
    <row r="22215" spans="3:6" ht="18">
      <c r="C22215" s="5" t="str">
        <f t="shared" si="341"/>
        <v>東京都816</v>
      </c>
      <c r="D22215" t="s">
        <v>2927</v>
      </c>
      <c r="E22215" t="s">
        <v>3416</v>
      </c>
      <c r="F22215" s="82">
        <v>1.479237739</v>
      </c>
    </row>
    <row r="22216" spans="3:6" ht="18">
      <c r="C22216" s="5" t="str">
        <f t="shared" si="341"/>
        <v>神奈川県816</v>
      </c>
      <c r="D22216" t="s">
        <v>2928</v>
      </c>
      <c r="E22216" t="s">
        <v>3416</v>
      </c>
      <c r="F22216" s="82">
        <v>0.92571017499999997</v>
      </c>
    </row>
    <row r="22217" spans="3:6" ht="18">
      <c r="C22217" s="5" t="str">
        <f t="shared" si="341"/>
        <v>新潟県816</v>
      </c>
      <c r="D22217" t="s">
        <v>2929</v>
      </c>
      <c r="E22217" t="s">
        <v>3416</v>
      </c>
      <c r="F22217" s="82">
        <v>0.67923416999999997</v>
      </c>
    </row>
    <row r="22218" spans="3:6" ht="18">
      <c r="C22218" s="5" t="str">
        <f t="shared" si="341"/>
        <v>富山県816</v>
      </c>
      <c r="D22218" t="s">
        <v>2930</v>
      </c>
      <c r="E22218" t="s">
        <v>3416</v>
      </c>
      <c r="F22218" s="82">
        <v>0.75412790799999996</v>
      </c>
    </row>
    <row r="22219" spans="3:6" ht="18">
      <c r="C22219" s="5" t="str">
        <f t="shared" si="341"/>
        <v>石川県816</v>
      </c>
      <c r="D22219" t="s">
        <v>2931</v>
      </c>
      <c r="E22219" t="s">
        <v>3416</v>
      </c>
      <c r="F22219" s="82">
        <v>1.1842671739999999</v>
      </c>
    </row>
    <row r="22220" spans="3:6" ht="18">
      <c r="C22220" s="5" t="str">
        <f t="shared" si="341"/>
        <v>福井県816</v>
      </c>
      <c r="D22220" t="s">
        <v>2932</v>
      </c>
      <c r="E22220" t="s">
        <v>3416</v>
      </c>
      <c r="F22220" s="82">
        <v>1.164879872</v>
      </c>
    </row>
    <row r="22221" spans="3:6" ht="18">
      <c r="C22221" s="5" t="str">
        <f t="shared" si="341"/>
        <v>山梨県816</v>
      </c>
      <c r="D22221" t="s">
        <v>2933</v>
      </c>
      <c r="E22221" t="s">
        <v>3416</v>
      </c>
      <c r="F22221" s="82">
        <v>1.2430911389999999</v>
      </c>
    </row>
    <row r="22222" spans="3:6" ht="18">
      <c r="C22222" s="5" t="str">
        <f t="shared" si="341"/>
        <v>長野県816</v>
      </c>
      <c r="D22222" t="s">
        <v>2934</v>
      </c>
      <c r="E22222" t="s">
        <v>3416</v>
      </c>
      <c r="F22222" s="82">
        <v>0.40130955899999998</v>
      </c>
    </row>
    <row r="22223" spans="3:6" ht="18">
      <c r="C22223" s="5" t="str">
        <f t="shared" si="341"/>
        <v>岐阜県816</v>
      </c>
      <c r="D22223" t="s">
        <v>2935</v>
      </c>
      <c r="E22223" t="s">
        <v>3416</v>
      </c>
      <c r="F22223" s="82">
        <v>0.54691811400000001</v>
      </c>
    </row>
    <row r="22224" spans="3:6" ht="18">
      <c r="C22224" s="5" t="str">
        <f t="shared" si="341"/>
        <v>静岡県816</v>
      </c>
      <c r="D22224" t="s">
        <v>2936</v>
      </c>
      <c r="E22224" t="s">
        <v>3416</v>
      </c>
      <c r="F22224" s="82">
        <v>0.37507337400000001</v>
      </c>
    </row>
    <row r="22225" spans="3:6" ht="18">
      <c r="C22225" s="5" t="str">
        <f t="shared" si="341"/>
        <v>愛知県816</v>
      </c>
      <c r="D22225" t="s">
        <v>2937</v>
      </c>
      <c r="E22225" t="s">
        <v>3416</v>
      </c>
      <c r="F22225" s="82">
        <v>0.96398135299999999</v>
      </c>
    </row>
    <row r="22226" spans="3:6" ht="18">
      <c r="C22226" s="5" t="str">
        <f t="shared" si="341"/>
        <v>三重県816</v>
      </c>
      <c r="D22226" t="s">
        <v>2938</v>
      </c>
      <c r="E22226" t="s">
        <v>3416</v>
      </c>
      <c r="F22226" s="82">
        <v>0.39813295300000001</v>
      </c>
    </row>
    <row r="22227" spans="3:6" ht="18">
      <c r="C22227" s="5" t="str">
        <f t="shared" si="341"/>
        <v>滋賀県816</v>
      </c>
      <c r="D22227" t="s">
        <v>2939</v>
      </c>
      <c r="E22227" t="s">
        <v>3416</v>
      </c>
      <c r="F22227" s="82">
        <v>1.512212001</v>
      </c>
    </row>
    <row r="22228" spans="3:6" ht="18">
      <c r="C22228" s="5" t="str">
        <f t="shared" si="341"/>
        <v>京都府816</v>
      </c>
      <c r="D22228" t="s">
        <v>2940</v>
      </c>
      <c r="E22228" t="s">
        <v>3416</v>
      </c>
      <c r="F22228" s="82">
        <v>2.8948794649999998</v>
      </c>
    </row>
    <row r="22229" spans="3:6" ht="18">
      <c r="C22229" s="5" t="str">
        <f t="shared" si="341"/>
        <v>大阪府816</v>
      </c>
      <c r="D22229" t="s">
        <v>2941</v>
      </c>
      <c r="E22229" t="s">
        <v>3416</v>
      </c>
      <c r="F22229" s="82">
        <v>0.993809096</v>
      </c>
    </row>
    <row r="22230" spans="3:6" ht="18">
      <c r="C22230" s="5" t="str">
        <f t="shared" si="341"/>
        <v>兵庫県816</v>
      </c>
      <c r="D22230" t="s">
        <v>2942</v>
      </c>
      <c r="E22230" t="s">
        <v>3416</v>
      </c>
      <c r="F22230" s="82">
        <v>1.075917614</v>
      </c>
    </row>
    <row r="22231" spans="3:6" ht="18">
      <c r="C22231" s="5" t="str">
        <f t="shared" si="341"/>
        <v>奈良県816</v>
      </c>
      <c r="D22231" t="s">
        <v>2943</v>
      </c>
      <c r="E22231" t="s">
        <v>3416</v>
      </c>
      <c r="F22231" s="82">
        <v>1.3209135649999999</v>
      </c>
    </row>
    <row r="22232" spans="3:6" ht="18">
      <c r="C22232" s="5" t="str">
        <f t="shared" si="341"/>
        <v>和歌山県816</v>
      </c>
      <c r="D22232" t="s">
        <v>2944</v>
      </c>
      <c r="E22232" t="s">
        <v>3416</v>
      </c>
      <c r="F22232" s="82">
        <v>0.60531427000000004</v>
      </c>
    </row>
    <row r="22233" spans="3:6" ht="18">
      <c r="C22233" s="5" t="str">
        <f t="shared" si="341"/>
        <v>鳥取県816</v>
      </c>
      <c r="D22233" t="s">
        <v>2945</v>
      </c>
      <c r="E22233" t="s">
        <v>3416</v>
      </c>
      <c r="F22233" s="82">
        <v>1.3198175459999999</v>
      </c>
    </row>
    <row r="22234" spans="3:6" ht="18">
      <c r="C22234" s="5" t="str">
        <f t="shared" si="341"/>
        <v>島根県816</v>
      </c>
      <c r="D22234" t="s">
        <v>2946</v>
      </c>
      <c r="E22234" t="s">
        <v>3416</v>
      </c>
      <c r="F22234" s="82">
        <v>0.61176735999999998</v>
      </c>
    </row>
    <row r="22235" spans="3:6" ht="18">
      <c r="C22235" s="5" t="str">
        <f t="shared" si="341"/>
        <v>岡山県816</v>
      </c>
      <c r="D22235" t="s">
        <v>2947</v>
      </c>
      <c r="E22235" t="s">
        <v>3416</v>
      </c>
      <c r="F22235" s="82">
        <v>1.210391384</v>
      </c>
    </row>
    <row r="22236" spans="3:6" ht="18">
      <c r="C22236" s="5" t="str">
        <f t="shared" si="341"/>
        <v>広島県816</v>
      </c>
      <c r="D22236" t="s">
        <v>2948</v>
      </c>
      <c r="E22236" t="s">
        <v>3416</v>
      </c>
      <c r="F22236" s="82">
        <v>1.0303841579999999</v>
      </c>
    </row>
    <row r="22237" spans="3:6" ht="18">
      <c r="C22237" s="5" t="str">
        <f t="shared" si="341"/>
        <v>山口県816</v>
      </c>
      <c r="D22237" t="s">
        <v>2949</v>
      </c>
      <c r="E22237" t="s">
        <v>3416</v>
      </c>
      <c r="F22237" s="82">
        <v>0.76667417900000001</v>
      </c>
    </row>
    <row r="22238" spans="3:6" ht="18">
      <c r="C22238" s="5" t="str">
        <f t="shared" si="341"/>
        <v>徳島県816</v>
      </c>
      <c r="D22238" t="s">
        <v>2950</v>
      </c>
      <c r="E22238" t="s">
        <v>3416</v>
      </c>
      <c r="F22238" s="82">
        <v>1.648160356</v>
      </c>
    </row>
    <row r="22239" spans="3:6" ht="18">
      <c r="C22239" s="5" t="str">
        <f t="shared" si="341"/>
        <v>香川県816</v>
      </c>
      <c r="D22239" t="s">
        <v>2951</v>
      </c>
      <c r="E22239" t="s">
        <v>3416</v>
      </c>
      <c r="F22239" s="82">
        <v>0.61532853099999996</v>
      </c>
    </row>
    <row r="22240" spans="3:6" ht="18">
      <c r="C22240" s="5" t="str">
        <f t="shared" si="341"/>
        <v>愛媛県816</v>
      </c>
      <c r="D22240" t="s">
        <v>2952</v>
      </c>
      <c r="E22240" t="s">
        <v>3416</v>
      </c>
      <c r="F22240" s="82">
        <v>0.95522126799999996</v>
      </c>
    </row>
    <row r="22241" spans="3:6" ht="18">
      <c r="C22241" s="5" t="str">
        <f t="shared" si="341"/>
        <v>高知県816</v>
      </c>
      <c r="D22241" t="s">
        <v>2953</v>
      </c>
      <c r="E22241" t="s">
        <v>3416</v>
      </c>
      <c r="F22241" s="82">
        <v>1.004783566</v>
      </c>
    </row>
    <row r="22242" spans="3:6" ht="18">
      <c r="C22242" s="5" t="str">
        <f t="shared" si="341"/>
        <v>福岡県816</v>
      </c>
      <c r="D22242" t="s">
        <v>2954</v>
      </c>
      <c r="E22242" t="s">
        <v>3416</v>
      </c>
      <c r="F22242" s="82">
        <v>0.95518888499999999</v>
      </c>
    </row>
    <row r="22243" spans="3:6" ht="18">
      <c r="C22243" s="5" t="str">
        <f t="shared" si="341"/>
        <v>佐賀県816</v>
      </c>
      <c r="D22243" t="s">
        <v>2955</v>
      </c>
      <c r="E22243" t="s">
        <v>3416</v>
      </c>
      <c r="F22243" s="82">
        <v>0.70187877300000001</v>
      </c>
    </row>
    <row r="22244" spans="3:6" ht="18">
      <c r="C22244" s="5" t="str">
        <f t="shared" si="341"/>
        <v>長崎県816</v>
      </c>
      <c r="D22244" t="s">
        <v>2956</v>
      </c>
      <c r="E22244" t="s">
        <v>3416</v>
      </c>
      <c r="F22244" s="82">
        <v>0.67994565399999995</v>
      </c>
    </row>
    <row r="22245" spans="3:6" ht="18">
      <c r="C22245" s="5" t="str">
        <f t="shared" si="341"/>
        <v>熊本県816</v>
      </c>
      <c r="D22245" t="s">
        <v>2957</v>
      </c>
      <c r="E22245" t="s">
        <v>3416</v>
      </c>
      <c r="F22245" s="82">
        <v>0.90962070100000003</v>
      </c>
    </row>
    <row r="22246" spans="3:6" ht="18">
      <c r="C22246" s="5" t="str">
        <f t="shared" si="341"/>
        <v>大分県816</v>
      </c>
      <c r="D22246" t="s">
        <v>2958</v>
      </c>
      <c r="E22246" t="s">
        <v>3416</v>
      </c>
      <c r="F22246" s="82">
        <v>0.86028497500000001</v>
      </c>
    </row>
    <row r="22247" spans="3:6" ht="18">
      <c r="C22247" s="5" t="str">
        <f t="shared" si="341"/>
        <v>宮崎県816</v>
      </c>
      <c r="D22247" t="s">
        <v>2959</v>
      </c>
      <c r="E22247" t="s">
        <v>3416</v>
      </c>
      <c r="F22247" s="82">
        <v>0.57335920799999995</v>
      </c>
    </row>
    <row r="22248" spans="3:6" ht="18">
      <c r="C22248" s="5" t="str">
        <f t="shared" si="341"/>
        <v>鹿児島県816</v>
      </c>
      <c r="D22248" t="s">
        <v>2960</v>
      </c>
      <c r="E22248" t="s">
        <v>3416</v>
      </c>
      <c r="F22248" s="82">
        <v>0.81304500400000002</v>
      </c>
    </row>
    <row r="22249" spans="3:6" ht="18">
      <c r="C22249" s="5" t="str">
        <f t="shared" si="341"/>
        <v>沖縄県816</v>
      </c>
      <c r="D22249" t="s">
        <v>2961</v>
      </c>
      <c r="E22249" t="s">
        <v>3416</v>
      </c>
      <c r="F22249" s="82">
        <v>0.72096130599999997</v>
      </c>
    </row>
    <row r="22250" spans="3:6" ht="18">
      <c r="C22250" s="5" t="str">
        <f t="shared" si="341"/>
        <v>全国817</v>
      </c>
      <c r="D22250" t="s">
        <v>2913</v>
      </c>
      <c r="E22250" t="s">
        <v>3417</v>
      </c>
      <c r="F22250" s="82">
        <v>1</v>
      </c>
    </row>
    <row r="22251" spans="3:6" ht="18">
      <c r="C22251" s="5" t="str">
        <f t="shared" ref="C22251:C22314" si="342">D22251&amp;LEFT(E22251,3)</f>
        <v>北海道817</v>
      </c>
      <c r="D22251" t="s">
        <v>2915</v>
      </c>
      <c r="E22251" t="s">
        <v>3417</v>
      </c>
      <c r="F22251" s="82">
        <v>1.3806515189999999</v>
      </c>
    </row>
    <row r="22252" spans="3:6" ht="18">
      <c r="C22252" s="5" t="str">
        <f t="shared" si="342"/>
        <v>青森県817</v>
      </c>
      <c r="D22252" t="s">
        <v>2916</v>
      </c>
      <c r="E22252" t="s">
        <v>3417</v>
      </c>
      <c r="F22252" s="82">
        <v>0.56474492499999995</v>
      </c>
    </row>
    <row r="22253" spans="3:6" ht="18">
      <c r="C22253" s="5" t="str">
        <f t="shared" si="342"/>
        <v>岩手県817</v>
      </c>
      <c r="D22253" t="s">
        <v>2917</v>
      </c>
      <c r="E22253" t="s">
        <v>3417</v>
      </c>
      <c r="F22253" s="82">
        <v>0.84659501000000004</v>
      </c>
    </row>
    <row r="22254" spans="3:6" ht="18">
      <c r="C22254" s="5" t="str">
        <f t="shared" si="342"/>
        <v>宮城県817</v>
      </c>
      <c r="D22254" t="s">
        <v>2918</v>
      </c>
      <c r="E22254" t="s">
        <v>3417</v>
      </c>
      <c r="F22254" s="82">
        <v>1.371579769</v>
      </c>
    </row>
    <row r="22255" spans="3:6" ht="18">
      <c r="C22255" s="5" t="str">
        <f t="shared" si="342"/>
        <v>秋田県817</v>
      </c>
      <c r="D22255" t="s">
        <v>2919</v>
      </c>
      <c r="E22255" t="s">
        <v>3417</v>
      </c>
      <c r="F22255" s="82">
        <v>0.55795586100000005</v>
      </c>
    </row>
    <row r="22256" spans="3:6" ht="18">
      <c r="C22256" s="5" t="str">
        <f t="shared" si="342"/>
        <v>山形県817</v>
      </c>
      <c r="D22256" t="s">
        <v>2920</v>
      </c>
      <c r="E22256" t="s">
        <v>3417</v>
      </c>
      <c r="F22256" s="82">
        <v>0.29005560800000002</v>
      </c>
    </row>
    <row r="22257" spans="3:6" ht="18">
      <c r="C22257" s="5" t="str">
        <f t="shared" si="342"/>
        <v>福島県817</v>
      </c>
      <c r="D22257" t="s">
        <v>2921</v>
      </c>
      <c r="E22257" t="s">
        <v>3417</v>
      </c>
      <c r="F22257" s="82">
        <v>0.63406515100000005</v>
      </c>
    </row>
    <row r="22258" spans="3:6" ht="18">
      <c r="C22258" s="5" t="str">
        <f t="shared" si="342"/>
        <v>茨城県817</v>
      </c>
      <c r="D22258" t="s">
        <v>2922</v>
      </c>
      <c r="E22258" t="s">
        <v>3417</v>
      </c>
      <c r="F22258" s="82">
        <v>1.0709610119999999</v>
      </c>
    </row>
    <row r="22259" spans="3:6" ht="18">
      <c r="C22259" s="5" t="str">
        <f t="shared" si="342"/>
        <v>栃木県817</v>
      </c>
      <c r="D22259" t="s">
        <v>2923</v>
      </c>
      <c r="E22259" t="s">
        <v>3417</v>
      </c>
      <c r="F22259" s="82">
        <v>0.76872627000000004</v>
      </c>
    </row>
    <row r="22260" spans="3:6" ht="18">
      <c r="C22260" s="5" t="str">
        <f t="shared" si="342"/>
        <v>群馬県817</v>
      </c>
      <c r="D22260" t="s">
        <v>2924</v>
      </c>
      <c r="E22260" t="s">
        <v>3417</v>
      </c>
      <c r="F22260" s="82">
        <v>0.90510044499999998</v>
      </c>
    </row>
    <row r="22261" spans="3:6" ht="18">
      <c r="C22261" s="5" t="str">
        <f t="shared" si="342"/>
        <v>埼玉県817</v>
      </c>
      <c r="D22261" t="s">
        <v>2925</v>
      </c>
      <c r="E22261" t="s">
        <v>3417</v>
      </c>
      <c r="F22261" s="82">
        <v>0.77171890499999996</v>
      </c>
    </row>
    <row r="22262" spans="3:6" ht="18">
      <c r="C22262" s="5" t="str">
        <f t="shared" si="342"/>
        <v>千葉県817</v>
      </c>
      <c r="D22262" t="s">
        <v>2926</v>
      </c>
      <c r="E22262" t="s">
        <v>3417</v>
      </c>
      <c r="F22262" s="82">
        <v>0.85312437100000005</v>
      </c>
    </row>
    <row r="22263" spans="3:6" ht="18">
      <c r="C22263" s="5" t="str">
        <f t="shared" si="342"/>
        <v>東京都817</v>
      </c>
      <c r="D22263" t="s">
        <v>2927</v>
      </c>
      <c r="E22263" t="s">
        <v>3417</v>
      </c>
      <c r="F22263" s="82">
        <v>1.2804775260000001</v>
      </c>
    </row>
    <row r="22264" spans="3:6" ht="18">
      <c r="C22264" s="5" t="str">
        <f t="shared" si="342"/>
        <v>神奈川県817</v>
      </c>
      <c r="D22264" t="s">
        <v>2928</v>
      </c>
      <c r="E22264" t="s">
        <v>3417</v>
      </c>
      <c r="F22264" s="82">
        <v>0.66618338499999996</v>
      </c>
    </row>
    <row r="22265" spans="3:6" ht="18">
      <c r="C22265" s="5" t="str">
        <f t="shared" si="342"/>
        <v>新潟県817</v>
      </c>
      <c r="D22265" t="s">
        <v>2929</v>
      </c>
      <c r="E22265" t="s">
        <v>3417</v>
      </c>
      <c r="F22265" s="82">
        <v>1.138495534</v>
      </c>
    </row>
    <row r="22266" spans="3:6" ht="18">
      <c r="C22266" s="5" t="str">
        <f t="shared" si="342"/>
        <v>富山県817</v>
      </c>
      <c r="D22266" t="s">
        <v>2930</v>
      </c>
      <c r="E22266" t="s">
        <v>3417</v>
      </c>
      <c r="F22266" s="82">
        <v>0.922936015</v>
      </c>
    </row>
    <row r="22267" spans="3:6" ht="18">
      <c r="C22267" s="5" t="str">
        <f t="shared" si="342"/>
        <v>石川県817</v>
      </c>
      <c r="D22267" t="s">
        <v>2931</v>
      </c>
      <c r="E22267" t="s">
        <v>3417</v>
      </c>
      <c r="F22267" s="82">
        <v>0.77020802200000005</v>
      </c>
    </row>
    <row r="22268" spans="3:6" ht="18">
      <c r="C22268" s="5" t="str">
        <f t="shared" si="342"/>
        <v>福井県817</v>
      </c>
      <c r="D22268" t="s">
        <v>2932</v>
      </c>
      <c r="E22268" t="s">
        <v>3417</v>
      </c>
      <c r="F22268" s="82">
        <v>0.87681079900000003</v>
      </c>
    </row>
    <row r="22269" spans="3:6" ht="18">
      <c r="C22269" s="5" t="str">
        <f t="shared" si="342"/>
        <v>山梨県817</v>
      </c>
      <c r="D22269" t="s">
        <v>2933</v>
      </c>
      <c r="E22269" t="s">
        <v>3417</v>
      </c>
      <c r="F22269" s="82">
        <v>0.58923217100000003</v>
      </c>
    </row>
    <row r="22270" spans="3:6" ht="18">
      <c r="C22270" s="5" t="str">
        <f t="shared" si="342"/>
        <v>長野県817</v>
      </c>
      <c r="D22270" t="s">
        <v>2934</v>
      </c>
      <c r="E22270" t="s">
        <v>3417</v>
      </c>
      <c r="F22270" s="82">
        <v>0.629119129</v>
      </c>
    </row>
    <row r="22271" spans="3:6" ht="18">
      <c r="C22271" s="5" t="str">
        <f t="shared" si="342"/>
        <v>岐阜県817</v>
      </c>
      <c r="D22271" t="s">
        <v>2935</v>
      </c>
      <c r="E22271" t="s">
        <v>3417</v>
      </c>
      <c r="F22271" s="82">
        <v>0.445313177</v>
      </c>
    </row>
    <row r="22272" spans="3:6" ht="18">
      <c r="C22272" s="5" t="str">
        <f t="shared" si="342"/>
        <v>静岡県817</v>
      </c>
      <c r="D22272" t="s">
        <v>2936</v>
      </c>
      <c r="E22272" t="s">
        <v>3417</v>
      </c>
      <c r="F22272" s="82">
        <v>0.79979324500000004</v>
      </c>
    </row>
    <row r="22273" spans="3:6" ht="18">
      <c r="C22273" s="5" t="str">
        <f t="shared" si="342"/>
        <v>愛知県817</v>
      </c>
      <c r="D22273" t="s">
        <v>2937</v>
      </c>
      <c r="E22273" t="s">
        <v>3417</v>
      </c>
      <c r="F22273" s="82">
        <v>0.92923407700000005</v>
      </c>
    </row>
    <row r="22274" spans="3:6" ht="18">
      <c r="C22274" s="5" t="str">
        <f t="shared" si="342"/>
        <v>三重県817</v>
      </c>
      <c r="D22274" t="s">
        <v>2938</v>
      </c>
      <c r="E22274" t="s">
        <v>3417</v>
      </c>
      <c r="F22274" s="82">
        <v>0.74966080800000001</v>
      </c>
    </row>
    <row r="22275" spans="3:6" ht="18">
      <c r="C22275" s="5" t="str">
        <f t="shared" si="342"/>
        <v>滋賀県817</v>
      </c>
      <c r="D22275" t="s">
        <v>2939</v>
      </c>
      <c r="E22275" t="s">
        <v>3417</v>
      </c>
      <c r="F22275" s="82">
        <v>0.33829405800000001</v>
      </c>
    </row>
    <row r="22276" spans="3:6" ht="18">
      <c r="C22276" s="5" t="str">
        <f t="shared" si="342"/>
        <v>京都府817</v>
      </c>
      <c r="D22276" t="s">
        <v>2940</v>
      </c>
      <c r="E22276" t="s">
        <v>3417</v>
      </c>
      <c r="F22276" s="82">
        <v>1.5854350230000001</v>
      </c>
    </row>
    <row r="22277" spans="3:6" ht="18">
      <c r="C22277" s="5" t="str">
        <f t="shared" si="342"/>
        <v>大阪府817</v>
      </c>
      <c r="D22277" t="s">
        <v>2941</v>
      </c>
      <c r="E22277" t="s">
        <v>3417</v>
      </c>
      <c r="F22277" s="82">
        <v>1.235373236</v>
      </c>
    </row>
    <row r="22278" spans="3:6" ht="18">
      <c r="C22278" s="5" t="str">
        <f t="shared" si="342"/>
        <v>兵庫県817</v>
      </c>
      <c r="D22278" t="s">
        <v>2942</v>
      </c>
      <c r="E22278" t="s">
        <v>3417</v>
      </c>
      <c r="F22278" s="82">
        <v>0.74909569899999995</v>
      </c>
    </row>
    <row r="22279" spans="3:6" ht="18">
      <c r="C22279" s="5" t="str">
        <f t="shared" si="342"/>
        <v>奈良県817</v>
      </c>
      <c r="D22279" t="s">
        <v>2943</v>
      </c>
      <c r="E22279" t="s">
        <v>3417</v>
      </c>
      <c r="F22279" s="82">
        <v>0.77455738399999996</v>
      </c>
    </row>
    <row r="22280" spans="3:6" ht="18">
      <c r="C22280" s="5" t="str">
        <f t="shared" si="342"/>
        <v>和歌山県817</v>
      </c>
      <c r="D22280" t="s">
        <v>2944</v>
      </c>
      <c r="E22280" t="s">
        <v>3417</v>
      </c>
      <c r="F22280" s="82">
        <v>0.67086256399999999</v>
      </c>
    </row>
    <row r="22281" spans="3:6" ht="18">
      <c r="C22281" s="5" t="str">
        <f t="shared" si="342"/>
        <v>鳥取県817</v>
      </c>
      <c r="D22281" t="s">
        <v>2945</v>
      </c>
      <c r="E22281" t="s">
        <v>3417</v>
      </c>
      <c r="F22281" s="82">
        <v>1.3514510799999999</v>
      </c>
    </row>
    <row r="22282" spans="3:6" ht="18">
      <c r="C22282" s="5" t="str">
        <f t="shared" si="342"/>
        <v>島根県817</v>
      </c>
      <c r="D22282" t="s">
        <v>2946</v>
      </c>
      <c r="E22282" t="s">
        <v>3417</v>
      </c>
      <c r="F22282" s="82">
        <v>1.2879939090000001</v>
      </c>
    </row>
    <row r="22283" spans="3:6" ht="18">
      <c r="C22283" s="5" t="str">
        <f t="shared" si="342"/>
        <v>岡山県817</v>
      </c>
      <c r="D22283" t="s">
        <v>2947</v>
      </c>
      <c r="E22283" t="s">
        <v>3417</v>
      </c>
      <c r="F22283" s="82">
        <v>0.93761145800000001</v>
      </c>
    </row>
    <row r="22284" spans="3:6" ht="18">
      <c r="C22284" s="5" t="str">
        <f t="shared" si="342"/>
        <v>広島県817</v>
      </c>
      <c r="D22284" t="s">
        <v>2948</v>
      </c>
      <c r="E22284" t="s">
        <v>3417</v>
      </c>
      <c r="F22284" s="82">
        <v>1.163858219</v>
      </c>
    </row>
    <row r="22285" spans="3:6" ht="18">
      <c r="C22285" s="5" t="str">
        <f t="shared" si="342"/>
        <v>山口県817</v>
      </c>
      <c r="D22285" t="s">
        <v>2949</v>
      </c>
      <c r="E22285" t="s">
        <v>3417</v>
      </c>
      <c r="F22285" s="82">
        <v>0.82324577399999999</v>
      </c>
    </row>
    <row r="22286" spans="3:6" ht="18">
      <c r="C22286" s="5" t="str">
        <f t="shared" si="342"/>
        <v>徳島県817</v>
      </c>
      <c r="D22286" t="s">
        <v>2950</v>
      </c>
      <c r="E22286" t="s">
        <v>3417</v>
      </c>
      <c r="F22286" s="82">
        <v>0.78336910400000004</v>
      </c>
    </row>
    <row r="22287" spans="3:6" ht="18">
      <c r="C22287" s="5" t="str">
        <f t="shared" si="342"/>
        <v>香川県817</v>
      </c>
      <c r="D22287" t="s">
        <v>2951</v>
      </c>
      <c r="E22287" t="s">
        <v>3417</v>
      </c>
      <c r="F22287" s="82">
        <v>1.029175121</v>
      </c>
    </row>
    <row r="22288" spans="3:6" ht="18">
      <c r="C22288" s="5" t="str">
        <f t="shared" si="342"/>
        <v>愛媛県817</v>
      </c>
      <c r="D22288" t="s">
        <v>2952</v>
      </c>
      <c r="E22288" t="s">
        <v>3417</v>
      </c>
      <c r="F22288" s="82">
        <v>0.54305534</v>
      </c>
    </row>
    <row r="22289" spans="3:6" ht="18">
      <c r="C22289" s="5" t="str">
        <f t="shared" si="342"/>
        <v>高知県817</v>
      </c>
      <c r="D22289" t="s">
        <v>2953</v>
      </c>
      <c r="E22289" t="s">
        <v>3417</v>
      </c>
      <c r="F22289" s="82">
        <v>1.4173572320000001</v>
      </c>
    </row>
    <row r="22290" spans="3:6" ht="18">
      <c r="C22290" s="5" t="str">
        <f t="shared" si="342"/>
        <v>福岡県817</v>
      </c>
      <c r="D22290" t="s">
        <v>2954</v>
      </c>
      <c r="E22290" t="s">
        <v>3417</v>
      </c>
      <c r="F22290" s="82">
        <v>1.3352109329999999</v>
      </c>
    </row>
    <row r="22291" spans="3:6" ht="18">
      <c r="C22291" s="5" t="str">
        <f t="shared" si="342"/>
        <v>佐賀県817</v>
      </c>
      <c r="D22291" t="s">
        <v>2955</v>
      </c>
      <c r="E22291" t="s">
        <v>3417</v>
      </c>
      <c r="F22291" s="82">
        <v>0.68313019399999997</v>
      </c>
    </row>
    <row r="22292" spans="3:6" ht="18">
      <c r="C22292" s="5" t="str">
        <f t="shared" si="342"/>
        <v>長崎県817</v>
      </c>
      <c r="D22292" t="s">
        <v>2956</v>
      </c>
      <c r="E22292" t="s">
        <v>3417</v>
      </c>
      <c r="F22292" s="82">
        <v>0.71207678200000002</v>
      </c>
    </row>
    <row r="22293" spans="3:6" ht="18">
      <c r="C22293" s="5" t="str">
        <f t="shared" si="342"/>
        <v>熊本県817</v>
      </c>
      <c r="D22293" t="s">
        <v>2957</v>
      </c>
      <c r="E22293" t="s">
        <v>3417</v>
      </c>
      <c r="F22293" s="82">
        <v>1.037629275</v>
      </c>
    </row>
    <row r="22294" spans="3:6" ht="18">
      <c r="C22294" s="5" t="str">
        <f t="shared" si="342"/>
        <v>大分県817</v>
      </c>
      <c r="D22294" t="s">
        <v>2958</v>
      </c>
      <c r="E22294" t="s">
        <v>3417</v>
      </c>
      <c r="F22294" s="82">
        <v>0.96577929900000004</v>
      </c>
    </row>
    <row r="22295" spans="3:6" ht="18">
      <c r="C22295" s="5" t="str">
        <f t="shared" si="342"/>
        <v>宮崎県817</v>
      </c>
      <c r="D22295" t="s">
        <v>2959</v>
      </c>
      <c r="E22295" t="s">
        <v>3417</v>
      </c>
      <c r="F22295" s="82">
        <v>0.99472196300000004</v>
      </c>
    </row>
    <row r="22296" spans="3:6" ht="18">
      <c r="C22296" s="5" t="str">
        <f t="shared" si="342"/>
        <v>鹿児島県817</v>
      </c>
      <c r="D22296" t="s">
        <v>2960</v>
      </c>
      <c r="E22296" t="s">
        <v>3417</v>
      </c>
      <c r="F22296" s="82">
        <v>1.1426585849999999</v>
      </c>
    </row>
    <row r="22297" spans="3:6" ht="18">
      <c r="C22297" s="5" t="str">
        <f t="shared" si="342"/>
        <v>沖縄県817</v>
      </c>
      <c r="D22297" t="s">
        <v>2961</v>
      </c>
      <c r="E22297" t="s">
        <v>3417</v>
      </c>
      <c r="F22297" s="82">
        <v>1.6570096009999999</v>
      </c>
    </row>
    <row r="22298" spans="3:6" ht="18">
      <c r="C22298" s="5" t="str">
        <f t="shared" si="342"/>
        <v>全国818</v>
      </c>
      <c r="D22298" t="s">
        <v>2913</v>
      </c>
      <c r="E22298" t="s">
        <v>3418</v>
      </c>
      <c r="F22298" s="82">
        <v>1</v>
      </c>
    </row>
    <row r="22299" spans="3:6" ht="18">
      <c r="C22299" s="5" t="str">
        <f t="shared" si="342"/>
        <v>北海道818</v>
      </c>
      <c r="D22299" t="s">
        <v>2915</v>
      </c>
      <c r="E22299" t="s">
        <v>3418</v>
      </c>
      <c r="F22299" s="82">
        <v>0.17242579199999999</v>
      </c>
    </row>
    <row r="22300" spans="3:6" ht="18">
      <c r="C22300" s="5" t="str">
        <f t="shared" si="342"/>
        <v>青森県818</v>
      </c>
      <c r="D22300" t="s">
        <v>2916</v>
      </c>
      <c r="E22300" t="s">
        <v>3418</v>
      </c>
      <c r="F22300" s="82">
        <v>0</v>
      </c>
    </row>
    <row r="22301" spans="3:6" ht="18">
      <c r="C22301" s="5" t="str">
        <f t="shared" si="342"/>
        <v>岩手県818</v>
      </c>
      <c r="D22301" t="s">
        <v>2917</v>
      </c>
      <c r="E22301" t="s">
        <v>3418</v>
      </c>
      <c r="F22301" s="82">
        <v>0</v>
      </c>
    </row>
    <row r="22302" spans="3:6" ht="18">
      <c r="C22302" s="5" t="str">
        <f t="shared" si="342"/>
        <v>宮城県818</v>
      </c>
      <c r="D22302" t="s">
        <v>2918</v>
      </c>
      <c r="E22302" t="s">
        <v>3418</v>
      </c>
      <c r="F22302" s="82">
        <v>0.47688077099999998</v>
      </c>
    </row>
    <row r="22303" spans="3:6" ht="18">
      <c r="C22303" s="5" t="str">
        <f t="shared" si="342"/>
        <v>秋田県818</v>
      </c>
      <c r="D22303" t="s">
        <v>2919</v>
      </c>
      <c r="E22303" t="s">
        <v>3418</v>
      </c>
      <c r="F22303" s="82">
        <v>0</v>
      </c>
    </row>
    <row r="22304" spans="3:6" ht="18">
      <c r="C22304" s="5" t="str">
        <f t="shared" si="342"/>
        <v>山形県818</v>
      </c>
      <c r="D22304" t="s">
        <v>2920</v>
      </c>
      <c r="E22304" t="s">
        <v>3418</v>
      </c>
      <c r="F22304" s="82">
        <v>0</v>
      </c>
    </row>
    <row r="22305" spans="3:6" ht="18">
      <c r="C22305" s="5" t="str">
        <f t="shared" si="342"/>
        <v>福島県818</v>
      </c>
      <c r="D22305" t="s">
        <v>2921</v>
      </c>
      <c r="E22305" t="s">
        <v>3418</v>
      </c>
      <c r="F22305" s="82">
        <v>0</v>
      </c>
    </row>
    <row r="22306" spans="3:6" ht="18">
      <c r="C22306" s="5" t="str">
        <f t="shared" si="342"/>
        <v>茨城県818</v>
      </c>
      <c r="D22306" t="s">
        <v>2922</v>
      </c>
      <c r="E22306" t="s">
        <v>3418</v>
      </c>
      <c r="F22306" s="82">
        <v>0</v>
      </c>
    </row>
    <row r="22307" spans="3:6" ht="18">
      <c r="C22307" s="5" t="str">
        <f t="shared" si="342"/>
        <v>栃木県818</v>
      </c>
      <c r="D22307" t="s">
        <v>2923</v>
      </c>
      <c r="E22307" t="s">
        <v>3418</v>
      </c>
      <c r="F22307" s="82">
        <v>0</v>
      </c>
    </row>
    <row r="22308" spans="3:6" ht="18">
      <c r="C22308" s="5" t="str">
        <f t="shared" si="342"/>
        <v>群馬県818</v>
      </c>
      <c r="D22308" t="s">
        <v>2924</v>
      </c>
      <c r="E22308" t="s">
        <v>3418</v>
      </c>
      <c r="F22308" s="82">
        <v>0</v>
      </c>
    </row>
    <row r="22309" spans="3:6" ht="18">
      <c r="C22309" s="5" t="str">
        <f t="shared" si="342"/>
        <v>埼玉県818</v>
      </c>
      <c r="D22309" t="s">
        <v>2925</v>
      </c>
      <c r="E22309" t="s">
        <v>3418</v>
      </c>
      <c r="F22309" s="82">
        <v>0</v>
      </c>
    </row>
    <row r="22310" spans="3:6" ht="18">
      <c r="C22310" s="5" t="str">
        <f t="shared" si="342"/>
        <v>千葉県818</v>
      </c>
      <c r="D22310" t="s">
        <v>2926</v>
      </c>
      <c r="E22310" t="s">
        <v>3418</v>
      </c>
      <c r="F22310" s="82">
        <v>0</v>
      </c>
    </row>
    <row r="22311" spans="3:6" ht="18">
      <c r="C22311" s="5" t="str">
        <f t="shared" si="342"/>
        <v>東京都818</v>
      </c>
      <c r="D22311" t="s">
        <v>2927</v>
      </c>
      <c r="E22311" t="s">
        <v>3418</v>
      </c>
      <c r="F22311" s="82">
        <v>5.8176920770000002</v>
      </c>
    </row>
    <row r="22312" spans="3:6" ht="18">
      <c r="C22312" s="5" t="str">
        <f t="shared" si="342"/>
        <v>神奈川県818</v>
      </c>
      <c r="D22312" t="s">
        <v>2928</v>
      </c>
      <c r="E22312" t="s">
        <v>3418</v>
      </c>
      <c r="F22312" s="82">
        <v>6.1601331000000002E-2</v>
      </c>
    </row>
    <row r="22313" spans="3:6" ht="18">
      <c r="C22313" s="5" t="str">
        <f t="shared" si="342"/>
        <v>新潟県818</v>
      </c>
      <c r="D22313" t="s">
        <v>2929</v>
      </c>
      <c r="E22313" t="s">
        <v>3418</v>
      </c>
      <c r="F22313" s="82">
        <v>0</v>
      </c>
    </row>
    <row r="22314" spans="3:6" ht="18">
      <c r="C22314" s="5" t="str">
        <f t="shared" si="342"/>
        <v>富山県818</v>
      </c>
      <c r="D22314" t="s">
        <v>2930</v>
      </c>
      <c r="E22314" t="s">
        <v>3418</v>
      </c>
      <c r="F22314" s="82">
        <v>0</v>
      </c>
    </row>
    <row r="22315" spans="3:6" ht="18">
      <c r="C22315" s="5" t="str">
        <f t="shared" ref="C22315:C22378" si="343">D22315&amp;LEFT(E22315,3)</f>
        <v>石川県818</v>
      </c>
      <c r="D22315" t="s">
        <v>2931</v>
      </c>
      <c r="E22315" t="s">
        <v>3418</v>
      </c>
      <c r="F22315" s="82">
        <v>0</v>
      </c>
    </row>
    <row r="22316" spans="3:6" ht="18">
      <c r="C22316" s="5" t="str">
        <f t="shared" si="343"/>
        <v>福井県818</v>
      </c>
      <c r="D22316" t="s">
        <v>2932</v>
      </c>
      <c r="E22316" t="s">
        <v>3418</v>
      </c>
      <c r="F22316" s="82">
        <v>0</v>
      </c>
    </row>
    <row r="22317" spans="3:6" ht="18">
      <c r="C22317" s="5" t="str">
        <f t="shared" si="343"/>
        <v>山梨県818</v>
      </c>
      <c r="D22317" t="s">
        <v>2933</v>
      </c>
      <c r="E22317" t="s">
        <v>3418</v>
      </c>
      <c r="F22317" s="82">
        <v>0</v>
      </c>
    </row>
    <row r="22318" spans="3:6" ht="18">
      <c r="C22318" s="5" t="str">
        <f t="shared" si="343"/>
        <v>長野県818</v>
      </c>
      <c r="D22318" t="s">
        <v>2934</v>
      </c>
      <c r="E22318" t="s">
        <v>3418</v>
      </c>
      <c r="F22318" s="82">
        <v>0</v>
      </c>
    </row>
    <row r="22319" spans="3:6" ht="18">
      <c r="C22319" s="5" t="str">
        <f t="shared" si="343"/>
        <v>岐阜県818</v>
      </c>
      <c r="D22319" t="s">
        <v>2935</v>
      </c>
      <c r="E22319" t="s">
        <v>3418</v>
      </c>
      <c r="F22319" s="82">
        <v>0</v>
      </c>
    </row>
    <row r="22320" spans="3:6" ht="18">
      <c r="C22320" s="5" t="str">
        <f t="shared" si="343"/>
        <v>静岡県818</v>
      </c>
      <c r="D22320" t="s">
        <v>2936</v>
      </c>
      <c r="E22320" t="s">
        <v>3418</v>
      </c>
      <c r="F22320" s="82">
        <v>0</v>
      </c>
    </row>
    <row r="22321" spans="3:6" ht="18">
      <c r="C22321" s="5" t="str">
        <f t="shared" si="343"/>
        <v>愛知県818</v>
      </c>
      <c r="D22321" t="s">
        <v>2937</v>
      </c>
      <c r="E22321" t="s">
        <v>3418</v>
      </c>
      <c r="F22321" s="82">
        <v>0.184957015</v>
      </c>
    </row>
    <row r="22322" spans="3:6" ht="18">
      <c r="C22322" s="5" t="str">
        <f t="shared" si="343"/>
        <v>三重県818</v>
      </c>
      <c r="D22322" t="s">
        <v>2938</v>
      </c>
      <c r="E22322" t="s">
        <v>3418</v>
      </c>
      <c r="F22322" s="82">
        <v>0</v>
      </c>
    </row>
    <row r="22323" spans="3:6" ht="18">
      <c r="C22323" s="5" t="str">
        <f t="shared" si="343"/>
        <v>滋賀県818</v>
      </c>
      <c r="D22323" t="s">
        <v>2939</v>
      </c>
      <c r="E22323" t="s">
        <v>3418</v>
      </c>
      <c r="F22323" s="82">
        <v>0</v>
      </c>
    </row>
    <row r="22324" spans="3:6" ht="18">
      <c r="C22324" s="5" t="str">
        <f t="shared" si="343"/>
        <v>京都府818</v>
      </c>
      <c r="D22324" t="s">
        <v>2940</v>
      </c>
      <c r="E22324" t="s">
        <v>3418</v>
      </c>
      <c r="F22324" s="82">
        <v>0</v>
      </c>
    </row>
    <row r="22325" spans="3:6" ht="18">
      <c r="C22325" s="5" t="str">
        <f t="shared" si="343"/>
        <v>大阪府818</v>
      </c>
      <c r="D22325" t="s">
        <v>2941</v>
      </c>
      <c r="E22325" t="s">
        <v>3418</v>
      </c>
      <c r="F22325" s="82">
        <v>0.21859748700000001</v>
      </c>
    </row>
    <row r="22326" spans="3:6" ht="18">
      <c r="C22326" s="5" t="str">
        <f t="shared" si="343"/>
        <v>兵庫県818</v>
      </c>
      <c r="D22326" t="s">
        <v>2942</v>
      </c>
      <c r="E22326" t="s">
        <v>3418</v>
      </c>
      <c r="F22326" s="82">
        <v>0</v>
      </c>
    </row>
    <row r="22327" spans="3:6" ht="18">
      <c r="C22327" s="5" t="str">
        <f t="shared" si="343"/>
        <v>奈良県818</v>
      </c>
      <c r="D22327" t="s">
        <v>2943</v>
      </c>
      <c r="E22327" t="s">
        <v>3418</v>
      </c>
      <c r="F22327" s="82">
        <v>0</v>
      </c>
    </row>
    <row r="22328" spans="3:6" ht="18">
      <c r="C22328" s="5" t="str">
        <f t="shared" si="343"/>
        <v>和歌山県818</v>
      </c>
      <c r="D22328" t="s">
        <v>2944</v>
      </c>
      <c r="E22328" t="s">
        <v>3418</v>
      </c>
      <c r="F22328" s="82">
        <v>0</v>
      </c>
    </row>
    <row r="22329" spans="3:6" ht="18">
      <c r="C22329" s="5" t="str">
        <f t="shared" si="343"/>
        <v>鳥取県818</v>
      </c>
      <c r="D22329" t="s">
        <v>2945</v>
      </c>
      <c r="E22329" t="s">
        <v>3418</v>
      </c>
      <c r="F22329" s="82">
        <v>0</v>
      </c>
    </row>
    <row r="22330" spans="3:6" ht="18">
      <c r="C22330" s="5" t="str">
        <f t="shared" si="343"/>
        <v>島根県818</v>
      </c>
      <c r="D22330" t="s">
        <v>2946</v>
      </c>
      <c r="E22330" t="s">
        <v>3418</v>
      </c>
      <c r="F22330" s="82">
        <v>0</v>
      </c>
    </row>
    <row r="22331" spans="3:6" ht="18">
      <c r="C22331" s="5" t="str">
        <f t="shared" si="343"/>
        <v>岡山県818</v>
      </c>
      <c r="D22331" t="s">
        <v>2947</v>
      </c>
      <c r="E22331" t="s">
        <v>3418</v>
      </c>
      <c r="F22331" s="82">
        <v>0</v>
      </c>
    </row>
    <row r="22332" spans="3:6" ht="18">
      <c r="C22332" s="5" t="str">
        <f t="shared" si="343"/>
        <v>広島県818</v>
      </c>
      <c r="D22332" t="s">
        <v>2948</v>
      </c>
      <c r="E22332" t="s">
        <v>3418</v>
      </c>
      <c r="F22332" s="82">
        <v>0.36876903500000002</v>
      </c>
    </row>
    <row r="22333" spans="3:6" ht="18">
      <c r="C22333" s="5" t="str">
        <f t="shared" si="343"/>
        <v>山口県818</v>
      </c>
      <c r="D22333" t="s">
        <v>2949</v>
      </c>
      <c r="E22333" t="s">
        <v>3418</v>
      </c>
      <c r="F22333" s="82">
        <v>0</v>
      </c>
    </row>
    <row r="22334" spans="3:6" ht="18">
      <c r="C22334" s="5" t="str">
        <f t="shared" si="343"/>
        <v>徳島県818</v>
      </c>
      <c r="D22334" t="s">
        <v>2950</v>
      </c>
      <c r="E22334" t="s">
        <v>3418</v>
      </c>
      <c r="F22334" s="82">
        <v>0</v>
      </c>
    </row>
    <row r="22335" spans="3:6" ht="18">
      <c r="C22335" s="5" t="str">
        <f t="shared" si="343"/>
        <v>香川県818</v>
      </c>
      <c r="D22335" t="s">
        <v>2951</v>
      </c>
      <c r="E22335" t="s">
        <v>3418</v>
      </c>
      <c r="F22335" s="82">
        <v>0</v>
      </c>
    </row>
    <row r="22336" spans="3:6" ht="18">
      <c r="C22336" s="5" t="str">
        <f t="shared" si="343"/>
        <v>愛媛県818</v>
      </c>
      <c r="D22336" t="s">
        <v>2952</v>
      </c>
      <c r="E22336" t="s">
        <v>3418</v>
      </c>
      <c r="F22336" s="82">
        <v>0</v>
      </c>
    </row>
    <row r="22337" spans="3:6" ht="18">
      <c r="C22337" s="5" t="str">
        <f t="shared" si="343"/>
        <v>高知県818</v>
      </c>
      <c r="D22337" t="s">
        <v>2953</v>
      </c>
      <c r="E22337" t="s">
        <v>3418</v>
      </c>
      <c r="F22337" s="82">
        <v>0</v>
      </c>
    </row>
    <row r="22338" spans="3:6" ht="18">
      <c r="C22338" s="5" t="str">
        <f t="shared" si="343"/>
        <v>福岡県818</v>
      </c>
      <c r="D22338" t="s">
        <v>2954</v>
      </c>
      <c r="E22338" t="s">
        <v>3418</v>
      </c>
      <c r="F22338" s="82">
        <v>0.57257819099999996</v>
      </c>
    </row>
    <row r="22339" spans="3:6" ht="18">
      <c r="C22339" s="5" t="str">
        <f t="shared" si="343"/>
        <v>佐賀県818</v>
      </c>
      <c r="D22339" t="s">
        <v>2955</v>
      </c>
      <c r="E22339" t="s">
        <v>3418</v>
      </c>
      <c r="F22339" s="82">
        <v>0</v>
      </c>
    </row>
    <row r="22340" spans="3:6" ht="18">
      <c r="C22340" s="5" t="str">
        <f t="shared" si="343"/>
        <v>長崎県818</v>
      </c>
      <c r="D22340" t="s">
        <v>2956</v>
      </c>
      <c r="E22340" t="s">
        <v>3418</v>
      </c>
      <c r="F22340" s="82">
        <v>0</v>
      </c>
    </row>
    <row r="22341" spans="3:6" ht="18">
      <c r="C22341" s="5" t="str">
        <f t="shared" si="343"/>
        <v>熊本県818</v>
      </c>
      <c r="D22341" t="s">
        <v>2957</v>
      </c>
      <c r="E22341" t="s">
        <v>3418</v>
      </c>
      <c r="F22341" s="82">
        <v>0</v>
      </c>
    </row>
    <row r="22342" spans="3:6" ht="18">
      <c r="C22342" s="5" t="str">
        <f t="shared" si="343"/>
        <v>大分県818</v>
      </c>
      <c r="D22342" t="s">
        <v>2958</v>
      </c>
      <c r="E22342" t="s">
        <v>3418</v>
      </c>
      <c r="F22342" s="82">
        <v>0</v>
      </c>
    </row>
    <row r="22343" spans="3:6" ht="18">
      <c r="C22343" s="5" t="str">
        <f t="shared" si="343"/>
        <v>宮崎県818</v>
      </c>
      <c r="D22343" t="s">
        <v>2959</v>
      </c>
      <c r="E22343" t="s">
        <v>3418</v>
      </c>
      <c r="F22343" s="82">
        <v>0</v>
      </c>
    </row>
    <row r="22344" spans="3:6" ht="18">
      <c r="C22344" s="5" t="str">
        <f t="shared" si="343"/>
        <v>鹿児島県818</v>
      </c>
      <c r="D22344" t="s">
        <v>2960</v>
      </c>
      <c r="E22344" t="s">
        <v>3418</v>
      </c>
      <c r="F22344" s="82">
        <v>0</v>
      </c>
    </row>
    <row r="22345" spans="3:6" ht="18">
      <c r="C22345" s="5" t="str">
        <f t="shared" si="343"/>
        <v>沖縄県818</v>
      </c>
      <c r="D22345" t="s">
        <v>2961</v>
      </c>
      <c r="E22345" t="s">
        <v>3418</v>
      </c>
      <c r="F22345" s="82">
        <v>0</v>
      </c>
    </row>
    <row r="22346" spans="3:6" ht="18">
      <c r="C22346" s="5" t="str">
        <f t="shared" si="343"/>
        <v>全国819</v>
      </c>
      <c r="D22346" t="s">
        <v>2913</v>
      </c>
      <c r="E22346" t="s">
        <v>3419</v>
      </c>
      <c r="F22346" s="82">
        <v>1</v>
      </c>
    </row>
    <row r="22347" spans="3:6" ht="18">
      <c r="C22347" s="5" t="str">
        <f t="shared" si="343"/>
        <v>北海道819</v>
      </c>
      <c r="D22347" t="s">
        <v>2915</v>
      </c>
      <c r="E22347" t="s">
        <v>3419</v>
      </c>
      <c r="F22347" s="82">
        <v>1.1369958309999999</v>
      </c>
    </row>
    <row r="22348" spans="3:6" ht="18">
      <c r="C22348" s="5" t="str">
        <f t="shared" si="343"/>
        <v>青森県819</v>
      </c>
      <c r="D22348" t="s">
        <v>2916</v>
      </c>
      <c r="E22348" t="s">
        <v>3419</v>
      </c>
      <c r="F22348" s="82">
        <v>5.5318371380000002</v>
      </c>
    </row>
    <row r="22349" spans="3:6" ht="18">
      <c r="C22349" s="5" t="str">
        <f t="shared" si="343"/>
        <v>岩手県819</v>
      </c>
      <c r="D22349" t="s">
        <v>2917</v>
      </c>
      <c r="E22349" t="s">
        <v>3419</v>
      </c>
      <c r="F22349" s="82">
        <v>1.940027553</v>
      </c>
    </row>
    <row r="22350" spans="3:6" ht="18">
      <c r="C22350" s="5" t="str">
        <f t="shared" si="343"/>
        <v>宮城県819</v>
      </c>
      <c r="D22350" t="s">
        <v>2918</v>
      </c>
      <c r="E22350" t="s">
        <v>3419</v>
      </c>
      <c r="F22350" s="82">
        <v>0.24575950799999999</v>
      </c>
    </row>
    <row r="22351" spans="3:6" ht="18">
      <c r="C22351" s="5" t="str">
        <f t="shared" si="343"/>
        <v>秋田県819</v>
      </c>
      <c r="D22351" t="s">
        <v>2919</v>
      </c>
      <c r="E22351" t="s">
        <v>3419</v>
      </c>
      <c r="F22351" s="82">
        <v>3.1340377130000001</v>
      </c>
    </row>
    <row r="22352" spans="3:6" ht="18">
      <c r="C22352" s="5" t="str">
        <f t="shared" si="343"/>
        <v>山形県819</v>
      </c>
      <c r="D22352" t="s">
        <v>2920</v>
      </c>
      <c r="E22352" t="s">
        <v>3419</v>
      </c>
      <c r="F22352" s="82">
        <v>1.490362489</v>
      </c>
    </row>
    <row r="22353" spans="3:6" ht="18">
      <c r="C22353" s="5" t="str">
        <f t="shared" si="343"/>
        <v>福島県819</v>
      </c>
      <c r="D22353" t="s">
        <v>2921</v>
      </c>
      <c r="E22353" t="s">
        <v>3419</v>
      </c>
      <c r="F22353" s="82">
        <v>1.3297939519999999</v>
      </c>
    </row>
    <row r="22354" spans="3:6" ht="18">
      <c r="C22354" s="5" t="str">
        <f t="shared" si="343"/>
        <v>茨城県819</v>
      </c>
      <c r="D22354" t="s">
        <v>2922</v>
      </c>
      <c r="E22354" t="s">
        <v>3419</v>
      </c>
      <c r="F22354" s="82">
        <v>1.818759907</v>
      </c>
    </row>
    <row r="22355" spans="3:6" ht="18">
      <c r="C22355" s="5" t="str">
        <f t="shared" si="343"/>
        <v>栃木県819</v>
      </c>
      <c r="D22355" t="s">
        <v>2923</v>
      </c>
      <c r="E22355" t="s">
        <v>3419</v>
      </c>
      <c r="F22355" s="82">
        <v>2.037654887</v>
      </c>
    </row>
    <row r="22356" spans="3:6" ht="18">
      <c r="C22356" s="5" t="str">
        <f t="shared" si="343"/>
        <v>群馬県819</v>
      </c>
      <c r="D22356" t="s">
        <v>2924</v>
      </c>
      <c r="E22356" t="s">
        <v>3419</v>
      </c>
      <c r="F22356" s="82">
        <v>1.9804285989999999</v>
      </c>
    </row>
    <row r="22357" spans="3:6" ht="18">
      <c r="C22357" s="5" t="str">
        <f t="shared" si="343"/>
        <v>埼玉県819</v>
      </c>
      <c r="D22357" t="s">
        <v>2925</v>
      </c>
      <c r="E22357" t="s">
        <v>3419</v>
      </c>
      <c r="F22357" s="82">
        <v>0.447416217</v>
      </c>
    </row>
    <row r="22358" spans="3:6" ht="18">
      <c r="C22358" s="5" t="str">
        <f t="shared" si="343"/>
        <v>千葉県819</v>
      </c>
      <c r="D22358" t="s">
        <v>2926</v>
      </c>
      <c r="E22358" t="s">
        <v>3419</v>
      </c>
      <c r="F22358" s="82">
        <v>0.26128743599999998</v>
      </c>
    </row>
    <row r="22359" spans="3:6" ht="18">
      <c r="C22359" s="5" t="str">
        <f t="shared" si="343"/>
        <v>東京都819</v>
      </c>
      <c r="D22359" t="s">
        <v>2927</v>
      </c>
      <c r="E22359" t="s">
        <v>3419</v>
      </c>
      <c r="F22359" s="82">
        <v>6.8948035000000005E-2</v>
      </c>
    </row>
    <row r="22360" spans="3:6" ht="18">
      <c r="C22360" s="5" t="str">
        <f t="shared" si="343"/>
        <v>神奈川県819</v>
      </c>
      <c r="D22360" t="s">
        <v>2928</v>
      </c>
      <c r="E22360" t="s">
        <v>3419</v>
      </c>
      <c r="F22360" s="82">
        <v>0.38508274300000001</v>
      </c>
    </row>
    <row r="22361" spans="3:6" ht="18">
      <c r="C22361" s="5" t="str">
        <f t="shared" si="343"/>
        <v>新潟県819</v>
      </c>
      <c r="D22361" t="s">
        <v>2929</v>
      </c>
      <c r="E22361" t="s">
        <v>3419</v>
      </c>
      <c r="F22361" s="82">
        <v>1.412887397</v>
      </c>
    </row>
    <row r="22362" spans="3:6" ht="18">
      <c r="C22362" s="5" t="str">
        <f t="shared" si="343"/>
        <v>富山県819</v>
      </c>
      <c r="D22362" t="s">
        <v>2930</v>
      </c>
      <c r="E22362" t="s">
        <v>3419</v>
      </c>
      <c r="F22362" s="82">
        <v>3.2484646069999998</v>
      </c>
    </row>
    <row r="22363" spans="3:6" ht="18">
      <c r="C22363" s="5" t="str">
        <f t="shared" si="343"/>
        <v>石川県819</v>
      </c>
      <c r="D22363" t="s">
        <v>2931</v>
      </c>
      <c r="E22363" t="s">
        <v>3419</v>
      </c>
      <c r="F22363" s="82">
        <v>3.112152783</v>
      </c>
    </row>
    <row r="22364" spans="3:6" ht="18">
      <c r="C22364" s="5" t="str">
        <f t="shared" si="343"/>
        <v>福井県819</v>
      </c>
      <c r="D22364" t="s">
        <v>2932</v>
      </c>
      <c r="E22364" t="s">
        <v>3419</v>
      </c>
      <c r="F22364" s="82">
        <v>2.1034184680000001</v>
      </c>
    </row>
    <row r="22365" spans="3:6" ht="18">
      <c r="C22365" s="5" t="str">
        <f t="shared" si="343"/>
        <v>山梨県819</v>
      </c>
      <c r="D22365" t="s">
        <v>2933</v>
      </c>
      <c r="E22365" t="s">
        <v>3419</v>
      </c>
      <c r="F22365" s="82">
        <v>1.6127423489999999</v>
      </c>
    </row>
    <row r="22366" spans="3:6" ht="18">
      <c r="C22366" s="5" t="str">
        <f t="shared" si="343"/>
        <v>長野県819</v>
      </c>
      <c r="D22366" t="s">
        <v>2934</v>
      </c>
      <c r="E22366" t="s">
        <v>3419</v>
      </c>
      <c r="F22366" s="82">
        <v>0.66484909299999995</v>
      </c>
    </row>
    <row r="22367" spans="3:6" ht="18">
      <c r="C22367" s="5" t="str">
        <f t="shared" si="343"/>
        <v>岐阜県819</v>
      </c>
      <c r="D22367" t="s">
        <v>2935</v>
      </c>
      <c r="E22367" t="s">
        <v>3419</v>
      </c>
      <c r="F22367" s="82">
        <v>0.34314833</v>
      </c>
    </row>
    <row r="22368" spans="3:6" ht="18">
      <c r="C22368" s="5" t="str">
        <f t="shared" si="343"/>
        <v>静岡県819</v>
      </c>
      <c r="D22368" t="s">
        <v>2936</v>
      </c>
      <c r="E22368" t="s">
        <v>3419</v>
      </c>
      <c r="F22368" s="82">
        <v>1.0362500100000001</v>
      </c>
    </row>
    <row r="22369" spans="3:6" ht="18">
      <c r="C22369" s="5" t="str">
        <f t="shared" si="343"/>
        <v>愛知県819</v>
      </c>
      <c r="D22369" t="s">
        <v>2937</v>
      </c>
      <c r="E22369" t="s">
        <v>3419</v>
      </c>
      <c r="F22369" s="82">
        <v>0.40226406100000001</v>
      </c>
    </row>
    <row r="22370" spans="3:6" ht="18">
      <c r="C22370" s="5" t="str">
        <f t="shared" si="343"/>
        <v>三重県819</v>
      </c>
      <c r="D22370" t="s">
        <v>2938</v>
      </c>
      <c r="E22370" t="s">
        <v>3419</v>
      </c>
      <c r="F22370" s="82">
        <v>0.115117068</v>
      </c>
    </row>
    <row r="22371" spans="3:6" ht="18">
      <c r="C22371" s="5" t="str">
        <f t="shared" si="343"/>
        <v>滋賀県819</v>
      </c>
      <c r="D22371" t="s">
        <v>2939</v>
      </c>
      <c r="E22371" t="s">
        <v>3419</v>
      </c>
      <c r="F22371" s="82">
        <v>1.0970610059999999</v>
      </c>
    </row>
    <row r="22372" spans="3:6" ht="18">
      <c r="C22372" s="5" t="str">
        <f t="shared" si="343"/>
        <v>京都府819</v>
      </c>
      <c r="D22372" t="s">
        <v>2940</v>
      </c>
      <c r="E22372" t="s">
        <v>3419</v>
      </c>
      <c r="F22372" s="82">
        <v>0.56037015099999998</v>
      </c>
    </row>
    <row r="22373" spans="3:6" ht="18">
      <c r="C22373" s="5" t="str">
        <f t="shared" si="343"/>
        <v>大阪府819</v>
      </c>
      <c r="D22373" t="s">
        <v>2941</v>
      </c>
      <c r="E22373" t="s">
        <v>3419</v>
      </c>
      <c r="F22373" s="82">
        <v>1.7149560020000001</v>
      </c>
    </row>
    <row r="22374" spans="3:6" ht="18">
      <c r="C22374" s="5" t="str">
        <f t="shared" si="343"/>
        <v>兵庫県819</v>
      </c>
      <c r="D22374" t="s">
        <v>2942</v>
      </c>
      <c r="E22374" t="s">
        <v>3419</v>
      </c>
      <c r="F22374" s="82">
        <v>1.9836243440000001</v>
      </c>
    </row>
    <row r="22375" spans="3:6" ht="18">
      <c r="C22375" s="5" t="str">
        <f t="shared" si="343"/>
        <v>奈良県819</v>
      </c>
      <c r="D22375" t="s">
        <v>2943</v>
      </c>
      <c r="E22375" t="s">
        <v>3419</v>
      </c>
      <c r="F22375" s="82">
        <v>0.21453428699999999</v>
      </c>
    </row>
    <row r="22376" spans="3:6" ht="18">
      <c r="C22376" s="5" t="str">
        <f t="shared" si="343"/>
        <v>和歌山県819</v>
      </c>
      <c r="D22376" t="s">
        <v>2944</v>
      </c>
      <c r="E22376" t="s">
        <v>3419</v>
      </c>
      <c r="F22376" s="82">
        <v>1.2235849329999999</v>
      </c>
    </row>
    <row r="22377" spans="3:6" ht="18">
      <c r="C22377" s="5" t="str">
        <f t="shared" si="343"/>
        <v>鳥取県819</v>
      </c>
      <c r="D22377" t="s">
        <v>2945</v>
      </c>
      <c r="E22377" t="s">
        <v>3419</v>
      </c>
      <c r="F22377" s="82">
        <v>2.5014442250000002</v>
      </c>
    </row>
    <row r="22378" spans="3:6" ht="18">
      <c r="C22378" s="5" t="str">
        <f t="shared" si="343"/>
        <v>島根県819</v>
      </c>
      <c r="D22378" t="s">
        <v>2946</v>
      </c>
      <c r="E22378" t="s">
        <v>3419</v>
      </c>
      <c r="F22378" s="82">
        <v>0.31111803799999999</v>
      </c>
    </row>
    <row r="22379" spans="3:6" ht="18">
      <c r="C22379" s="5" t="str">
        <f t="shared" ref="C22379:C22442" si="344">D22379&amp;LEFT(E22379,3)</f>
        <v>岡山県819</v>
      </c>
      <c r="D22379" t="s">
        <v>2947</v>
      </c>
      <c r="E22379" t="s">
        <v>3419</v>
      </c>
      <c r="F22379" s="82">
        <v>0.27593822800000001</v>
      </c>
    </row>
    <row r="22380" spans="3:6" ht="18">
      <c r="C22380" s="5" t="str">
        <f t="shared" si="344"/>
        <v>広島県819</v>
      </c>
      <c r="D22380" t="s">
        <v>2948</v>
      </c>
      <c r="E22380" t="s">
        <v>3419</v>
      </c>
      <c r="F22380" s="82">
        <v>0.82749938599999995</v>
      </c>
    </row>
    <row r="22381" spans="3:6" ht="18">
      <c r="C22381" s="5" t="str">
        <f t="shared" si="344"/>
        <v>山口県819</v>
      </c>
      <c r="D22381" t="s">
        <v>2949</v>
      </c>
      <c r="E22381" t="s">
        <v>3419</v>
      </c>
      <c r="F22381" s="82">
        <v>0.21492625700000001</v>
      </c>
    </row>
    <row r="22382" spans="3:6" ht="18">
      <c r="C22382" s="5" t="str">
        <f t="shared" si="344"/>
        <v>徳島県819</v>
      </c>
      <c r="D22382" t="s">
        <v>2950</v>
      </c>
      <c r="E22382" t="s">
        <v>3419</v>
      </c>
      <c r="F22382" s="82">
        <v>0.95339716900000004</v>
      </c>
    </row>
    <row r="22383" spans="3:6" ht="18">
      <c r="C22383" s="5" t="str">
        <f t="shared" si="344"/>
        <v>香川県819</v>
      </c>
      <c r="D22383" t="s">
        <v>2951</v>
      </c>
      <c r="E22383" t="s">
        <v>3419</v>
      </c>
      <c r="F22383" s="82">
        <v>0.114891733</v>
      </c>
    </row>
    <row r="22384" spans="3:6" ht="18">
      <c r="C22384" s="5" t="str">
        <f t="shared" si="344"/>
        <v>愛媛県819</v>
      </c>
      <c r="D22384" t="s">
        <v>2952</v>
      </c>
      <c r="E22384" t="s">
        <v>3419</v>
      </c>
      <c r="F22384" s="82">
        <v>1.322709702</v>
      </c>
    </row>
    <row r="22385" spans="3:6" ht="18">
      <c r="C22385" s="5" t="str">
        <f t="shared" si="344"/>
        <v>高知県819</v>
      </c>
      <c r="D22385" t="s">
        <v>2953</v>
      </c>
      <c r="E22385" t="s">
        <v>3419</v>
      </c>
      <c r="F22385" s="82">
        <v>0.40881061200000002</v>
      </c>
    </row>
    <row r="22386" spans="3:6" ht="18">
      <c r="C22386" s="5" t="str">
        <f t="shared" si="344"/>
        <v>福岡県819</v>
      </c>
      <c r="D22386" t="s">
        <v>2954</v>
      </c>
      <c r="E22386" t="s">
        <v>3419</v>
      </c>
      <c r="F22386" s="82">
        <v>0.191092283</v>
      </c>
    </row>
    <row r="22387" spans="3:6" ht="18">
      <c r="C22387" s="5" t="str">
        <f t="shared" si="344"/>
        <v>佐賀県819</v>
      </c>
      <c r="D22387" t="s">
        <v>2955</v>
      </c>
      <c r="E22387" t="s">
        <v>3419</v>
      </c>
      <c r="F22387" s="82">
        <v>2.9498801120000002</v>
      </c>
    </row>
    <row r="22388" spans="3:6" ht="18">
      <c r="C22388" s="5" t="str">
        <f t="shared" si="344"/>
        <v>長崎県819</v>
      </c>
      <c r="D22388" t="s">
        <v>2956</v>
      </c>
      <c r="E22388" t="s">
        <v>3419</v>
      </c>
      <c r="F22388" s="82">
        <v>3.204824812</v>
      </c>
    </row>
    <row r="22389" spans="3:6" ht="18">
      <c r="C22389" s="5" t="str">
        <f t="shared" si="344"/>
        <v>熊本県819</v>
      </c>
      <c r="D22389" t="s">
        <v>2957</v>
      </c>
      <c r="E22389" t="s">
        <v>3419</v>
      </c>
      <c r="F22389" s="82">
        <v>1.9359134870000001</v>
      </c>
    </row>
    <row r="22390" spans="3:6" ht="18">
      <c r="C22390" s="5" t="str">
        <f t="shared" si="344"/>
        <v>大分県819</v>
      </c>
      <c r="D22390" t="s">
        <v>2958</v>
      </c>
      <c r="E22390" t="s">
        <v>3419</v>
      </c>
      <c r="F22390" s="82">
        <v>2.806179679</v>
      </c>
    </row>
    <row r="22391" spans="3:6" ht="18">
      <c r="C22391" s="5" t="str">
        <f t="shared" si="344"/>
        <v>宮崎県819</v>
      </c>
      <c r="D22391" t="s">
        <v>2959</v>
      </c>
      <c r="E22391" t="s">
        <v>3419</v>
      </c>
      <c r="F22391" s="82">
        <v>4.2369110619999999</v>
      </c>
    </row>
    <row r="22392" spans="3:6" ht="18">
      <c r="C22392" s="5" t="str">
        <f t="shared" si="344"/>
        <v>鹿児島県819</v>
      </c>
      <c r="D22392" t="s">
        <v>2960</v>
      </c>
      <c r="E22392" t="s">
        <v>3419</v>
      </c>
      <c r="F22392" s="82">
        <v>3.494446752</v>
      </c>
    </row>
    <row r="22393" spans="3:6" ht="18">
      <c r="C22393" s="5" t="str">
        <f t="shared" si="344"/>
        <v>沖縄県819</v>
      </c>
      <c r="D22393" t="s">
        <v>2961</v>
      </c>
      <c r="E22393" t="s">
        <v>3419</v>
      </c>
      <c r="F22393" s="82">
        <v>0.35625757299999999</v>
      </c>
    </row>
    <row r="22394" spans="3:6" ht="18">
      <c r="C22394" s="5" t="str">
        <f t="shared" si="344"/>
        <v>全国820</v>
      </c>
      <c r="D22394" t="s">
        <v>2913</v>
      </c>
      <c r="E22394" t="s">
        <v>3420</v>
      </c>
      <c r="F22394" s="82">
        <v>1</v>
      </c>
    </row>
    <row r="22395" spans="3:6" ht="18">
      <c r="C22395" s="5" t="str">
        <f t="shared" si="344"/>
        <v>北海道820</v>
      </c>
      <c r="D22395" t="s">
        <v>2915</v>
      </c>
      <c r="E22395" t="s">
        <v>3420</v>
      </c>
      <c r="F22395" s="82">
        <v>0.12268039</v>
      </c>
    </row>
    <row r="22396" spans="3:6" ht="18">
      <c r="C22396" s="5" t="str">
        <f t="shared" si="344"/>
        <v>青森県820</v>
      </c>
      <c r="D22396" t="s">
        <v>2916</v>
      </c>
      <c r="E22396" t="s">
        <v>3420</v>
      </c>
      <c r="F22396" s="82">
        <v>1.9018245E-2</v>
      </c>
    </row>
    <row r="22397" spans="3:6" ht="18">
      <c r="C22397" s="5" t="str">
        <f t="shared" si="344"/>
        <v>岩手県820</v>
      </c>
      <c r="D22397" t="s">
        <v>2917</v>
      </c>
      <c r="E22397" t="s">
        <v>3420</v>
      </c>
      <c r="F22397" s="82">
        <v>0.28906990300000002</v>
      </c>
    </row>
    <row r="22398" spans="3:6" ht="18">
      <c r="C22398" s="5" t="str">
        <f t="shared" si="344"/>
        <v>宮城県820</v>
      </c>
      <c r="D22398" t="s">
        <v>2918</v>
      </c>
      <c r="E22398" t="s">
        <v>3420</v>
      </c>
      <c r="F22398" s="82">
        <v>0.78227296400000002</v>
      </c>
    </row>
    <row r="22399" spans="3:6" ht="18">
      <c r="C22399" s="5" t="str">
        <f t="shared" si="344"/>
        <v>秋田県820</v>
      </c>
      <c r="D22399" t="s">
        <v>2919</v>
      </c>
      <c r="E22399" t="s">
        <v>3420</v>
      </c>
      <c r="F22399" s="82">
        <v>0.114689872</v>
      </c>
    </row>
    <row r="22400" spans="3:6" ht="18">
      <c r="C22400" s="5" t="str">
        <f t="shared" si="344"/>
        <v>山形県820</v>
      </c>
      <c r="D22400" t="s">
        <v>2920</v>
      </c>
      <c r="E22400" t="s">
        <v>3420</v>
      </c>
      <c r="F22400" s="82">
        <v>1.9960406E-2</v>
      </c>
    </row>
    <row r="22401" spans="3:6" ht="18">
      <c r="C22401" s="5" t="str">
        <f t="shared" si="344"/>
        <v>福島県820</v>
      </c>
      <c r="D22401" t="s">
        <v>2921</v>
      </c>
      <c r="E22401" t="s">
        <v>3420</v>
      </c>
      <c r="F22401" s="82">
        <v>0.800505574</v>
      </c>
    </row>
    <row r="22402" spans="3:6" ht="18">
      <c r="C22402" s="5" t="str">
        <f t="shared" si="344"/>
        <v>茨城県820</v>
      </c>
      <c r="D22402" t="s">
        <v>2922</v>
      </c>
      <c r="E22402" t="s">
        <v>3420</v>
      </c>
      <c r="F22402" s="82">
        <v>0.43851480700000001</v>
      </c>
    </row>
    <row r="22403" spans="3:6" ht="18">
      <c r="C22403" s="5" t="str">
        <f t="shared" si="344"/>
        <v>栃木県820</v>
      </c>
      <c r="D22403" t="s">
        <v>2923</v>
      </c>
      <c r="E22403" t="s">
        <v>3420</v>
      </c>
      <c r="F22403" s="82">
        <v>0.140389808</v>
      </c>
    </row>
    <row r="22404" spans="3:6" ht="18">
      <c r="C22404" s="5" t="str">
        <f t="shared" si="344"/>
        <v>群馬県820</v>
      </c>
      <c r="D22404" t="s">
        <v>2924</v>
      </c>
      <c r="E22404" t="s">
        <v>3420</v>
      </c>
      <c r="F22404" s="82">
        <v>8.4268218000000006E-2</v>
      </c>
    </row>
    <row r="22405" spans="3:6" ht="18">
      <c r="C22405" s="5" t="str">
        <f t="shared" si="344"/>
        <v>埼玉県820</v>
      </c>
      <c r="D22405" t="s">
        <v>2925</v>
      </c>
      <c r="E22405" t="s">
        <v>3420</v>
      </c>
      <c r="F22405" s="82">
        <v>1.101698469</v>
      </c>
    </row>
    <row r="22406" spans="3:6" ht="18">
      <c r="C22406" s="5" t="str">
        <f t="shared" si="344"/>
        <v>千葉県820</v>
      </c>
      <c r="D22406" t="s">
        <v>2926</v>
      </c>
      <c r="E22406" t="s">
        <v>3420</v>
      </c>
      <c r="F22406" s="82">
        <v>1.0188921129999999</v>
      </c>
    </row>
    <row r="22407" spans="3:6" ht="18">
      <c r="C22407" s="5" t="str">
        <f t="shared" si="344"/>
        <v>東京都820</v>
      </c>
      <c r="D22407" t="s">
        <v>2927</v>
      </c>
      <c r="E22407" t="s">
        <v>3420</v>
      </c>
      <c r="F22407" s="82">
        <v>3.0559776099999998</v>
      </c>
    </row>
    <row r="22408" spans="3:6" ht="18">
      <c r="C22408" s="5" t="str">
        <f t="shared" si="344"/>
        <v>神奈川県820</v>
      </c>
      <c r="D22408" t="s">
        <v>2928</v>
      </c>
      <c r="E22408" t="s">
        <v>3420</v>
      </c>
      <c r="F22408" s="82">
        <v>1.7997343299999999</v>
      </c>
    </row>
    <row r="22409" spans="3:6" ht="18">
      <c r="C22409" s="5" t="str">
        <f t="shared" si="344"/>
        <v>新潟県820</v>
      </c>
      <c r="D22409" t="s">
        <v>2929</v>
      </c>
      <c r="E22409" t="s">
        <v>3420</v>
      </c>
      <c r="F22409" s="82">
        <v>0.28683458099999998</v>
      </c>
    </row>
    <row r="22410" spans="3:6" ht="18">
      <c r="C22410" s="5" t="str">
        <f t="shared" si="344"/>
        <v>富山県820</v>
      </c>
      <c r="D22410" t="s">
        <v>2930</v>
      </c>
      <c r="E22410" t="s">
        <v>3420</v>
      </c>
      <c r="F22410" s="82">
        <v>1.8808444000000001E-2</v>
      </c>
    </row>
    <row r="22411" spans="3:6" ht="18">
      <c r="C22411" s="5" t="str">
        <f t="shared" si="344"/>
        <v>石川県820</v>
      </c>
      <c r="D22411" t="s">
        <v>2931</v>
      </c>
      <c r="E22411" t="s">
        <v>3420</v>
      </c>
      <c r="F22411" s="82">
        <v>0.71915588799999997</v>
      </c>
    </row>
    <row r="22412" spans="3:6" ht="18">
      <c r="C22412" s="5" t="str">
        <f t="shared" si="344"/>
        <v>福井県820</v>
      </c>
      <c r="D22412" t="s">
        <v>2932</v>
      </c>
      <c r="E22412" t="s">
        <v>3420</v>
      </c>
      <c r="F22412" s="82">
        <v>0.45281166099999998</v>
      </c>
    </row>
    <row r="22413" spans="3:6" ht="18">
      <c r="C22413" s="5" t="str">
        <f t="shared" si="344"/>
        <v>山梨県820</v>
      </c>
      <c r="D22413" t="s">
        <v>2933</v>
      </c>
      <c r="E22413" t="s">
        <v>3420</v>
      </c>
      <c r="F22413" s="82">
        <v>0.23315375299999999</v>
      </c>
    </row>
    <row r="22414" spans="3:6" ht="18">
      <c r="C22414" s="5" t="str">
        <f t="shared" si="344"/>
        <v>長野県820</v>
      </c>
      <c r="D22414" t="s">
        <v>2934</v>
      </c>
      <c r="E22414" t="s">
        <v>3420</v>
      </c>
      <c r="F22414" s="82">
        <v>0.23509500999999999</v>
      </c>
    </row>
    <row r="22415" spans="3:6" ht="18">
      <c r="C22415" s="5" t="str">
        <f t="shared" si="344"/>
        <v>岐阜県820</v>
      </c>
      <c r="D22415" t="s">
        <v>2935</v>
      </c>
      <c r="E22415" t="s">
        <v>3420</v>
      </c>
      <c r="F22415" s="82">
        <v>0.140067197</v>
      </c>
    </row>
    <row r="22416" spans="3:6" ht="18">
      <c r="C22416" s="5" t="str">
        <f t="shared" si="344"/>
        <v>静岡県820</v>
      </c>
      <c r="D22416" t="s">
        <v>2936</v>
      </c>
      <c r="E22416" t="s">
        <v>3420</v>
      </c>
      <c r="F22416" s="82">
        <v>7.7559591999999997E-2</v>
      </c>
    </row>
    <row r="22417" spans="3:6" ht="18">
      <c r="C22417" s="5" t="str">
        <f t="shared" si="344"/>
        <v>愛知県820</v>
      </c>
      <c r="D22417" t="s">
        <v>2937</v>
      </c>
      <c r="E22417" t="s">
        <v>3420</v>
      </c>
      <c r="F22417" s="82">
        <v>0.34670567400000002</v>
      </c>
    </row>
    <row r="22418" spans="3:6" ht="18">
      <c r="C22418" s="5" t="str">
        <f t="shared" si="344"/>
        <v>三重県820</v>
      </c>
      <c r="D22418" t="s">
        <v>2938</v>
      </c>
      <c r="E22418" t="s">
        <v>3420</v>
      </c>
      <c r="F22418" s="82">
        <v>0.28429470899999998</v>
      </c>
    </row>
    <row r="22419" spans="3:6" ht="18">
      <c r="C22419" s="5" t="str">
        <f t="shared" si="344"/>
        <v>滋賀県820</v>
      </c>
      <c r="D22419" t="s">
        <v>2939</v>
      </c>
      <c r="E22419" t="s">
        <v>3420</v>
      </c>
      <c r="F22419" s="82">
        <v>0.110237522</v>
      </c>
    </row>
    <row r="22420" spans="3:6" ht="18">
      <c r="C22420" s="5" t="str">
        <f t="shared" si="344"/>
        <v>京都府820</v>
      </c>
      <c r="D22420" t="s">
        <v>2940</v>
      </c>
      <c r="E22420" t="s">
        <v>3420</v>
      </c>
      <c r="F22420" s="82">
        <v>0.37546657100000003</v>
      </c>
    </row>
    <row r="22421" spans="3:6" ht="18">
      <c r="C22421" s="5" t="str">
        <f t="shared" si="344"/>
        <v>大阪府820</v>
      </c>
      <c r="D22421" t="s">
        <v>2941</v>
      </c>
      <c r="E22421" t="s">
        <v>3420</v>
      </c>
      <c r="F22421" s="82">
        <v>2.0175878909999998</v>
      </c>
    </row>
    <row r="22422" spans="3:6" ht="18">
      <c r="C22422" s="5" t="str">
        <f t="shared" si="344"/>
        <v>兵庫県820</v>
      </c>
      <c r="D22422" t="s">
        <v>2942</v>
      </c>
      <c r="E22422" t="s">
        <v>3420</v>
      </c>
      <c r="F22422" s="82">
        <v>0.22399032999999999</v>
      </c>
    </row>
    <row r="22423" spans="3:6" ht="18">
      <c r="C22423" s="5" t="str">
        <f t="shared" si="344"/>
        <v>奈良県820</v>
      </c>
      <c r="D22423" t="s">
        <v>2943</v>
      </c>
      <c r="E22423" t="s">
        <v>3420</v>
      </c>
      <c r="F22423" s="82">
        <v>1.005526597</v>
      </c>
    </row>
    <row r="22424" spans="3:6" ht="18">
      <c r="C22424" s="5" t="str">
        <f t="shared" si="344"/>
        <v>和歌山県820</v>
      </c>
      <c r="D22424" t="s">
        <v>2944</v>
      </c>
      <c r="E22424" t="s">
        <v>3420</v>
      </c>
      <c r="F22424" s="82">
        <v>0.20105402999999999</v>
      </c>
    </row>
    <row r="22425" spans="3:6" ht="18">
      <c r="C22425" s="5" t="str">
        <f t="shared" si="344"/>
        <v>鳥取県820</v>
      </c>
      <c r="D22425" t="s">
        <v>2945</v>
      </c>
      <c r="E22425" t="s">
        <v>3420</v>
      </c>
      <c r="F22425" s="82">
        <v>0.20567568</v>
      </c>
    </row>
    <row r="22426" spans="3:6" ht="18">
      <c r="C22426" s="5" t="str">
        <f t="shared" si="344"/>
        <v>島根県820</v>
      </c>
      <c r="D22426" t="s">
        <v>2946</v>
      </c>
      <c r="E22426" t="s">
        <v>3420</v>
      </c>
      <c r="F22426" s="82">
        <v>0</v>
      </c>
    </row>
    <row r="22427" spans="3:6" ht="18">
      <c r="C22427" s="5" t="str">
        <f t="shared" si="344"/>
        <v>岡山県820</v>
      </c>
      <c r="D22427" t="s">
        <v>2947</v>
      </c>
      <c r="E22427" t="s">
        <v>3420</v>
      </c>
      <c r="F22427" s="82">
        <v>0.13876521999999999</v>
      </c>
    </row>
    <row r="22428" spans="3:6" ht="18">
      <c r="C22428" s="5" t="str">
        <f t="shared" si="344"/>
        <v>広島県820</v>
      </c>
      <c r="D22428" t="s">
        <v>2948</v>
      </c>
      <c r="E22428" t="s">
        <v>3420</v>
      </c>
      <c r="F22428" s="82">
        <v>0.19678347600000001</v>
      </c>
    </row>
    <row r="22429" spans="3:6" ht="18">
      <c r="C22429" s="5" t="str">
        <f t="shared" si="344"/>
        <v>山口県820</v>
      </c>
      <c r="D22429" t="s">
        <v>2949</v>
      </c>
      <c r="E22429" t="s">
        <v>3420</v>
      </c>
      <c r="F22429" s="82">
        <v>8.2122046000000004E-2</v>
      </c>
    </row>
    <row r="22430" spans="3:6" ht="18">
      <c r="C22430" s="5" t="str">
        <f t="shared" si="344"/>
        <v>徳島県820</v>
      </c>
      <c r="D22430" t="s">
        <v>2950</v>
      </c>
      <c r="E22430" t="s">
        <v>3420</v>
      </c>
      <c r="F22430" s="82">
        <v>0</v>
      </c>
    </row>
    <row r="22431" spans="3:6" ht="18">
      <c r="C22431" s="5" t="str">
        <f t="shared" si="344"/>
        <v>香川県820</v>
      </c>
      <c r="D22431" t="s">
        <v>2951</v>
      </c>
      <c r="E22431" t="s">
        <v>3420</v>
      </c>
      <c r="F22431" s="82">
        <v>0.70759407699999999</v>
      </c>
    </row>
    <row r="22432" spans="3:6" ht="18">
      <c r="C22432" s="5" t="str">
        <f t="shared" si="344"/>
        <v>愛媛県820</v>
      </c>
      <c r="D22432" t="s">
        <v>2952</v>
      </c>
      <c r="E22432" t="s">
        <v>3420</v>
      </c>
      <c r="F22432" s="82">
        <v>0.11720836599999999</v>
      </c>
    </row>
    <row r="22433" spans="3:6" ht="18">
      <c r="C22433" s="5" t="str">
        <f t="shared" si="344"/>
        <v>高知県820</v>
      </c>
      <c r="D22433" t="s">
        <v>2953</v>
      </c>
      <c r="E22433" t="s">
        <v>3420</v>
      </c>
      <c r="F22433" s="82">
        <v>0</v>
      </c>
    </row>
    <row r="22434" spans="3:6" ht="18">
      <c r="C22434" s="5" t="str">
        <f t="shared" si="344"/>
        <v>福岡県820</v>
      </c>
      <c r="D22434" t="s">
        <v>2954</v>
      </c>
      <c r="E22434" t="s">
        <v>3420</v>
      </c>
      <c r="F22434" s="82">
        <v>0.42436200000000002</v>
      </c>
    </row>
    <row r="22435" spans="3:6" ht="18">
      <c r="C22435" s="5" t="str">
        <f t="shared" si="344"/>
        <v>佐賀県820</v>
      </c>
      <c r="D22435" t="s">
        <v>2955</v>
      </c>
      <c r="E22435" t="s">
        <v>3420</v>
      </c>
      <c r="F22435" s="82">
        <v>0.18726515699999999</v>
      </c>
    </row>
    <row r="22436" spans="3:6" ht="18">
      <c r="C22436" s="5" t="str">
        <f t="shared" si="344"/>
        <v>長崎県820</v>
      </c>
      <c r="D22436" t="s">
        <v>2956</v>
      </c>
      <c r="E22436" t="s">
        <v>3420</v>
      </c>
      <c r="F22436" s="82">
        <v>7.0716795999999998E-2</v>
      </c>
    </row>
    <row r="22437" spans="3:6" ht="18">
      <c r="C22437" s="5" t="str">
        <f t="shared" si="344"/>
        <v>熊本県820</v>
      </c>
      <c r="D22437" t="s">
        <v>2957</v>
      </c>
      <c r="E22437" t="s">
        <v>3420</v>
      </c>
      <c r="F22437" s="82">
        <v>0.15107068400000001</v>
      </c>
    </row>
    <row r="22438" spans="3:6" ht="18">
      <c r="C22438" s="5" t="str">
        <f t="shared" si="344"/>
        <v>大分県820</v>
      </c>
      <c r="D22438" t="s">
        <v>2958</v>
      </c>
      <c r="E22438" t="s">
        <v>3420</v>
      </c>
      <c r="F22438" s="82">
        <v>0</v>
      </c>
    </row>
    <row r="22439" spans="3:6" ht="18">
      <c r="C22439" s="5" t="str">
        <f t="shared" si="344"/>
        <v>宮崎県820</v>
      </c>
      <c r="D22439" t="s">
        <v>2959</v>
      </c>
      <c r="E22439" t="s">
        <v>3420</v>
      </c>
      <c r="F22439" s="82">
        <v>0.190623552</v>
      </c>
    </row>
    <row r="22440" spans="3:6" ht="18">
      <c r="C22440" s="5" t="str">
        <f t="shared" si="344"/>
        <v>鹿児島県820</v>
      </c>
      <c r="D22440" t="s">
        <v>2960</v>
      </c>
      <c r="E22440" t="s">
        <v>3420</v>
      </c>
      <c r="F22440" s="82">
        <v>1.4175503000000001E-2</v>
      </c>
    </row>
    <row r="22441" spans="3:6" ht="18">
      <c r="C22441" s="5" t="str">
        <f t="shared" si="344"/>
        <v>沖縄県820</v>
      </c>
      <c r="D22441" t="s">
        <v>2961</v>
      </c>
      <c r="E22441" t="s">
        <v>3420</v>
      </c>
      <c r="F22441" s="82">
        <v>0.11999069900000001</v>
      </c>
    </row>
    <row r="22442" spans="3:6" ht="18">
      <c r="C22442" s="5" t="str">
        <f t="shared" si="344"/>
        <v>全国821</v>
      </c>
      <c r="D22442" t="s">
        <v>2913</v>
      </c>
      <c r="E22442" t="s">
        <v>3421</v>
      </c>
      <c r="F22442" s="82">
        <v>1</v>
      </c>
    </row>
    <row r="22443" spans="3:6" ht="18">
      <c r="C22443" s="5" t="str">
        <f t="shared" ref="C22443:C22506" si="345">D22443&amp;LEFT(E22443,3)</f>
        <v>北海道821</v>
      </c>
      <c r="D22443" t="s">
        <v>2915</v>
      </c>
      <c r="E22443" t="s">
        <v>3421</v>
      </c>
      <c r="F22443" s="82">
        <v>0.83552089900000004</v>
      </c>
    </row>
    <row r="22444" spans="3:6" ht="18">
      <c r="C22444" s="5" t="str">
        <f t="shared" si="345"/>
        <v>青森県821</v>
      </c>
      <c r="D22444" t="s">
        <v>2916</v>
      </c>
      <c r="E22444" t="s">
        <v>3421</v>
      </c>
      <c r="F22444" s="82">
        <v>1.0888963840000001</v>
      </c>
    </row>
    <row r="22445" spans="3:6" ht="18">
      <c r="C22445" s="5" t="str">
        <f t="shared" si="345"/>
        <v>岩手県821</v>
      </c>
      <c r="D22445" t="s">
        <v>2917</v>
      </c>
      <c r="E22445" t="s">
        <v>3421</v>
      </c>
      <c r="F22445" s="82">
        <v>1.1568671770000001</v>
      </c>
    </row>
    <row r="22446" spans="3:6" ht="18">
      <c r="C22446" s="5" t="str">
        <f t="shared" si="345"/>
        <v>宮城県821</v>
      </c>
      <c r="D22446" t="s">
        <v>2918</v>
      </c>
      <c r="E22446" t="s">
        <v>3421</v>
      </c>
      <c r="F22446" s="82">
        <v>1.3611899869999999</v>
      </c>
    </row>
    <row r="22447" spans="3:6" ht="18">
      <c r="C22447" s="5" t="str">
        <f t="shared" si="345"/>
        <v>秋田県821</v>
      </c>
      <c r="D22447" t="s">
        <v>2919</v>
      </c>
      <c r="E22447" t="s">
        <v>3421</v>
      </c>
      <c r="F22447" s="82">
        <v>0.53873000999999998</v>
      </c>
    </row>
    <row r="22448" spans="3:6" ht="18">
      <c r="C22448" s="5" t="str">
        <f t="shared" si="345"/>
        <v>山形県821</v>
      </c>
      <c r="D22448" t="s">
        <v>2920</v>
      </c>
      <c r="E22448" t="s">
        <v>3421</v>
      </c>
      <c r="F22448" s="82">
        <v>1.544000429</v>
      </c>
    </row>
    <row r="22449" spans="3:6" ht="18">
      <c r="C22449" s="5" t="str">
        <f t="shared" si="345"/>
        <v>福島県821</v>
      </c>
      <c r="D22449" t="s">
        <v>2921</v>
      </c>
      <c r="E22449" t="s">
        <v>3421</v>
      </c>
      <c r="F22449" s="82">
        <v>1.038538127</v>
      </c>
    </row>
    <row r="22450" spans="3:6" ht="18">
      <c r="C22450" s="5" t="str">
        <f t="shared" si="345"/>
        <v>茨城県821</v>
      </c>
      <c r="D22450" t="s">
        <v>2922</v>
      </c>
      <c r="E22450" t="s">
        <v>3421</v>
      </c>
      <c r="F22450" s="82">
        <v>0.82432560200000005</v>
      </c>
    </row>
    <row r="22451" spans="3:6" ht="18">
      <c r="C22451" s="5" t="str">
        <f t="shared" si="345"/>
        <v>栃木県821</v>
      </c>
      <c r="D22451" t="s">
        <v>2923</v>
      </c>
      <c r="E22451" t="s">
        <v>3421</v>
      </c>
      <c r="F22451" s="82">
        <v>1.3766927470000001</v>
      </c>
    </row>
    <row r="22452" spans="3:6" ht="18">
      <c r="C22452" s="5" t="str">
        <f t="shared" si="345"/>
        <v>群馬県821</v>
      </c>
      <c r="D22452" t="s">
        <v>2924</v>
      </c>
      <c r="E22452" t="s">
        <v>3421</v>
      </c>
      <c r="F22452" s="82">
        <v>0.68187321599999995</v>
      </c>
    </row>
    <row r="22453" spans="3:6" ht="18">
      <c r="C22453" s="5" t="str">
        <f t="shared" si="345"/>
        <v>埼玉県821</v>
      </c>
      <c r="D22453" t="s">
        <v>2925</v>
      </c>
      <c r="E22453" t="s">
        <v>3421</v>
      </c>
      <c r="F22453" s="82">
        <v>0.64537663199999995</v>
      </c>
    </row>
    <row r="22454" spans="3:6" ht="18">
      <c r="C22454" s="5" t="str">
        <f t="shared" si="345"/>
        <v>千葉県821</v>
      </c>
      <c r="D22454" t="s">
        <v>2926</v>
      </c>
      <c r="E22454" t="s">
        <v>3421</v>
      </c>
      <c r="F22454" s="82">
        <v>0.68286267300000003</v>
      </c>
    </row>
    <row r="22455" spans="3:6" ht="18">
      <c r="C22455" s="5" t="str">
        <f t="shared" si="345"/>
        <v>東京都821</v>
      </c>
      <c r="D22455" t="s">
        <v>2927</v>
      </c>
      <c r="E22455" t="s">
        <v>3421</v>
      </c>
      <c r="F22455" s="82">
        <v>1.1005570659999999</v>
      </c>
    </row>
    <row r="22456" spans="3:6" ht="18">
      <c r="C22456" s="5" t="str">
        <f t="shared" si="345"/>
        <v>神奈川県821</v>
      </c>
      <c r="D22456" t="s">
        <v>2928</v>
      </c>
      <c r="E22456" t="s">
        <v>3421</v>
      </c>
      <c r="F22456" s="82">
        <v>1.077080458</v>
      </c>
    </row>
    <row r="22457" spans="3:6" ht="18">
      <c r="C22457" s="5" t="str">
        <f t="shared" si="345"/>
        <v>新潟県821</v>
      </c>
      <c r="D22457" t="s">
        <v>2929</v>
      </c>
      <c r="E22457" t="s">
        <v>3421</v>
      </c>
      <c r="F22457" s="82">
        <v>1.027101745</v>
      </c>
    </row>
    <row r="22458" spans="3:6" ht="18">
      <c r="C22458" s="5" t="str">
        <f t="shared" si="345"/>
        <v>富山県821</v>
      </c>
      <c r="D22458" t="s">
        <v>2930</v>
      </c>
      <c r="E22458" t="s">
        <v>3421</v>
      </c>
      <c r="F22458" s="82">
        <v>1.2900633130000001</v>
      </c>
    </row>
    <row r="22459" spans="3:6" ht="18">
      <c r="C22459" s="5" t="str">
        <f t="shared" si="345"/>
        <v>石川県821</v>
      </c>
      <c r="D22459" t="s">
        <v>2931</v>
      </c>
      <c r="E22459" t="s">
        <v>3421</v>
      </c>
      <c r="F22459" s="82">
        <v>1.332209685</v>
      </c>
    </row>
    <row r="22460" spans="3:6" ht="18">
      <c r="C22460" s="5" t="str">
        <f t="shared" si="345"/>
        <v>福井県821</v>
      </c>
      <c r="D22460" t="s">
        <v>2932</v>
      </c>
      <c r="E22460" t="s">
        <v>3421</v>
      </c>
      <c r="F22460" s="82">
        <v>0.37624879100000003</v>
      </c>
    </row>
    <row r="22461" spans="3:6" ht="18">
      <c r="C22461" s="5" t="str">
        <f t="shared" si="345"/>
        <v>山梨県821</v>
      </c>
      <c r="D22461" t="s">
        <v>2933</v>
      </c>
      <c r="E22461" t="s">
        <v>3421</v>
      </c>
      <c r="F22461" s="82">
        <v>1.1290905659999999</v>
      </c>
    </row>
    <row r="22462" spans="3:6" ht="18">
      <c r="C22462" s="5" t="str">
        <f t="shared" si="345"/>
        <v>長野県821</v>
      </c>
      <c r="D22462" t="s">
        <v>2934</v>
      </c>
      <c r="E22462" t="s">
        <v>3421</v>
      </c>
      <c r="F22462" s="82">
        <v>1.5144497770000001</v>
      </c>
    </row>
    <row r="22463" spans="3:6" ht="18">
      <c r="C22463" s="5" t="str">
        <f t="shared" si="345"/>
        <v>岐阜県821</v>
      </c>
      <c r="D22463" t="s">
        <v>2935</v>
      </c>
      <c r="E22463" t="s">
        <v>3421</v>
      </c>
      <c r="F22463" s="82">
        <v>1.2073459790000001</v>
      </c>
    </row>
    <row r="22464" spans="3:6" ht="18">
      <c r="C22464" s="5" t="str">
        <f t="shared" si="345"/>
        <v>静岡県821</v>
      </c>
      <c r="D22464" t="s">
        <v>2936</v>
      </c>
      <c r="E22464" t="s">
        <v>3421</v>
      </c>
      <c r="F22464" s="82">
        <v>1.279776684</v>
      </c>
    </row>
    <row r="22465" spans="3:6" ht="18">
      <c r="C22465" s="5" t="str">
        <f t="shared" si="345"/>
        <v>愛知県821</v>
      </c>
      <c r="D22465" t="s">
        <v>2937</v>
      </c>
      <c r="E22465" t="s">
        <v>3421</v>
      </c>
      <c r="F22465" s="82">
        <v>0.71117340600000001</v>
      </c>
    </row>
    <row r="22466" spans="3:6" ht="18">
      <c r="C22466" s="5" t="str">
        <f t="shared" si="345"/>
        <v>三重県821</v>
      </c>
      <c r="D22466" t="s">
        <v>2938</v>
      </c>
      <c r="E22466" t="s">
        <v>3421</v>
      </c>
      <c r="F22466" s="82">
        <v>0.66991999999999996</v>
      </c>
    </row>
    <row r="22467" spans="3:6" ht="18">
      <c r="C22467" s="5" t="str">
        <f t="shared" si="345"/>
        <v>滋賀県821</v>
      </c>
      <c r="D22467" t="s">
        <v>2939</v>
      </c>
      <c r="E22467" t="s">
        <v>3421</v>
      </c>
      <c r="F22467" s="82">
        <v>0.67901257299999995</v>
      </c>
    </row>
    <row r="22468" spans="3:6" ht="18">
      <c r="C22468" s="5" t="str">
        <f t="shared" si="345"/>
        <v>京都府821</v>
      </c>
      <c r="D22468" t="s">
        <v>2940</v>
      </c>
      <c r="E22468" t="s">
        <v>3421</v>
      </c>
      <c r="F22468" s="82">
        <v>1.4448641390000001</v>
      </c>
    </row>
    <row r="22469" spans="3:6" ht="18">
      <c r="C22469" s="5" t="str">
        <f t="shared" si="345"/>
        <v>大阪府821</v>
      </c>
      <c r="D22469" t="s">
        <v>2941</v>
      </c>
      <c r="E22469" t="s">
        <v>3421</v>
      </c>
      <c r="F22469" s="82">
        <v>0.60704475800000002</v>
      </c>
    </row>
    <row r="22470" spans="3:6" ht="18">
      <c r="C22470" s="5" t="str">
        <f t="shared" si="345"/>
        <v>兵庫県821</v>
      </c>
      <c r="D22470" t="s">
        <v>2942</v>
      </c>
      <c r="E22470" t="s">
        <v>3421</v>
      </c>
      <c r="F22470" s="82">
        <v>0.95681525199999995</v>
      </c>
    </row>
    <row r="22471" spans="3:6" ht="18">
      <c r="C22471" s="5" t="str">
        <f t="shared" si="345"/>
        <v>奈良県821</v>
      </c>
      <c r="D22471" t="s">
        <v>2943</v>
      </c>
      <c r="E22471" t="s">
        <v>3421</v>
      </c>
      <c r="F22471" s="82">
        <v>1.4226922719999999</v>
      </c>
    </row>
    <row r="22472" spans="3:6" ht="18">
      <c r="C22472" s="5" t="str">
        <f t="shared" si="345"/>
        <v>和歌山県821</v>
      </c>
      <c r="D22472" t="s">
        <v>2944</v>
      </c>
      <c r="E22472" t="s">
        <v>3421</v>
      </c>
      <c r="F22472" s="82">
        <v>1.3713860309999999</v>
      </c>
    </row>
    <row r="22473" spans="3:6" ht="18">
      <c r="C22473" s="5" t="str">
        <f t="shared" si="345"/>
        <v>鳥取県821</v>
      </c>
      <c r="D22473" t="s">
        <v>2945</v>
      </c>
      <c r="E22473" t="s">
        <v>3421</v>
      </c>
      <c r="F22473" s="82">
        <v>2.1725581900000002</v>
      </c>
    </row>
    <row r="22474" spans="3:6" ht="18">
      <c r="C22474" s="5" t="str">
        <f t="shared" si="345"/>
        <v>島根県821</v>
      </c>
      <c r="D22474" t="s">
        <v>2946</v>
      </c>
      <c r="E22474" t="s">
        <v>3421</v>
      </c>
      <c r="F22474" s="82">
        <v>3.4957849489999999</v>
      </c>
    </row>
    <row r="22475" spans="3:6" ht="18">
      <c r="C22475" s="5" t="str">
        <f t="shared" si="345"/>
        <v>岡山県821</v>
      </c>
      <c r="D22475" t="s">
        <v>2947</v>
      </c>
      <c r="E22475" t="s">
        <v>3421</v>
      </c>
      <c r="F22475" s="82">
        <v>0.62560530000000003</v>
      </c>
    </row>
    <row r="22476" spans="3:6" ht="18">
      <c r="C22476" s="5" t="str">
        <f t="shared" si="345"/>
        <v>広島県821</v>
      </c>
      <c r="D22476" t="s">
        <v>2948</v>
      </c>
      <c r="E22476" t="s">
        <v>3421</v>
      </c>
      <c r="F22476" s="82">
        <v>1.510770604</v>
      </c>
    </row>
    <row r="22477" spans="3:6" ht="18">
      <c r="C22477" s="5" t="str">
        <f t="shared" si="345"/>
        <v>山口県821</v>
      </c>
      <c r="D22477" t="s">
        <v>2949</v>
      </c>
      <c r="E22477" t="s">
        <v>3421</v>
      </c>
      <c r="F22477" s="82">
        <v>1.406739814</v>
      </c>
    </row>
    <row r="22478" spans="3:6" ht="18">
      <c r="C22478" s="5" t="str">
        <f t="shared" si="345"/>
        <v>徳島県821</v>
      </c>
      <c r="D22478" t="s">
        <v>2950</v>
      </c>
      <c r="E22478" t="s">
        <v>3421</v>
      </c>
      <c r="F22478" s="82">
        <v>1.190878766</v>
      </c>
    </row>
    <row r="22479" spans="3:6" ht="18">
      <c r="C22479" s="5" t="str">
        <f t="shared" si="345"/>
        <v>香川県821</v>
      </c>
      <c r="D22479" t="s">
        <v>2951</v>
      </c>
      <c r="E22479" t="s">
        <v>3421</v>
      </c>
      <c r="F22479" s="82">
        <v>0.68986723400000005</v>
      </c>
    </row>
    <row r="22480" spans="3:6" ht="18">
      <c r="C22480" s="5" t="str">
        <f t="shared" si="345"/>
        <v>愛媛県821</v>
      </c>
      <c r="D22480" t="s">
        <v>2952</v>
      </c>
      <c r="E22480" t="s">
        <v>3421</v>
      </c>
      <c r="F22480" s="82">
        <v>1.199336618</v>
      </c>
    </row>
    <row r="22481" spans="3:6" ht="18">
      <c r="C22481" s="5" t="str">
        <f t="shared" si="345"/>
        <v>高知県821</v>
      </c>
      <c r="D22481" t="s">
        <v>2953</v>
      </c>
      <c r="E22481" t="s">
        <v>3421</v>
      </c>
      <c r="F22481" s="82">
        <v>1.2788725249999999</v>
      </c>
    </row>
    <row r="22482" spans="3:6" ht="18">
      <c r="C22482" s="5" t="str">
        <f t="shared" si="345"/>
        <v>福岡県821</v>
      </c>
      <c r="D22482" t="s">
        <v>2954</v>
      </c>
      <c r="E22482" t="s">
        <v>3421</v>
      </c>
      <c r="F22482" s="82">
        <v>0.88014634800000002</v>
      </c>
    </row>
    <row r="22483" spans="3:6" ht="18">
      <c r="C22483" s="5" t="str">
        <f t="shared" si="345"/>
        <v>佐賀県821</v>
      </c>
      <c r="D22483" t="s">
        <v>2955</v>
      </c>
      <c r="E22483" t="s">
        <v>3421</v>
      </c>
      <c r="F22483" s="82">
        <v>0.76272645800000005</v>
      </c>
    </row>
    <row r="22484" spans="3:6" ht="18">
      <c r="C22484" s="5" t="str">
        <f t="shared" si="345"/>
        <v>長崎県821</v>
      </c>
      <c r="D22484" t="s">
        <v>2956</v>
      </c>
      <c r="E22484" t="s">
        <v>3421</v>
      </c>
      <c r="F22484" s="82">
        <v>1.1898853469999999</v>
      </c>
    </row>
    <row r="22485" spans="3:6" ht="18">
      <c r="C22485" s="5" t="str">
        <f t="shared" si="345"/>
        <v>熊本県821</v>
      </c>
      <c r="D22485" t="s">
        <v>2957</v>
      </c>
      <c r="E22485" t="s">
        <v>3421</v>
      </c>
      <c r="F22485" s="82">
        <v>0.78311831300000001</v>
      </c>
    </row>
    <row r="22486" spans="3:6" ht="18">
      <c r="C22486" s="5" t="str">
        <f t="shared" si="345"/>
        <v>大分県821</v>
      </c>
      <c r="D22486" t="s">
        <v>2958</v>
      </c>
      <c r="E22486" t="s">
        <v>3421</v>
      </c>
      <c r="F22486" s="82">
        <v>1.1405245749999999</v>
      </c>
    </row>
    <row r="22487" spans="3:6" ht="18">
      <c r="C22487" s="5" t="str">
        <f t="shared" si="345"/>
        <v>宮崎県821</v>
      </c>
      <c r="D22487" t="s">
        <v>2959</v>
      </c>
      <c r="E22487" t="s">
        <v>3421</v>
      </c>
      <c r="F22487" s="82">
        <v>0.89343157600000001</v>
      </c>
    </row>
    <row r="22488" spans="3:6" ht="18">
      <c r="C22488" s="5" t="str">
        <f t="shared" si="345"/>
        <v>鹿児島県821</v>
      </c>
      <c r="D22488" t="s">
        <v>2960</v>
      </c>
      <c r="E22488" t="s">
        <v>3421</v>
      </c>
      <c r="F22488" s="82">
        <v>1.018670325</v>
      </c>
    </row>
    <row r="22489" spans="3:6" ht="18">
      <c r="C22489" s="5" t="str">
        <f t="shared" si="345"/>
        <v>沖縄県821</v>
      </c>
      <c r="D22489" t="s">
        <v>2961</v>
      </c>
      <c r="E22489" t="s">
        <v>3421</v>
      </c>
      <c r="F22489" s="82">
        <v>1.4361134390000001</v>
      </c>
    </row>
    <row r="22490" spans="3:6" ht="18">
      <c r="C22490" s="5" t="str">
        <f t="shared" si="345"/>
        <v>全国822</v>
      </c>
      <c r="D22490" t="s">
        <v>2913</v>
      </c>
      <c r="E22490" t="s">
        <v>3422</v>
      </c>
      <c r="F22490" s="82">
        <v>1</v>
      </c>
    </row>
    <row r="22491" spans="3:6" ht="18">
      <c r="C22491" s="5" t="str">
        <f t="shared" si="345"/>
        <v>北海道822</v>
      </c>
      <c r="D22491" t="s">
        <v>2915</v>
      </c>
      <c r="E22491" t="s">
        <v>3422</v>
      </c>
      <c r="F22491" s="82">
        <v>0.561910154</v>
      </c>
    </row>
    <row r="22492" spans="3:6" ht="18">
      <c r="C22492" s="5" t="str">
        <f t="shared" si="345"/>
        <v>青森県822</v>
      </c>
      <c r="D22492" t="s">
        <v>2916</v>
      </c>
      <c r="E22492" t="s">
        <v>3422</v>
      </c>
      <c r="F22492" s="82">
        <v>0.59842792099999997</v>
      </c>
    </row>
    <row r="22493" spans="3:6" ht="18">
      <c r="C22493" s="5" t="str">
        <f t="shared" si="345"/>
        <v>岩手県822</v>
      </c>
      <c r="D22493" t="s">
        <v>2917</v>
      </c>
      <c r="E22493" t="s">
        <v>3422</v>
      </c>
      <c r="F22493" s="82">
        <v>0.72353519899999996</v>
      </c>
    </row>
    <row r="22494" spans="3:6" ht="18">
      <c r="C22494" s="5" t="str">
        <f t="shared" si="345"/>
        <v>宮城県822</v>
      </c>
      <c r="D22494" t="s">
        <v>2918</v>
      </c>
      <c r="E22494" t="s">
        <v>3422</v>
      </c>
      <c r="F22494" s="82">
        <v>0.928641626</v>
      </c>
    </row>
    <row r="22495" spans="3:6" ht="18">
      <c r="C22495" s="5" t="str">
        <f t="shared" si="345"/>
        <v>秋田県822</v>
      </c>
      <c r="D22495" t="s">
        <v>2919</v>
      </c>
      <c r="E22495" t="s">
        <v>3422</v>
      </c>
      <c r="F22495" s="82">
        <v>0.60147175500000005</v>
      </c>
    </row>
    <row r="22496" spans="3:6" ht="18">
      <c r="C22496" s="5" t="str">
        <f t="shared" si="345"/>
        <v>山形県822</v>
      </c>
      <c r="D22496" t="s">
        <v>2920</v>
      </c>
      <c r="E22496" t="s">
        <v>3422</v>
      </c>
      <c r="F22496" s="82">
        <v>0.70737624799999999</v>
      </c>
    </row>
    <row r="22497" spans="3:6" ht="18">
      <c r="C22497" s="5" t="str">
        <f t="shared" si="345"/>
        <v>福島県822</v>
      </c>
      <c r="D22497" t="s">
        <v>2921</v>
      </c>
      <c r="E22497" t="s">
        <v>3422</v>
      </c>
      <c r="F22497" s="82">
        <v>1.31144383</v>
      </c>
    </row>
    <row r="22498" spans="3:6" ht="18">
      <c r="C22498" s="5" t="str">
        <f t="shared" si="345"/>
        <v>茨城県822</v>
      </c>
      <c r="D22498" t="s">
        <v>2922</v>
      </c>
      <c r="E22498" t="s">
        <v>3422</v>
      </c>
      <c r="F22498" s="82">
        <v>0.70299701400000003</v>
      </c>
    </row>
    <row r="22499" spans="3:6" ht="18">
      <c r="C22499" s="5" t="str">
        <f t="shared" si="345"/>
        <v>栃木県822</v>
      </c>
      <c r="D22499" t="s">
        <v>2923</v>
      </c>
      <c r="E22499" t="s">
        <v>3422</v>
      </c>
      <c r="F22499" s="82">
        <v>0.87869553099999997</v>
      </c>
    </row>
    <row r="22500" spans="3:6" ht="18">
      <c r="C22500" s="5" t="str">
        <f t="shared" si="345"/>
        <v>群馬県822</v>
      </c>
      <c r="D22500" t="s">
        <v>2924</v>
      </c>
      <c r="E22500" t="s">
        <v>3422</v>
      </c>
      <c r="F22500" s="82">
        <v>0.455322334</v>
      </c>
    </row>
    <row r="22501" spans="3:6" ht="18">
      <c r="C22501" s="5" t="str">
        <f t="shared" si="345"/>
        <v>埼玉県822</v>
      </c>
      <c r="D22501" t="s">
        <v>2925</v>
      </c>
      <c r="E22501" t="s">
        <v>3422</v>
      </c>
      <c r="F22501" s="82">
        <v>0.491866305</v>
      </c>
    </row>
    <row r="22502" spans="3:6" ht="18">
      <c r="C22502" s="5" t="str">
        <f t="shared" si="345"/>
        <v>千葉県822</v>
      </c>
      <c r="D22502" t="s">
        <v>2926</v>
      </c>
      <c r="E22502" t="s">
        <v>3422</v>
      </c>
      <c r="F22502" s="82">
        <v>1.420201058</v>
      </c>
    </row>
    <row r="22503" spans="3:6" ht="18">
      <c r="C22503" s="5" t="str">
        <f t="shared" si="345"/>
        <v>東京都822</v>
      </c>
      <c r="D22503" t="s">
        <v>2927</v>
      </c>
      <c r="E22503" t="s">
        <v>3422</v>
      </c>
      <c r="F22503" s="82">
        <v>1.7470123580000001</v>
      </c>
    </row>
    <row r="22504" spans="3:6" ht="18">
      <c r="C22504" s="5" t="str">
        <f t="shared" si="345"/>
        <v>神奈川県822</v>
      </c>
      <c r="D22504" t="s">
        <v>2928</v>
      </c>
      <c r="E22504" t="s">
        <v>3422</v>
      </c>
      <c r="F22504" s="82">
        <v>1.2106545790000001</v>
      </c>
    </row>
    <row r="22505" spans="3:6" ht="18">
      <c r="C22505" s="5" t="str">
        <f t="shared" si="345"/>
        <v>新潟県822</v>
      </c>
      <c r="D22505" t="s">
        <v>2929</v>
      </c>
      <c r="E22505" t="s">
        <v>3422</v>
      </c>
      <c r="F22505" s="82">
        <v>0.68228217400000002</v>
      </c>
    </row>
    <row r="22506" spans="3:6" ht="18">
      <c r="C22506" s="5" t="str">
        <f t="shared" si="345"/>
        <v>富山県822</v>
      </c>
      <c r="D22506" t="s">
        <v>2930</v>
      </c>
      <c r="E22506" t="s">
        <v>3422</v>
      </c>
      <c r="F22506" s="82">
        <v>1.1298503019999999</v>
      </c>
    </row>
    <row r="22507" spans="3:6" ht="18">
      <c r="C22507" s="5" t="str">
        <f t="shared" ref="C22507:C22570" si="346">D22507&amp;LEFT(E22507,3)</f>
        <v>石川県822</v>
      </c>
      <c r="D22507" t="s">
        <v>2931</v>
      </c>
      <c r="E22507" t="s">
        <v>3422</v>
      </c>
      <c r="F22507" s="82">
        <v>1.2822515839999999</v>
      </c>
    </row>
    <row r="22508" spans="3:6" ht="18">
      <c r="C22508" s="5" t="str">
        <f t="shared" si="346"/>
        <v>福井県822</v>
      </c>
      <c r="D22508" t="s">
        <v>2932</v>
      </c>
      <c r="E22508" t="s">
        <v>3422</v>
      </c>
      <c r="F22508" s="82">
        <v>0.87551872900000005</v>
      </c>
    </row>
    <row r="22509" spans="3:6" ht="18">
      <c r="C22509" s="5" t="str">
        <f t="shared" si="346"/>
        <v>山梨県822</v>
      </c>
      <c r="D22509" t="s">
        <v>2933</v>
      </c>
      <c r="E22509" t="s">
        <v>3422</v>
      </c>
      <c r="F22509" s="82">
        <v>0.46933288000000001</v>
      </c>
    </row>
    <row r="22510" spans="3:6" ht="18">
      <c r="C22510" s="5" t="str">
        <f t="shared" si="346"/>
        <v>長野県822</v>
      </c>
      <c r="D22510" t="s">
        <v>2934</v>
      </c>
      <c r="E22510" t="s">
        <v>3422</v>
      </c>
      <c r="F22510" s="82">
        <v>0.53767494400000004</v>
      </c>
    </row>
    <row r="22511" spans="3:6" ht="18">
      <c r="C22511" s="5" t="str">
        <f t="shared" si="346"/>
        <v>岐阜県822</v>
      </c>
      <c r="D22511" t="s">
        <v>2935</v>
      </c>
      <c r="E22511" t="s">
        <v>3422</v>
      </c>
      <c r="F22511" s="82">
        <v>0.89208664699999995</v>
      </c>
    </row>
    <row r="22512" spans="3:6" ht="18">
      <c r="C22512" s="5" t="str">
        <f t="shared" si="346"/>
        <v>静岡県822</v>
      </c>
      <c r="D22512" t="s">
        <v>2936</v>
      </c>
      <c r="E22512" t="s">
        <v>3422</v>
      </c>
      <c r="F22512" s="82">
        <v>0.73161858800000001</v>
      </c>
    </row>
    <row r="22513" spans="3:6" ht="18">
      <c r="C22513" s="5" t="str">
        <f t="shared" si="346"/>
        <v>愛知県822</v>
      </c>
      <c r="D22513" t="s">
        <v>2937</v>
      </c>
      <c r="E22513" t="s">
        <v>3422</v>
      </c>
      <c r="F22513" s="82">
        <v>1.2053227479999999</v>
      </c>
    </row>
    <row r="22514" spans="3:6" ht="18">
      <c r="C22514" s="5" t="str">
        <f t="shared" si="346"/>
        <v>三重県822</v>
      </c>
      <c r="D22514" t="s">
        <v>2938</v>
      </c>
      <c r="E22514" t="s">
        <v>3422</v>
      </c>
      <c r="F22514" s="82">
        <v>0.60428080200000001</v>
      </c>
    </row>
    <row r="22515" spans="3:6" ht="18">
      <c r="C22515" s="5" t="str">
        <f t="shared" si="346"/>
        <v>滋賀県822</v>
      </c>
      <c r="D22515" t="s">
        <v>2939</v>
      </c>
      <c r="E22515" t="s">
        <v>3422</v>
      </c>
      <c r="F22515" s="82">
        <v>0.93350460400000002</v>
      </c>
    </row>
    <row r="22516" spans="3:6" ht="18">
      <c r="C22516" s="5" t="str">
        <f t="shared" si="346"/>
        <v>京都府822</v>
      </c>
      <c r="D22516" t="s">
        <v>2940</v>
      </c>
      <c r="E22516" t="s">
        <v>3422</v>
      </c>
      <c r="F22516" s="82">
        <v>0.53171555299999995</v>
      </c>
    </row>
    <row r="22517" spans="3:6" ht="18">
      <c r="C22517" s="5" t="str">
        <f t="shared" si="346"/>
        <v>大阪府822</v>
      </c>
      <c r="D22517" t="s">
        <v>2941</v>
      </c>
      <c r="E22517" t="s">
        <v>3422</v>
      </c>
      <c r="F22517" s="82">
        <v>0.88740600400000003</v>
      </c>
    </row>
    <row r="22518" spans="3:6" ht="18">
      <c r="C22518" s="5" t="str">
        <f t="shared" si="346"/>
        <v>兵庫県822</v>
      </c>
      <c r="D22518" t="s">
        <v>2942</v>
      </c>
      <c r="E22518" t="s">
        <v>3422</v>
      </c>
      <c r="F22518" s="82">
        <v>0.88306335999999996</v>
      </c>
    </row>
    <row r="22519" spans="3:6" ht="18">
      <c r="C22519" s="5" t="str">
        <f t="shared" si="346"/>
        <v>奈良県822</v>
      </c>
      <c r="D22519" t="s">
        <v>2943</v>
      </c>
      <c r="E22519" t="s">
        <v>3422</v>
      </c>
      <c r="F22519" s="82">
        <v>0.80246100899999995</v>
      </c>
    </row>
    <row r="22520" spans="3:6" ht="18">
      <c r="C22520" s="5" t="str">
        <f t="shared" si="346"/>
        <v>和歌山県822</v>
      </c>
      <c r="D22520" t="s">
        <v>2944</v>
      </c>
      <c r="E22520" t="s">
        <v>3422</v>
      </c>
      <c r="F22520" s="82">
        <v>0.61106928400000005</v>
      </c>
    </row>
    <row r="22521" spans="3:6" ht="18">
      <c r="C22521" s="5" t="str">
        <f t="shared" si="346"/>
        <v>鳥取県822</v>
      </c>
      <c r="D22521" t="s">
        <v>2945</v>
      </c>
      <c r="E22521" t="s">
        <v>3422</v>
      </c>
      <c r="F22521" s="82">
        <v>0.94135115000000003</v>
      </c>
    </row>
    <row r="22522" spans="3:6" ht="18">
      <c r="C22522" s="5" t="str">
        <f t="shared" si="346"/>
        <v>島根県822</v>
      </c>
      <c r="D22522" t="s">
        <v>2946</v>
      </c>
      <c r="E22522" t="s">
        <v>3422</v>
      </c>
      <c r="F22522" s="82">
        <v>0.78894913600000005</v>
      </c>
    </row>
    <row r="22523" spans="3:6" ht="18">
      <c r="C22523" s="5" t="str">
        <f t="shared" si="346"/>
        <v>岡山県822</v>
      </c>
      <c r="D22523" t="s">
        <v>2947</v>
      </c>
      <c r="E22523" t="s">
        <v>3422</v>
      </c>
      <c r="F22523" s="82">
        <v>0.59541616500000005</v>
      </c>
    </row>
    <row r="22524" spans="3:6" ht="18">
      <c r="C22524" s="5" t="str">
        <f t="shared" si="346"/>
        <v>広島県822</v>
      </c>
      <c r="D22524" t="s">
        <v>2948</v>
      </c>
      <c r="E22524" t="s">
        <v>3422</v>
      </c>
      <c r="F22524" s="82">
        <v>0.49457136499999999</v>
      </c>
    </row>
    <row r="22525" spans="3:6" ht="18">
      <c r="C22525" s="5" t="str">
        <f t="shared" si="346"/>
        <v>山口県822</v>
      </c>
      <c r="D22525" t="s">
        <v>2949</v>
      </c>
      <c r="E22525" t="s">
        <v>3422</v>
      </c>
      <c r="F22525" s="82">
        <v>1.216331359</v>
      </c>
    </row>
    <row r="22526" spans="3:6" ht="18">
      <c r="C22526" s="5" t="str">
        <f t="shared" si="346"/>
        <v>徳島県822</v>
      </c>
      <c r="D22526" t="s">
        <v>2950</v>
      </c>
      <c r="E22526" t="s">
        <v>3422</v>
      </c>
      <c r="F22526" s="82">
        <v>0.52488966699999995</v>
      </c>
    </row>
    <row r="22527" spans="3:6" ht="18">
      <c r="C22527" s="5" t="str">
        <f t="shared" si="346"/>
        <v>香川県822</v>
      </c>
      <c r="D22527" t="s">
        <v>2951</v>
      </c>
      <c r="E22527" t="s">
        <v>3422</v>
      </c>
      <c r="F22527" s="82">
        <v>1.4126562410000001</v>
      </c>
    </row>
    <row r="22528" spans="3:6" ht="18">
      <c r="C22528" s="5" t="str">
        <f t="shared" si="346"/>
        <v>愛媛県822</v>
      </c>
      <c r="D22528" t="s">
        <v>2952</v>
      </c>
      <c r="E22528" t="s">
        <v>3422</v>
      </c>
      <c r="F22528" s="82">
        <v>1.3411190710000001</v>
      </c>
    </row>
    <row r="22529" spans="3:6" ht="18">
      <c r="C22529" s="5" t="str">
        <f t="shared" si="346"/>
        <v>高知県822</v>
      </c>
      <c r="D22529" t="s">
        <v>2953</v>
      </c>
      <c r="E22529" t="s">
        <v>3422</v>
      </c>
      <c r="F22529" s="82">
        <v>0.58878137799999997</v>
      </c>
    </row>
    <row r="22530" spans="3:6" ht="18">
      <c r="C22530" s="5" t="str">
        <f t="shared" si="346"/>
        <v>福岡県822</v>
      </c>
      <c r="D22530" t="s">
        <v>2954</v>
      </c>
      <c r="E22530" t="s">
        <v>3422</v>
      </c>
      <c r="F22530" s="82">
        <v>0.87333825600000003</v>
      </c>
    </row>
    <row r="22531" spans="3:6" ht="18">
      <c r="C22531" s="5" t="str">
        <f t="shared" si="346"/>
        <v>佐賀県822</v>
      </c>
      <c r="D22531" t="s">
        <v>2955</v>
      </c>
      <c r="E22531" t="s">
        <v>3422</v>
      </c>
      <c r="F22531" s="82">
        <v>0.69723473700000005</v>
      </c>
    </row>
    <row r="22532" spans="3:6" ht="18">
      <c r="C22532" s="5" t="str">
        <f t="shared" si="346"/>
        <v>長崎県822</v>
      </c>
      <c r="D22532" t="s">
        <v>2956</v>
      </c>
      <c r="E22532" t="s">
        <v>3422</v>
      </c>
      <c r="F22532" s="82">
        <v>0.63496129800000001</v>
      </c>
    </row>
    <row r="22533" spans="3:6" ht="18">
      <c r="C22533" s="5" t="str">
        <f t="shared" si="346"/>
        <v>熊本県822</v>
      </c>
      <c r="D22533" t="s">
        <v>2957</v>
      </c>
      <c r="E22533" t="s">
        <v>3422</v>
      </c>
      <c r="F22533" s="82">
        <v>0.73333602099999995</v>
      </c>
    </row>
    <row r="22534" spans="3:6" ht="18">
      <c r="C22534" s="5" t="str">
        <f t="shared" si="346"/>
        <v>大分県822</v>
      </c>
      <c r="D22534" t="s">
        <v>2958</v>
      </c>
      <c r="E22534" t="s">
        <v>3422</v>
      </c>
      <c r="F22534" s="82">
        <v>0.49937227200000001</v>
      </c>
    </row>
    <row r="22535" spans="3:6" ht="18">
      <c r="C22535" s="5" t="str">
        <f t="shared" si="346"/>
        <v>宮崎県822</v>
      </c>
      <c r="D22535" t="s">
        <v>2959</v>
      </c>
      <c r="E22535" t="s">
        <v>3422</v>
      </c>
      <c r="F22535" s="82">
        <v>1.090574374</v>
      </c>
    </row>
    <row r="22536" spans="3:6" ht="18">
      <c r="C22536" s="5" t="str">
        <f t="shared" si="346"/>
        <v>鹿児島県822</v>
      </c>
      <c r="D22536" t="s">
        <v>2960</v>
      </c>
      <c r="E22536" t="s">
        <v>3422</v>
      </c>
      <c r="F22536" s="82">
        <v>0.48434317199999999</v>
      </c>
    </row>
    <row r="22537" spans="3:6" ht="18">
      <c r="C22537" s="5" t="str">
        <f t="shared" si="346"/>
        <v>沖縄県822</v>
      </c>
      <c r="D22537" t="s">
        <v>2961</v>
      </c>
      <c r="E22537" t="s">
        <v>3422</v>
      </c>
      <c r="F22537" s="82">
        <v>0.87171747399999999</v>
      </c>
    </row>
    <row r="22538" spans="3:6" ht="18">
      <c r="C22538" s="5" t="str">
        <f t="shared" si="346"/>
        <v>全国823</v>
      </c>
      <c r="D22538" t="s">
        <v>2913</v>
      </c>
      <c r="E22538" t="s">
        <v>3423</v>
      </c>
      <c r="F22538" s="82">
        <v>1</v>
      </c>
    </row>
    <row r="22539" spans="3:6" ht="18">
      <c r="C22539" s="5" t="str">
        <f t="shared" si="346"/>
        <v>北海道823</v>
      </c>
      <c r="D22539" t="s">
        <v>2915</v>
      </c>
      <c r="E22539" t="s">
        <v>3423</v>
      </c>
      <c r="F22539" s="82">
        <v>0.56268875600000001</v>
      </c>
    </row>
    <row r="22540" spans="3:6" ht="18">
      <c r="C22540" s="5" t="str">
        <f t="shared" si="346"/>
        <v>青森県823</v>
      </c>
      <c r="D22540" t="s">
        <v>2916</v>
      </c>
      <c r="E22540" t="s">
        <v>3423</v>
      </c>
      <c r="F22540" s="82">
        <v>0.49845444100000003</v>
      </c>
    </row>
    <row r="22541" spans="3:6" ht="18">
      <c r="C22541" s="5" t="str">
        <f t="shared" si="346"/>
        <v>岩手県823</v>
      </c>
      <c r="D22541" t="s">
        <v>2917</v>
      </c>
      <c r="E22541" t="s">
        <v>3423</v>
      </c>
      <c r="F22541" s="82">
        <v>0.434559101</v>
      </c>
    </row>
    <row r="22542" spans="3:6" ht="18">
      <c r="C22542" s="5" t="str">
        <f t="shared" si="346"/>
        <v>宮城県823</v>
      </c>
      <c r="D22542" t="s">
        <v>2918</v>
      </c>
      <c r="E22542" t="s">
        <v>3423</v>
      </c>
      <c r="F22542" s="82">
        <v>0.78452870600000002</v>
      </c>
    </row>
    <row r="22543" spans="3:6" ht="18">
      <c r="C22543" s="5" t="str">
        <f t="shared" si="346"/>
        <v>秋田県823</v>
      </c>
      <c r="D22543" t="s">
        <v>2919</v>
      </c>
      <c r="E22543" t="s">
        <v>3423</v>
      </c>
      <c r="F22543" s="82">
        <v>0.46040325799999998</v>
      </c>
    </row>
    <row r="22544" spans="3:6" ht="18">
      <c r="C22544" s="5" t="str">
        <f t="shared" si="346"/>
        <v>山形県823</v>
      </c>
      <c r="D22544" t="s">
        <v>2920</v>
      </c>
      <c r="E22544" t="s">
        <v>3423</v>
      </c>
      <c r="F22544" s="82">
        <v>0.47513741999999998</v>
      </c>
    </row>
    <row r="22545" spans="3:6" ht="18">
      <c r="C22545" s="5" t="str">
        <f t="shared" si="346"/>
        <v>福島県823</v>
      </c>
      <c r="D22545" t="s">
        <v>2921</v>
      </c>
      <c r="E22545" t="s">
        <v>3423</v>
      </c>
      <c r="F22545" s="82">
        <v>0.58583411100000005</v>
      </c>
    </row>
    <row r="22546" spans="3:6" ht="18">
      <c r="C22546" s="5" t="str">
        <f t="shared" si="346"/>
        <v>茨城県823</v>
      </c>
      <c r="D22546" t="s">
        <v>2922</v>
      </c>
      <c r="E22546" t="s">
        <v>3423</v>
      </c>
      <c r="F22546" s="82">
        <v>0.81776753099999999</v>
      </c>
    </row>
    <row r="22547" spans="3:6" ht="18">
      <c r="C22547" s="5" t="str">
        <f t="shared" si="346"/>
        <v>栃木県823</v>
      </c>
      <c r="D22547" t="s">
        <v>2923</v>
      </c>
      <c r="E22547" t="s">
        <v>3423</v>
      </c>
      <c r="F22547" s="82">
        <v>0.77889643600000003</v>
      </c>
    </row>
    <row r="22548" spans="3:6" ht="18">
      <c r="C22548" s="5" t="str">
        <f t="shared" si="346"/>
        <v>群馬県823</v>
      </c>
      <c r="D22548" t="s">
        <v>2924</v>
      </c>
      <c r="E22548" t="s">
        <v>3423</v>
      </c>
      <c r="F22548" s="82">
        <v>0.86649464399999998</v>
      </c>
    </row>
    <row r="22549" spans="3:6" ht="18">
      <c r="C22549" s="5" t="str">
        <f t="shared" si="346"/>
        <v>埼玉県823</v>
      </c>
      <c r="D22549" t="s">
        <v>2925</v>
      </c>
      <c r="E22549" t="s">
        <v>3423</v>
      </c>
      <c r="F22549" s="82">
        <v>1.4603608910000001</v>
      </c>
    </row>
    <row r="22550" spans="3:6" ht="18">
      <c r="C22550" s="5" t="str">
        <f t="shared" si="346"/>
        <v>千葉県823</v>
      </c>
      <c r="D22550" t="s">
        <v>2926</v>
      </c>
      <c r="E22550" t="s">
        <v>3423</v>
      </c>
      <c r="F22550" s="82">
        <v>1.595221987</v>
      </c>
    </row>
    <row r="22551" spans="3:6" ht="18">
      <c r="C22551" s="5" t="str">
        <f t="shared" si="346"/>
        <v>東京都823</v>
      </c>
      <c r="D22551" t="s">
        <v>2927</v>
      </c>
      <c r="E22551" t="s">
        <v>3423</v>
      </c>
      <c r="F22551" s="82">
        <v>0.99503396099999997</v>
      </c>
    </row>
    <row r="22552" spans="3:6" ht="18">
      <c r="C22552" s="5" t="str">
        <f t="shared" si="346"/>
        <v>神奈川県823</v>
      </c>
      <c r="D22552" t="s">
        <v>2928</v>
      </c>
      <c r="E22552" t="s">
        <v>3423</v>
      </c>
      <c r="F22552" s="82">
        <v>1.6748377860000001</v>
      </c>
    </row>
    <row r="22553" spans="3:6" ht="18">
      <c r="C22553" s="5" t="str">
        <f t="shared" si="346"/>
        <v>新潟県823</v>
      </c>
      <c r="D22553" t="s">
        <v>2929</v>
      </c>
      <c r="E22553" t="s">
        <v>3423</v>
      </c>
      <c r="F22553" s="82">
        <v>0.58278500099999997</v>
      </c>
    </row>
    <row r="22554" spans="3:6" ht="18">
      <c r="C22554" s="5" t="str">
        <f t="shared" si="346"/>
        <v>富山県823</v>
      </c>
      <c r="D22554" t="s">
        <v>2930</v>
      </c>
      <c r="E22554" t="s">
        <v>3423</v>
      </c>
      <c r="F22554" s="82">
        <v>0.51073957400000003</v>
      </c>
    </row>
    <row r="22555" spans="3:6" ht="18">
      <c r="C22555" s="5" t="str">
        <f t="shared" si="346"/>
        <v>石川県823</v>
      </c>
      <c r="D22555" t="s">
        <v>2931</v>
      </c>
      <c r="E22555" t="s">
        <v>3423</v>
      </c>
      <c r="F22555" s="82">
        <v>0.67474221999999995</v>
      </c>
    </row>
    <row r="22556" spans="3:6" ht="18">
      <c r="C22556" s="5" t="str">
        <f t="shared" si="346"/>
        <v>福井県823</v>
      </c>
      <c r="D22556" t="s">
        <v>2932</v>
      </c>
      <c r="E22556" t="s">
        <v>3423</v>
      </c>
      <c r="F22556" s="82">
        <v>0.58838577299999995</v>
      </c>
    </row>
    <row r="22557" spans="3:6" ht="18">
      <c r="C22557" s="5" t="str">
        <f t="shared" si="346"/>
        <v>山梨県823</v>
      </c>
      <c r="D22557" t="s">
        <v>2933</v>
      </c>
      <c r="E22557" t="s">
        <v>3423</v>
      </c>
      <c r="F22557" s="82">
        <v>0.72839600699999996</v>
      </c>
    </row>
    <row r="22558" spans="3:6" ht="18">
      <c r="C22558" s="5" t="str">
        <f t="shared" si="346"/>
        <v>長野県823</v>
      </c>
      <c r="D22558" t="s">
        <v>2934</v>
      </c>
      <c r="E22558" t="s">
        <v>3423</v>
      </c>
      <c r="F22558" s="82">
        <v>0.59310738900000004</v>
      </c>
    </row>
    <row r="22559" spans="3:6" ht="18">
      <c r="C22559" s="5" t="str">
        <f t="shared" si="346"/>
        <v>岐阜県823</v>
      </c>
      <c r="D22559" t="s">
        <v>2935</v>
      </c>
      <c r="E22559" t="s">
        <v>3423</v>
      </c>
      <c r="F22559" s="82">
        <v>1.0133841299999999</v>
      </c>
    </row>
    <row r="22560" spans="3:6" ht="18">
      <c r="C22560" s="5" t="str">
        <f t="shared" si="346"/>
        <v>静岡県823</v>
      </c>
      <c r="D22560" t="s">
        <v>2936</v>
      </c>
      <c r="E22560" t="s">
        <v>3423</v>
      </c>
      <c r="F22560" s="82">
        <v>0.738399362</v>
      </c>
    </row>
    <row r="22561" spans="3:6" ht="18">
      <c r="C22561" s="5" t="str">
        <f t="shared" si="346"/>
        <v>愛知県823</v>
      </c>
      <c r="D22561" t="s">
        <v>2937</v>
      </c>
      <c r="E22561" t="s">
        <v>3423</v>
      </c>
      <c r="F22561" s="82">
        <v>0.94932675899999996</v>
      </c>
    </row>
    <row r="22562" spans="3:6" ht="18">
      <c r="C22562" s="5" t="str">
        <f t="shared" si="346"/>
        <v>三重県823</v>
      </c>
      <c r="D22562" t="s">
        <v>2938</v>
      </c>
      <c r="E22562" t="s">
        <v>3423</v>
      </c>
      <c r="F22562" s="82">
        <v>0.95536745700000003</v>
      </c>
    </row>
    <row r="22563" spans="3:6" ht="18">
      <c r="C22563" s="5" t="str">
        <f t="shared" si="346"/>
        <v>滋賀県823</v>
      </c>
      <c r="D22563" t="s">
        <v>2939</v>
      </c>
      <c r="E22563" t="s">
        <v>3423</v>
      </c>
      <c r="F22563" s="82">
        <v>1.4182382650000001</v>
      </c>
    </row>
    <row r="22564" spans="3:6" ht="18">
      <c r="C22564" s="5" t="str">
        <f t="shared" si="346"/>
        <v>京都府823</v>
      </c>
      <c r="D22564" t="s">
        <v>2940</v>
      </c>
      <c r="E22564" t="s">
        <v>3423</v>
      </c>
      <c r="F22564" s="82">
        <v>1.5365897740000001</v>
      </c>
    </row>
    <row r="22565" spans="3:6" ht="18">
      <c r="C22565" s="5" t="str">
        <f t="shared" si="346"/>
        <v>大阪府823</v>
      </c>
      <c r="D22565" t="s">
        <v>2941</v>
      </c>
      <c r="E22565" t="s">
        <v>3423</v>
      </c>
      <c r="F22565" s="82">
        <v>1.0095598020000001</v>
      </c>
    </row>
    <row r="22566" spans="3:6" ht="18">
      <c r="C22566" s="5" t="str">
        <f t="shared" si="346"/>
        <v>兵庫県823</v>
      </c>
      <c r="D22566" t="s">
        <v>2942</v>
      </c>
      <c r="E22566" t="s">
        <v>3423</v>
      </c>
      <c r="F22566" s="82">
        <v>1.496594843</v>
      </c>
    </row>
    <row r="22567" spans="3:6" ht="18">
      <c r="C22567" s="5" t="str">
        <f t="shared" si="346"/>
        <v>奈良県823</v>
      </c>
      <c r="D22567" t="s">
        <v>2943</v>
      </c>
      <c r="E22567" t="s">
        <v>3423</v>
      </c>
      <c r="F22567" s="82">
        <v>1.9834488749999999</v>
      </c>
    </row>
    <row r="22568" spans="3:6" ht="18">
      <c r="C22568" s="5" t="str">
        <f t="shared" si="346"/>
        <v>和歌山県823</v>
      </c>
      <c r="D22568" t="s">
        <v>2944</v>
      </c>
      <c r="E22568" t="s">
        <v>3423</v>
      </c>
      <c r="F22568" s="82">
        <v>1.1230997730000001</v>
      </c>
    </row>
    <row r="22569" spans="3:6" ht="18">
      <c r="C22569" s="5" t="str">
        <f t="shared" si="346"/>
        <v>鳥取県823</v>
      </c>
      <c r="D22569" t="s">
        <v>2945</v>
      </c>
      <c r="E22569" t="s">
        <v>3423</v>
      </c>
      <c r="F22569" s="82">
        <v>0.75946201000000002</v>
      </c>
    </row>
    <row r="22570" spans="3:6" ht="18">
      <c r="C22570" s="5" t="str">
        <f t="shared" si="346"/>
        <v>島根県823</v>
      </c>
      <c r="D22570" t="s">
        <v>2946</v>
      </c>
      <c r="E22570" t="s">
        <v>3423</v>
      </c>
      <c r="F22570" s="82">
        <v>0.61275906700000005</v>
      </c>
    </row>
    <row r="22571" spans="3:6" ht="18">
      <c r="C22571" s="5" t="str">
        <f t="shared" ref="C22571:C22634" si="347">D22571&amp;LEFT(E22571,3)</f>
        <v>岡山県823</v>
      </c>
      <c r="D22571" t="s">
        <v>2947</v>
      </c>
      <c r="E22571" t="s">
        <v>3423</v>
      </c>
      <c r="F22571" s="82">
        <v>0.81562511699999996</v>
      </c>
    </row>
    <row r="22572" spans="3:6" ht="18">
      <c r="C22572" s="5" t="str">
        <f t="shared" si="347"/>
        <v>広島県823</v>
      </c>
      <c r="D22572" t="s">
        <v>2948</v>
      </c>
      <c r="E22572" t="s">
        <v>3423</v>
      </c>
      <c r="F22572" s="82">
        <v>0.84580961600000004</v>
      </c>
    </row>
    <row r="22573" spans="3:6" ht="18">
      <c r="C22573" s="5" t="str">
        <f t="shared" si="347"/>
        <v>山口県823</v>
      </c>
      <c r="D22573" t="s">
        <v>2949</v>
      </c>
      <c r="E22573" t="s">
        <v>3423</v>
      </c>
      <c r="F22573" s="82">
        <v>0.66505182699999998</v>
      </c>
    </row>
    <row r="22574" spans="3:6" ht="18">
      <c r="C22574" s="5" t="str">
        <f t="shared" si="347"/>
        <v>徳島県823</v>
      </c>
      <c r="D22574" t="s">
        <v>2950</v>
      </c>
      <c r="E22574" t="s">
        <v>3423</v>
      </c>
      <c r="F22574" s="82">
        <v>1.0785515939999999</v>
      </c>
    </row>
    <row r="22575" spans="3:6" ht="18">
      <c r="C22575" s="5" t="str">
        <f t="shared" si="347"/>
        <v>香川県823</v>
      </c>
      <c r="D22575" t="s">
        <v>2951</v>
      </c>
      <c r="E22575" t="s">
        <v>3423</v>
      </c>
      <c r="F22575" s="82">
        <v>0.86418644499999997</v>
      </c>
    </row>
    <row r="22576" spans="3:6" ht="18">
      <c r="C22576" s="5" t="str">
        <f t="shared" si="347"/>
        <v>愛媛県823</v>
      </c>
      <c r="D22576" t="s">
        <v>2952</v>
      </c>
      <c r="E22576" t="s">
        <v>3423</v>
      </c>
      <c r="F22576" s="82">
        <v>0.83520282499999998</v>
      </c>
    </row>
    <row r="22577" spans="3:6" ht="18">
      <c r="C22577" s="5" t="str">
        <f t="shared" si="347"/>
        <v>高知県823</v>
      </c>
      <c r="D22577" t="s">
        <v>2953</v>
      </c>
      <c r="E22577" t="s">
        <v>3423</v>
      </c>
      <c r="F22577" s="82">
        <v>0.79951298800000004</v>
      </c>
    </row>
    <row r="22578" spans="3:6" ht="18">
      <c r="C22578" s="5" t="str">
        <f t="shared" si="347"/>
        <v>福岡県823</v>
      </c>
      <c r="D22578" t="s">
        <v>2954</v>
      </c>
      <c r="E22578" t="s">
        <v>3423</v>
      </c>
      <c r="F22578" s="82">
        <v>0.91314843899999998</v>
      </c>
    </row>
    <row r="22579" spans="3:6" ht="18">
      <c r="C22579" s="5" t="str">
        <f t="shared" si="347"/>
        <v>佐賀県823</v>
      </c>
      <c r="D22579" t="s">
        <v>2955</v>
      </c>
      <c r="E22579" t="s">
        <v>3423</v>
      </c>
      <c r="F22579" s="82">
        <v>0.68118530799999999</v>
      </c>
    </row>
    <row r="22580" spans="3:6" ht="18">
      <c r="C22580" s="5" t="str">
        <f t="shared" si="347"/>
        <v>長崎県823</v>
      </c>
      <c r="D22580" t="s">
        <v>2956</v>
      </c>
      <c r="E22580" t="s">
        <v>3423</v>
      </c>
      <c r="F22580" s="82">
        <v>0.73521587200000005</v>
      </c>
    </row>
    <row r="22581" spans="3:6" ht="18">
      <c r="C22581" s="5" t="str">
        <f t="shared" si="347"/>
        <v>熊本県823</v>
      </c>
      <c r="D22581" t="s">
        <v>2957</v>
      </c>
      <c r="E22581" t="s">
        <v>3423</v>
      </c>
      <c r="F22581" s="82">
        <v>0.80282588099999996</v>
      </c>
    </row>
    <row r="22582" spans="3:6" ht="18">
      <c r="C22582" s="5" t="str">
        <f t="shared" si="347"/>
        <v>大分県823</v>
      </c>
      <c r="D22582" t="s">
        <v>2958</v>
      </c>
      <c r="E22582" t="s">
        <v>3423</v>
      </c>
      <c r="F22582" s="82">
        <v>0.62093917799999998</v>
      </c>
    </row>
    <row r="22583" spans="3:6" ht="18">
      <c r="C22583" s="5" t="str">
        <f t="shared" si="347"/>
        <v>宮崎県823</v>
      </c>
      <c r="D22583" t="s">
        <v>2959</v>
      </c>
      <c r="E22583" t="s">
        <v>3423</v>
      </c>
      <c r="F22583" s="82">
        <v>0.65982321399999999</v>
      </c>
    </row>
    <row r="22584" spans="3:6" ht="18">
      <c r="C22584" s="5" t="str">
        <f t="shared" si="347"/>
        <v>鹿児島県823</v>
      </c>
      <c r="D22584" t="s">
        <v>2960</v>
      </c>
      <c r="E22584" t="s">
        <v>3423</v>
      </c>
      <c r="F22584" s="82">
        <v>0.61020225500000003</v>
      </c>
    </row>
    <row r="22585" spans="3:6" ht="18">
      <c r="C22585" s="5" t="str">
        <f t="shared" si="347"/>
        <v>沖縄県823</v>
      </c>
      <c r="D22585" t="s">
        <v>2961</v>
      </c>
      <c r="E22585" t="s">
        <v>3423</v>
      </c>
      <c r="F22585" s="82">
        <v>1.1328354410000001</v>
      </c>
    </row>
    <row r="22586" spans="3:6" ht="18">
      <c r="C22586" s="5" t="str">
        <f t="shared" si="347"/>
        <v>全国824</v>
      </c>
      <c r="D22586" t="s">
        <v>2913</v>
      </c>
      <c r="E22586" t="s">
        <v>3424</v>
      </c>
      <c r="F22586" s="82">
        <v>1</v>
      </c>
    </row>
    <row r="22587" spans="3:6" ht="18">
      <c r="C22587" s="5" t="str">
        <f t="shared" si="347"/>
        <v>北海道824</v>
      </c>
      <c r="D22587" t="s">
        <v>2915</v>
      </c>
      <c r="E22587" t="s">
        <v>3424</v>
      </c>
      <c r="F22587" s="82">
        <v>0.69083174300000005</v>
      </c>
    </row>
    <row r="22588" spans="3:6" ht="18">
      <c r="C22588" s="5" t="str">
        <f t="shared" si="347"/>
        <v>青森県824</v>
      </c>
      <c r="D22588" t="s">
        <v>2916</v>
      </c>
      <c r="E22588" t="s">
        <v>3424</v>
      </c>
      <c r="F22588" s="82">
        <v>0.62422906300000003</v>
      </c>
    </row>
    <row r="22589" spans="3:6" ht="18">
      <c r="C22589" s="5" t="str">
        <f t="shared" si="347"/>
        <v>岩手県824</v>
      </c>
      <c r="D22589" t="s">
        <v>2917</v>
      </c>
      <c r="E22589" t="s">
        <v>3424</v>
      </c>
      <c r="F22589" s="82">
        <v>0.58861864399999997</v>
      </c>
    </row>
    <row r="22590" spans="3:6" ht="18">
      <c r="C22590" s="5" t="str">
        <f t="shared" si="347"/>
        <v>宮城県824</v>
      </c>
      <c r="D22590" t="s">
        <v>2918</v>
      </c>
      <c r="E22590" t="s">
        <v>3424</v>
      </c>
      <c r="F22590" s="82">
        <v>0.84988808299999996</v>
      </c>
    </row>
    <row r="22591" spans="3:6" ht="18">
      <c r="C22591" s="5" t="str">
        <f t="shared" si="347"/>
        <v>秋田県824</v>
      </c>
      <c r="D22591" t="s">
        <v>2919</v>
      </c>
      <c r="E22591" t="s">
        <v>3424</v>
      </c>
      <c r="F22591" s="82">
        <v>0.59198615600000004</v>
      </c>
    </row>
    <row r="22592" spans="3:6" ht="18">
      <c r="C22592" s="5" t="str">
        <f t="shared" si="347"/>
        <v>山形県824</v>
      </c>
      <c r="D22592" t="s">
        <v>2920</v>
      </c>
      <c r="E22592" t="s">
        <v>3424</v>
      </c>
      <c r="F22592" s="82">
        <v>0.58602758700000002</v>
      </c>
    </row>
    <row r="22593" spans="3:6" ht="18">
      <c r="C22593" s="5" t="str">
        <f t="shared" si="347"/>
        <v>福島県824</v>
      </c>
      <c r="D22593" t="s">
        <v>2921</v>
      </c>
      <c r="E22593" t="s">
        <v>3424</v>
      </c>
      <c r="F22593" s="82">
        <v>0.67307129399999999</v>
      </c>
    </row>
    <row r="22594" spans="3:6" ht="18">
      <c r="C22594" s="5" t="str">
        <f t="shared" si="347"/>
        <v>茨城県824</v>
      </c>
      <c r="D22594" t="s">
        <v>2922</v>
      </c>
      <c r="E22594" t="s">
        <v>3424</v>
      </c>
      <c r="F22594" s="82">
        <v>0.84561157200000003</v>
      </c>
    </row>
    <row r="22595" spans="3:6" ht="18">
      <c r="C22595" s="5" t="str">
        <f t="shared" si="347"/>
        <v>栃木県824</v>
      </c>
      <c r="D22595" t="s">
        <v>2923</v>
      </c>
      <c r="E22595" t="s">
        <v>3424</v>
      </c>
      <c r="F22595" s="82">
        <v>0.805393319</v>
      </c>
    </row>
    <row r="22596" spans="3:6" ht="18">
      <c r="C22596" s="5" t="str">
        <f t="shared" si="347"/>
        <v>群馬県824</v>
      </c>
      <c r="D22596" t="s">
        <v>2924</v>
      </c>
      <c r="E22596" t="s">
        <v>3424</v>
      </c>
      <c r="F22596" s="82">
        <v>0.75606997799999998</v>
      </c>
    </row>
    <row r="22597" spans="3:6" ht="18">
      <c r="C22597" s="5" t="str">
        <f t="shared" si="347"/>
        <v>埼玉県824</v>
      </c>
      <c r="D22597" t="s">
        <v>2925</v>
      </c>
      <c r="E22597" t="s">
        <v>3424</v>
      </c>
      <c r="F22597" s="82">
        <v>1.2312497259999999</v>
      </c>
    </row>
    <row r="22598" spans="3:6" ht="18">
      <c r="C22598" s="5" t="str">
        <f t="shared" si="347"/>
        <v>千葉県824</v>
      </c>
      <c r="D22598" t="s">
        <v>2926</v>
      </c>
      <c r="E22598" t="s">
        <v>3424</v>
      </c>
      <c r="F22598" s="82">
        <v>1.113450837</v>
      </c>
    </row>
    <row r="22599" spans="3:6" ht="18">
      <c r="C22599" s="5" t="str">
        <f t="shared" si="347"/>
        <v>東京都824</v>
      </c>
      <c r="D22599" t="s">
        <v>2927</v>
      </c>
      <c r="E22599" t="s">
        <v>3424</v>
      </c>
      <c r="F22599" s="82">
        <v>1.240333903</v>
      </c>
    </row>
    <row r="22600" spans="3:6" ht="18">
      <c r="C22600" s="5" t="str">
        <f t="shared" si="347"/>
        <v>神奈川県824</v>
      </c>
      <c r="D22600" t="s">
        <v>2928</v>
      </c>
      <c r="E22600" t="s">
        <v>3424</v>
      </c>
      <c r="F22600" s="82">
        <v>1.3985269520000001</v>
      </c>
    </row>
    <row r="22601" spans="3:6" ht="18">
      <c r="C22601" s="5" t="str">
        <f t="shared" si="347"/>
        <v>新潟県824</v>
      </c>
      <c r="D22601" t="s">
        <v>2929</v>
      </c>
      <c r="E22601" t="s">
        <v>3424</v>
      </c>
      <c r="F22601" s="82">
        <v>0.89191173199999996</v>
      </c>
    </row>
    <row r="22602" spans="3:6" ht="18">
      <c r="C22602" s="5" t="str">
        <f t="shared" si="347"/>
        <v>富山県824</v>
      </c>
      <c r="D22602" t="s">
        <v>2930</v>
      </c>
      <c r="E22602" t="s">
        <v>3424</v>
      </c>
      <c r="F22602" s="82">
        <v>0.85838870099999998</v>
      </c>
    </row>
    <row r="22603" spans="3:6" ht="18">
      <c r="C22603" s="5" t="str">
        <f t="shared" si="347"/>
        <v>石川県824</v>
      </c>
      <c r="D22603" t="s">
        <v>2931</v>
      </c>
      <c r="E22603" t="s">
        <v>3424</v>
      </c>
      <c r="F22603" s="82">
        <v>0.77459355799999996</v>
      </c>
    </row>
    <row r="22604" spans="3:6" ht="18">
      <c r="C22604" s="5" t="str">
        <f t="shared" si="347"/>
        <v>福井県824</v>
      </c>
      <c r="D22604" t="s">
        <v>2932</v>
      </c>
      <c r="E22604" t="s">
        <v>3424</v>
      </c>
      <c r="F22604" s="82">
        <v>0.71415793900000002</v>
      </c>
    </row>
    <row r="22605" spans="3:6" ht="18">
      <c r="C22605" s="5" t="str">
        <f t="shared" si="347"/>
        <v>山梨県824</v>
      </c>
      <c r="D22605" t="s">
        <v>2933</v>
      </c>
      <c r="E22605" t="s">
        <v>3424</v>
      </c>
      <c r="F22605" s="82">
        <v>0.86115985699999997</v>
      </c>
    </row>
    <row r="22606" spans="3:6" ht="18">
      <c r="C22606" s="5" t="str">
        <f t="shared" si="347"/>
        <v>長野県824</v>
      </c>
      <c r="D22606" t="s">
        <v>2934</v>
      </c>
      <c r="E22606" t="s">
        <v>3424</v>
      </c>
      <c r="F22606" s="82">
        <v>0.82205876499999997</v>
      </c>
    </row>
    <row r="22607" spans="3:6" ht="18">
      <c r="C22607" s="5" t="str">
        <f t="shared" si="347"/>
        <v>岐阜県824</v>
      </c>
      <c r="D22607" t="s">
        <v>2935</v>
      </c>
      <c r="E22607" t="s">
        <v>3424</v>
      </c>
      <c r="F22607" s="82">
        <v>0.86390925299999999</v>
      </c>
    </row>
    <row r="22608" spans="3:6" ht="18">
      <c r="C22608" s="5" t="str">
        <f t="shared" si="347"/>
        <v>静岡県824</v>
      </c>
      <c r="D22608" t="s">
        <v>2936</v>
      </c>
      <c r="E22608" t="s">
        <v>3424</v>
      </c>
      <c r="F22608" s="82">
        <v>0.99521260300000003</v>
      </c>
    </row>
    <row r="22609" spans="3:6" ht="18">
      <c r="C22609" s="5" t="str">
        <f t="shared" si="347"/>
        <v>愛知県824</v>
      </c>
      <c r="D22609" t="s">
        <v>2937</v>
      </c>
      <c r="E22609" t="s">
        <v>3424</v>
      </c>
      <c r="F22609" s="82">
        <v>1.1561443840000001</v>
      </c>
    </row>
    <row r="22610" spans="3:6" ht="18">
      <c r="C22610" s="5" t="str">
        <f t="shared" si="347"/>
        <v>三重県824</v>
      </c>
      <c r="D22610" t="s">
        <v>2938</v>
      </c>
      <c r="E22610" t="s">
        <v>3424</v>
      </c>
      <c r="F22610" s="82">
        <v>0.82202850599999999</v>
      </c>
    </row>
    <row r="22611" spans="3:6" ht="18">
      <c r="C22611" s="5" t="str">
        <f t="shared" si="347"/>
        <v>滋賀県824</v>
      </c>
      <c r="D22611" t="s">
        <v>2939</v>
      </c>
      <c r="E22611" t="s">
        <v>3424</v>
      </c>
      <c r="F22611" s="82">
        <v>0.91638256699999998</v>
      </c>
    </row>
    <row r="22612" spans="3:6" ht="18">
      <c r="C22612" s="5" t="str">
        <f t="shared" si="347"/>
        <v>京都府824</v>
      </c>
      <c r="D22612" t="s">
        <v>2940</v>
      </c>
      <c r="E22612" t="s">
        <v>3424</v>
      </c>
      <c r="F22612" s="82">
        <v>1.070050843</v>
      </c>
    </row>
    <row r="22613" spans="3:6" ht="18">
      <c r="C22613" s="5" t="str">
        <f t="shared" si="347"/>
        <v>大阪府824</v>
      </c>
      <c r="D22613" t="s">
        <v>2941</v>
      </c>
      <c r="E22613" t="s">
        <v>3424</v>
      </c>
      <c r="F22613" s="82">
        <v>0.98214665999999995</v>
      </c>
    </row>
    <row r="22614" spans="3:6" ht="18">
      <c r="C22614" s="5" t="str">
        <f t="shared" si="347"/>
        <v>兵庫県824</v>
      </c>
      <c r="D22614" t="s">
        <v>2942</v>
      </c>
      <c r="E22614" t="s">
        <v>3424</v>
      </c>
      <c r="F22614" s="82">
        <v>1.1947306529999999</v>
      </c>
    </row>
    <row r="22615" spans="3:6" ht="18">
      <c r="C22615" s="5" t="str">
        <f t="shared" si="347"/>
        <v>奈良県824</v>
      </c>
      <c r="D22615" t="s">
        <v>2943</v>
      </c>
      <c r="E22615" t="s">
        <v>3424</v>
      </c>
      <c r="F22615" s="82">
        <v>1.225693551</v>
      </c>
    </row>
    <row r="22616" spans="3:6" ht="18">
      <c r="C22616" s="5" t="str">
        <f t="shared" si="347"/>
        <v>和歌山県824</v>
      </c>
      <c r="D22616" t="s">
        <v>2944</v>
      </c>
      <c r="E22616" t="s">
        <v>3424</v>
      </c>
      <c r="F22616" s="82">
        <v>0.86203284199999997</v>
      </c>
    </row>
    <row r="22617" spans="3:6" ht="18">
      <c r="C22617" s="5" t="str">
        <f t="shared" si="347"/>
        <v>鳥取県824</v>
      </c>
      <c r="D22617" t="s">
        <v>2945</v>
      </c>
      <c r="E22617" t="s">
        <v>3424</v>
      </c>
      <c r="F22617" s="82">
        <v>0.64967564</v>
      </c>
    </row>
    <row r="22618" spans="3:6" ht="18">
      <c r="C22618" s="5" t="str">
        <f t="shared" si="347"/>
        <v>島根県824</v>
      </c>
      <c r="D22618" t="s">
        <v>2946</v>
      </c>
      <c r="E22618" t="s">
        <v>3424</v>
      </c>
      <c r="F22618" s="82">
        <v>0.525203172</v>
      </c>
    </row>
    <row r="22619" spans="3:6" ht="18">
      <c r="C22619" s="5" t="str">
        <f t="shared" si="347"/>
        <v>岡山県824</v>
      </c>
      <c r="D22619" t="s">
        <v>2947</v>
      </c>
      <c r="E22619" t="s">
        <v>3424</v>
      </c>
      <c r="F22619" s="82">
        <v>0.78180867399999998</v>
      </c>
    </row>
    <row r="22620" spans="3:6" ht="18">
      <c r="C22620" s="5" t="str">
        <f t="shared" si="347"/>
        <v>広島県824</v>
      </c>
      <c r="D22620" t="s">
        <v>2948</v>
      </c>
      <c r="E22620" t="s">
        <v>3424</v>
      </c>
      <c r="F22620" s="82">
        <v>0.77875280199999997</v>
      </c>
    </row>
    <row r="22621" spans="3:6" ht="18">
      <c r="C22621" s="5" t="str">
        <f t="shared" si="347"/>
        <v>山口県824</v>
      </c>
      <c r="D22621" t="s">
        <v>2949</v>
      </c>
      <c r="E22621" t="s">
        <v>3424</v>
      </c>
      <c r="F22621" s="82">
        <v>0.64560677899999996</v>
      </c>
    </row>
    <row r="22622" spans="3:6" ht="18">
      <c r="C22622" s="5" t="str">
        <f t="shared" si="347"/>
        <v>徳島県824</v>
      </c>
      <c r="D22622" t="s">
        <v>2950</v>
      </c>
      <c r="E22622" t="s">
        <v>3424</v>
      </c>
      <c r="F22622" s="82">
        <v>0.74035077999999999</v>
      </c>
    </row>
    <row r="22623" spans="3:6" ht="18">
      <c r="C22623" s="5" t="str">
        <f t="shared" si="347"/>
        <v>香川県824</v>
      </c>
      <c r="D22623" t="s">
        <v>2951</v>
      </c>
      <c r="E22623" t="s">
        <v>3424</v>
      </c>
      <c r="F22623" s="82">
        <v>0.76578082400000003</v>
      </c>
    </row>
    <row r="22624" spans="3:6" ht="18">
      <c r="C22624" s="5" t="str">
        <f t="shared" si="347"/>
        <v>愛媛県824</v>
      </c>
      <c r="D22624" t="s">
        <v>2952</v>
      </c>
      <c r="E22624" t="s">
        <v>3424</v>
      </c>
      <c r="F22624" s="82">
        <v>0.56915929899999995</v>
      </c>
    </row>
    <row r="22625" spans="3:6" ht="18">
      <c r="C22625" s="5" t="str">
        <f t="shared" si="347"/>
        <v>高知県824</v>
      </c>
      <c r="D22625" t="s">
        <v>2953</v>
      </c>
      <c r="E22625" t="s">
        <v>3424</v>
      </c>
      <c r="F22625" s="82">
        <v>0.63804531399999997</v>
      </c>
    </row>
    <row r="22626" spans="3:6" ht="18">
      <c r="C22626" s="5" t="str">
        <f t="shared" si="347"/>
        <v>福岡県824</v>
      </c>
      <c r="D22626" t="s">
        <v>2954</v>
      </c>
      <c r="E22626" t="s">
        <v>3424</v>
      </c>
      <c r="F22626" s="82">
        <v>0.99447798499999995</v>
      </c>
    </row>
    <row r="22627" spans="3:6" ht="18">
      <c r="C22627" s="5" t="str">
        <f t="shared" si="347"/>
        <v>佐賀県824</v>
      </c>
      <c r="D22627" t="s">
        <v>2955</v>
      </c>
      <c r="E22627" t="s">
        <v>3424</v>
      </c>
      <c r="F22627" s="82">
        <v>0.64616537500000004</v>
      </c>
    </row>
    <row r="22628" spans="3:6" ht="18">
      <c r="C22628" s="5" t="str">
        <f t="shared" si="347"/>
        <v>長崎県824</v>
      </c>
      <c r="D22628" t="s">
        <v>2956</v>
      </c>
      <c r="E22628" t="s">
        <v>3424</v>
      </c>
      <c r="F22628" s="82">
        <v>0.66373201599999998</v>
      </c>
    </row>
    <row r="22629" spans="3:6" ht="18">
      <c r="C22629" s="5" t="str">
        <f t="shared" si="347"/>
        <v>熊本県824</v>
      </c>
      <c r="D22629" t="s">
        <v>2957</v>
      </c>
      <c r="E22629" t="s">
        <v>3424</v>
      </c>
      <c r="F22629" s="82">
        <v>1.0142466569999999</v>
      </c>
    </row>
    <row r="22630" spans="3:6" ht="18">
      <c r="C22630" s="5" t="str">
        <f t="shared" si="347"/>
        <v>大分県824</v>
      </c>
      <c r="D22630" t="s">
        <v>2958</v>
      </c>
      <c r="E22630" t="s">
        <v>3424</v>
      </c>
      <c r="F22630" s="82">
        <v>0.63551960200000002</v>
      </c>
    </row>
    <row r="22631" spans="3:6" ht="18">
      <c r="C22631" s="5" t="str">
        <f t="shared" si="347"/>
        <v>宮崎県824</v>
      </c>
      <c r="D22631" t="s">
        <v>2959</v>
      </c>
      <c r="E22631" t="s">
        <v>3424</v>
      </c>
      <c r="F22631" s="82">
        <v>0.73490871199999996</v>
      </c>
    </row>
    <row r="22632" spans="3:6" ht="18">
      <c r="C22632" s="5" t="str">
        <f t="shared" si="347"/>
        <v>鹿児島県824</v>
      </c>
      <c r="D22632" t="s">
        <v>2960</v>
      </c>
      <c r="E22632" t="s">
        <v>3424</v>
      </c>
      <c r="F22632" s="82">
        <v>0.577844633</v>
      </c>
    </row>
    <row r="22633" spans="3:6" ht="18">
      <c r="C22633" s="5" t="str">
        <f t="shared" si="347"/>
        <v>沖縄県824</v>
      </c>
      <c r="D22633" t="s">
        <v>2961</v>
      </c>
      <c r="E22633" t="s">
        <v>3424</v>
      </c>
      <c r="F22633" s="82">
        <v>1.4383370799999999</v>
      </c>
    </row>
    <row r="22634" spans="3:6" ht="18">
      <c r="C22634" s="5" t="str">
        <f t="shared" si="347"/>
        <v>全国829</v>
      </c>
      <c r="D22634" t="s">
        <v>2913</v>
      </c>
      <c r="E22634" t="s">
        <v>3425</v>
      </c>
      <c r="F22634" s="82">
        <v>1</v>
      </c>
    </row>
    <row r="22635" spans="3:6" ht="18">
      <c r="C22635" s="5" t="str">
        <f t="shared" ref="C22635:C22698" si="348">D22635&amp;LEFT(E22635,3)</f>
        <v>北海道829</v>
      </c>
      <c r="D22635" t="s">
        <v>2915</v>
      </c>
      <c r="E22635" t="s">
        <v>3425</v>
      </c>
      <c r="F22635" s="82">
        <v>0.86533625400000003</v>
      </c>
    </row>
    <row r="22636" spans="3:6" ht="18">
      <c r="C22636" s="5" t="str">
        <f t="shared" si="348"/>
        <v>青森県829</v>
      </c>
      <c r="D22636" t="s">
        <v>2916</v>
      </c>
      <c r="E22636" t="s">
        <v>3425</v>
      </c>
      <c r="F22636" s="82">
        <v>1.1077339049999999</v>
      </c>
    </row>
    <row r="22637" spans="3:6" ht="18">
      <c r="C22637" s="5" t="str">
        <f t="shared" si="348"/>
        <v>岩手県829</v>
      </c>
      <c r="D22637" t="s">
        <v>2917</v>
      </c>
      <c r="E22637" t="s">
        <v>3425</v>
      </c>
      <c r="F22637" s="82">
        <v>0.93001990999999995</v>
      </c>
    </row>
    <row r="22638" spans="3:6" ht="18">
      <c r="C22638" s="5" t="str">
        <f t="shared" si="348"/>
        <v>宮城県829</v>
      </c>
      <c r="D22638" t="s">
        <v>2918</v>
      </c>
      <c r="E22638" t="s">
        <v>3425</v>
      </c>
      <c r="F22638" s="82">
        <v>0.987156798</v>
      </c>
    </row>
    <row r="22639" spans="3:6" ht="18">
      <c r="C22639" s="5" t="str">
        <f t="shared" si="348"/>
        <v>秋田県829</v>
      </c>
      <c r="D22639" t="s">
        <v>2919</v>
      </c>
      <c r="E22639" t="s">
        <v>3425</v>
      </c>
      <c r="F22639" s="82">
        <v>0.84462420000000005</v>
      </c>
    </row>
    <row r="22640" spans="3:6" ht="18">
      <c r="C22640" s="5" t="str">
        <f t="shared" si="348"/>
        <v>山形県829</v>
      </c>
      <c r="D22640" t="s">
        <v>2920</v>
      </c>
      <c r="E22640" t="s">
        <v>3425</v>
      </c>
      <c r="F22640" s="82">
        <v>1.732780269</v>
      </c>
    </row>
    <row r="22641" spans="3:6" ht="18">
      <c r="C22641" s="5" t="str">
        <f t="shared" si="348"/>
        <v>福島県829</v>
      </c>
      <c r="D22641" t="s">
        <v>2921</v>
      </c>
      <c r="E22641" t="s">
        <v>3425</v>
      </c>
      <c r="F22641" s="82">
        <v>1.280283289</v>
      </c>
    </row>
    <row r="22642" spans="3:6" ht="18">
      <c r="C22642" s="5" t="str">
        <f t="shared" si="348"/>
        <v>茨城県829</v>
      </c>
      <c r="D22642" t="s">
        <v>2922</v>
      </c>
      <c r="E22642" t="s">
        <v>3425</v>
      </c>
      <c r="F22642" s="82">
        <v>0.80119955499999995</v>
      </c>
    </row>
    <row r="22643" spans="3:6" ht="18">
      <c r="C22643" s="5" t="str">
        <f t="shared" si="348"/>
        <v>栃木県829</v>
      </c>
      <c r="D22643" t="s">
        <v>2923</v>
      </c>
      <c r="E22643" t="s">
        <v>3425</v>
      </c>
      <c r="F22643" s="82">
        <v>1.038709275</v>
      </c>
    </row>
    <row r="22644" spans="3:6" ht="18">
      <c r="C22644" s="5" t="str">
        <f t="shared" si="348"/>
        <v>群馬県829</v>
      </c>
      <c r="D22644" t="s">
        <v>2924</v>
      </c>
      <c r="E22644" t="s">
        <v>3425</v>
      </c>
      <c r="F22644" s="82">
        <v>0.90423827599999995</v>
      </c>
    </row>
    <row r="22645" spans="3:6" ht="18">
      <c r="C22645" s="5" t="str">
        <f t="shared" si="348"/>
        <v>埼玉県829</v>
      </c>
      <c r="D22645" t="s">
        <v>2925</v>
      </c>
      <c r="E22645" t="s">
        <v>3425</v>
      </c>
      <c r="F22645" s="82">
        <v>0.91957538800000005</v>
      </c>
    </row>
    <row r="22646" spans="3:6" ht="18">
      <c r="C22646" s="5" t="str">
        <f t="shared" si="348"/>
        <v>千葉県829</v>
      </c>
      <c r="D22646" t="s">
        <v>2926</v>
      </c>
      <c r="E22646" t="s">
        <v>3425</v>
      </c>
      <c r="F22646" s="82">
        <v>1.0788040249999999</v>
      </c>
    </row>
    <row r="22647" spans="3:6" ht="18">
      <c r="C22647" s="5" t="str">
        <f t="shared" si="348"/>
        <v>東京都829</v>
      </c>
      <c r="D22647" t="s">
        <v>2927</v>
      </c>
      <c r="E22647" t="s">
        <v>3425</v>
      </c>
      <c r="F22647" s="82">
        <v>1.2307081580000001</v>
      </c>
    </row>
    <row r="22648" spans="3:6" ht="18">
      <c r="C22648" s="5" t="str">
        <f t="shared" si="348"/>
        <v>神奈川県829</v>
      </c>
      <c r="D22648" t="s">
        <v>2928</v>
      </c>
      <c r="E22648" t="s">
        <v>3425</v>
      </c>
      <c r="F22648" s="82">
        <v>0.89639670299999996</v>
      </c>
    </row>
    <row r="22649" spans="3:6" ht="18">
      <c r="C22649" s="5" t="str">
        <f t="shared" si="348"/>
        <v>新潟県829</v>
      </c>
      <c r="D22649" t="s">
        <v>2929</v>
      </c>
      <c r="E22649" t="s">
        <v>3425</v>
      </c>
      <c r="F22649" s="82">
        <v>1.08543736</v>
      </c>
    </row>
    <row r="22650" spans="3:6" ht="18">
      <c r="C22650" s="5" t="str">
        <f t="shared" si="348"/>
        <v>富山県829</v>
      </c>
      <c r="D22650" t="s">
        <v>2930</v>
      </c>
      <c r="E22650" t="s">
        <v>3425</v>
      </c>
      <c r="F22650" s="82">
        <v>0.33578970400000002</v>
      </c>
    </row>
    <row r="22651" spans="3:6" ht="18">
      <c r="C22651" s="5" t="str">
        <f t="shared" si="348"/>
        <v>石川県829</v>
      </c>
      <c r="D22651" t="s">
        <v>2931</v>
      </c>
      <c r="E22651" t="s">
        <v>3425</v>
      </c>
      <c r="F22651" s="82">
        <v>0.87812735200000003</v>
      </c>
    </row>
    <row r="22652" spans="3:6" ht="18">
      <c r="C22652" s="5" t="str">
        <f t="shared" si="348"/>
        <v>福井県829</v>
      </c>
      <c r="D22652" t="s">
        <v>2932</v>
      </c>
      <c r="E22652" t="s">
        <v>3425</v>
      </c>
      <c r="F22652" s="82">
        <v>0.196488734</v>
      </c>
    </row>
    <row r="22653" spans="3:6" ht="18">
      <c r="C22653" s="5" t="str">
        <f t="shared" si="348"/>
        <v>山梨県829</v>
      </c>
      <c r="D22653" t="s">
        <v>2933</v>
      </c>
      <c r="E22653" t="s">
        <v>3425</v>
      </c>
      <c r="F22653" s="82">
        <v>1.1080797090000001</v>
      </c>
    </row>
    <row r="22654" spans="3:6" ht="18">
      <c r="C22654" s="5" t="str">
        <f t="shared" si="348"/>
        <v>長野県829</v>
      </c>
      <c r="D22654" t="s">
        <v>2934</v>
      </c>
      <c r="E22654" t="s">
        <v>3425</v>
      </c>
      <c r="F22654" s="82">
        <v>0.98086343099999995</v>
      </c>
    </row>
    <row r="22655" spans="3:6" ht="18">
      <c r="C22655" s="5" t="str">
        <f t="shared" si="348"/>
        <v>岐阜県829</v>
      </c>
      <c r="D22655" t="s">
        <v>2935</v>
      </c>
      <c r="E22655" t="s">
        <v>3425</v>
      </c>
      <c r="F22655" s="82">
        <v>0.78225106200000005</v>
      </c>
    </row>
    <row r="22656" spans="3:6" ht="18">
      <c r="C22656" s="5" t="str">
        <f t="shared" si="348"/>
        <v>静岡県829</v>
      </c>
      <c r="D22656" t="s">
        <v>2936</v>
      </c>
      <c r="E22656" t="s">
        <v>3425</v>
      </c>
      <c r="F22656" s="82">
        <v>0.95897463100000002</v>
      </c>
    </row>
    <row r="22657" spans="3:6" ht="18">
      <c r="C22657" s="5" t="str">
        <f t="shared" si="348"/>
        <v>愛知県829</v>
      </c>
      <c r="D22657" t="s">
        <v>2937</v>
      </c>
      <c r="E22657" t="s">
        <v>3425</v>
      </c>
      <c r="F22657" s="82">
        <v>0.84864790899999998</v>
      </c>
    </row>
    <row r="22658" spans="3:6" ht="18">
      <c r="C22658" s="5" t="str">
        <f t="shared" si="348"/>
        <v>三重県829</v>
      </c>
      <c r="D22658" t="s">
        <v>2938</v>
      </c>
      <c r="E22658" t="s">
        <v>3425</v>
      </c>
      <c r="F22658" s="82">
        <v>0.77102568500000002</v>
      </c>
    </row>
    <row r="22659" spans="3:6" ht="18">
      <c r="C22659" s="5" t="str">
        <f t="shared" si="348"/>
        <v>滋賀県829</v>
      </c>
      <c r="D22659" t="s">
        <v>2939</v>
      </c>
      <c r="E22659" t="s">
        <v>3425</v>
      </c>
      <c r="F22659" s="82">
        <v>0.64665663600000001</v>
      </c>
    </row>
    <row r="22660" spans="3:6" ht="18">
      <c r="C22660" s="5" t="str">
        <f t="shared" si="348"/>
        <v>京都府829</v>
      </c>
      <c r="D22660" t="s">
        <v>2940</v>
      </c>
      <c r="E22660" t="s">
        <v>3425</v>
      </c>
      <c r="F22660" s="82">
        <v>1.022246467</v>
      </c>
    </row>
    <row r="22661" spans="3:6" ht="18">
      <c r="C22661" s="5" t="str">
        <f t="shared" si="348"/>
        <v>大阪府829</v>
      </c>
      <c r="D22661" t="s">
        <v>2941</v>
      </c>
      <c r="E22661" t="s">
        <v>3425</v>
      </c>
      <c r="F22661" s="82">
        <v>0.83799833599999995</v>
      </c>
    </row>
    <row r="22662" spans="3:6" ht="18">
      <c r="C22662" s="5" t="str">
        <f t="shared" si="348"/>
        <v>兵庫県829</v>
      </c>
      <c r="D22662" t="s">
        <v>2942</v>
      </c>
      <c r="E22662" t="s">
        <v>3425</v>
      </c>
      <c r="F22662" s="82">
        <v>1.2330033220000001</v>
      </c>
    </row>
    <row r="22663" spans="3:6" ht="18">
      <c r="C22663" s="5" t="str">
        <f t="shared" si="348"/>
        <v>奈良県829</v>
      </c>
      <c r="D22663" t="s">
        <v>2943</v>
      </c>
      <c r="E22663" t="s">
        <v>3425</v>
      </c>
      <c r="F22663" s="82">
        <v>0.68457507699999998</v>
      </c>
    </row>
    <row r="22664" spans="3:6" ht="18">
      <c r="C22664" s="5" t="str">
        <f t="shared" si="348"/>
        <v>和歌山県829</v>
      </c>
      <c r="D22664" t="s">
        <v>2944</v>
      </c>
      <c r="E22664" t="s">
        <v>3425</v>
      </c>
      <c r="F22664" s="82">
        <v>0.97401080600000001</v>
      </c>
    </row>
    <row r="22665" spans="3:6" ht="18">
      <c r="C22665" s="5" t="str">
        <f t="shared" si="348"/>
        <v>鳥取県829</v>
      </c>
      <c r="D22665" t="s">
        <v>2945</v>
      </c>
      <c r="E22665" t="s">
        <v>3425</v>
      </c>
      <c r="F22665" s="82">
        <v>0.30599631300000002</v>
      </c>
    </row>
    <row r="22666" spans="3:6" ht="18">
      <c r="C22666" s="5" t="str">
        <f t="shared" si="348"/>
        <v>島根県829</v>
      </c>
      <c r="D22666" t="s">
        <v>2946</v>
      </c>
      <c r="E22666" t="s">
        <v>3425</v>
      </c>
      <c r="F22666" s="82">
        <v>1.0325744509999999</v>
      </c>
    </row>
    <row r="22667" spans="3:6" ht="18">
      <c r="C22667" s="5" t="str">
        <f t="shared" si="348"/>
        <v>岡山県829</v>
      </c>
      <c r="D22667" t="s">
        <v>2947</v>
      </c>
      <c r="E22667" t="s">
        <v>3425</v>
      </c>
      <c r="F22667" s="82">
        <v>0.93418408500000005</v>
      </c>
    </row>
    <row r="22668" spans="3:6" ht="18">
      <c r="C22668" s="5" t="str">
        <f t="shared" si="348"/>
        <v>広島県829</v>
      </c>
      <c r="D22668" t="s">
        <v>2948</v>
      </c>
      <c r="E22668" t="s">
        <v>3425</v>
      </c>
      <c r="F22668" s="82">
        <v>1.064261669</v>
      </c>
    </row>
    <row r="22669" spans="3:6" ht="18">
      <c r="C22669" s="5" t="str">
        <f t="shared" si="348"/>
        <v>山口県829</v>
      </c>
      <c r="D22669" t="s">
        <v>2949</v>
      </c>
      <c r="E22669" t="s">
        <v>3425</v>
      </c>
      <c r="F22669" s="82">
        <v>0.69885816599999995</v>
      </c>
    </row>
    <row r="22670" spans="3:6" ht="18">
      <c r="C22670" s="5" t="str">
        <f t="shared" si="348"/>
        <v>徳島県829</v>
      </c>
      <c r="D22670" t="s">
        <v>2950</v>
      </c>
      <c r="E22670" t="s">
        <v>3425</v>
      </c>
      <c r="F22670" s="82">
        <v>1.228471415</v>
      </c>
    </row>
    <row r="22671" spans="3:6" ht="18">
      <c r="C22671" s="5" t="str">
        <f t="shared" si="348"/>
        <v>香川県829</v>
      </c>
      <c r="D22671" t="s">
        <v>2951</v>
      </c>
      <c r="E22671" t="s">
        <v>3425</v>
      </c>
      <c r="F22671" s="82">
        <v>0.92607436499999995</v>
      </c>
    </row>
    <row r="22672" spans="3:6" ht="18">
      <c r="C22672" s="5" t="str">
        <f t="shared" si="348"/>
        <v>愛媛県829</v>
      </c>
      <c r="D22672" t="s">
        <v>2952</v>
      </c>
      <c r="E22672" t="s">
        <v>3425</v>
      </c>
      <c r="F22672" s="82">
        <v>0.88932815499999995</v>
      </c>
    </row>
    <row r="22673" spans="3:6" ht="18">
      <c r="C22673" s="5" t="str">
        <f t="shared" si="348"/>
        <v>高知県829</v>
      </c>
      <c r="D22673" t="s">
        <v>2953</v>
      </c>
      <c r="E22673" t="s">
        <v>3425</v>
      </c>
      <c r="F22673" s="82">
        <v>1.185843668</v>
      </c>
    </row>
    <row r="22674" spans="3:6" ht="18">
      <c r="C22674" s="5" t="str">
        <f t="shared" si="348"/>
        <v>福岡県829</v>
      </c>
      <c r="D22674" t="s">
        <v>2954</v>
      </c>
      <c r="E22674" t="s">
        <v>3425</v>
      </c>
      <c r="F22674" s="82">
        <v>1.1200137530000001</v>
      </c>
    </row>
    <row r="22675" spans="3:6" ht="18">
      <c r="C22675" s="5" t="str">
        <f t="shared" si="348"/>
        <v>佐賀県829</v>
      </c>
      <c r="D22675" t="s">
        <v>2955</v>
      </c>
      <c r="E22675" t="s">
        <v>3425</v>
      </c>
      <c r="F22675" s="82">
        <v>1.176114697</v>
      </c>
    </row>
    <row r="22676" spans="3:6" ht="18">
      <c r="C22676" s="5" t="str">
        <f t="shared" si="348"/>
        <v>長崎県829</v>
      </c>
      <c r="D22676" t="s">
        <v>2956</v>
      </c>
      <c r="E22676" t="s">
        <v>3425</v>
      </c>
      <c r="F22676" s="82">
        <v>0.98897129100000003</v>
      </c>
    </row>
    <row r="22677" spans="3:6" ht="18">
      <c r="C22677" s="5" t="str">
        <f t="shared" si="348"/>
        <v>熊本県829</v>
      </c>
      <c r="D22677" t="s">
        <v>2957</v>
      </c>
      <c r="E22677" t="s">
        <v>3425</v>
      </c>
      <c r="F22677" s="82">
        <v>1.095180126</v>
      </c>
    </row>
    <row r="22678" spans="3:6" ht="18">
      <c r="C22678" s="5" t="str">
        <f t="shared" si="348"/>
        <v>大分県829</v>
      </c>
      <c r="D22678" t="s">
        <v>2958</v>
      </c>
      <c r="E22678" t="s">
        <v>3425</v>
      </c>
      <c r="F22678" s="82">
        <v>0.69686691899999997</v>
      </c>
    </row>
    <row r="22679" spans="3:6" ht="18">
      <c r="C22679" s="5" t="str">
        <f t="shared" si="348"/>
        <v>宮崎県829</v>
      </c>
      <c r="D22679" t="s">
        <v>2959</v>
      </c>
      <c r="E22679" t="s">
        <v>3425</v>
      </c>
      <c r="F22679" s="82">
        <v>1.36916908</v>
      </c>
    </row>
    <row r="22680" spans="3:6" ht="18">
      <c r="C22680" s="5" t="str">
        <f t="shared" si="348"/>
        <v>鹿児島県829</v>
      </c>
      <c r="D22680" t="s">
        <v>2960</v>
      </c>
      <c r="E22680" t="s">
        <v>3425</v>
      </c>
      <c r="F22680" s="82">
        <v>1.052379285</v>
      </c>
    </row>
    <row r="22681" spans="3:6" ht="18">
      <c r="C22681" s="5" t="str">
        <f t="shared" si="348"/>
        <v>沖縄県829</v>
      </c>
      <c r="D22681" t="s">
        <v>2961</v>
      </c>
      <c r="E22681" t="s">
        <v>3425</v>
      </c>
      <c r="F22681" s="82">
        <v>1.6525621559999999</v>
      </c>
    </row>
    <row r="22682" spans="3:6" ht="18">
      <c r="C22682" s="5" t="str">
        <f t="shared" si="348"/>
        <v>全国830</v>
      </c>
      <c r="D22682" t="s">
        <v>2913</v>
      </c>
      <c r="E22682" t="s">
        <v>3426</v>
      </c>
      <c r="F22682" s="82">
        <v>1</v>
      </c>
    </row>
    <row r="22683" spans="3:6" ht="18">
      <c r="C22683" s="5" t="str">
        <f t="shared" si="348"/>
        <v>北海道830</v>
      </c>
      <c r="D22683" t="s">
        <v>2915</v>
      </c>
      <c r="E22683" t="s">
        <v>3426</v>
      </c>
      <c r="F22683" s="82">
        <v>0.90864184400000003</v>
      </c>
    </row>
    <row r="22684" spans="3:6" ht="18">
      <c r="C22684" s="5" t="str">
        <f t="shared" si="348"/>
        <v>青森県830</v>
      </c>
      <c r="D22684" t="s">
        <v>2916</v>
      </c>
      <c r="E22684" t="s">
        <v>3426</v>
      </c>
      <c r="F22684" s="82">
        <v>0.268044475</v>
      </c>
    </row>
    <row r="22685" spans="3:6" ht="18">
      <c r="C22685" s="5" t="str">
        <f t="shared" si="348"/>
        <v>岩手県830</v>
      </c>
      <c r="D22685" t="s">
        <v>2917</v>
      </c>
      <c r="E22685" t="s">
        <v>3426</v>
      </c>
      <c r="F22685" s="82">
        <v>1.091295941</v>
      </c>
    </row>
    <row r="22686" spans="3:6" ht="18">
      <c r="C22686" s="5" t="str">
        <f t="shared" si="348"/>
        <v>宮城県830</v>
      </c>
      <c r="D22686" t="s">
        <v>2918</v>
      </c>
      <c r="E22686" t="s">
        <v>3426</v>
      </c>
      <c r="F22686" s="82">
        <v>0.43646201699999998</v>
      </c>
    </row>
    <row r="22687" spans="3:6" ht="18">
      <c r="C22687" s="5" t="str">
        <f t="shared" si="348"/>
        <v>秋田県830</v>
      </c>
      <c r="D22687" t="s">
        <v>2919</v>
      </c>
      <c r="E22687" t="s">
        <v>3426</v>
      </c>
      <c r="F22687" s="82">
        <v>1.0853287760000001</v>
      </c>
    </row>
    <row r="22688" spans="3:6" ht="18">
      <c r="C22688" s="5" t="str">
        <f t="shared" si="348"/>
        <v>山形県830</v>
      </c>
      <c r="D22688" t="s">
        <v>2920</v>
      </c>
      <c r="E22688" t="s">
        <v>3426</v>
      </c>
      <c r="F22688" s="82">
        <v>0.66311937300000001</v>
      </c>
    </row>
    <row r="22689" spans="3:6" ht="18">
      <c r="C22689" s="5" t="str">
        <f t="shared" si="348"/>
        <v>福島県830</v>
      </c>
      <c r="D22689" t="s">
        <v>2921</v>
      </c>
      <c r="E22689" t="s">
        <v>3426</v>
      </c>
      <c r="F22689" s="82">
        <v>0.93624806699999996</v>
      </c>
    </row>
    <row r="22690" spans="3:6" ht="18">
      <c r="C22690" s="5" t="str">
        <f t="shared" si="348"/>
        <v>茨城県830</v>
      </c>
      <c r="D22690" t="s">
        <v>2922</v>
      </c>
      <c r="E22690" t="s">
        <v>3426</v>
      </c>
      <c r="F22690" s="82">
        <v>0.209113257</v>
      </c>
    </row>
    <row r="22691" spans="3:6" ht="18">
      <c r="C22691" s="5" t="str">
        <f t="shared" si="348"/>
        <v>栃木県830</v>
      </c>
      <c r="D22691" t="s">
        <v>2923</v>
      </c>
      <c r="E22691" t="s">
        <v>3426</v>
      </c>
      <c r="F22691" s="82">
        <v>0.40225582999999998</v>
      </c>
    </row>
    <row r="22692" spans="3:6" ht="18">
      <c r="C22692" s="5" t="str">
        <f t="shared" si="348"/>
        <v>群馬県830</v>
      </c>
      <c r="D22692" t="s">
        <v>2924</v>
      </c>
      <c r="E22692" t="s">
        <v>3426</v>
      </c>
      <c r="F22692" s="82">
        <v>0.73169705500000004</v>
      </c>
    </row>
    <row r="22693" spans="3:6" ht="18">
      <c r="C22693" s="5" t="str">
        <f t="shared" si="348"/>
        <v>埼玉県830</v>
      </c>
      <c r="D22693" t="s">
        <v>2925</v>
      </c>
      <c r="E22693" t="s">
        <v>3426</v>
      </c>
      <c r="F22693" s="82">
        <v>0.54898650400000004</v>
      </c>
    </row>
    <row r="22694" spans="3:6" ht="18">
      <c r="C22694" s="5" t="str">
        <f t="shared" si="348"/>
        <v>千葉県830</v>
      </c>
      <c r="D22694" t="s">
        <v>2926</v>
      </c>
      <c r="E22694" t="s">
        <v>3426</v>
      </c>
      <c r="F22694" s="82">
        <v>1.305895968</v>
      </c>
    </row>
    <row r="22695" spans="3:6" ht="18">
      <c r="C22695" s="5" t="str">
        <f t="shared" si="348"/>
        <v>東京都830</v>
      </c>
      <c r="D22695" t="s">
        <v>2927</v>
      </c>
      <c r="E22695" t="s">
        <v>3426</v>
      </c>
      <c r="F22695" s="82">
        <v>1.8225679319999999</v>
      </c>
    </row>
    <row r="22696" spans="3:6" ht="18">
      <c r="C22696" s="5" t="str">
        <f t="shared" si="348"/>
        <v>神奈川県830</v>
      </c>
      <c r="D22696" t="s">
        <v>2928</v>
      </c>
      <c r="E22696" t="s">
        <v>3426</v>
      </c>
      <c r="F22696" s="82">
        <v>0.76664838000000002</v>
      </c>
    </row>
    <row r="22697" spans="3:6" ht="18">
      <c r="C22697" s="5" t="str">
        <f t="shared" si="348"/>
        <v>新潟県830</v>
      </c>
      <c r="D22697" t="s">
        <v>2929</v>
      </c>
      <c r="E22697" t="s">
        <v>3426</v>
      </c>
      <c r="F22697" s="82">
        <v>0.69861752200000005</v>
      </c>
    </row>
    <row r="22698" spans="3:6" ht="18">
      <c r="C22698" s="5" t="str">
        <f t="shared" si="348"/>
        <v>富山県830</v>
      </c>
      <c r="D22698" t="s">
        <v>2930</v>
      </c>
      <c r="E22698" t="s">
        <v>3426</v>
      </c>
      <c r="F22698" s="82">
        <v>0.79526260800000004</v>
      </c>
    </row>
    <row r="22699" spans="3:6" ht="18">
      <c r="C22699" s="5" t="str">
        <f t="shared" ref="C22699:C22762" si="349">D22699&amp;LEFT(E22699,3)</f>
        <v>石川県830</v>
      </c>
      <c r="D22699" t="s">
        <v>2931</v>
      </c>
      <c r="E22699" t="s">
        <v>3426</v>
      </c>
      <c r="F22699" s="82">
        <v>0.35316493300000001</v>
      </c>
    </row>
    <row r="22700" spans="3:6" ht="18">
      <c r="C22700" s="5" t="str">
        <f t="shared" si="349"/>
        <v>福井県830</v>
      </c>
      <c r="D22700" t="s">
        <v>2932</v>
      </c>
      <c r="E22700" t="s">
        <v>3426</v>
      </c>
      <c r="F22700" s="82">
        <v>0.25325235499999998</v>
      </c>
    </row>
    <row r="22701" spans="3:6" ht="18">
      <c r="C22701" s="5" t="str">
        <f t="shared" si="349"/>
        <v>山梨県830</v>
      </c>
      <c r="D22701" t="s">
        <v>2933</v>
      </c>
      <c r="E22701" t="s">
        <v>3426</v>
      </c>
      <c r="F22701" s="82">
        <v>1.877763064</v>
      </c>
    </row>
    <row r="22702" spans="3:6" ht="18">
      <c r="C22702" s="5" t="str">
        <f t="shared" si="349"/>
        <v>長野県830</v>
      </c>
      <c r="D22702" t="s">
        <v>2934</v>
      </c>
      <c r="E22702" t="s">
        <v>3426</v>
      </c>
      <c r="F22702" s="82">
        <v>0.55567099900000005</v>
      </c>
    </row>
    <row r="22703" spans="3:6" ht="18">
      <c r="C22703" s="5" t="str">
        <f t="shared" si="349"/>
        <v>岐阜県830</v>
      </c>
      <c r="D22703" t="s">
        <v>2935</v>
      </c>
      <c r="E22703" t="s">
        <v>3426</v>
      </c>
      <c r="F22703" s="82">
        <v>0.216935925</v>
      </c>
    </row>
    <row r="22704" spans="3:6" ht="18">
      <c r="C22704" s="5" t="str">
        <f t="shared" si="349"/>
        <v>静岡県830</v>
      </c>
      <c r="D22704" t="s">
        <v>2936</v>
      </c>
      <c r="E22704" t="s">
        <v>3426</v>
      </c>
      <c r="F22704" s="82">
        <v>0.42386686299999998</v>
      </c>
    </row>
    <row r="22705" spans="3:6" ht="18">
      <c r="C22705" s="5" t="str">
        <f t="shared" si="349"/>
        <v>愛知県830</v>
      </c>
      <c r="D22705" t="s">
        <v>2937</v>
      </c>
      <c r="E22705" t="s">
        <v>3426</v>
      </c>
      <c r="F22705" s="82">
        <v>0.60635328300000002</v>
      </c>
    </row>
    <row r="22706" spans="3:6" ht="18">
      <c r="C22706" s="5" t="str">
        <f t="shared" si="349"/>
        <v>三重県830</v>
      </c>
      <c r="D22706" t="s">
        <v>2938</v>
      </c>
      <c r="E22706" t="s">
        <v>3426</v>
      </c>
      <c r="F22706" s="82">
        <v>0.143102486</v>
      </c>
    </row>
    <row r="22707" spans="3:6" ht="18">
      <c r="C22707" s="5" t="str">
        <f t="shared" si="349"/>
        <v>滋賀県830</v>
      </c>
      <c r="D22707" t="s">
        <v>2939</v>
      </c>
      <c r="E22707" t="s">
        <v>3426</v>
      </c>
      <c r="F22707" s="82">
        <v>0.39635086200000003</v>
      </c>
    </row>
    <row r="22708" spans="3:6" ht="18">
      <c r="C22708" s="5" t="str">
        <f t="shared" si="349"/>
        <v>京都府830</v>
      </c>
      <c r="D22708" t="s">
        <v>2940</v>
      </c>
      <c r="E22708" t="s">
        <v>3426</v>
      </c>
      <c r="F22708" s="82">
        <v>0.82317701099999996</v>
      </c>
    </row>
    <row r="22709" spans="3:6" ht="18">
      <c r="C22709" s="5" t="str">
        <f t="shared" si="349"/>
        <v>大阪府830</v>
      </c>
      <c r="D22709" t="s">
        <v>2941</v>
      </c>
      <c r="E22709" t="s">
        <v>3426</v>
      </c>
      <c r="F22709" s="82">
        <v>1.1243059909999999</v>
      </c>
    </row>
    <row r="22710" spans="3:6" ht="18">
      <c r="C22710" s="5" t="str">
        <f t="shared" si="349"/>
        <v>兵庫県830</v>
      </c>
      <c r="D22710" t="s">
        <v>2942</v>
      </c>
      <c r="E22710" t="s">
        <v>3426</v>
      </c>
      <c r="F22710" s="82">
        <v>0.51603752400000003</v>
      </c>
    </row>
    <row r="22711" spans="3:6" ht="18">
      <c r="C22711" s="5" t="str">
        <f t="shared" si="349"/>
        <v>奈良県830</v>
      </c>
      <c r="D22711" t="s">
        <v>2943</v>
      </c>
      <c r="E22711" t="s">
        <v>3426</v>
      </c>
      <c r="F22711" s="82">
        <v>0.15404307</v>
      </c>
    </row>
    <row r="22712" spans="3:6" ht="18">
      <c r="C22712" s="5" t="str">
        <f t="shared" si="349"/>
        <v>和歌山県830</v>
      </c>
      <c r="D22712" t="s">
        <v>2944</v>
      </c>
      <c r="E22712" t="s">
        <v>3426</v>
      </c>
      <c r="F22712" s="82">
        <v>0</v>
      </c>
    </row>
    <row r="22713" spans="3:6" ht="18">
      <c r="C22713" s="5" t="str">
        <f t="shared" si="349"/>
        <v>鳥取県830</v>
      </c>
      <c r="D22713" t="s">
        <v>2945</v>
      </c>
      <c r="E22713" t="s">
        <v>3426</v>
      </c>
      <c r="F22713" s="82">
        <v>1.656461411</v>
      </c>
    </row>
    <row r="22714" spans="3:6" ht="18">
      <c r="C22714" s="5" t="str">
        <f t="shared" si="349"/>
        <v>島根県830</v>
      </c>
      <c r="D22714" t="s">
        <v>2946</v>
      </c>
      <c r="E22714" t="s">
        <v>3426</v>
      </c>
      <c r="F22714" s="82">
        <v>3.0578806589999998</v>
      </c>
    </row>
    <row r="22715" spans="3:6" ht="18">
      <c r="C22715" s="5" t="str">
        <f t="shared" si="349"/>
        <v>岡山県830</v>
      </c>
      <c r="D22715" t="s">
        <v>2947</v>
      </c>
      <c r="E22715" t="s">
        <v>3426</v>
      </c>
      <c r="F22715" s="82">
        <v>0.66356371999999997</v>
      </c>
    </row>
    <row r="22716" spans="3:6" ht="18">
      <c r="C22716" s="5" t="str">
        <f t="shared" si="349"/>
        <v>広島県830</v>
      </c>
      <c r="D22716" t="s">
        <v>2948</v>
      </c>
      <c r="E22716" t="s">
        <v>3426</v>
      </c>
      <c r="F22716" s="82">
        <v>0.97585412100000002</v>
      </c>
    </row>
    <row r="22717" spans="3:6" ht="18">
      <c r="C22717" s="5" t="str">
        <f t="shared" si="349"/>
        <v>山口県830</v>
      </c>
      <c r="D22717" t="s">
        <v>2949</v>
      </c>
      <c r="E22717" t="s">
        <v>3426</v>
      </c>
      <c r="F22717" s="82">
        <v>0.71099510200000005</v>
      </c>
    </row>
    <row r="22718" spans="3:6" ht="18">
      <c r="C22718" s="5" t="str">
        <f t="shared" si="349"/>
        <v>徳島県830</v>
      </c>
      <c r="D22718" t="s">
        <v>2950</v>
      </c>
      <c r="E22718" t="s">
        <v>3426</v>
      </c>
      <c r="F22718" s="82">
        <v>0</v>
      </c>
    </row>
    <row r="22719" spans="3:6" ht="18">
      <c r="C22719" s="5" t="str">
        <f t="shared" si="349"/>
        <v>香川県830</v>
      </c>
      <c r="D22719" t="s">
        <v>2951</v>
      </c>
      <c r="E22719" t="s">
        <v>3426</v>
      </c>
      <c r="F22719" s="82">
        <v>10.017402399</v>
      </c>
    </row>
    <row r="22720" spans="3:6" ht="18">
      <c r="C22720" s="5" t="str">
        <f t="shared" si="349"/>
        <v>愛媛県830</v>
      </c>
      <c r="D22720" t="s">
        <v>2952</v>
      </c>
      <c r="E22720" t="s">
        <v>3426</v>
      </c>
      <c r="F22720" s="82">
        <v>0.48884026000000003</v>
      </c>
    </row>
    <row r="22721" spans="3:6" ht="18">
      <c r="C22721" s="5" t="str">
        <f t="shared" si="349"/>
        <v>高知県830</v>
      </c>
      <c r="D22721" t="s">
        <v>2953</v>
      </c>
      <c r="E22721" t="s">
        <v>3426</v>
      </c>
      <c r="F22721" s="82">
        <v>0</v>
      </c>
    </row>
    <row r="22722" spans="3:6" ht="18">
      <c r="C22722" s="5" t="str">
        <f t="shared" si="349"/>
        <v>福岡県830</v>
      </c>
      <c r="D22722" t="s">
        <v>2954</v>
      </c>
      <c r="E22722" t="s">
        <v>3426</v>
      </c>
      <c r="F22722" s="82">
        <v>1.644771652</v>
      </c>
    </row>
    <row r="22723" spans="3:6" ht="18">
      <c r="C22723" s="5" t="str">
        <f t="shared" si="349"/>
        <v>佐賀県830</v>
      </c>
      <c r="D22723" t="s">
        <v>2955</v>
      </c>
      <c r="E22723" t="s">
        <v>3426</v>
      </c>
      <c r="F22723" s="82">
        <v>0.51170650200000001</v>
      </c>
    </row>
    <row r="22724" spans="3:6" ht="18">
      <c r="C22724" s="5" t="str">
        <f t="shared" si="349"/>
        <v>長崎県830</v>
      </c>
      <c r="D22724" t="s">
        <v>2956</v>
      </c>
      <c r="E22724" t="s">
        <v>3426</v>
      </c>
      <c r="F22724" s="82">
        <v>0.46274776499999998</v>
      </c>
    </row>
    <row r="22725" spans="3:6" ht="18">
      <c r="C22725" s="5" t="str">
        <f t="shared" si="349"/>
        <v>熊本県830</v>
      </c>
      <c r="D22725" t="s">
        <v>2957</v>
      </c>
      <c r="E22725" t="s">
        <v>3426</v>
      </c>
      <c r="F22725" s="82">
        <v>0.81573278699999996</v>
      </c>
    </row>
    <row r="22726" spans="3:6" ht="18">
      <c r="C22726" s="5" t="str">
        <f t="shared" si="349"/>
        <v>大分県830</v>
      </c>
      <c r="D22726" t="s">
        <v>2958</v>
      </c>
      <c r="E22726" t="s">
        <v>3426</v>
      </c>
      <c r="F22726" s="82">
        <v>0.57336952500000005</v>
      </c>
    </row>
    <row r="22727" spans="3:6" ht="18">
      <c r="C22727" s="5" t="str">
        <f t="shared" si="349"/>
        <v>宮崎県830</v>
      </c>
      <c r="D22727" t="s">
        <v>2959</v>
      </c>
      <c r="E22727" t="s">
        <v>3426</v>
      </c>
      <c r="F22727" s="82">
        <v>0.91687662299999995</v>
      </c>
    </row>
    <row r="22728" spans="3:6" ht="18">
      <c r="C22728" s="5" t="str">
        <f t="shared" si="349"/>
        <v>鹿児島県830</v>
      </c>
      <c r="D22728" t="s">
        <v>2960</v>
      </c>
      <c r="E22728" t="s">
        <v>3426</v>
      </c>
      <c r="F22728" s="82">
        <v>0.77062065899999999</v>
      </c>
    </row>
    <row r="22729" spans="3:6" ht="18">
      <c r="C22729" s="5" t="str">
        <f t="shared" si="349"/>
        <v>沖縄県830</v>
      </c>
      <c r="D22729" t="s">
        <v>2961</v>
      </c>
      <c r="E22729" t="s">
        <v>3426</v>
      </c>
      <c r="F22729" s="82">
        <v>0.983632332</v>
      </c>
    </row>
    <row r="22730" spans="3:6" ht="18">
      <c r="C22730" s="5" t="str">
        <f t="shared" si="349"/>
        <v>全国831</v>
      </c>
      <c r="D22730" t="s">
        <v>2913</v>
      </c>
      <c r="E22730" t="s">
        <v>3427</v>
      </c>
      <c r="F22730" s="82">
        <v>1</v>
      </c>
    </row>
    <row r="22731" spans="3:6" ht="18">
      <c r="C22731" s="5" t="str">
        <f t="shared" si="349"/>
        <v>北海道831</v>
      </c>
      <c r="D22731" t="s">
        <v>2915</v>
      </c>
      <c r="E22731" t="s">
        <v>3427</v>
      </c>
      <c r="F22731" s="82">
        <v>1.359628034</v>
      </c>
    </row>
    <row r="22732" spans="3:6" ht="18">
      <c r="C22732" s="5" t="str">
        <f t="shared" si="349"/>
        <v>青森県831</v>
      </c>
      <c r="D22732" t="s">
        <v>2916</v>
      </c>
      <c r="E22732" t="s">
        <v>3427</v>
      </c>
      <c r="F22732" s="82">
        <v>0.76465977200000002</v>
      </c>
    </row>
    <row r="22733" spans="3:6" ht="18">
      <c r="C22733" s="5" t="str">
        <f t="shared" si="349"/>
        <v>岩手県831</v>
      </c>
      <c r="D22733" t="s">
        <v>2917</v>
      </c>
      <c r="E22733" t="s">
        <v>3427</v>
      </c>
      <c r="F22733" s="82">
        <v>0.72346809199999995</v>
      </c>
    </row>
    <row r="22734" spans="3:6" ht="18">
      <c r="C22734" s="5" t="str">
        <f t="shared" si="349"/>
        <v>宮城県831</v>
      </c>
      <c r="D22734" t="s">
        <v>2918</v>
      </c>
      <c r="E22734" t="s">
        <v>3427</v>
      </c>
      <c r="F22734" s="82">
        <v>0.80465853499999995</v>
      </c>
    </row>
    <row r="22735" spans="3:6" ht="18">
      <c r="C22735" s="5" t="str">
        <f t="shared" si="349"/>
        <v>秋田県831</v>
      </c>
      <c r="D22735" t="s">
        <v>2919</v>
      </c>
      <c r="E22735" t="s">
        <v>3427</v>
      </c>
      <c r="F22735" s="82">
        <v>1.095458217</v>
      </c>
    </row>
    <row r="22736" spans="3:6" ht="18">
      <c r="C22736" s="5" t="str">
        <f t="shared" si="349"/>
        <v>山形県831</v>
      </c>
      <c r="D22736" t="s">
        <v>2920</v>
      </c>
      <c r="E22736" t="s">
        <v>3427</v>
      </c>
      <c r="F22736" s="82">
        <v>0.74897521300000003</v>
      </c>
    </row>
    <row r="22737" spans="3:6" ht="18">
      <c r="C22737" s="5" t="str">
        <f t="shared" si="349"/>
        <v>福島県831</v>
      </c>
      <c r="D22737" t="s">
        <v>2921</v>
      </c>
      <c r="E22737" t="s">
        <v>3427</v>
      </c>
      <c r="F22737" s="82">
        <v>1.0167164660000001</v>
      </c>
    </row>
    <row r="22738" spans="3:6" ht="18">
      <c r="C22738" s="5" t="str">
        <f t="shared" si="349"/>
        <v>茨城県831</v>
      </c>
      <c r="D22738" t="s">
        <v>2922</v>
      </c>
      <c r="E22738" t="s">
        <v>3427</v>
      </c>
      <c r="F22738" s="82">
        <v>0.972686618</v>
      </c>
    </row>
    <row r="22739" spans="3:6" ht="18">
      <c r="C22739" s="5" t="str">
        <f t="shared" si="349"/>
        <v>栃木県831</v>
      </c>
      <c r="D22739" t="s">
        <v>2923</v>
      </c>
      <c r="E22739" t="s">
        <v>3427</v>
      </c>
      <c r="F22739" s="82">
        <v>0.90373972199999997</v>
      </c>
    </row>
    <row r="22740" spans="3:6" ht="18">
      <c r="C22740" s="5" t="str">
        <f t="shared" si="349"/>
        <v>群馬県831</v>
      </c>
      <c r="D22740" t="s">
        <v>2924</v>
      </c>
      <c r="E22740" t="s">
        <v>3427</v>
      </c>
      <c r="F22740" s="82">
        <v>0.90198158100000003</v>
      </c>
    </row>
    <row r="22741" spans="3:6" ht="18">
      <c r="C22741" s="5" t="str">
        <f t="shared" si="349"/>
        <v>埼玉県831</v>
      </c>
      <c r="D22741" t="s">
        <v>2925</v>
      </c>
      <c r="E22741" t="s">
        <v>3427</v>
      </c>
      <c r="F22741" s="82">
        <v>0.94434368199999996</v>
      </c>
    </row>
    <row r="22742" spans="3:6" ht="18">
      <c r="C22742" s="5" t="str">
        <f t="shared" si="349"/>
        <v>千葉県831</v>
      </c>
      <c r="D22742" t="s">
        <v>2926</v>
      </c>
      <c r="E22742" t="s">
        <v>3427</v>
      </c>
      <c r="F22742" s="82">
        <v>1.0634449880000001</v>
      </c>
    </row>
    <row r="22743" spans="3:6" ht="18">
      <c r="C22743" s="5" t="str">
        <f t="shared" si="349"/>
        <v>東京都831</v>
      </c>
      <c r="D22743" t="s">
        <v>2927</v>
      </c>
      <c r="E22743" t="s">
        <v>3427</v>
      </c>
      <c r="F22743" s="82">
        <v>0.67315819700000001</v>
      </c>
    </row>
    <row r="22744" spans="3:6" ht="18">
      <c r="C22744" s="5" t="str">
        <f t="shared" si="349"/>
        <v>神奈川県831</v>
      </c>
      <c r="D22744" t="s">
        <v>2928</v>
      </c>
      <c r="E22744" t="s">
        <v>3427</v>
      </c>
      <c r="F22744" s="82">
        <v>0.91933463299999996</v>
      </c>
    </row>
    <row r="22745" spans="3:6" ht="18">
      <c r="C22745" s="5" t="str">
        <f t="shared" si="349"/>
        <v>新潟県831</v>
      </c>
      <c r="D22745" t="s">
        <v>2929</v>
      </c>
      <c r="E22745" t="s">
        <v>3427</v>
      </c>
      <c r="F22745" s="82">
        <v>0.818369872</v>
      </c>
    </row>
    <row r="22746" spans="3:6" ht="18">
      <c r="C22746" s="5" t="str">
        <f t="shared" si="349"/>
        <v>富山県831</v>
      </c>
      <c r="D22746" t="s">
        <v>2930</v>
      </c>
      <c r="E22746" t="s">
        <v>3427</v>
      </c>
      <c r="F22746" s="82">
        <v>0.89874341000000002</v>
      </c>
    </row>
    <row r="22747" spans="3:6" ht="18">
      <c r="C22747" s="5" t="str">
        <f t="shared" si="349"/>
        <v>石川県831</v>
      </c>
      <c r="D22747" t="s">
        <v>2931</v>
      </c>
      <c r="E22747" t="s">
        <v>3427</v>
      </c>
      <c r="F22747" s="82">
        <v>0.96846607399999995</v>
      </c>
    </row>
    <row r="22748" spans="3:6" ht="18">
      <c r="C22748" s="5" t="str">
        <f t="shared" si="349"/>
        <v>福井県831</v>
      </c>
      <c r="D22748" t="s">
        <v>2932</v>
      </c>
      <c r="E22748" t="s">
        <v>3427</v>
      </c>
      <c r="F22748" s="82">
        <v>1.0132328390000001</v>
      </c>
    </row>
    <row r="22749" spans="3:6" ht="18">
      <c r="C22749" s="5" t="str">
        <f t="shared" si="349"/>
        <v>山梨県831</v>
      </c>
      <c r="D22749" t="s">
        <v>2933</v>
      </c>
      <c r="E22749" t="s">
        <v>3427</v>
      </c>
      <c r="F22749" s="82">
        <v>0.90408270400000001</v>
      </c>
    </row>
    <row r="22750" spans="3:6" ht="18">
      <c r="C22750" s="5" t="str">
        <f t="shared" si="349"/>
        <v>長野県831</v>
      </c>
      <c r="D22750" t="s">
        <v>2934</v>
      </c>
      <c r="E22750" t="s">
        <v>3427</v>
      </c>
      <c r="F22750" s="82">
        <v>1.109678766</v>
      </c>
    </row>
    <row r="22751" spans="3:6" ht="18">
      <c r="C22751" s="5" t="str">
        <f t="shared" si="349"/>
        <v>岐阜県831</v>
      </c>
      <c r="D22751" t="s">
        <v>2935</v>
      </c>
      <c r="E22751" t="s">
        <v>3427</v>
      </c>
      <c r="F22751" s="82">
        <v>0.79219079999999997</v>
      </c>
    </row>
    <row r="22752" spans="3:6" ht="18">
      <c r="C22752" s="5" t="str">
        <f t="shared" si="349"/>
        <v>静岡県831</v>
      </c>
      <c r="D22752" t="s">
        <v>2936</v>
      </c>
      <c r="E22752" t="s">
        <v>3427</v>
      </c>
      <c r="F22752" s="82">
        <v>0.73650134300000003</v>
      </c>
    </row>
    <row r="22753" spans="3:6" ht="18">
      <c r="C22753" s="5" t="str">
        <f t="shared" si="349"/>
        <v>愛知県831</v>
      </c>
      <c r="D22753" t="s">
        <v>2937</v>
      </c>
      <c r="E22753" t="s">
        <v>3427</v>
      </c>
      <c r="F22753" s="82">
        <v>0.64833336699999999</v>
      </c>
    </row>
    <row r="22754" spans="3:6" ht="18">
      <c r="C22754" s="5" t="str">
        <f t="shared" si="349"/>
        <v>三重県831</v>
      </c>
      <c r="D22754" t="s">
        <v>2938</v>
      </c>
      <c r="E22754" t="s">
        <v>3427</v>
      </c>
      <c r="F22754" s="82">
        <v>0.85773880999999996</v>
      </c>
    </row>
    <row r="22755" spans="3:6" ht="18">
      <c r="C22755" s="5" t="str">
        <f t="shared" si="349"/>
        <v>滋賀県831</v>
      </c>
      <c r="D22755" t="s">
        <v>2939</v>
      </c>
      <c r="E22755" t="s">
        <v>3427</v>
      </c>
      <c r="F22755" s="82">
        <v>0.68774600500000005</v>
      </c>
    </row>
    <row r="22756" spans="3:6" ht="18">
      <c r="C22756" s="5" t="str">
        <f t="shared" si="349"/>
        <v>京都府831</v>
      </c>
      <c r="D22756" t="s">
        <v>2940</v>
      </c>
      <c r="E22756" t="s">
        <v>3427</v>
      </c>
      <c r="F22756" s="82">
        <v>1.2786160289999999</v>
      </c>
    </row>
    <row r="22757" spans="3:6" ht="18">
      <c r="C22757" s="5" t="str">
        <f t="shared" si="349"/>
        <v>大阪府831</v>
      </c>
      <c r="D22757" t="s">
        <v>2941</v>
      </c>
      <c r="E22757" t="s">
        <v>3427</v>
      </c>
      <c r="F22757" s="82">
        <v>1.0213199260000001</v>
      </c>
    </row>
    <row r="22758" spans="3:6" ht="18">
      <c r="C22758" s="5" t="str">
        <f t="shared" si="349"/>
        <v>兵庫県831</v>
      </c>
      <c r="D22758" t="s">
        <v>2942</v>
      </c>
      <c r="E22758" t="s">
        <v>3427</v>
      </c>
      <c r="F22758" s="82">
        <v>1.069436834</v>
      </c>
    </row>
    <row r="22759" spans="3:6" ht="18">
      <c r="C22759" s="5" t="str">
        <f t="shared" si="349"/>
        <v>奈良県831</v>
      </c>
      <c r="D22759" t="s">
        <v>2943</v>
      </c>
      <c r="E22759" t="s">
        <v>3427</v>
      </c>
      <c r="F22759" s="82">
        <v>1.5559208980000001</v>
      </c>
    </row>
    <row r="22760" spans="3:6" ht="18">
      <c r="C22760" s="5" t="str">
        <f t="shared" si="349"/>
        <v>和歌山県831</v>
      </c>
      <c r="D22760" t="s">
        <v>2944</v>
      </c>
      <c r="E22760" t="s">
        <v>3427</v>
      </c>
      <c r="F22760" s="82">
        <v>1.0761223799999999</v>
      </c>
    </row>
    <row r="22761" spans="3:6" ht="18">
      <c r="C22761" s="5" t="str">
        <f t="shared" si="349"/>
        <v>鳥取県831</v>
      </c>
      <c r="D22761" t="s">
        <v>2945</v>
      </c>
      <c r="E22761" t="s">
        <v>3427</v>
      </c>
      <c r="F22761" s="82">
        <v>1.1771709589999999</v>
      </c>
    </row>
    <row r="22762" spans="3:6" ht="18">
      <c r="C22762" s="5" t="str">
        <f t="shared" si="349"/>
        <v>島根県831</v>
      </c>
      <c r="D22762" t="s">
        <v>2946</v>
      </c>
      <c r="E22762" t="s">
        <v>3427</v>
      </c>
      <c r="F22762" s="82">
        <v>1.0698585309999999</v>
      </c>
    </row>
    <row r="22763" spans="3:6" ht="18">
      <c r="C22763" s="5" t="str">
        <f t="shared" ref="C22763:C22826" si="350">D22763&amp;LEFT(E22763,3)</f>
        <v>岡山県831</v>
      </c>
      <c r="D22763" t="s">
        <v>2947</v>
      </c>
      <c r="E22763" t="s">
        <v>3427</v>
      </c>
      <c r="F22763" s="82">
        <v>1.352155481</v>
      </c>
    </row>
    <row r="22764" spans="3:6" ht="18">
      <c r="C22764" s="5" t="str">
        <f t="shared" si="350"/>
        <v>広島県831</v>
      </c>
      <c r="D22764" t="s">
        <v>2948</v>
      </c>
      <c r="E22764" t="s">
        <v>3427</v>
      </c>
      <c r="F22764" s="82">
        <v>1.1373438229999999</v>
      </c>
    </row>
    <row r="22765" spans="3:6" ht="18">
      <c r="C22765" s="5" t="str">
        <f t="shared" si="350"/>
        <v>山口県831</v>
      </c>
      <c r="D22765" t="s">
        <v>2949</v>
      </c>
      <c r="E22765" t="s">
        <v>3427</v>
      </c>
      <c r="F22765" s="82">
        <v>1.581117817</v>
      </c>
    </row>
    <row r="22766" spans="3:6" ht="18">
      <c r="C22766" s="5" t="str">
        <f t="shared" si="350"/>
        <v>徳島県831</v>
      </c>
      <c r="D22766" t="s">
        <v>2950</v>
      </c>
      <c r="E22766" t="s">
        <v>3427</v>
      </c>
      <c r="F22766" s="82">
        <v>1.615055224</v>
      </c>
    </row>
    <row r="22767" spans="3:6" ht="18">
      <c r="C22767" s="5" t="str">
        <f t="shared" si="350"/>
        <v>香川県831</v>
      </c>
      <c r="D22767" t="s">
        <v>2951</v>
      </c>
      <c r="E22767" t="s">
        <v>3427</v>
      </c>
      <c r="F22767" s="82">
        <v>1.0791219240000001</v>
      </c>
    </row>
    <row r="22768" spans="3:6" ht="18">
      <c r="C22768" s="5" t="str">
        <f t="shared" si="350"/>
        <v>愛媛県831</v>
      </c>
      <c r="D22768" t="s">
        <v>2952</v>
      </c>
      <c r="E22768" t="s">
        <v>3427</v>
      </c>
      <c r="F22768" s="82">
        <v>1.248648958</v>
      </c>
    </row>
    <row r="22769" spans="3:6" ht="18">
      <c r="C22769" s="5" t="str">
        <f t="shared" si="350"/>
        <v>高知県831</v>
      </c>
      <c r="D22769" t="s">
        <v>2953</v>
      </c>
      <c r="E22769" t="s">
        <v>3427</v>
      </c>
      <c r="F22769" s="82">
        <v>2.184145081</v>
      </c>
    </row>
    <row r="22770" spans="3:6" ht="18">
      <c r="C22770" s="5" t="str">
        <f t="shared" si="350"/>
        <v>福岡県831</v>
      </c>
      <c r="D22770" t="s">
        <v>2954</v>
      </c>
      <c r="E22770" t="s">
        <v>3427</v>
      </c>
      <c r="F22770" s="82">
        <v>1.4560539939999999</v>
      </c>
    </row>
    <row r="22771" spans="3:6" ht="18">
      <c r="C22771" s="5" t="str">
        <f t="shared" si="350"/>
        <v>佐賀県831</v>
      </c>
      <c r="D22771" t="s">
        <v>2955</v>
      </c>
      <c r="E22771" t="s">
        <v>3427</v>
      </c>
      <c r="F22771" s="82">
        <v>1.5047841769999999</v>
      </c>
    </row>
    <row r="22772" spans="3:6" ht="18">
      <c r="C22772" s="5" t="str">
        <f t="shared" si="350"/>
        <v>長崎県831</v>
      </c>
      <c r="D22772" t="s">
        <v>2956</v>
      </c>
      <c r="E22772" t="s">
        <v>3427</v>
      </c>
      <c r="F22772" s="82">
        <v>1.702278006</v>
      </c>
    </row>
    <row r="22773" spans="3:6" ht="18">
      <c r="C22773" s="5" t="str">
        <f t="shared" si="350"/>
        <v>熊本県831</v>
      </c>
      <c r="D22773" t="s">
        <v>2957</v>
      </c>
      <c r="E22773" t="s">
        <v>3427</v>
      </c>
      <c r="F22773" s="82">
        <v>1.7555034169999999</v>
      </c>
    </row>
    <row r="22774" spans="3:6" ht="18">
      <c r="C22774" s="5" t="str">
        <f t="shared" si="350"/>
        <v>大分県831</v>
      </c>
      <c r="D22774" t="s">
        <v>2958</v>
      </c>
      <c r="E22774" t="s">
        <v>3427</v>
      </c>
      <c r="F22774" s="82">
        <v>1.5342928170000001</v>
      </c>
    </row>
    <row r="22775" spans="3:6" ht="18">
      <c r="C22775" s="5" t="str">
        <f t="shared" si="350"/>
        <v>宮崎県831</v>
      </c>
      <c r="D22775" t="s">
        <v>2959</v>
      </c>
      <c r="E22775" t="s">
        <v>3427</v>
      </c>
      <c r="F22775" s="82">
        <v>1.349613478</v>
      </c>
    </row>
    <row r="22776" spans="3:6" ht="18">
      <c r="C22776" s="5" t="str">
        <f t="shared" si="350"/>
        <v>鹿児島県831</v>
      </c>
      <c r="D22776" t="s">
        <v>2960</v>
      </c>
      <c r="E22776" t="s">
        <v>3427</v>
      </c>
      <c r="F22776" s="82">
        <v>1.7821142329999999</v>
      </c>
    </row>
    <row r="22777" spans="3:6" ht="18">
      <c r="C22777" s="5" t="str">
        <f t="shared" si="350"/>
        <v>沖縄県831</v>
      </c>
      <c r="D22777" t="s">
        <v>2961</v>
      </c>
      <c r="E22777" t="s">
        <v>3427</v>
      </c>
      <c r="F22777" s="82">
        <v>1.357054464</v>
      </c>
    </row>
    <row r="22778" spans="3:6" ht="18">
      <c r="C22778" s="5" t="str">
        <f t="shared" si="350"/>
        <v>全国832</v>
      </c>
      <c r="D22778" t="s">
        <v>2913</v>
      </c>
      <c r="E22778" t="s">
        <v>3428</v>
      </c>
      <c r="F22778" s="82">
        <v>1</v>
      </c>
    </row>
    <row r="22779" spans="3:6" ht="18">
      <c r="C22779" s="5" t="str">
        <f t="shared" si="350"/>
        <v>北海道832</v>
      </c>
      <c r="D22779" t="s">
        <v>2915</v>
      </c>
      <c r="E22779" t="s">
        <v>3428</v>
      </c>
      <c r="F22779" s="82">
        <v>0.811377393</v>
      </c>
    </row>
    <row r="22780" spans="3:6" ht="18">
      <c r="C22780" s="5" t="str">
        <f t="shared" si="350"/>
        <v>青森県832</v>
      </c>
      <c r="D22780" t="s">
        <v>2916</v>
      </c>
      <c r="E22780" t="s">
        <v>3428</v>
      </c>
      <c r="F22780" s="82">
        <v>0.93941108600000001</v>
      </c>
    </row>
    <row r="22781" spans="3:6" ht="18">
      <c r="C22781" s="5" t="str">
        <f t="shared" si="350"/>
        <v>岩手県832</v>
      </c>
      <c r="D22781" t="s">
        <v>2917</v>
      </c>
      <c r="E22781" t="s">
        <v>3428</v>
      </c>
      <c r="F22781" s="82">
        <v>0.79835545500000005</v>
      </c>
    </row>
    <row r="22782" spans="3:6" ht="18">
      <c r="C22782" s="5" t="str">
        <f t="shared" si="350"/>
        <v>宮城県832</v>
      </c>
      <c r="D22782" t="s">
        <v>2918</v>
      </c>
      <c r="E22782" t="s">
        <v>3428</v>
      </c>
      <c r="F22782" s="82">
        <v>0.87479611099999999</v>
      </c>
    </row>
    <row r="22783" spans="3:6" ht="18">
      <c r="C22783" s="5" t="str">
        <f t="shared" si="350"/>
        <v>秋田県832</v>
      </c>
      <c r="D22783" t="s">
        <v>2919</v>
      </c>
      <c r="E22783" t="s">
        <v>3428</v>
      </c>
      <c r="F22783" s="82">
        <v>0.79953696399999996</v>
      </c>
    </row>
    <row r="22784" spans="3:6" ht="18">
      <c r="C22784" s="5" t="str">
        <f t="shared" si="350"/>
        <v>山形県832</v>
      </c>
      <c r="D22784" t="s">
        <v>2920</v>
      </c>
      <c r="E22784" t="s">
        <v>3428</v>
      </c>
      <c r="F22784" s="82">
        <v>0.87107122400000003</v>
      </c>
    </row>
    <row r="22785" spans="3:6" ht="18">
      <c r="C22785" s="5" t="str">
        <f t="shared" si="350"/>
        <v>福島県832</v>
      </c>
      <c r="D22785" t="s">
        <v>2921</v>
      </c>
      <c r="E22785" t="s">
        <v>3428</v>
      </c>
      <c r="F22785" s="82">
        <v>0.85520696200000001</v>
      </c>
    </row>
    <row r="22786" spans="3:6" ht="18">
      <c r="C22786" s="5" t="str">
        <f t="shared" si="350"/>
        <v>茨城県832</v>
      </c>
      <c r="D22786" t="s">
        <v>2922</v>
      </c>
      <c r="E22786" t="s">
        <v>3428</v>
      </c>
      <c r="F22786" s="82">
        <v>0.76978298999999994</v>
      </c>
    </row>
    <row r="22787" spans="3:6" ht="18">
      <c r="C22787" s="5" t="str">
        <f t="shared" si="350"/>
        <v>栃木県832</v>
      </c>
      <c r="D22787" t="s">
        <v>2923</v>
      </c>
      <c r="E22787" t="s">
        <v>3428</v>
      </c>
      <c r="F22787" s="82">
        <v>0.94593314299999998</v>
      </c>
    </row>
    <row r="22788" spans="3:6" ht="18">
      <c r="C22788" s="5" t="str">
        <f t="shared" si="350"/>
        <v>群馬県832</v>
      </c>
      <c r="D22788" t="s">
        <v>2924</v>
      </c>
      <c r="E22788" t="s">
        <v>3428</v>
      </c>
      <c r="F22788" s="82">
        <v>0.95151136300000005</v>
      </c>
    </row>
    <row r="22789" spans="3:6" ht="18">
      <c r="C22789" s="5" t="str">
        <f t="shared" si="350"/>
        <v>埼玉県832</v>
      </c>
      <c r="D22789" t="s">
        <v>2925</v>
      </c>
      <c r="E22789" t="s">
        <v>3428</v>
      </c>
      <c r="F22789" s="82">
        <v>1.0425111</v>
      </c>
    </row>
    <row r="22790" spans="3:6" ht="18">
      <c r="C22790" s="5" t="str">
        <f t="shared" si="350"/>
        <v>千葉県832</v>
      </c>
      <c r="D22790" t="s">
        <v>2926</v>
      </c>
      <c r="E22790" t="s">
        <v>3428</v>
      </c>
      <c r="F22790" s="82">
        <v>1.0605202460000001</v>
      </c>
    </row>
    <row r="22791" spans="3:6" ht="18">
      <c r="C22791" s="5" t="str">
        <f t="shared" si="350"/>
        <v>東京都832</v>
      </c>
      <c r="D22791" t="s">
        <v>2927</v>
      </c>
      <c r="E22791" t="s">
        <v>3428</v>
      </c>
      <c r="F22791" s="82">
        <v>0.75066722200000002</v>
      </c>
    </row>
    <row r="22792" spans="3:6" ht="18">
      <c r="C22792" s="5" t="str">
        <f t="shared" si="350"/>
        <v>神奈川県832</v>
      </c>
      <c r="D22792" t="s">
        <v>2928</v>
      </c>
      <c r="E22792" t="s">
        <v>3428</v>
      </c>
      <c r="F22792" s="82">
        <v>1.147058457</v>
      </c>
    </row>
    <row r="22793" spans="3:6" ht="18">
      <c r="C22793" s="5" t="str">
        <f t="shared" si="350"/>
        <v>新潟県832</v>
      </c>
      <c r="D22793" t="s">
        <v>2929</v>
      </c>
      <c r="E22793" t="s">
        <v>3428</v>
      </c>
      <c r="F22793" s="82">
        <v>0.74602314300000006</v>
      </c>
    </row>
    <row r="22794" spans="3:6" ht="18">
      <c r="C22794" s="5" t="str">
        <f t="shared" si="350"/>
        <v>富山県832</v>
      </c>
      <c r="D22794" t="s">
        <v>2930</v>
      </c>
      <c r="E22794" t="s">
        <v>3428</v>
      </c>
      <c r="F22794" s="82">
        <v>0.68745995500000001</v>
      </c>
    </row>
    <row r="22795" spans="3:6" ht="18">
      <c r="C22795" s="5" t="str">
        <f t="shared" si="350"/>
        <v>石川県832</v>
      </c>
      <c r="D22795" t="s">
        <v>2931</v>
      </c>
      <c r="E22795" t="s">
        <v>3428</v>
      </c>
      <c r="F22795" s="82">
        <v>0.75138044199999998</v>
      </c>
    </row>
    <row r="22796" spans="3:6" ht="18">
      <c r="C22796" s="5" t="str">
        <f t="shared" si="350"/>
        <v>福井県832</v>
      </c>
      <c r="D22796" t="s">
        <v>2932</v>
      </c>
      <c r="E22796" t="s">
        <v>3428</v>
      </c>
      <c r="F22796" s="82">
        <v>0.79310603599999996</v>
      </c>
    </row>
    <row r="22797" spans="3:6" ht="18">
      <c r="C22797" s="5" t="str">
        <f t="shared" si="350"/>
        <v>山梨県832</v>
      </c>
      <c r="D22797" t="s">
        <v>2933</v>
      </c>
      <c r="E22797" t="s">
        <v>3428</v>
      </c>
      <c r="F22797" s="82">
        <v>0.80068762800000004</v>
      </c>
    </row>
    <row r="22798" spans="3:6" ht="18">
      <c r="C22798" s="5" t="str">
        <f t="shared" si="350"/>
        <v>長野県832</v>
      </c>
      <c r="D22798" t="s">
        <v>2934</v>
      </c>
      <c r="E22798" t="s">
        <v>3428</v>
      </c>
      <c r="F22798" s="82">
        <v>0.71414123799999996</v>
      </c>
    </row>
    <row r="22799" spans="3:6" ht="18">
      <c r="C22799" s="5" t="str">
        <f t="shared" si="350"/>
        <v>岐阜県832</v>
      </c>
      <c r="D22799" t="s">
        <v>2935</v>
      </c>
      <c r="E22799" t="s">
        <v>3428</v>
      </c>
      <c r="F22799" s="82">
        <v>1.0026529630000001</v>
      </c>
    </row>
    <row r="22800" spans="3:6" ht="18">
      <c r="C22800" s="5" t="str">
        <f t="shared" si="350"/>
        <v>静岡県832</v>
      </c>
      <c r="D22800" t="s">
        <v>2936</v>
      </c>
      <c r="E22800" t="s">
        <v>3428</v>
      </c>
      <c r="F22800" s="82">
        <v>0.876210818</v>
      </c>
    </row>
    <row r="22801" spans="3:6" ht="18">
      <c r="C22801" s="5" t="str">
        <f t="shared" si="350"/>
        <v>愛知県832</v>
      </c>
      <c r="D22801" t="s">
        <v>2937</v>
      </c>
      <c r="E22801" t="s">
        <v>3428</v>
      </c>
      <c r="F22801" s="82">
        <v>0.92682288899999998</v>
      </c>
    </row>
    <row r="22802" spans="3:6" ht="18">
      <c r="C22802" s="5" t="str">
        <f t="shared" si="350"/>
        <v>三重県832</v>
      </c>
      <c r="D22802" t="s">
        <v>2938</v>
      </c>
      <c r="E22802" t="s">
        <v>3428</v>
      </c>
      <c r="F22802" s="82">
        <v>0.95249343600000003</v>
      </c>
    </row>
    <row r="22803" spans="3:6" ht="18">
      <c r="C22803" s="5" t="str">
        <f t="shared" si="350"/>
        <v>滋賀県832</v>
      </c>
      <c r="D22803" t="s">
        <v>2939</v>
      </c>
      <c r="E22803" t="s">
        <v>3428</v>
      </c>
      <c r="F22803" s="82">
        <v>0.96408564799999996</v>
      </c>
    </row>
    <row r="22804" spans="3:6" ht="18">
      <c r="C22804" s="5" t="str">
        <f t="shared" si="350"/>
        <v>京都府832</v>
      </c>
      <c r="D22804" t="s">
        <v>2940</v>
      </c>
      <c r="E22804" t="s">
        <v>3428</v>
      </c>
      <c r="F22804" s="82">
        <v>1.298573661</v>
      </c>
    </row>
    <row r="22805" spans="3:6" ht="18">
      <c r="C22805" s="5" t="str">
        <f t="shared" si="350"/>
        <v>大阪府832</v>
      </c>
      <c r="D22805" t="s">
        <v>2941</v>
      </c>
      <c r="E22805" t="s">
        <v>3428</v>
      </c>
      <c r="F22805" s="82">
        <v>1.1096045910000001</v>
      </c>
    </row>
    <row r="22806" spans="3:6" ht="18">
      <c r="C22806" s="5" t="str">
        <f t="shared" si="350"/>
        <v>兵庫県832</v>
      </c>
      <c r="D22806" t="s">
        <v>2942</v>
      </c>
      <c r="E22806" t="s">
        <v>3428</v>
      </c>
      <c r="F22806" s="82">
        <v>1.286081026</v>
      </c>
    </row>
    <row r="22807" spans="3:6" ht="18">
      <c r="C22807" s="5" t="str">
        <f t="shared" si="350"/>
        <v>奈良県832</v>
      </c>
      <c r="D22807" t="s">
        <v>2943</v>
      </c>
      <c r="E22807" t="s">
        <v>3428</v>
      </c>
      <c r="F22807" s="82">
        <v>1.486713146</v>
      </c>
    </row>
    <row r="22808" spans="3:6" ht="18">
      <c r="C22808" s="5" t="str">
        <f t="shared" si="350"/>
        <v>和歌山県832</v>
      </c>
      <c r="D22808" t="s">
        <v>2944</v>
      </c>
      <c r="E22808" t="s">
        <v>3428</v>
      </c>
      <c r="F22808" s="82">
        <v>1.383656703</v>
      </c>
    </row>
    <row r="22809" spans="3:6" ht="18">
      <c r="C22809" s="5" t="str">
        <f t="shared" si="350"/>
        <v>鳥取県832</v>
      </c>
      <c r="D22809" t="s">
        <v>2945</v>
      </c>
      <c r="E22809" t="s">
        <v>3428</v>
      </c>
      <c r="F22809" s="82">
        <v>1.104567989</v>
      </c>
    </row>
    <row r="22810" spans="3:6" ht="18">
      <c r="C22810" s="5" t="str">
        <f t="shared" si="350"/>
        <v>島根県832</v>
      </c>
      <c r="D22810" t="s">
        <v>2946</v>
      </c>
      <c r="E22810" t="s">
        <v>3428</v>
      </c>
      <c r="F22810" s="82">
        <v>0.95162955000000005</v>
      </c>
    </row>
    <row r="22811" spans="3:6" ht="18">
      <c r="C22811" s="5" t="str">
        <f t="shared" si="350"/>
        <v>岡山県832</v>
      </c>
      <c r="D22811" t="s">
        <v>2947</v>
      </c>
      <c r="E22811" t="s">
        <v>3428</v>
      </c>
      <c r="F22811" s="82">
        <v>1.152083467</v>
      </c>
    </row>
    <row r="22812" spans="3:6" ht="18">
      <c r="C22812" s="5" t="str">
        <f t="shared" si="350"/>
        <v>広島県832</v>
      </c>
      <c r="D22812" t="s">
        <v>2948</v>
      </c>
      <c r="E22812" t="s">
        <v>3428</v>
      </c>
      <c r="F22812" s="82">
        <v>1.187573403</v>
      </c>
    </row>
    <row r="22813" spans="3:6" ht="18">
      <c r="C22813" s="5" t="str">
        <f t="shared" si="350"/>
        <v>山口県832</v>
      </c>
      <c r="D22813" t="s">
        <v>2949</v>
      </c>
      <c r="E22813" t="s">
        <v>3428</v>
      </c>
      <c r="F22813" s="82">
        <v>1.139467845</v>
      </c>
    </row>
    <row r="22814" spans="3:6" ht="18">
      <c r="C22814" s="5" t="str">
        <f t="shared" si="350"/>
        <v>徳島県832</v>
      </c>
      <c r="D22814" t="s">
        <v>2950</v>
      </c>
      <c r="E22814" t="s">
        <v>3428</v>
      </c>
      <c r="F22814" s="82">
        <v>1.306633011</v>
      </c>
    </row>
    <row r="22815" spans="3:6" ht="18">
      <c r="C22815" s="5" t="str">
        <f t="shared" si="350"/>
        <v>香川県832</v>
      </c>
      <c r="D22815" t="s">
        <v>2951</v>
      </c>
      <c r="E22815" t="s">
        <v>3428</v>
      </c>
      <c r="F22815" s="82">
        <v>1.1157382039999999</v>
      </c>
    </row>
    <row r="22816" spans="3:6" ht="18">
      <c r="C22816" s="5" t="str">
        <f t="shared" si="350"/>
        <v>愛媛県832</v>
      </c>
      <c r="D22816" t="s">
        <v>2952</v>
      </c>
      <c r="E22816" t="s">
        <v>3428</v>
      </c>
      <c r="F22816" s="82">
        <v>1.2465454419999999</v>
      </c>
    </row>
    <row r="22817" spans="3:6" ht="18">
      <c r="C22817" s="5" t="str">
        <f t="shared" si="350"/>
        <v>高知県832</v>
      </c>
      <c r="D22817" t="s">
        <v>2953</v>
      </c>
      <c r="E22817" t="s">
        <v>3428</v>
      </c>
      <c r="F22817" s="82">
        <v>0.95363620999999998</v>
      </c>
    </row>
    <row r="22818" spans="3:6" ht="18">
      <c r="C22818" s="5" t="str">
        <f t="shared" si="350"/>
        <v>福岡県832</v>
      </c>
      <c r="D22818" t="s">
        <v>2954</v>
      </c>
      <c r="E22818" t="s">
        <v>3428</v>
      </c>
      <c r="F22818" s="82">
        <v>1.175851303</v>
      </c>
    </row>
    <row r="22819" spans="3:6" ht="18">
      <c r="C22819" s="5" t="str">
        <f t="shared" si="350"/>
        <v>佐賀県832</v>
      </c>
      <c r="D22819" t="s">
        <v>2955</v>
      </c>
      <c r="E22819" t="s">
        <v>3428</v>
      </c>
      <c r="F22819" s="82">
        <v>1.267107435</v>
      </c>
    </row>
    <row r="22820" spans="3:6" ht="18">
      <c r="C22820" s="5" t="str">
        <f t="shared" si="350"/>
        <v>長崎県832</v>
      </c>
      <c r="D22820" t="s">
        <v>2956</v>
      </c>
      <c r="E22820" t="s">
        <v>3428</v>
      </c>
      <c r="F22820" s="82">
        <v>1.5216454669999999</v>
      </c>
    </row>
    <row r="22821" spans="3:6" ht="18">
      <c r="C22821" s="5" t="str">
        <f t="shared" si="350"/>
        <v>熊本県832</v>
      </c>
      <c r="D22821" t="s">
        <v>2957</v>
      </c>
      <c r="E22821" t="s">
        <v>3428</v>
      </c>
      <c r="F22821" s="82">
        <v>1.431990535</v>
      </c>
    </row>
    <row r="22822" spans="3:6" ht="18">
      <c r="C22822" s="5" t="str">
        <f t="shared" si="350"/>
        <v>大分県832</v>
      </c>
      <c r="D22822" t="s">
        <v>2958</v>
      </c>
      <c r="E22822" t="s">
        <v>3428</v>
      </c>
      <c r="F22822" s="82">
        <v>1.274058838</v>
      </c>
    </row>
    <row r="22823" spans="3:6" ht="18">
      <c r="C22823" s="5" t="str">
        <f t="shared" si="350"/>
        <v>宮崎県832</v>
      </c>
      <c r="D22823" t="s">
        <v>2959</v>
      </c>
      <c r="E22823" t="s">
        <v>3428</v>
      </c>
      <c r="F22823" s="82">
        <v>1.3483970030000001</v>
      </c>
    </row>
    <row r="22824" spans="3:6" ht="18">
      <c r="C22824" s="5" t="str">
        <f t="shared" si="350"/>
        <v>鹿児島県832</v>
      </c>
      <c r="D22824" t="s">
        <v>2960</v>
      </c>
      <c r="E22824" t="s">
        <v>3428</v>
      </c>
      <c r="F22824" s="82">
        <v>1.531023866</v>
      </c>
    </row>
    <row r="22825" spans="3:6" ht="18">
      <c r="C22825" s="5" t="str">
        <f t="shared" si="350"/>
        <v>沖縄県832</v>
      </c>
      <c r="D22825" t="s">
        <v>2961</v>
      </c>
      <c r="E22825" t="s">
        <v>3428</v>
      </c>
      <c r="F22825" s="82">
        <v>1.1293179529999999</v>
      </c>
    </row>
    <row r="22826" spans="3:6" ht="18">
      <c r="C22826" s="5" t="str">
        <f t="shared" si="350"/>
        <v>全国833</v>
      </c>
      <c r="D22826" t="s">
        <v>2913</v>
      </c>
      <c r="E22826" t="s">
        <v>3429</v>
      </c>
      <c r="F22826" s="82">
        <v>1</v>
      </c>
    </row>
    <row r="22827" spans="3:6" ht="18">
      <c r="C22827" s="5" t="str">
        <f t="shared" ref="C22827:C22890" si="351">D22827&amp;LEFT(E22827,3)</f>
        <v>北海道833</v>
      </c>
      <c r="D22827" t="s">
        <v>2915</v>
      </c>
      <c r="E22827" t="s">
        <v>3429</v>
      </c>
      <c r="F22827" s="82">
        <v>1.0705670519999999</v>
      </c>
    </row>
    <row r="22828" spans="3:6" ht="18">
      <c r="C22828" s="5" t="str">
        <f t="shared" si="351"/>
        <v>青森県833</v>
      </c>
      <c r="D22828" t="s">
        <v>2916</v>
      </c>
      <c r="E22828" t="s">
        <v>3429</v>
      </c>
      <c r="F22828" s="82">
        <v>0.90102737399999999</v>
      </c>
    </row>
    <row r="22829" spans="3:6" ht="18">
      <c r="C22829" s="5" t="str">
        <f t="shared" si="351"/>
        <v>岩手県833</v>
      </c>
      <c r="D22829" t="s">
        <v>2917</v>
      </c>
      <c r="E22829" t="s">
        <v>3429</v>
      </c>
      <c r="F22829" s="82">
        <v>0.91740968099999998</v>
      </c>
    </row>
    <row r="22830" spans="3:6" ht="18">
      <c r="C22830" s="5" t="str">
        <f t="shared" si="351"/>
        <v>宮城県833</v>
      </c>
      <c r="D22830" t="s">
        <v>2918</v>
      </c>
      <c r="E22830" t="s">
        <v>3429</v>
      </c>
      <c r="F22830" s="82">
        <v>0.87086883400000004</v>
      </c>
    </row>
    <row r="22831" spans="3:6" ht="18">
      <c r="C22831" s="5" t="str">
        <f t="shared" si="351"/>
        <v>秋田県833</v>
      </c>
      <c r="D22831" t="s">
        <v>2919</v>
      </c>
      <c r="E22831" t="s">
        <v>3429</v>
      </c>
      <c r="F22831" s="82">
        <v>0.95752298800000002</v>
      </c>
    </row>
    <row r="22832" spans="3:6" ht="18">
      <c r="C22832" s="5" t="str">
        <f t="shared" si="351"/>
        <v>山形県833</v>
      </c>
      <c r="D22832" t="s">
        <v>2920</v>
      </c>
      <c r="E22832" t="s">
        <v>3429</v>
      </c>
      <c r="F22832" s="82">
        <v>0.89867971199999996</v>
      </c>
    </row>
    <row r="22833" spans="3:6" ht="18">
      <c r="C22833" s="5" t="str">
        <f t="shared" si="351"/>
        <v>福島県833</v>
      </c>
      <c r="D22833" t="s">
        <v>2921</v>
      </c>
      <c r="E22833" t="s">
        <v>3429</v>
      </c>
      <c r="F22833" s="82">
        <v>0.76819842299999996</v>
      </c>
    </row>
    <row r="22834" spans="3:6" ht="18">
      <c r="C22834" s="5" t="str">
        <f t="shared" si="351"/>
        <v>茨城県833</v>
      </c>
      <c r="D22834" t="s">
        <v>2922</v>
      </c>
      <c r="E22834" t="s">
        <v>3429</v>
      </c>
      <c r="F22834" s="82">
        <v>0.85279748799999999</v>
      </c>
    </row>
    <row r="22835" spans="3:6" ht="18">
      <c r="C22835" s="5" t="str">
        <f t="shared" si="351"/>
        <v>栃木県833</v>
      </c>
      <c r="D22835" t="s">
        <v>2923</v>
      </c>
      <c r="E22835" t="s">
        <v>3429</v>
      </c>
      <c r="F22835" s="82">
        <v>0.82578565199999998</v>
      </c>
    </row>
    <row r="22836" spans="3:6" ht="18">
      <c r="C22836" s="5" t="str">
        <f t="shared" si="351"/>
        <v>群馬県833</v>
      </c>
      <c r="D22836" t="s">
        <v>2924</v>
      </c>
      <c r="E22836" t="s">
        <v>3429</v>
      </c>
      <c r="F22836" s="82">
        <v>0.87856335500000005</v>
      </c>
    </row>
    <row r="22837" spans="3:6" ht="18">
      <c r="C22837" s="5" t="str">
        <f t="shared" si="351"/>
        <v>埼玉県833</v>
      </c>
      <c r="D22837" t="s">
        <v>2925</v>
      </c>
      <c r="E22837" t="s">
        <v>3429</v>
      </c>
      <c r="F22837" s="82">
        <v>1.2126857129999999</v>
      </c>
    </row>
    <row r="22838" spans="3:6" ht="18">
      <c r="C22838" s="5" t="str">
        <f t="shared" si="351"/>
        <v>千葉県833</v>
      </c>
      <c r="D22838" t="s">
        <v>2926</v>
      </c>
      <c r="E22838" t="s">
        <v>3429</v>
      </c>
      <c r="F22838" s="82">
        <v>1.277317909</v>
      </c>
    </row>
    <row r="22839" spans="3:6" ht="18">
      <c r="C22839" s="5" t="str">
        <f t="shared" si="351"/>
        <v>東京都833</v>
      </c>
      <c r="D22839" t="s">
        <v>2927</v>
      </c>
      <c r="E22839" t="s">
        <v>3429</v>
      </c>
      <c r="F22839" s="82">
        <v>0.86812765000000003</v>
      </c>
    </row>
    <row r="22840" spans="3:6" ht="18">
      <c r="C22840" s="5" t="str">
        <f t="shared" si="351"/>
        <v>神奈川県833</v>
      </c>
      <c r="D22840" t="s">
        <v>2928</v>
      </c>
      <c r="E22840" t="s">
        <v>3429</v>
      </c>
      <c r="F22840" s="82">
        <v>1.245366822</v>
      </c>
    </row>
    <row r="22841" spans="3:6" ht="18">
      <c r="C22841" s="5" t="str">
        <f t="shared" si="351"/>
        <v>新潟県833</v>
      </c>
      <c r="D22841" t="s">
        <v>2929</v>
      </c>
      <c r="E22841" t="s">
        <v>3429</v>
      </c>
      <c r="F22841" s="82">
        <v>0.88126524900000003</v>
      </c>
    </row>
    <row r="22842" spans="3:6" ht="18">
      <c r="C22842" s="5" t="str">
        <f t="shared" si="351"/>
        <v>富山県833</v>
      </c>
      <c r="D22842" t="s">
        <v>2930</v>
      </c>
      <c r="E22842" t="s">
        <v>3429</v>
      </c>
      <c r="F22842" s="82">
        <v>0.739331497</v>
      </c>
    </row>
    <row r="22843" spans="3:6" ht="18">
      <c r="C22843" s="5" t="str">
        <f t="shared" si="351"/>
        <v>石川県833</v>
      </c>
      <c r="D22843" t="s">
        <v>2931</v>
      </c>
      <c r="E22843" t="s">
        <v>3429</v>
      </c>
      <c r="F22843" s="82">
        <v>0.70165771300000002</v>
      </c>
    </row>
    <row r="22844" spans="3:6" ht="18">
      <c r="C22844" s="5" t="str">
        <f t="shared" si="351"/>
        <v>福井県833</v>
      </c>
      <c r="D22844" t="s">
        <v>2932</v>
      </c>
      <c r="E22844" t="s">
        <v>3429</v>
      </c>
      <c r="F22844" s="82">
        <v>0.64999325699999999</v>
      </c>
    </row>
    <row r="22845" spans="3:6" ht="18">
      <c r="C22845" s="5" t="str">
        <f t="shared" si="351"/>
        <v>山梨県833</v>
      </c>
      <c r="D22845" t="s">
        <v>2933</v>
      </c>
      <c r="E22845" t="s">
        <v>3429</v>
      </c>
      <c r="F22845" s="82">
        <v>0.869929073</v>
      </c>
    </row>
    <row r="22846" spans="3:6" ht="18">
      <c r="C22846" s="5" t="str">
        <f t="shared" si="351"/>
        <v>長野県833</v>
      </c>
      <c r="D22846" t="s">
        <v>2934</v>
      </c>
      <c r="E22846" t="s">
        <v>3429</v>
      </c>
      <c r="F22846" s="82">
        <v>0.79510147200000003</v>
      </c>
    </row>
    <row r="22847" spans="3:6" ht="18">
      <c r="C22847" s="5" t="str">
        <f t="shared" si="351"/>
        <v>岐阜県833</v>
      </c>
      <c r="D22847" t="s">
        <v>2935</v>
      </c>
      <c r="E22847" t="s">
        <v>3429</v>
      </c>
      <c r="F22847" s="82">
        <v>0.976791089</v>
      </c>
    </row>
    <row r="22848" spans="3:6" ht="18">
      <c r="C22848" s="5" t="str">
        <f t="shared" si="351"/>
        <v>静岡県833</v>
      </c>
      <c r="D22848" t="s">
        <v>2936</v>
      </c>
      <c r="E22848" t="s">
        <v>3429</v>
      </c>
      <c r="F22848" s="82">
        <v>0.79418563900000005</v>
      </c>
    </row>
    <row r="22849" spans="3:6" ht="18">
      <c r="C22849" s="5" t="str">
        <f t="shared" si="351"/>
        <v>愛知県833</v>
      </c>
      <c r="D22849" t="s">
        <v>2937</v>
      </c>
      <c r="E22849" t="s">
        <v>3429</v>
      </c>
      <c r="F22849" s="82">
        <v>0.90711195</v>
      </c>
    </row>
    <row r="22850" spans="3:6" ht="18">
      <c r="C22850" s="5" t="str">
        <f t="shared" si="351"/>
        <v>三重県833</v>
      </c>
      <c r="D22850" t="s">
        <v>2938</v>
      </c>
      <c r="E22850" t="s">
        <v>3429</v>
      </c>
      <c r="F22850" s="82">
        <v>0.88694326000000001</v>
      </c>
    </row>
    <row r="22851" spans="3:6" ht="18">
      <c r="C22851" s="5" t="str">
        <f t="shared" si="351"/>
        <v>滋賀県833</v>
      </c>
      <c r="D22851" t="s">
        <v>2939</v>
      </c>
      <c r="E22851" t="s">
        <v>3429</v>
      </c>
      <c r="F22851" s="82">
        <v>0.80245745300000004</v>
      </c>
    </row>
    <row r="22852" spans="3:6" ht="18">
      <c r="C22852" s="5" t="str">
        <f t="shared" si="351"/>
        <v>京都府833</v>
      </c>
      <c r="D22852" t="s">
        <v>2940</v>
      </c>
      <c r="E22852" t="s">
        <v>3429</v>
      </c>
      <c r="F22852" s="82">
        <v>0.97156046399999996</v>
      </c>
    </row>
    <row r="22853" spans="3:6" ht="18">
      <c r="C22853" s="5" t="str">
        <f t="shared" si="351"/>
        <v>大阪府833</v>
      </c>
      <c r="D22853" t="s">
        <v>2941</v>
      </c>
      <c r="E22853" t="s">
        <v>3429</v>
      </c>
      <c r="F22853" s="82">
        <v>1.125025245</v>
      </c>
    </row>
    <row r="22854" spans="3:6" ht="18">
      <c r="C22854" s="5" t="str">
        <f t="shared" si="351"/>
        <v>兵庫県833</v>
      </c>
      <c r="D22854" t="s">
        <v>2942</v>
      </c>
      <c r="E22854" t="s">
        <v>3429</v>
      </c>
      <c r="F22854" s="82">
        <v>1.1695436829999999</v>
      </c>
    </row>
    <row r="22855" spans="3:6" ht="18">
      <c r="C22855" s="5" t="str">
        <f t="shared" si="351"/>
        <v>奈良県833</v>
      </c>
      <c r="D22855" t="s">
        <v>2943</v>
      </c>
      <c r="E22855" t="s">
        <v>3429</v>
      </c>
      <c r="F22855" s="82">
        <v>1.389262738</v>
      </c>
    </row>
    <row r="22856" spans="3:6" ht="18">
      <c r="C22856" s="5" t="str">
        <f t="shared" si="351"/>
        <v>和歌山県833</v>
      </c>
      <c r="D22856" t="s">
        <v>2944</v>
      </c>
      <c r="E22856" t="s">
        <v>3429</v>
      </c>
      <c r="F22856" s="82">
        <v>1.0832950459999999</v>
      </c>
    </row>
    <row r="22857" spans="3:6" ht="18">
      <c r="C22857" s="5" t="str">
        <f t="shared" si="351"/>
        <v>鳥取県833</v>
      </c>
      <c r="D22857" t="s">
        <v>2945</v>
      </c>
      <c r="E22857" t="s">
        <v>3429</v>
      </c>
      <c r="F22857" s="82">
        <v>0.95428063100000005</v>
      </c>
    </row>
    <row r="22858" spans="3:6" ht="18">
      <c r="C22858" s="5" t="str">
        <f t="shared" si="351"/>
        <v>島根県833</v>
      </c>
      <c r="D22858" t="s">
        <v>2946</v>
      </c>
      <c r="E22858" t="s">
        <v>3429</v>
      </c>
      <c r="F22858" s="82">
        <v>0.79902002699999997</v>
      </c>
    </row>
    <row r="22859" spans="3:6" ht="18">
      <c r="C22859" s="5" t="str">
        <f t="shared" si="351"/>
        <v>岡山県833</v>
      </c>
      <c r="D22859" t="s">
        <v>2947</v>
      </c>
      <c r="E22859" t="s">
        <v>3429</v>
      </c>
      <c r="F22859" s="82">
        <v>1.0061870420000001</v>
      </c>
    </row>
    <row r="22860" spans="3:6" ht="18">
      <c r="C22860" s="5" t="str">
        <f t="shared" si="351"/>
        <v>広島県833</v>
      </c>
      <c r="D22860" t="s">
        <v>2948</v>
      </c>
      <c r="E22860" t="s">
        <v>3429</v>
      </c>
      <c r="F22860" s="82">
        <v>1.0054460599999999</v>
      </c>
    </row>
    <row r="22861" spans="3:6" ht="18">
      <c r="C22861" s="5" t="str">
        <f t="shared" si="351"/>
        <v>山口県833</v>
      </c>
      <c r="D22861" t="s">
        <v>2949</v>
      </c>
      <c r="E22861" t="s">
        <v>3429</v>
      </c>
      <c r="F22861" s="82">
        <v>0.981948249</v>
      </c>
    </row>
    <row r="22862" spans="3:6" ht="18">
      <c r="C22862" s="5" t="str">
        <f t="shared" si="351"/>
        <v>徳島県833</v>
      </c>
      <c r="D22862" t="s">
        <v>2950</v>
      </c>
      <c r="E22862" t="s">
        <v>3429</v>
      </c>
      <c r="F22862" s="82">
        <v>1.281424669</v>
      </c>
    </row>
    <row r="22863" spans="3:6" ht="18">
      <c r="C22863" s="5" t="str">
        <f t="shared" si="351"/>
        <v>香川県833</v>
      </c>
      <c r="D22863" t="s">
        <v>2951</v>
      </c>
      <c r="E22863" t="s">
        <v>3429</v>
      </c>
      <c r="F22863" s="82">
        <v>1.0169268170000001</v>
      </c>
    </row>
    <row r="22864" spans="3:6" ht="18">
      <c r="C22864" s="5" t="str">
        <f t="shared" si="351"/>
        <v>愛媛県833</v>
      </c>
      <c r="D22864" t="s">
        <v>2952</v>
      </c>
      <c r="E22864" t="s">
        <v>3429</v>
      </c>
      <c r="F22864" s="82">
        <v>0.97645341600000002</v>
      </c>
    </row>
    <row r="22865" spans="3:6" ht="18">
      <c r="C22865" s="5" t="str">
        <f t="shared" si="351"/>
        <v>高知県833</v>
      </c>
      <c r="D22865" t="s">
        <v>2953</v>
      </c>
      <c r="E22865" t="s">
        <v>3429</v>
      </c>
      <c r="F22865" s="82">
        <v>1.03964827</v>
      </c>
    </row>
    <row r="22866" spans="3:6" ht="18">
      <c r="C22866" s="5" t="str">
        <f t="shared" si="351"/>
        <v>福岡県833</v>
      </c>
      <c r="D22866" t="s">
        <v>2954</v>
      </c>
      <c r="E22866" t="s">
        <v>3429</v>
      </c>
      <c r="F22866" s="82">
        <v>1.1832039860000001</v>
      </c>
    </row>
    <row r="22867" spans="3:6" ht="18">
      <c r="C22867" s="5" t="str">
        <f t="shared" si="351"/>
        <v>佐賀県833</v>
      </c>
      <c r="D22867" t="s">
        <v>2955</v>
      </c>
      <c r="E22867" t="s">
        <v>3429</v>
      </c>
      <c r="F22867" s="82">
        <v>1.0759749439999999</v>
      </c>
    </row>
    <row r="22868" spans="3:6" ht="18">
      <c r="C22868" s="5" t="str">
        <f t="shared" si="351"/>
        <v>長崎県833</v>
      </c>
      <c r="D22868" t="s">
        <v>2956</v>
      </c>
      <c r="E22868" t="s">
        <v>3429</v>
      </c>
      <c r="F22868" s="82">
        <v>1.1873439050000001</v>
      </c>
    </row>
    <row r="22869" spans="3:6" ht="18">
      <c r="C22869" s="5" t="str">
        <f t="shared" si="351"/>
        <v>熊本県833</v>
      </c>
      <c r="D22869" t="s">
        <v>2957</v>
      </c>
      <c r="E22869" t="s">
        <v>3429</v>
      </c>
      <c r="F22869" s="82">
        <v>1.114271725</v>
      </c>
    </row>
    <row r="22870" spans="3:6" ht="18">
      <c r="C22870" s="5" t="str">
        <f t="shared" si="351"/>
        <v>大分県833</v>
      </c>
      <c r="D22870" t="s">
        <v>2958</v>
      </c>
      <c r="E22870" t="s">
        <v>3429</v>
      </c>
      <c r="F22870" s="82">
        <v>0.93580022200000001</v>
      </c>
    </row>
    <row r="22871" spans="3:6" ht="18">
      <c r="C22871" s="5" t="str">
        <f t="shared" si="351"/>
        <v>宮崎県833</v>
      </c>
      <c r="D22871" t="s">
        <v>2959</v>
      </c>
      <c r="E22871" t="s">
        <v>3429</v>
      </c>
      <c r="F22871" s="82">
        <v>0.99798802499999995</v>
      </c>
    </row>
    <row r="22872" spans="3:6" ht="18">
      <c r="C22872" s="5" t="str">
        <f t="shared" si="351"/>
        <v>鹿児島県833</v>
      </c>
      <c r="D22872" t="s">
        <v>2960</v>
      </c>
      <c r="E22872" t="s">
        <v>3429</v>
      </c>
      <c r="F22872" s="82">
        <v>1.025712422</v>
      </c>
    </row>
    <row r="22873" spans="3:6" ht="18">
      <c r="C22873" s="5" t="str">
        <f t="shared" si="351"/>
        <v>沖縄県833</v>
      </c>
      <c r="D22873" t="s">
        <v>2961</v>
      </c>
      <c r="E22873" t="s">
        <v>3429</v>
      </c>
      <c r="F22873" s="82">
        <v>0.94692235000000002</v>
      </c>
    </row>
    <row r="22874" spans="3:6" ht="18">
      <c r="C22874" s="5" t="str">
        <f t="shared" si="351"/>
        <v>全国834</v>
      </c>
      <c r="D22874" t="s">
        <v>2913</v>
      </c>
      <c r="E22874" t="s">
        <v>3430</v>
      </c>
      <c r="F22874" s="82">
        <v>1</v>
      </c>
    </row>
    <row r="22875" spans="3:6" ht="18">
      <c r="C22875" s="5" t="str">
        <f t="shared" si="351"/>
        <v>北海道834</v>
      </c>
      <c r="D22875" t="s">
        <v>2915</v>
      </c>
      <c r="E22875" t="s">
        <v>3430</v>
      </c>
      <c r="F22875" s="82">
        <v>0.90667717199999998</v>
      </c>
    </row>
    <row r="22876" spans="3:6" ht="18">
      <c r="C22876" s="5" t="str">
        <f t="shared" si="351"/>
        <v>青森県834</v>
      </c>
      <c r="D22876" t="s">
        <v>2916</v>
      </c>
      <c r="E22876" t="s">
        <v>3430</v>
      </c>
      <c r="F22876" s="82">
        <v>1.0424599720000001</v>
      </c>
    </row>
    <row r="22877" spans="3:6" ht="18">
      <c r="C22877" s="5" t="str">
        <f t="shared" si="351"/>
        <v>岩手県834</v>
      </c>
      <c r="D22877" t="s">
        <v>2917</v>
      </c>
      <c r="E22877" t="s">
        <v>3430</v>
      </c>
      <c r="F22877" s="82">
        <v>0.85554752199999995</v>
      </c>
    </row>
    <row r="22878" spans="3:6" ht="18">
      <c r="C22878" s="5" t="str">
        <f t="shared" si="351"/>
        <v>宮城県834</v>
      </c>
      <c r="D22878" t="s">
        <v>2918</v>
      </c>
      <c r="E22878" t="s">
        <v>3430</v>
      </c>
      <c r="F22878" s="82">
        <v>0.90008631299999997</v>
      </c>
    </row>
    <row r="22879" spans="3:6" ht="18">
      <c r="C22879" s="5" t="str">
        <f t="shared" si="351"/>
        <v>秋田県834</v>
      </c>
      <c r="D22879" t="s">
        <v>2919</v>
      </c>
      <c r="E22879" t="s">
        <v>3430</v>
      </c>
      <c r="F22879" s="82">
        <v>0.85030773299999995</v>
      </c>
    </row>
    <row r="22880" spans="3:6" ht="18">
      <c r="C22880" s="5" t="str">
        <f t="shared" si="351"/>
        <v>山形県834</v>
      </c>
      <c r="D22880" t="s">
        <v>2920</v>
      </c>
      <c r="E22880" t="s">
        <v>3430</v>
      </c>
      <c r="F22880" s="82">
        <v>0.75572085700000002</v>
      </c>
    </row>
    <row r="22881" spans="3:6" ht="18">
      <c r="C22881" s="5" t="str">
        <f t="shared" si="351"/>
        <v>福島県834</v>
      </c>
      <c r="D22881" t="s">
        <v>2921</v>
      </c>
      <c r="E22881" t="s">
        <v>3430</v>
      </c>
      <c r="F22881" s="82">
        <v>0.68518823399999995</v>
      </c>
    </row>
    <row r="22882" spans="3:6" ht="18">
      <c r="C22882" s="5" t="str">
        <f t="shared" si="351"/>
        <v>茨城県834</v>
      </c>
      <c r="D22882" t="s">
        <v>2922</v>
      </c>
      <c r="E22882" t="s">
        <v>3430</v>
      </c>
      <c r="F22882" s="82">
        <v>0.44169281900000001</v>
      </c>
    </row>
    <row r="22883" spans="3:6" ht="18">
      <c r="C22883" s="5" t="str">
        <f t="shared" si="351"/>
        <v>栃木県834</v>
      </c>
      <c r="D22883" t="s">
        <v>2923</v>
      </c>
      <c r="E22883" t="s">
        <v>3430</v>
      </c>
      <c r="F22883" s="82">
        <v>0.56997568399999998</v>
      </c>
    </row>
    <row r="22884" spans="3:6" ht="18">
      <c r="C22884" s="5" t="str">
        <f t="shared" si="351"/>
        <v>群馬県834</v>
      </c>
      <c r="D22884" t="s">
        <v>2924</v>
      </c>
      <c r="E22884" t="s">
        <v>3430</v>
      </c>
      <c r="F22884" s="82">
        <v>0.74881008800000004</v>
      </c>
    </row>
    <row r="22885" spans="3:6" ht="18">
      <c r="C22885" s="5" t="str">
        <f t="shared" si="351"/>
        <v>埼玉県834</v>
      </c>
      <c r="D22885" t="s">
        <v>2925</v>
      </c>
      <c r="E22885" t="s">
        <v>3430</v>
      </c>
      <c r="F22885" s="82">
        <v>0.70334503699999995</v>
      </c>
    </row>
    <row r="22886" spans="3:6" ht="18">
      <c r="C22886" s="5" t="str">
        <f t="shared" si="351"/>
        <v>千葉県834</v>
      </c>
      <c r="D22886" t="s">
        <v>2926</v>
      </c>
      <c r="E22886" t="s">
        <v>3430</v>
      </c>
      <c r="F22886" s="82">
        <v>0.96485061000000005</v>
      </c>
    </row>
    <row r="22887" spans="3:6" ht="18">
      <c r="C22887" s="5" t="str">
        <f t="shared" si="351"/>
        <v>東京都834</v>
      </c>
      <c r="D22887" t="s">
        <v>2927</v>
      </c>
      <c r="E22887" t="s">
        <v>3430</v>
      </c>
      <c r="F22887" s="82">
        <v>0.77865361899999996</v>
      </c>
    </row>
    <row r="22888" spans="3:6" ht="18">
      <c r="C22888" s="5" t="str">
        <f t="shared" si="351"/>
        <v>神奈川県834</v>
      </c>
      <c r="D22888" t="s">
        <v>2928</v>
      </c>
      <c r="E22888" t="s">
        <v>3430</v>
      </c>
      <c r="F22888" s="82">
        <v>1.478922761</v>
      </c>
    </row>
    <row r="22889" spans="3:6" ht="18">
      <c r="C22889" s="5" t="str">
        <f t="shared" si="351"/>
        <v>新潟県834</v>
      </c>
      <c r="D22889" t="s">
        <v>2929</v>
      </c>
      <c r="E22889" t="s">
        <v>3430</v>
      </c>
      <c r="F22889" s="82">
        <v>0.57723959499999999</v>
      </c>
    </row>
    <row r="22890" spans="3:6" ht="18">
      <c r="C22890" s="5" t="str">
        <f t="shared" si="351"/>
        <v>富山県834</v>
      </c>
      <c r="D22890" t="s">
        <v>2930</v>
      </c>
      <c r="E22890" t="s">
        <v>3430</v>
      </c>
      <c r="F22890" s="82">
        <v>0.382624348</v>
      </c>
    </row>
    <row r="22891" spans="3:6" ht="18">
      <c r="C22891" s="5" t="str">
        <f t="shared" ref="C22891:C22954" si="352">D22891&amp;LEFT(E22891,3)</f>
        <v>石川県834</v>
      </c>
      <c r="D22891" t="s">
        <v>2931</v>
      </c>
      <c r="E22891" t="s">
        <v>3430</v>
      </c>
      <c r="F22891" s="82">
        <v>0.87422856599999998</v>
      </c>
    </row>
    <row r="22892" spans="3:6" ht="18">
      <c r="C22892" s="5" t="str">
        <f t="shared" si="352"/>
        <v>福井県834</v>
      </c>
      <c r="D22892" t="s">
        <v>2932</v>
      </c>
      <c r="E22892" t="s">
        <v>3430</v>
      </c>
      <c r="F22892" s="82">
        <v>0.90410617900000001</v>
      </c>
    </row>
    <row r="22893" spans="3:6" ht="18">
      <c r="C22893" s="5" t="str">
        <f t="shared" si="352"/>
        <v>山梨県834</v>
      </c>
      <c r="D22893" t="s">
        <v>2933</v>
      </c>
      <c r="E22893" t="s">
        <v>3430</v>
      </c>
      <c r="F22893" s="82">
        <v>0.99546509800000005</v>
      </c>
    </row>
    <row r="22894" spans="3:6" ht="18">
      <c r="C22894" s="5" t="str">
        <f t="shared" si="352"/>
        <v>長野県834</v>
      </c>
      <c r="D22894" t="s">
        <v>2934</v>
      </c>
      <c r="E22894" t="s">
        <v>3430</v>
      </c>
      <c r="F22894" s="82">
        <v>0.86063512900000005</v>
      </c>
    </row>
    <row r="22895" spans="3:6" ht="18">
      <c r="C22895" s="5" t="str">
        <f t="shared" si="352"/>
        <v>岐阜県834</v>
      </c>
      <c r="D22895" t="s">
        <v>2935</v>
      </c>
      <c r="E22895" t="s">
        <v>3430</v>
      </c>
      <c r="F22895" s="82">
        <v>0.91814580099999998</v>
      </c>
    </row>
    <row r="22896" spans="3:6" ht="18">
      <c r="C22896" s="5" t="str">
        <f t="shared" si="352"/>
        <v>静岡県834</v>
      </c>
      <c r="D22896" t="s">
        <v>2936</v>
      </c>
      <c r="E22896" t="s">
        <v>3430</v>
      </c>
      <c r="F22896" s="82">
        <v>0.74319951399999995</v>
      </c>
    </row>
    <row r="22897" spans="3:6" ht="18">
      <c r="C22897" s="5" t="str">
        <f t="shared" si="352"/>
        <v>愛知県834</v>
      </c>
      <c r="D22897" t="s">
        <v>2937</v>
      </c>
      <c r="E22897" t="s">
        <v>3430</v>
      </c>
      <c r="F22897" s="82">
        <v>0.86347688199999995</v>
      </c>
    </row>
    <row r="22898" spans="3:6" ht="18">
      <c r="C22898" s="5" t="str">
        <f t="shared" si="352"/>
        <v>三重県834</v>
      </c>
      <c r="D22898" t="s">
        <v>2938</v>
      </c>
      <c r="E22898" t="s">
        <v>3430</v>
      </c>
      <c r="F22898" s="82">
        <v>0.80058221900000004</v>
      </c>
    </row>
    <row r="22899" spans="3:6" ht="18">
      <c r="C22899" s="5" t="str">
        <f t="shared" si="352"/>
        <v>滋賀県834</v>
      </c>
      <c r="D22899" t="s">
        <v>2939</v>
      </c>
      <c r="E22899" t="s">
        <v>3430</v>
      </c>
      <c r="F22899" s="82">
        <v>0.99670503200000005</v>
      </c>
    </row>
    <row r="22900" spans="3:6" ht="18">
      <c r="C22900" s="5" t="str">
        <f t="shared" si="352"/>
        <v>京都府834</v>
      </c>
      <c r="D22900" t="s">
        <v>2940</v>
      </c>
      <c r="E22900" t="s">
        <v>3430</v>
      </c>
      <c r="F22900" s="82">
        <v>1.130642133</v>
      </c>
    </row>
    <row r="22901" spans="3:6" ht="18">
      <c r="C22901" s="5" t="str">
        <f t="shared" si="352"/>
        <v>大阪府834</v>
      </c>
      <c r="D22901" t="s">
        <v>2941</v>
      </c>
      <c r="E22901" t="s">
        <v>3430</v>
      </c>
      <c r="F22901" s="82">
        <v>1.607883331</v>
      </c>
    </row>
    <row r="22902" spans="3:6" ht="18">
      <c r="C22902" s="5" t="str">
        <f t="shared" si="352"/>
        <v>兵庫県834</v>
      </c>
      <c r="D22902" t="s">
        <v>2942</v>
      </c>
      <c r="E22902" t="s">
        <v>3430</v>
      </c>
      <c r="F22902" s="82">
        <v>1.6688371529999999</v>
      </c>
    </row>
    <row r="22903" spans="3:6" ht="18">
      <c r="C22903" s="5" t="str">
        <f t="shared" si="352"/>
        <v>奈良県834</v>
      </c>
      <c r="D22903" t="s">
        <v>2943</v>
      </c>
      <c r="E22903" t="s">
        <v>3430</v>
      </c>
      <c r="F22903" s="82">
        <v>1.894865179</v>
      </c>
    </row>
    <row r="22904" spans="3:6" ht="18">
      <c r="C22904" s="5" t="str">
        <f t="shared" si="352"/>
        <v>和歌山県834</v>
      </c>
      <c r="D22904" t="s">
        <v>2944</v>
      </c>
      <c r="E22904" t="s">
        <v>3430</v>
      </c>
      <c r="F22904" s="82">
        <v>1.948471826</v>
      </c>
    </row>
    <row r="22905" spans="3:6" ht="18">
      <c r="C22905" s="5" t="str">
        <f t="shared" si="352"/>
        <v>鳥取県834</v>
      </c>
      <c r="D22905" t="s">
        <v>2945</v>
      </c>
      <c r="E22905" t="s">
        <v>3430</v>
      </c>
      <c r="F22905" s="82">
        <v>0.57647680999999995</v>
      </c>
    </row>
    <row r="22906" spans="3:6" ht="18">
      <c r="C22906" s="5" t="str">
        <f t="shared" si="352"/>
        <v>島根県834</v>
      </c>
      <c r="D22906" t="s">
        <v>2946</v>
      </c>
      <c r="E22906" t="s">
        <v>3430</v>
      </c>
      <c r="F22906" s="82">
        <v>1.1221476180000001</v>
      </c>
    </row>
    <row r="22907" spans="3:6" ht="18">
      <c r="C22907" s="5" t="str">
        <f t="shared" si="352"/>
        <v>岡山県834</v>
      </c>
      <c r="D22907" t="s">
        <v>2947</v>
      </c>
      <c r="E22907" t="s">
        <v>3430</v>
      </c>
      <c r="F22907" s="82">
        <v>0.67436699</v>
      </c>
    </row>
    <row r="22908" spans="3:6" ht="18">
      <c r="C22908" s="5" t="str">
        <f t="shared" si="352"/>
        <v>広島県834</v>
      </c>
      <c r="D22908" t="s">
        <v>2948</v>
      </c>
      <c r="E22908" t="s">
        <v>3430</v>
      </c>
      <c r="F22908" s="82">
        <v>1.140832429</v>
      </c>
    </row>
    <row r="22909" spans="3:6" ht="18">
      <c r="C22909" s="5" t="str">
        <f t="shared" si="352"/>
        <v>山口県834</v>
      </c>
      <c r="D22909" t="s">
        <v>2949</v>
      </c>
      <c r="E22909" t="s">
        <v>3430</v>
      </c>
      <c r="F22909" s="82">
        <v>0.80190094499999998</v>
      </c>
    </row>
    <row r="22910" spans="3:6" ht="18">
      <c r="C22910" s="5" t="str">
        <f t="shared" si="352"/>
        <v>徳島県834</v>
      </c>
      <c r="D22910" t="s">
        <v>2950</v>
      </c>
      <c r="E22910" t="s">
        <v>3430</v>
      </c>
      <c r="F22910" s="82">
        <v>1.141181566</v>
      </c>
    </row>
    <row r="22911" spans="3:6" ht="18">
      <c r="C22911" s="5" t="str">
        <f t="shared" si="352"/>
        <v>香川県834</v>
      </c>
      <c r="D22911" t="s">
        <v>2951</v>
      </c>
      <c r="E22911" t="s">
        <v>3430</v>
      </c>
      <c r="F22911" s="82">
        <v>0.92716139500000005</v>
      </c>
    </row>
    <row r="22912" spans="3:6" ht="18">
      <c r="C22912" s="5" t="str">
        <f t="shared" si="352"/>
        <v>愛媛県834</v>
      </c>
      <c r="D22912" t="s">
        <v>2952</v>
      </c>
      <c r="E22912" t="s">
        <v>3430</v>
      </c>
      <c r="F22912" s="82">
        <v>1.3833280080000001</v>
      </c>
    </row>
    <row r="22913" spans="3:6" ht="18">
      <c r="C22913" s="5" t="str">
        <f t="shared" si="352"/>
        <v>高知県834</v>
      </c>
      <c r="D22913" t="s">
        <v>2953</v>
      </c>
      <c r="E22913" t="s">
        <v>3430</v>
      </c>
      <c r="F22913" s="82">
        <v>1.044882519</v>
      </c>
    </row>
    <row r="22914" spans="3:6" ht="18">
      <c r="C22914" s="5" t="str">
        <f t="shared" si="352"/>
        <v>福岡県834</v>
      </c>
      <c r="D22914" t="s">
        <v>2954</v>
      </c>
      <c r="E22914" t="s">
        <v>3430</v>
      </c>
      <c r="F22914" s="82">
        <v>1.13810268</v>
      </c>
    </row>
    <row r="22915" spans="3:6" ht="18">
      <c r="C22915" s="5" t="str">
        <f t="shared" si="352"/>
        <v>佐賀県834</v>
      </c>
      <c r="D22915" t="s">
        <v>2955</v>
      </c>
      <c r="E22915" t="s">
        <v>3430</v>
      </c>
      <c r="F22915" s="82">
        <v>0.73772752200000002</v>
      </c>
    </row>
    <row r="22916" spans="3:6" ht="18">
      <c r="C22916" s="5" t="str">
        <f t="shared" si="352"/>
        <v>長崎県834</v>
      </c>
      <c r="D22916" t="s">
        <v>2956</v>
      </c>
      <c r="E22916" t="s">
        <v>3430</v>
      </c>
      <c r="F22916" s="82">
        <v>1.0749594520000001</v>
      </c>
    </row>
    <row r="22917" spans="3:6" ht="18">
      <c r="C22917" s="5" t="str">
        <f t="shared" si="352"/>
        <v>熊本県834</v>
      </c>
      <c r="D22917" t="s">
        <v>2957</v>
      </c>
      <c r="E22917" t="s">
        <v>3430</v>
      </c>
      <c r="F22917" s="82">
        <v>0.95302238800000005</v>
      </c>
    </row>
    <row r="22918" spans="3:6" ht="18">
      <c r="C22918" s="5" t="str">
        <f t="shared" si="352"/>
        <v>大分県834</v>
      </c>
      <c r="D22918" t="s">
        <v>2958</v>
      </c>
      <c r="E22918" t="s">
        <v>3430</v>
      </c>
      <c r="F22918" s="82">
        <v>1.189707563</v>
      </c>
    </row>
    <row r="22919" spans="3:6" ht="18">
      <c r="C22919" s="5" t="str">
        <f t="shared" si="352"/>
        <v>宮崎県834</v>
      </c>
      <c r="D22919" t="s">
        <v>2959</v>
      </c>
      <c r="E22919" t="s">
        <v>3430</v>
      </c>
      <c r="F22919" s="82">
        <v>1.091556229</v>
      </c>
    </row>
    <row r="22920" spans="3:6" ht="18">
      <c r="C22920" s="5" t="str">
        <f t="shared" si="352"/>
        <v>鹿児島県834</v>
      </c>
      <c r="D22920" t="s">
        <v>2960</v>
      </c>
      <c r="E22920" t="s">
        <v>3430</v>
      </c>
      <c r="F22920" s="82">
        <v>1.3617727479999999</v>
      </c>
    </row>
    <row r="22921" spans="3:6" ht="18">
      <c r="C22921" s="5" t="str">
        <f t="shared" si="352"/>
        <v>沖縄県834</v>
      </c>
      <c r="D22921" t="s">
        <v>2961</v>
      </c>
      <c r="E22921" t="s">
        <v>3430</v>
      </c>
      <c r="F22921" s="82">
        <v>0.64318343099999997</v>
      </c>
    </row>
    <row r="22922" spans="3:6" ht="18">
      <c r="C22922" s="5" t="str">
        <f t="shared" si="352"/>
        <v>全国835</v>
      </c>
      <c r="D22922" t="s">
        <v>2913</v>
      </c>
      <c r="E22922" t="s">
        <v>3431</v>
      </c>
      <c r="F22922" s="82">
        <v>1</v>
      </c>
    </row>
    <row r="22923" spans="3:6" ht="18">
      <c r="C22923" s="5" t="str">
        <f t="shared" si="352"/>
        <v>北海道835</v>
      </c>
      <c r="D22923" t="s">
        <v>2915</v>
      </c>
      <c r="E22923" t="s">
        <v>3431</v>
      </c>
      <c r="F22923" s="82">
        <v>0.81082796400000001</v>
      </c>
    </row>
    <row r="22924" spans="3:6" ht="18">
      <c r="C22924" s="5" t="str">
        <f t="shared" si="352"/>
        <v>青森県835</v>
      </c>
      <c r="D22924" t="s">
        <v>2916</v>
      </c>
      <c r="E22924" t="s">
        <v>3431</v>
      </c>
      <c r="F22924" s="82">
        <v>0.72450076699999999</v>
      </c>
    </row>
    <row r="22925" spans="3:6" ht="18">
      <c r="C22925" s="5" t="str">
        <f t="shared" si="352"/>
        <v>岩手県835</v>
      </c>
      <c r="D22925" t="s">
        <v>2917</v>
      </c>
      <c r="E22925" t="s">
        <v>3431</v>
      </c>
      <c r="F22925" s="82">
        <v>0.737659175</v>
      </c>
    </row>
    <row r="22926" spans="3:6" ht="18">
      <c r="C22926" s="5" t="str">
        <f t="shared" si="352"/>
        <v>宮城県835</v>
      </c>
      <c r="D22926" t="s">
        <v>2918</v>
      </c>
      <c r="E22926" t="s">
        <v>3431</v>
      </c>
      <c r="F22926" s="82">
        <v>0.91925478599999999</v>
      </c>
    </row>
    <row r="22927" spans="3:6" ht="18">
      <c r="C22927" s="5" t="str">
        <f t="shared" si="352"/>
        <v>秋田県835</v>
      </c>
      <c r="D22927" t="s">
        <v>2919</v>
      </c>
      <c r="E22927" t="s">
        <v>3431</v>
      </c>
      <c r="F22927" s="82">
        <v>0.66495800999999999</v>
      </c>
    </row>
    <row r="22928" spans="3:6" ht="18">
      <c r="C22928" s="5" t="str">
        <f t="shared" si="352"/>
        <v>山形県835</v>
      </c>
      <c r="D22928" t="s">
        <v>2920</v>
      </c>
      <c r="E22928" t="s">
        <v>3431</v>
      </c>
      <c r="F22928" s="82">
        <v>0.75986256799999996</v>
      </c>
    </row>
    <row r="22929" spans="3:6" ht="18">
      <c r="C22929" s="5" t="str">
        <f t="shared" si="352"/>
        <v>福島県835</v>
      </c>
      <c r="D22929" t="s">
        <v>2921</v>
      </c>
      <c r="E22929" t="s">
        <v>3431</v>
      </c>
      <c r="F22929" s="82">
        <v>0.85879339300000002</v>
      </c>
    </row>
    <row r="22930" spans="3:6" ht="18">
      <c r="C22930" s="5" t="str">
        <f t="shared" si="352"/>
        <v>茨城県835</v>
      </c>
      <c r="D22930" t="s">
        <v>2922</v>
      </c>
      <c r="E22930" t="s">
        <v>3431</v>
      </c>
      <c r="F22930" s="82">
        <v>0.76975419199999995</v>
      </c>
    </row>
    <row r="22931" spans="3:6" ht="18">
      <c r="C22931" s="5" t="str">
        <f t="shared" si="352"/>
        <v>栃木県835</v>
      </c>
      <c r="D22931" t="s">
        <v>2923</v>
      </c>
      <c r="E22931" t="s">
        <v>3431</v>
      </c>
      <c r="F22931" s="82">
        <v>0.92026685200000002</v>
      </c>
    </row>
    <row r="22932" spans="3:6" ht="18">
      <c r="C22932" s="5" t="str">
        <f t="shared" si="352"/>
        <v>群馬県835</v>
      </c>
      <c r="D22932" t="s">
        <v>2924</v>
      </c>
      <c r="E22932" t="s">
        <v>3431</v>
      </c>
      <c r="F22932" s="82">
        <v>0.84002124099999997</v>
      </c>
    </row>
    <row r="22933" spans="3:6" ht="18">
      <c r="C22933" s="5" t="str">
        <f t="shared" si="352"/>
        <v>埼玉県835</v>
      </c>
      <c r="D22933" t="s">
        <v>2925</v>
      </c>
      <c r="E22933" t="s">
        <v>3431</v>
      </c>
      <c r="F22933" s="82">
        <v>1.2054793239999999</v>
      </c>
    </row>
    <row r="22934" spans="3:6" ht="18">
      <c r="C22934" s="5" t="str">
        <f t="shared" si="352"/>
        <v>千葉県835</v>
      </c>
      <c r="D22934" t="s">
        <v>2926</v>
      </c>
      <c r="E22934" t="s">
        <v>3431</v>
      </c>
      <c r="F22934" s="82">
        <v>1.13604101</v>
      </c>
    </row>
    <row r="22935" spans="3:6" ht="18">
      <c r="C22935" s="5" t="str">
        <f t="shared" si="352"/>
        <v>東京都835</v>
      </c>
      <c r="D22935" t="s">
        <v>2927</v>
      </c>
      <c r="E22935" t="s">
        <v>3431</v>
      </c>
      <c r="F22935" s="82">
        <v>0.87995077499999996</v>
      </c>
    </row>
    <row r="22936" spans="3:6" ht="18">
      <c r="C22936" s="5" t="str">
        <f t="shared" si="352"/>
        <v>神奈川県835</v>
      </c>
      <c r="D22936" t="s">
        <v>2928</v>
      </c>
      <c r="E22936" t="s">
        <v>3431</v>
      </c>
      <c r="F22936" s="82">
        <v>1.150445446</v>
      </c>
    </row>
    <row r="22937" spans="3:6" ht="18">
      <c r="C22937" s="5" t="str">
        <f t="shared" si="352"/>
        <v>新潟県835</v>
      </c>
      <c r="D22937" t="s">
        <v>2929</v>
      </c>
      <c r="E22937" t="s">
        <v>3431</v>
      </c>
      <c r="F22937" s="82">
        <v>0.72191475800000005</v>
      </c>
    </row>
    <row r="22938" spans="3:6" ht="18">
      <c r="C22938" s="5" t="str">
        <f t="shared" si="352"/>
        <v>富山県835</v>
      </c>
      <c r="D22938" t="s">
        <v>2930</v>
      </c>
      <c r="E22938" t="s">
        <v>3431</v>
      </c>
      <c r="F22938" s="82">
        <v>0.93720299699999998</v>
      </c>
    </row>
    <row r="22939" spans="3:6" ht="18">
      <c r="C22939" s="5" t="str">
        <f t="shared" si="352"/>
        <v>石川県835</v>
      </c>
      <c r="D22939" t="s">
        <v>2931</v>
      </c>
      <c r="E22939" t="s">
        <v>3431</v>
      </c>
      <c r="F22939" s="82">
        <v>0.77110946700000005</v>
      </c>
    </row>
    <row r="22940" spans="3:6" ht="18">
      <c r="C22940" s="5" t="str">
        <f t="shared" si="352"/>
        <v>福井県835</v>
      </c>
      <c r="D22940" t="s">
        <v>2932</v>
      </c>
      <c r="E22940" t="s">
        <v>3431</v>
      </c>
      <c r="F22940" s="82">
        <v>0.77133599799999997</v>
      </c>
    </row>
    <row r="22941" spans="3:6" ht="18">
      <c r="C22941" s="5" t="str">
        <f t="shared" si="352"/>
        <v>山梨県835</v>
      </c>
      <c r="D22941" t="s">
        <v>2933</v>
      </c>
      <c r="E22941" t="s">
        <v>3431</v>
      </c>
      <c r="F22941" s="82">
        <v>0.96625720100000001</v>
      </c>
    </row>
    <row r="22942" spans="3:6" ht="18">
      <c r="C22942" s="5" t="str">
        <f t="shared" si="352"/>
        <v>長野県835</v>
      </c>
      <c r="D22942" t="s">
        <v>2934</v>
      </c>
      <c r="E22942" t="s">
        <v>3431</v>
      </c>
      <c r="F22942" s="82">
        <v>0.84281750300000002</v>
      </c>
    </row>
    <row r="22943" spans="3:6" ht="18">
      <c r="C22943" s="5" t="str">
        <f t="shared" si="352"/>
        <v>岐阜県835</v>
      </c>
      <c r="D22943" t="s">
        <v>2935</v>
      </c>
      <c r="E22943" t="s">
        <v>3431</v>
      </c>
      <c r="F22943" s="82">
        <v>1.1378221500000001</v>
      </c>
    </row>
    <row r="22944" spans="3:6" ht="18">
      <c r="C22944" s="5" t="str">
        <f t="shared" si="352"/>
        <v>静岡県835</v>
      </c>
      <c r="D22944" t="s">
        <v>2936</v>
      </c>
      <c r="E22944" t="s">
        <v>3431</v>
      </c>
      <c r="F22944" s="82">
        <v>0.89536196300000004</v>
      </c>
    </row>
    <row r="22945" spans="3:6" ht="18">
      <c r="C22945" s="5" t="str">
        <f t="shared" si="352"/>
        <v>愛知県835</v>
      </c>
      <c r="D22945" t="s">
        <v>2937</v>
      </c>
      <c r="E22945" t="s">
        <v>3431</v>
      </c>
      <c r="F22945" s="82">
        <v>0.97475255199999999</v>
      </c>
    </row>
    <row r="22946" spans="3:6" ht="18">
      <c r="C22946" s="5" t="str">
        <f t="shared" si="352"/>
        <v>三重県835</v>
      </c>
      <c r="D22946" t="s">
        <v>2938</v>
      </c>
      <c r="E22946" t="s">
        <v>3431</v>
      </c>
      <c r="F22946" s="82">
        <v>0.73239191800000003</v>
      </c>
    </row>
    <row r="22947" spans="3:6" ht="18">
      <c r="C22947" s="5" t="str">
        <f t="shared" si="352"/>
        <v>滋賀県835</v>
      </c>
      <c r="D22947" t="s">
        <v>2939</v>
      </c>
      <c r="E22947" t="s">
        <v>3431</v>
      </c>
      <c r="F22947" s="82">
        <v>0.90344701900000002</v>
      </c>
    </row>
    <row r="22948" spans="3:6" ht="18">
      <c r="C22948" s="5" t="str">
        <f t="shared" si="352"/>
        <v>京都府835</v>
      </c>
      <c r="D22948" t="s">
        <v>2940</v>
      </c>
      <c r="E22948" t="s">
        <v>3431</v>
      </c>
      <c r="F22948" s="82">
        <v>1.268092027</v>
      </c>
    </row>
    <row r="22949" spans="3:6" ht="18">
      <c r="C22949" s="5" t="str">
        <f t="shared" si="352"/>
        <v>大阪府835</v>
      </c>
      <c r="D22949" t="s">
        <v>2941</v>
      </c>
      <c r="E22949" t="s">
        <v>3431</v>
      </c>
      <c r="F22949" s="82">
        <v>1.459911022</v>
      </c>
    </row>
    <row r="22950" spans="3:6" ht="18">
      <c r="C22950" s="5" t="str">
        <f t="shared" si="352"/>
        <v>兵庫県835</v>
      </c>
      <c r="D22950" t="s">
        <v>2942</v>
      </c>
      <c r="E22950" t="s">
        <v>3431</v>
      </c>
      <c r="F22950" s="82">
        <v>1.1756493400000001</v>
      </c>
    </row>
    <row r="22951" spans="3:6" ht="18">
      <c r="C22951" s="5" t="str">
        <f t="shared" si="352"/>
        <v>奈良県835</v>
      </c>
      <c r="D22951" t="s">
        <v>2943</v>
      </c>
      <c r="E22951" t="s">
        <v>3431</v>
      </c>
      <c r="F22951" s="82">
        <v>1.3567403979999999</v>
      </c>
    </row>
    <row r="22952" spans="3:6" ht="18">
      <c r="C22952" s="5" t="str">
        <f t="shared" si="352"/>
        <v>和歌山県835</v>
      </c>
      <c r="D22952" t="s">
        <v>2944</v>
      </c>
      <c r="E22952" t="s">
        <v>3431</v>
      </c>
      <c r="F22952" s="82">
        <v>1.45911021</v>
      </c>
    </row>
    <row r="22953" spans="3:6" ht="18">
      <c r="C22953" s="5" t="str">
        <f t="shared" si="352"/>
        <v>鳥取県835</v>
      </c>
      <c r="D22953" t="s">
        <v>2945</v>
      </c>
      <c r="E22953" t="s">
        <v>3431</v>
      </c>
      <c r="F22953" s="82">
        <v>0.58641320500000005</v>
      </c>
    </row>
    <row r="22954" spans="3:6" ht="18">
      <c r="C22954" s="5" t="str">
        <f t="shared" si="352"/>
        <v>島根県835</v>
      </c>
      <c r="D22954" t="s">
        <v>2946</v>
      </c>
      <c r="E22954" t="s">
        <v>3431</v>
      </c>
      <c r="F22954" s="82">
        <v>0.59566549599999996</v>
      </c>
    </row>
    <row r="22955" spans="3:6" ht="18">
      <c r="C22955" s="5" t="str">
        <f t="shared" ref="C22955:C23018" si="353">D22955&amp;LEFT(E22955,3)</f>
        <v>岡山県835</v>
      </c>
      <c r="D22955" t="s">
        <v>2947</v>
      </c>
      <c r="E22955" t="s">
        <v>3431</v>
      </c>
      <c r="F22955" s="82">
        <v>0.67321615999999995</v>
      </c>
    </row>
    <row r="22956" spans="3:6" ht="18">
      <c r="C22956" s="5" t="str">
        <f t="shared" si="353"/>
        <v>広島県835</v>
      </c>
      <c r="D22956" t="s">
        <v>2948</v>
      </c>
      <c r="E22956" t="s">
        <v>3431</v>
      </c>
      <c r="F22956" s="82">
        <v>0.85112891499999999</v>
      </c>
    </row>
    <row r="22957" spans="3:6" ht="18">
      <c r="C22957" s="5" t="str">
        <f t="shared" si="353"/>
        <v>山口県835</v>
      </c>
      <c r="D22957" t="s">
        <v>2949</v>
      </c>
      <c r="E22957" t="s">
        <v>3431</v>
      </c>
      <c r="F22957" s="82">
        <v>0.81274102999999998</v>
      </c>
    </row>
    <row r="22958" spans="3:6" ht="18">
      <c r="C22958" s="5" t="str">
        <f t="shared" si="353"/>
        <v>徳島県835</v>
      </c>
      <c r="D22958" t="s">
        <v>2950</v>
      </c>
      <c r="E22958" t="s">
        <v>3431</v>
      </c>
      <c r="F22958" s="82">
        <v>1.032137327</v>
      </c>
    </row>
    <row r="22959" spans="3:6" ht="18">
      <c r="C22959" s="5" t="str">
        <f t="shared" si="353"/>
        <v>香川県835</v>
      </c>
      <c r="D22959" t="s">
        <v>2951</v>
      </c>
      <c r="E22959" t="s">
        <v>3431</v>
      </c>
      <c r="F22959" s="82">
        <v>1.0278668879999999</v>
      </c>
    </row>
    <row r="22960" spans="3:6" ht="18">
      <c r="C22960" s="5" t="str">
        <f t="shared" si="353"/>
        <v>愛媛県835</v>
      </c>
      <c r="D22960" t="s">
        <v>2952</v>
      </c>
      <c r="E22960" t="s">
        <v>3431</v>
      </c>
      <c r="F22960" s="82">
        <v>0.91479222000000004</v>
      </c>
    </row>
    <row r="22961" spans="3:6" ht="18">
      <c r="C22961" s="5" t="str">
        <f t="shared" si="353"/>
        <v>高知県835</v>
      </c>
      <c r="D22961" t="s">
        <v>2953</v>
      </c>
      <c r="E22961" t="s">
        <v>3431</v>
      </c>
      <c r="F22961" s="82">
        <v>0.779617538</v>
      </c>
    </row>
    <row r="22962" spans="3:6" ht="18">
      <c r="C22962" s="5" t="str">
        <f t="shared" si="353"/>
        <v>福岡県835</v>
      </c>
      <c r="D22962" t="s">
        <v>2954</v>
      </c>
      <c r="E22962" t="s">
        <v>3431</v>
      </c>
      <c r="F22962" s="82">
        <v>1.1690277570000001</v>
      </c>
    </row>
    <row r="22963" spans="3:6" ht="18">
      <c r="C22963" s="5" t="str">
        <f t="shared" si="353"/>
        <v>佐賀県835</v>
      </c>
      <c r="D22963" t="s">
        <v>2955</v>
      </c>
      <c r="E22963" t="s">
        <v>3431</v>
      </c>
      <c r="F22963" s="82">
        <v>1.088013348</v>
      </c>
    </row>
    <row r="22964" spans="3:6" ht="18">
      <c r="C22964" s="5" t="str">
        <f t="shared" si="353"/>
        <v>長崎県835</v>
      </c>
      <c r="D22964" t="s">
        <v>2956</v>
      </c>
      <c r="E22964" t="s">
        <v>3431</v>
      </c>
      <c r="F22964" s="82">
        <v>1.149860592</v>
      </c>
    </row>
    <row r="22965" spans="3:6" ht="18">
      <c r="C22965" s="5" t="str">
        <f t="shared" si="353"/>
        <v>熊本県835</v>
      </c>
      <c r="D22965" t="s">
        <v>2957</v>
      </c>
      <c r="E22965" t="s">
        <v>3431</v>
      </c>
      <c r="F22965" s="82">
        <v>0.846211983</v>
      </c>
    </row>
    <row r="22966" spans="3:6" ht="18">
      <c r="C22966" s="5" t="str">
        <f t="shared" si="353"/>
        <v>大分県835</v>
      </c>
      <c r="D22966" t="s">
        <v>2958</v>
      </c>
      <c r="E22966" t="s">
        <v>3431</v>
      </c>
      <c r="F22966" s="82">
        <v>0.98173675699999996</v>
      </c>
    </row>
    <row r="22967" spans="3:6" ht="18">
      <c r="C22967" s="5" t="str">
        <f t="shared" si="353"/>
        <v>宮崎県835</v>
      </c>
      <c r="D22967" t="s">
        <v>2959</v>
      </c>
      <c r="E22967" t="s">
        <v>3431</v>
      </c>
      <c r="F22967" s="82">
        <v>1.0767610729999999</v>
      </c>
    </row>
    <row r="22968" spans="3:6" ht="18">
      <c r="C22968" s="5" t="str">
        <f t="shared" si="353"/>
        <v>鹿児島県835</v>
      </c>
      <c r="D22968" t="s">
        <v>2960</v>
      </c>
      <c r="E22968" t="s">
        <v>3431</v>
      </c>
      <c r="F22968" s="82">
        <v>1.0100375580000001</v>
      </c>
    </row>
    <row r="22969" spans="3:6" ht="18">
      <c r="C22969" s="5" t="str">
        <f t="shared" si="353"/>
        <v>沖縄県835</v>
      </c>
      <c r="D22969" t="s">
        <v>2961</v>
      </c>
      <c r="E22969" t="s">
        <v>3431</v>
      </c>
      <c r="F22969" s="82">
        <v>0.81864804000000002</v>
      </c>
    </row>
    <row r="22970" spans="3:6" ht="18">
      <c r="C22970" s="5" t="str">
        <f t="shared" si="353"/>
        <v>全国836</v>
      </c>
      <c r="D22970" t="s">
        <v>2913</v>
      </c>
      <c r="E22970" t="s">
        <v>3432</v>
      </c>
      <c r="F22970" s="82">
        <v>1</v>
      </c>
    </row>
    <row r="22971" spans="3:6" ht="18">
      <c r="C22971" s="5" t="str">
        <f t="shared" si="353"/>
        <v>北海道836</v>
      </c>
      <c r="D22971" t="s">
        <v>2915</v>
      </c>
      <c r="E22971" t="s">
        <v>3432</v>
      </c>
      <c r="F22971" s="82">
        <v>1.307270768</v>
      </c>
    </row>
    <row r="22972" spans="3:6" ht="18">
      <c r="C22972" s="5" t="str">
        <f t="shared" si="353"/>
        <v>青森県836</v>
      </c>
      <c r="D22972" t="s">
        <v>2916</v>
      </c>
      <c r="E22972" t="s">
        <v>3432</v>
      </c>
      <c r="F22972" s="82">
        <v>0.67318093700000003</v>
      </c>
    </row>
    <row r="22973" spans="3:6" ht="18">
      <c r="C22973" s="5" t="str">
        <f t="shared" si="353"/>
        <v>岩手県836</v>
      </c>
      <c r="D22973" t="s">
        <v>2917</v>
      </c>
      <c r="E22973" t="s">
        <v>3432</v>
      </c>
      <c r="F22973" s="82">
        <v>0.78608876599999999</v>
      </c>
    </row>
    <row r="22974" spans="3:6" ht="18">
      <c r="C22974" s="5" t="str">
        <f t="shared" si="353"/>
        <v>宮城県836</v>
      </c>
      <c r="D22974" t="s">
        <v>2918</v>
      </c>
      <c r="E22974" t="s">
        <v>3432</v>
      </c>
      <c r="F22974" s="82">
        <v>1.048816019</v>
      </c>
    </row>
    <row r="22975" spans="3:6" ht="18">
      <c r="C22975" s="5" t="str">
        <f t="shared" si="353"/>
        <v>秋田県836</v>
      </c>
      <c r="D22975" t="s">
        <v>2919</v>
      </c>
      <c r="E22975" t="s">
        <v>3432</v>
      </c>
      <c r="F22975" s="82">
        <v>1.1366963889999999</v>
      </c>
    </row>
    <row r="22976" spans="3:6" ht="18">
      <c r="C22976" s="5" t="str">
        <f t="shared" si="353"/>
        <v>山形県836</v>
      </c>
      <c r="D22976" t="s">
        <v>2920</v>
      </c>
      <c r="E22976" t="s">
        <v>3432</v>
      </c>
      <c r="F22976" s="82">
        <v>0.763687754</v>
      </c>
    </row>
    <row r="22977" spans="3:6" ht="18">
      <c r="C22977" s="5" t="str">
        <f t="shared" si="353"/>
        <v>福島県836</v>
      </c>
      <c r="D22977" t="s">
        <v>2921</v>
      </c>
      <c r="E22977" t="s">
        <v>3432</v>
      </c>
      <c r="F22977" s="82">
        <v>1.049693309</v>
      </c>
    </row>
    <row r="22978" spans="3:6" ht="18">
      <c r="C22978" s="5" t="str">
        <f t="shared" si="353"/>
        <v>茨城県836</v>
      </c>
      <c r="D22978" t="s">
        <v>2922</v>
      </c>
      <c r="E22978" t="s">
        <v>3432</v>
      </c>
      <c r="F22978" s="82">
        <v>1.029287662</v>
      </c>
    </row>
    <row r="22979" spans="3:6" ht="18">
      <c r="C22979" s="5" t="str">
        <f t="shared" si="353"/>
        <v>栃木県836</v>
      </c>
      <c r="D22979" t="s">
        <v>2923</v>
      </c>
      <c r="E22979" t="s">
        <v>3432</v>
      </c>
      <c r="F22979" s="82">
        <v>0.85041084700000003</v>
      </c>
    </row>
    <row r="22980" spans="3:6" ht="18">
      <c r="C22980" s="5" t="str">
        <f t="shared" si="353"/>
        <v>群馬県836</v>
      </c>
      <c r="D22980" t="s">
        <v>2924</v>
      </c>
      <c r="E22980" t="s">
        <v>3432</v>
      </c>
      <c r="F22980" s="82">
        <v>0.89065283399999995</v>
      </c>
    </row>
    <row r="22981" spans="3:6" ht="18">
      <c r="C22981" s="5" t="str">
        <f t="shared" si="353"/>
        <v>埼玉県836</v>
      </c>
      <c r="D22981" t="s">
        <v>2925</v>
      </c>
      <c r="E22981" t="s">
        <v>3432</v>
      </c>
      <c r="F22981" s="82">
        <v>0.732711377</v>
      </c>
    </row>
    <row r="22982" spans="3:6" ht="18">
      <c r="C22982" s="5" t="str">
        <f t="shared" si="353"/>
        <v>千葉県836</v>
      </c>
      <c r="D22982" t="s">
        <v>2926</v>
      </c>
      <c r="E22982" t="s">
        <v>3432</v>
      </c>
      <c r="F22982" s="82">
        <v>1.0935803770000001</v>
      </c>
    </row>
    <row r="22983" spans="3:6" ht="18">
      <c r="C22983" s="5" t="str">
        <f t="shared" si="353"/>
        <v>東京都836</v>
      </c>
      <c r="D22983" t="s">
        <v>2927</v>
      </c>
      <c r="E22983" t="s">
        <v>3432</v>
      </c>
      <c r="F22983" s="82">
        <v>1.0974701250000001</v>
      </c>
    </row>
    <row r="22984" spans="3:6" ht="18">
      <c r="C22984" s="5" t="str">
        <f t="shared" si="353"/>
        <v>神奈川県836</v>
      </c>
      <c r="D22984" t="s">
        <v>2928</v>
      </c>
      <c r="E22984" t="s">
        <v>3432</v>
      </c>
      <c r="F22984" s="82">
        <v>1.0210492360000001</v>
      </c>
    </row>
    <row r="22985" spans="3:6" ht="18">
      <c r="C22985" s="5" t="str">
        <f t="shared" si="353"/>
        <v>新潟県836</v>
      </c>
      <c r="D22985" t="s">
        <v>2929</v>
      </c>
      <c r="E22985" t="s">
        <v>3432</v>
      </c>
      <c r="F22985" s="82">
        <v>0.92660985399999996</v>
      </c>
    </row>
    <row r="22986" spans="3:6" ht="18">
      <c r="C22986" s="5" t="str">
        <f t="shared" si="353"/>
        <v>富山県836</v>
      </c>
      <c r="D22986" t="s">
        <v>2930</v>
      </c>
      <c r="E22986" t="s">
        <v>3432</v>
      </c>
      <c r="F22986" s="82">
        <v>0.77796057699999999</v>
      </c>
    </row>
    <row r="22987" spans="3:6" ht="18">
      <c r="C22987" s="5" t="str">
        <f t="shared" si="353"/>
        <v>石川県836</v>
      </c>
      <c r="D22987" t="s">
        <v>2931</v>
      </c>
      <c r="E22987" t="s">
        <v>3432</v>
      </c>
      <c r="F22987" s="82">
        <v>0.88177469399999997</v>
      </c>
    </row>
    <row r="22988" spans="3:6" ht="18">
      <c r="C22988" s="5" t="str">
        <f t="shared" si="353"/>
        <v>福井県836</v>
      </c>
      <c r="D22988" t="s">
        <v>2932</v>
      </c>
      <c r="E22988" t="s">
        <v>3432</v>
      </c>
      <c r="F22988" s="82">
        <v>0.67633703099999998</v>
      </c>
    </row>
    <row r="22989" spans="3:6" ht="18">
      <c r="C22989" s="5" t="str">
        <f t="shared" si="353"/>
        <v>山梨県836</v>
      </c>
      <c r="D22989" t="s">
        <v>2933</v>
      </c>
      <c r="E22989" t="s">
        <v>3432</v>
      </c>
      <c r="F22989" s="82">
        <v>0.93758935099999996</v>
      </c>
    </row>
    <row r="22990" spans="3:6" ht="18">
      <c r="C22990" s="5" t="str">
        <f t="shared" si="353"/>
        <v>長野県836</v>
      </c>
      <c r="D22990" t="s">
        <v>2934</v>
      </c>
      <c r="E22990" t="s">
        <v>3432</v>
      </c>
      <c r="F22990" s="82">
        <v>0.863458485</v>
      </c>
    </row>
    <row r="22991" spans="3:6" ht="18">
      <c r="C22991" s="5" t="str">
        <f t="shared" si="353"/>
        <v>岐阜県836</v>
      </c>
      <c r="D22991" t="s">
        <v>2935</v>
      </c>
      <c r="E22991" t="s">
        <v>3432</v>
      </c>
      <c r="F22991" s="82">
        <v>0.81246150500000003</v>
      </c>
    </row>
    <row r="22992" spans="3:6" ht="18">
      <c r="C22992" s="5" t="str">
        <f t="shared" si="353"/>
        <v>静岡県836</v>
      </c>
      <c r="D22992" t="s">
        <v>2936</v>
      </c>
      <c r="E22992" t="s">
        <v>3432</v>
      </c>
      <c r="F22992" s="82">
        <v>0.70991178799999999</v>
      </c>
    </row>
    <row r="22993" spans="3:6" ht="18">
      <c r="C22993" s="5" t="str">
        <f t="shared" si="353"/>
        <v>愛知県836</v>
      </c>
      <c r="D22993" t="s">
        <v>2937</v>
      </c>
      <c r="E22993" t="s">
        <v>3432</v>
      </c>
      <c r="F22993" s="82">
        <v>0.71662465900000005</v>
      </c>
    </row>
    <row r="22994" spans="3:6" ht="18">
      <c r="C22994" s="5" t="str">
        <f t="shared" si="353"/>
        <v>三重県836</v>
      </c>
      <c r="D22994" t="s">
        <v>2938</v>
      </c>
      <c r="E22994" t="s">
        <v>3432</v>
      </c>
      <c r="F22994" s="82">
        <v>0.69631114000000005</v>
      </c>
    </row>
    <row r="22995" spans="3:6" ht="18">
      <c r="C22995" s="5" t="str">
        <f t="shared" si="353"/>
        <v>滋賀県836</v>
      </c>
      <c r="D22995" t="s">
        <v>2939</v>
      </c>
      <c r="E22995" t="s">
        <v>3432</v>
      </c>
      <c r="F22995" s="82">
        <v>1.09231842</v>
      </c>
    </row>
    <row r="22996" spans="3:6" ht="18">
      <c r="C22996" s="5" t="str">
        <f t="shared" si="353"/>
        <v>京都府836</v>
      </c>
      <c r="D22996" t="s">
        <v>2940</v>
      </c>
      <c r="E22996" t="s">
        <v>3432</v>
      </c>
      <c r="F22996" s="82">
        <v>1.633321748</v>
      </c>
    </row>
    <row r="22997" spans="3:6" ht="18">
      <c r="C22997" s="5" t="str">
        <f t="shared" si="353"/>
        <v>大阪府836</v>
      </c>
      <c r="D22997" t="s">
        <v>2941</v>
      </c>
      <c r="E22997" t="s">
        <v>3432</v>
      </c>
      <c r="F22997" s="82">
        <v>0.96960981999999996</v>
      </c>
    </row>
    <row r="22998" spans="3:6" ht="18">
      <c r="C22998" s="5" t="str">
        <f t="shared" si="353"/>
        <v>兵庫県836</v>
      </c>
      <c r="D22998" t="s">
        <v>2942</v>
      </c>
      <c r="E22998" t="s">
        <v>3432</v>
      </c>
      <c r="F22998" s="82">
        <v>0.86377402700000006</v>
      </c>
    </row>
    <row r="22999" spans="3:6" ht="18">
      <c r="C22999" s="5" t="str">
        <f t="shared" si="353"/>
        <v>奈良県836</v>
      </c>
      <c r="D22999" t="s">
        <v>2943</v>
      </c>
      <c r="E22999" t="s">
        <v>3432</v>
      </c>
      <c r="F22999" s="82">
        <v>1.0015198999999999</v>
      </c>
    </row>
    <row r="23000" spans="3:6" ht="18">
      <c r="C23000" s="5" t="str">
        <f t="shared" si="353"/>
        <v>和歌山県836</v>
      </c>
      <c r="D23000" t="s">
        <v>2944</v>
      </c>
      <c r="E23000" t="s">
        <v>3432</v>
      </c>
      <c r="F23000" s="82">
        <v>0.85359534599999998</v>
      </c>
    </row>
    <row r="23001" spans="3:6" ht="18">
      <c r="C23001" s="5" t="str">
        <f t="shared" si="353"/>
        <v>鳥取県836</v>
      </c>
      <c r="D23001" t="s">
        <v>2945</v>
      </c>
      <c r="E23001" t="s">
        <v>3432</v>
      </c>
      <c r="F23001" s="82">
        <v>0.88344205499999995</v>
      </c>
    </row>
    <row r="23002" spans="3:6" ht="18">
      <c r="C23002" s="5" t="str">
        <f t="shared" si="353"/>
        <v>島根県836</v>
      </c>
      <c r="D23002" t="s">
        <v>2946</v>
      </c>
      <c r="E23002" t="s">
        <v>3432</v>
      </c>
      <c r="F23002" s="82">
        <v>0.83134355699999996</v>
      </c>
    </row>
    <row r="23003" spans="3:6" ht="18">
      <c r="C23003" s="5" t="str">
        <f t="shared" si="353"/>
        <v>岡山県836</v>
      </c>
      <c r="D23003" t="s">
        <v>2947</v>
      </c>
      <c r="E23003" t="s">
        <v>3432</v>
      </c>
      <c r="F23003" s="82">
        <v>0.82323492399999998</v>
      </c>
    </row>
    <row r="23004" spans="3:6" ht="18">
      <c r="C23004" s="5" t="str">
        <f t="shared" si="353"/>
        <v>広島県836</v>
      </c>
      <c r="D23004" t="s">
        <v>2948</v>
      </c>
      <c r="E23004" t="s">
        <v>3432</v>
      </c>
      <c r="F23004" s="82">
        <v>1.2835235739999999</v>
      </c>
    </row>
    <row r="23005" spans="3:6" ht="18">
      <c r="C23005" s="5" t="str">
        <f t="shared" si="353"/>
        <v>山口県836</v>
      </c>
      <c r="D23005" t="s">
        <v>2949</v>
      </c>
      <c r="E23005" t="s">
        <v>3432</v>
      </c>
      <c r="F23005" s="82">
        <v>1.008575531</v>
      </c>
    </row>
    <row r="23006" spans="3:6" ht="18">
      <c r="C23006" s="5" t="str">
        <f t="shared" si="353"/>
        <v>徳島県836</v>
      </c>
      <c r="D23006" t="s">
        <v>2950</v>
      </c>
      <c r="E23006" t="s">
        <v>3432</v>
      </c>
      <c r="F23006" s="82">
        <v>1.836538021</v>
      </c>
    </row>
    <row r="23007" spans="3:6" ht="18">
      <c r="C23007" s="5" t="str">
        <f t="shared" si="353"/>
        <v>香川県836</v>
      </c>
      <c r="D23007" t="s">
        <v>2951</v>
      </c>
      <c r="E23007" t="s">
        <v>3432</v>
      </c>
      <c r="F23007" s="82">
        <v>1.1432703390000001</v>
      </c>
    </row>
    <row r="23008" spans="3:6" ht="18">
      <c r="C23008" s="5" t="str">
        <f t="shared" si="353"/>
        <v>愛媛県836</v>
      </c>
      <c r="D23008" t="s">
        <v>2952</v>
      </c>
      <c r="E23008" t="s">
        <v>3432</v>
      </c>
      <c r="F23008" s="82">
        <v>1.0881380540000001</v>
      </c>
    </row>
    <row r="23009" spans="3:6" ht="18">
      <c r="C23009" s="5" t="str">
        <f t="shared" si="353"/>
        <v>高知県836</v>
      </c>
      <c r="D23009" t="s">
        <v>2953</v>
      </c>
      <c r="E23009" t="s">
        <v>3432</v>
      </c>
      <c r="F23009" s="82">
        <v>0.72187827100000002</v>
      </c>
    </row>
    <row r="23010" spans="3:6" ht="18">
      <c r="C23010" s="5" t="str">
        <f t="shared" si="353"/>
        <v>福岡県836</v>
      </c>
      <c r="D23010" t="s">
        <v>2954</v>
      </c>
      <c r="E23010" t="s">
        <v>3432</v>
      </c>
      <c r="F23010" s="82">
        <v>1.286739842</v>
      </c>
    </row>
    <row r="23011" spans="3:6" ht="18">
      <c r="C23011" s="5" t="str">
        <f t="shared" si="353"/>
        <v>佐賀県836</v>
      </c>
      <c r="D23011" t="s">
        <v>2955</v>
      </c>
      <c r="E23011" t="s">
        <v>3432</v>
      </c>
      <c r="F23011" s="82">
        <v>0.51496258299999997</v>
      </c>
    </row>
    <row r="23012" spans="3:6" ht="18">
      <c r="C23012" s="5" t="str">
        <f t="shared" si="353"/>
        <v>長崎県836</v>
      </c>
      <c r="D23012" t="s">
        <v>2956</v>
      </c>
      <c r="E23012" t="s">
        <v>3432</v>
      </c>
      <c r="F23012" s="82">
        <v>0.78469006600000002</v>
      </c>
    </row>
    <row r="23013" spans="3:6" ht="18">
      <c r="C23013" s="5" t="str">
        <f t="shared" si="353"/>
        <v>熊本県836</v>
      </c>
      <c r="D23013" t="s">
        <v>2957</v>
      </c>
      <c r="E23013" t="s">
        <v>3432</v>
      </c>
      <c r="F23013" s="82">
        <v>1.2912381740000001</v>
      </c>
    </row>
    <row r="23014" spans="3:6" ht="18">
      <c r="C23014" s="5" t="str">
        <f t="shared" si="353"/>
        <v>大分県836</v>
      </c>
      <c r="D23014" t="s">
        <v>2958</v>
      </c>
      <c r="E23014" t="s">
        <v>3432</v>
      </c>
      <c r="F23014" s="82">
        <v>1.210685341</v>
      </c>
    </row>
    <row r="23015" spans="3:6" ht="18">
      <c r="C23015" s="5" t="str">
        <f t="shared" si="353"/>
        <v>宮崎県836</v>
      </c>
      <c r="D23015" t="s">
        <v>2959</v>
      </c>
      <c r="E23015" t="s">
        <v>3432</v>
      </c>
      <c r="F23015" s="82">
        <v>0.92829715000000002</v>
      </c>
    </row>
    <row r="23016" spans="3:6" ht="18">
      <c r="C23016" s="5" t="str">
        <f t="shared" si="353"/>
        <v>鹿児島県836</v>
      </c>
      <c r="D23016" t="s">
        <v>2960</v>
      </c>
      <c r="E23016" t="s">
        <v>3432</v>
      </c>
      <c r="F23016" s="82">
        <v>1.979996275</v>
      </c>
    </row>
    <row r="23017" spans="3:6" ht="18">
      <c r="C23017" s="5" t="str">
        <f t="shared" si="353"/>
        <v>沖縄県836</v>
      </c>
      <c r="D23017" t="s">
        <v>2961</v>
      </c>
      <c r="E23017" t="s">
        <v>3432</v>
      </c>
      <c r="F23017" s="82">
        <v>0.62720389300000001</v>
      </c>
    </row>
    <row r="23018" spans="3:6" ht="18">
      <c r="C23018" s="5" t="str">
        <f t="shared" si="353"/>
        <v>全国840</v>
      </c>
      <c r="D23018" t="s">
        <v>2913</v>
      </c>
      <c r="E23018" t="s">
        <v>3433</v>
      </c>
      <c r="F23018" s="82">
        <v>1</v>
      </c>
    </row>
    <row r="23019" spans="3:6" ht="18">
      <c r="C23019" s="5" t="str">
        <f t="shared" ref="C23019:C23082" si="354">D23019&amp;LEFT(E23019,3)</f>
        <v>北海道840</v>
      </c>
      <c r="D23019" t="s">
        <v>2915</v>
      </c>
      <c r="E23019" t="s">
        <v>3433</v>
      </c>
      <c r="F23019" s="82">
        <v>1.1782429130000001</v>
      </c>
    </row>
    <row r="23020" spans="3:6" ht="18">
      <c r="C23020" s="5" t="str">
        <f t="shared" si="354"/>
        <v>青森県840</v>
      </c>
      <c r="D23020" t="s">
        <v>2916</v>
      </c>
      <c r="E23020" t="s">
        <v>3433</v>
      </c>
      <c r="F23020" s="82">
        <v>0</v>
      </c>
    </row>
    <row r="23021" spans="3:6" ht="18">
      <c r="C23021" s="5" t="str">
        <f t="shared" si="354"/>
        <v>岩手県840</v>
      </c>
      <c r="D23021" t="s">
        <v>2917</v>
      </c>
      <c r="E23021" t="s">
        <v>3433</v>
      </c>
      <c r="F23021" s="82">
        <v>0</v>
      </c>
    </row>
    <row r="23022" spans="3:6" ht="18">
      <c r="C23022" s="5" t="str">
        <f t="shared" si="354"/>
        <v>宮城県840</v>
      </c>
      <c r="D23022" t="s">
        <v>2918</v>
      </c>
      <c r="E23022" t="s">
        <v>3433</v>
      </c>
      <c r="F23022" s="82">
        <v>0</v>
      </c>
    </row>
    <row r="23023" spans="3:6" ht="18">
      <c r="C23023" s="5" t="str">
        <f t="shared" si="354"/>
        <v>秋田県840</v>
      </c>
      <c r="D23023" t="s">
        <v>2919</v>
      </c>
      <c r="E23023" t="s">
        <v>3433</v>
      </c>
      <c r="F23023" s="82">
        <v>0</v>
      </c>
    </row>
    <row r="23024" spans="3:6" ht="18">
      <c r="C23024" s="5" t="str">
        <f t="shared" si="354"/>
        <v>山形県840</v>
      </c>
      <c r="D23024" t="s">
        <v>2920</v>
      </c>
      <c r="E23024" t="s">
        <v>3433</v>
      </c>
      <c r="F23024" s="82">
        <v>0</v>
      </c>
    </row>
    <row r="23025" spans="3:6" ht="18">
      <c r="C23025" s="5" t="str">
        <f t="shared" si="354"/>
        <v>福島県840</v>
      </c>
      <c r="D23025" t="s">
        <v>2921</v>
      </c>
      <c r="E23025" t="s">
        <v>3433</v>
      </c>
      <c r="F23025" s="82">
        <v>0</v>
      </c>
    </row>
    <row r="23026" spans="3:6" ht="18">
      <c r="C23026" s="5" t="str">
        <f t="shared" si="354"/>
        <v>茨城県840</v>
      </c>
      <c r="D23026" t="s">
        <v>2922</v>
      </c>
      <c r="E23026" t="s">
        <v>3433</v>
      </c>
      <c r="F23026" s="82">
        <v>0</v>
      </c>
    </row>
    <row r="23027" spans="3:6" ht="18">
      <c r="C23027" s="5" t="str">
        <f t="shared" si="354"/>
        <v>栃木県840</v>
      </c>
      <c r="D23027" t="s">
        <v>2923</v>
      </c>
      <c r="E23027" t="s">
        <v>3433</v>
      </c>
      <c r="F23027" s="82">
        <v>0</v>
      </c>
    </row>
    <row r="23028" spans="3:6" ht="18">
      <c r="C23028" s="5" t="str">
        <f t="shared" si="354"/>
        <v>群馬県840</v>
      </c>
      <c r="D23028" t="s">
        <v>2924</v>
      </c>
      <c r="E23028" t="s">
        <v>3433</v>
      </c>
      <c r="F23028" s="82">
        <v>0</v>
      </c>
    </row>
    <row r="23029" spans="3:6" ht="18">
      <c r="C23029" s="5" t="str">
        <f t="shared" si="354"/>
        <v>埼玉県840</v>
      </c>
      <c r="D23029" t="s">
        <v>2925</v>
      </c>
      <c r="E23029" t="s">
        <v>3433</v>
      </c>
      <c r="F23029" s="82">
        <v>0</v>
      </c>
    </row>
    <row r="23030" spans="3:6" ht="18">
      <c r="C23030" s="5" t="str">
        <f t="shared" si="354"/>
        <v>千葉県840</v>
      </c>
      <c r="D23030" t="s">
        <v>2926</v>
      </c>
      <c r="E23030" t="s">
        <v>3433</v>
      </c>
      <c r="F23030" s="82">
        <v>0</v>
      </c>
    </row>
    <row r="23031" spans="3:6" ht="18">
      <c r="C23031" s="5" t="str">
        <f t="shared" si="354"/>
        <v>東京都840</v>
      </c>
      <c r="D23031" t="s">
        <v>2927</v>
      </c>
      <c r="E23031" t="s">
        <v>3433</v>
      </c>
      <c r="F23031" s="82">
        <v>3.0767020559999998</v>
      </c>
    </row>
    <row r="23032" spans="3:6" ht="18">
      <c r="C23032" s="5" t="str">
        <f t="shared" si="354"/>
        <v>神奈川県840</v>
      </c>
      <c r="D23032" t="s">
        <v>2928</v>
      </c>
      <c r="E23032" t="s">
        <v>3433</v>
      </c>
      <c r="F23032" s="82">
        <v>5.0513091409999999</v>
      </c>
    </row>
    <row r="23033" spans="3:6" ht="18">
      <c r="C23033" s="5" t="str">
        <f t="shared" si="354"/>
        <v>新潟県840</v>
      </c>
      <c r="D23033" t="s">
        <v>2929</v>
      </c>
      <c r="E23033" t="s">
        <v>3433</v>
      </c>
      <c r="F23033" s="82">
        <v>0</v>
      </c>
    </row>
    <row r="23034" spans="3:6" ht="18">
      <c r="C23034" s="5" t="str">
        <f t="shared" si="354"/>
        <v>富山県840</v>
      </c>
      <c r="D23034" t="s">
        <v>2930</v>
      </c>
      <c r="E23034" t="s">
        <v>3433</v>
      </c>
      <c r="F23034" s="82">
        <v>0</v>
      </c>
    </row>
    <row r="23035" spans="3:6" ht="18">
      <c r="C23035" s="5" t="str">
        <f t="shared" si="354"/>
        <v>石川県840</v>
      </c>
      <c r="D23035" t="s">
        <v>2931</v>
      </c>
      <c r="E23035" t="s">
        <v>3433</v>
      </c>
      <c r="F23035" s="82">
        <v>0</v>
      </c>
    </row>
    <row r="23036" spans="3:6" ht="18">
      <c r="C23036" s="5" t="str">
        <f t="shared" si="354"/>
        <v>福井県840</v>
      </c>
      <c r="D23036" t="s">
        <v>2932</v>
      </c>
      <c r="E23036" t="s">
        <v>3433</v>
      </c>
      <c r="F23036" s="82">
        <v>0</v>
      </c>
    </row>
    <row r="23037" spans="3:6" ht="18">
      <c r="C23037" s="5" t="str">
        <f t="shared" si="354"/>
        <v>山梨県840</v>
      </c>
      <c r="D23037" t="s">
        <v>2933</v>
      </c>
      <c r="E23037" t="s">
        <v>3433</v>
      </c>
      <c r="F23037" s="82">
        <v>0</v>
      </c>
    </row>
    <row r="23038" spans="3:6" ht="18">
      <c r="C23038" s="5" t="str">
        <f t="shared" si="354"/>
        <v>長野県840</v>
      </c>
      <c r="D23038" t="s">
        <v>2934</v>
      </c>
      <c r="E23038" t="s">
        <v>3433</v>
      </c>
      <c r="F23038" s="82">
        <v>0</v>
      </c>
    </row>
    <row r="23039" spans="3:6" ht="18">
      <c r="C23039" s="5" t="str">
        <f t="shared" si="354"/>
        <v>岐阜県840</v>
      </c>
      <c r="D23039" t="s">
        <v>2935</v>
      </c>
      <c r="E23039" t="s">
        <v>3433</v>
      </c>
      <c r="F23039" s="82">
        <v>0</v>
      </c>
    </row>
    <row r="23040" spans="3:6" ht="18">
      <c r="C23040" s="5" t="str">
        <f t="shared" si="354"/>
        <v>静岡県840</v>
      </c>
      <c r="D23040" t="s">
        <v>2936</v>
      </c>
      <c r="E23040" t="s">
        <v>3433</v>
      </c>
      <c r="F23040" s="82">
        <v>0</v>
      </c>
    </row>
    <row r="23041" spans="3:6" ht="18">
      <c r="C23041" s="5" t="str">
        <f t="shared" si="354"/>
        <v>愛知県840</v>
      </c>
      <c r="D23041" t="s">
        <v>2937</v>
      </c>
      <c r="E23041" t="s">
        <v>3433</v>
      </c>
      <c r="F23041" s="82">
        <v>0</v>
      </c>
    </row>
    <row r="23042" spans="3:6" ht="18">
      <c r="C23042" s="5" t="str">
        <f t="shared" si="354"/>
        <v>三重県840</v>
      </c>
      <c r="D23042" t="s">
        <v>2938</v>
      </c>
      <c r="E23042" t="s">
        <v>3433</v>
      </c>
      <c r="F23042" s="82">
        <v>0</v>
      </c>
    </row>
    <row r="23043" spans="3:6" ht="18">
      <c r="C23043" s="5" t="str">
        <f t="shared" si="354"/>
        <v>滋賀県840</v>
      </c>
      <c r="D23043" t="s">
        <v>2939</v>
      </c>
      <c r="E23043" t="s">
        <v>3433</v>
      </c>
      <c r="F23043" s="82">
        <v>0</v>
      </c>
    </row>
    <row r="23044" spans="3:6" ht="18">
      <c r="C23044" s="5" t="str">
        <f t="shared" si="354"/>
        <v>京都府840</v>
      </c>
      <c r="D23044" t="s">
        <v>2940</v>
      </c>
      <c r="E23044" t="s">
        <v>3433</v>
      </c>
      <c r="F23044" s="82">
        <v>0</v>
      </c>
    </row>
    <row r="23045" spans="3:6" ht="18">
      <c r="C23045" s="5" t="str">
        <f t="shared" si="354"/>
        <v>大阪府840</v>
      </c>
      <c r="D23045" t="s">
        <v>2941</v>
      </c>
      <c r="E23045" t="s">
        <v>3433</v>
      </c>
      <c r="F23045" s="82">
        <v>0</v>
      </c>
    </row>
    <row r="23046" spans="3:6" ht="18">
      <c r="C23046" s="5" t="str">
        <f t="shared" si="354"/>
        <v>兵庫県840</v>
      </c>
      <c r="D23046" t="s">
        <v>2942</v>
      </c>
      <c r="E23046" t="s">
        <v>3433</v>
      </c>
      <c r="F23046" s="82">
        <v>0</v>
      </c>
    </row>
    <row r="23047" spans="3:6" ht="18">
      <c r="C23047" s="5" t="str">
        <f t="shared" si="354"/>
        <v>奈良県840</v>
      </c>
      <c r="D23047" t="s">
        <v>2943</v>
      </c>
      <c r="E23047" t="s">
        <v>3433</v>
      </c>
      <c r="F23047" s="82">
        <v>0</v>
      </c>
    </row>
    <row r="23048" spans="3:6" ht="18">
      <c r="C23048" s="5" t="str">
        <f t="shared" si="354"/>
        <v>和歌山県840</v>
      </c>
      <c r="D23048" t="s">
        <v>2944</v>
      </c>
      <c r="E23048" t="s">
        <v>3433</v>
      </c>
      <c r="F23048" s="82">
        <v>0</v>
      </c>
    </row>
    <row r="23049" spans="3:6" ht="18">
      <c r="C23049" s="5" t="str">
        <f t="shared" si="354"/>
        <v>鳥取県840</v>
      </c>
      <c r="D23049" t="s">
        <v>2945</v>
      </c>
      <c r="E23049" t="s">
        <v>3433</v>
      </c>
      <c r="F23049" s="82">
        <v>0</v>
      </c>
    </row>
    <row r="23050" spans="3:6" ht="18">
      <c r="C23050" s="5" t="str">
        <f t="shared" si="354"/>
        <v>島根県840</v>
      </c>
      <c r="D23050" t="s">
        <v>2946</v>
      </c>
      <c r="E23050" t="s">
        <v>3433</v>
      </c>
      <c r="F23050" s="82">
        <v>0</v>
      </c>
    </row>
    <row r="23051" spans="3:6" ht="18">
      <c r="C23051" s="5" t="str">
        <f t="shared" si="354"/>
        <v>岡山県840</v>
      </c>
      <c r="D23051" t="s">
        <v>2947</v>
      </c>
      <c r="E23051" t="s">
        <v>3433</v>
      </c>
      <c r="F23051" s="82">
        <v>0</v>
      </c>
    </row>
    <row r="23052" spans="3:6" ht="18">
      <c r="C23052" s="5" t="str">
        <f t="shared" si="354"/>
        <v>広島県840</v>
      </c>
      <c r="D23052" t="s">
        <v>2948</v>
      </c>
      <c r="E23052" t="s">
        <v>3433</v>
      </c>
      <c r="F23052" s="82">
        <v>0</v>
      </c>
    </row>
    <row r="23053" spans="3:6" ht="18">
      <c r="C23053" s="5" t="str">
        <f t="shared" si="354"/>
        <v>山口県840</v>
      </c>
      <c r="D23053" t="s">
        <v>2949</v>
      </c>
      <c r="E23053" t="s">
        <v>3433</v>
      </c>
      <c r="F23053" s="82">
        <v>0</v>
      </c>
    </row>
    <row r="23054" spans="3:6" ht="18">
      <c r="C23054" s="5" t="str">
        <f t="shared" si="354"/>
        <v>徳島県840</v>
      </c>
      <c r="D23054" t="s">
        <v>2950</v>
      </c>
      <c r="E23054" t="s">
        <v>3433</v>
      </c>
      <c r="F23054" s="82">
        <v>0</v>
      </c>
    </row>
    <row r="23055" spans="3:6" ht="18">
      <c r="C23055" s="5" t="str">
        <f t="shared" si="354"/>
        <v>香川県840</v>
      </c>
      <c r="D23055" t="s">
        <v>2951</v>
      </c>
      <c r="E23055" t="s">
        <v>3433</v>
      </c>
      <c r="F23055" s="82">
        <v>0</v>
      </c>
    </row>
    <row r="23056" spans="3:6" ht="18">
      <c r="C23056" s="5" t="str">
        <f t="shared" si="354"/>
        <v>愛媛県840</v>
      </c>
      <c r="D23056" t="s">
        <v>2952</v>
      </c>
      <c r="E23056" t="s">
        <v>3433</v>
      </c>
      <c r="F23056" s="82">
        <v>0</v>
      </c>
    </row>
    <row r="23057" spans="3:6" ht="18">
      <c r="C23057" s="5" t="str">
        <f t="shared" si="354"/>
        <v>高知県840</v>
      </c>
      <c r="D23057" t="s">
        <v>2953</v>
      </c>
      <c r="E23057" t="s">
        <v>3433</v>
      </c>
      <c r="F23057" s="82">
        <v>0</v>
      </c>
    </row>
    <row r="23058" spans="3:6" ht="18">
      <c r="C23058" s="5" t="str">
        <f t="shared" si="354"/>
        <v>福岡県840</v>
      </c>
      <c r="D23058" t="s">
        <v>2954</v>
      </c>
      <c r="E23058" t="s">
        <v>3433</v>
      </c>
      <c r="F23058" s="82">
        <v>4.0756433760000004</v>
      </c>
    </row>
    <row r="23059" spans="3:6" ht="18">
      <c r="C23059" s="5" t="str">
        <f t="shared" si="354"/>
        <v>佐賀県840</v>
      </c>
      <c r="D23059" t="s">
        <v>2955</v>
      </c>
      <c r="E23059" t="s">
        <v>3433</v>
      </c>
      <c r="F23059" s="82">
        <v>0</v>
      </c>
    </row>
    <row r="23060" spans="3:6" ht="18">
      <c r="C23060" s="5" t="str">
        <f t="shared" si="354"/>
        <v>長崎県840</v>
      </c>
      <c r="D23060" t="s">
        <v>2956</v>
      </c>
      <c r="E23060" t="s">
        <v>3433</v>
      </c>
      <c r="F23060" s="82">
        <v>0</v>
      </c>
    </row>
    <row r="23061" spans="3:6" ht="18">
      <c r="C23061" s="5" t="str">
        <f t="shared" si="354"/>
        <v>熊本県840</v>
      </c>
      <c r="D23061" t="s">
        <v>2957</v>
      </c>
      <c r="E23061" t="s">
        <v>3433</v>
      </c>
      <c r="F23061" s="82">
        <v>0</v>
      </c>
    </row>
    <row r="23062" spans="3:6" ht="18">
      <c r="C23062" s="5" t="str">
        <f t="shared" si="354"/>
        <v>大分県840</v>
      </c>
      <c r="D23062" t="s">
        <v>2958</v>
      </c>
      <c r="E23062" t="s">
        <v>3433</v>
      </c>
      <c r="F23062" s="82">
        <v>0</v>
      </c>
    </row>
    <row r="23063" spans="3:6" ht="18">
      <c r="C23063" s="5" t="str">
        <f t="shared" si="354"/>
        <v>宮崎県840</v>
      </c>
      <c r="D23063" t="s">
        <v>2959</v>
      </c>
      <c r="E23063" t="s">
        <v>3433</v>
      </c>
      <c r="F23063" s="82">
        <v>0</v>
      </c>
    </row>
    <row r="23064" spans="3:6" ht="18">
      <c r="C23064" s="5" t="str">
        <f t="shared" si="354"/>
        <v>鹿児島県840</v>
      </c>
      <c r="D23064" t="s">
        <v>2960</v>
      </c>
      <c r="E23064" t="s">
        <v>3433</v>
      </c>
      <c r="F23064" s="82">
        <v>0</v>
      </c>
    </row>
    <row r="23065" spans="3:6" ht="18">
      <c r="C23065" s="5" t="str">
        <f t="shared" si="354"/>
        <v>沖縄県840</v>
      </c>
      <c r="D23065" t="s">
        <v>2961</v>
      </c>
      <c r="E23065" t="s">
        <v>3433</v>
      </c>
      <c r="F23065" s="82">
        <v>0</v>
      </c>
    </row>
    <row r="23066" spans="3:6" ht="18">
      <c r="C23066" s="5" t="str">
        <f t="shared" si="354"/>
        <v>全国842</v>
      </c>
      <c r="D23066" t="s">
        <v>2913</v>
      </c>
      <c r="E23066" t="s">
        <v>3434</v>
      </c>
      <c r="F23066" s="82">
        <v>1</v>
      </c>
    </row>
    <row r="23067" spans="3:6" ht="18">
      <c r="C23067" s="5" t="str">
        <f t="shared" si="354"/>
        <v>北海道842</v>
      </c>
      <c r="D23067" t="s">
        <v>2915</v>
      </c>
      <c r="E23067" t="s">
        <v>3434</v>
      </c>
      <c r="F23067" s="82">
        <v>0.98203659099999996</v>
      </c>
    </row>
    <row r="23068" spans="3:6" ht="18">
      <c r="C23068" s="5" t="str">
        <f t="shared" si="354"/>
        <v>青森県842</v>
      </c>
      <c r="D23068" t="s">
        <v>2916</v>
      </c>
      <c r="E23068" t="s">
        <v>3434</v>
      </c>
      <c r="F23068" s="82">
        <v>1.4787608430000001</v>
      </c>
    </row>
    <row r="23069" spans="3:6" ht="18">
      <c r="C23069" s="5" t="str">
        <f t="shared" si="354"/>
        <v>岩手県842</v>
      </c>
      <c r="D23069" t="s">
        <v>2917</v>
      </c>
      <c r="E23069" t="s">
        <v>3434</v>
      </c>
      <c r="F23069" s="82">
        <v>1.340329613</v>
      </c>
    </row>
    <row r="23070" spans="3:6" ht="18">
      <c r="C23070" s="5" t="str">
        <f t="shared" si="354"/>
        <v>宮城県842</v>
      </c>
      <c r="D23070" t="s">
        <v>2918</v>
      </c>
      <c r="E23070" t="s">
        <v>3434</v>
      </c>
      <c r="F23070" s="82">
        <v>1.6367695289999999</v>
      </c>
    </row>
    <row r="23071" spans="3:6" ht="18">
      <c r="C23071" s="5" t="str">
        <f t="shared" si="354"/>
        <v>秋田県842</v>
      </c>
      <c r="D23071" t="s">
        <v>2919</v>
      </c>
      <c r="E23071" t="s">
        <v>3434</v>
      </c>
      <c r="F23071" s="82">
        <v>1.210688325</v>
      </c>
    </row>
    <row r="23072" spans="3:6" ht="18">
      <c r="C23072" s="5" t="str">
        <f t="shared" si="354"/>
        <v>山形県842</v>
      </c>
      <c r="D23072" t="s">
        <v>2920</v>
      </c>
      <c r="E23072" t="s">
        <v>3434</v>
      </c>
      <c r="F23072" s="82">
        <v>1.6337036840000001</v>
      </c>
    </row>
    <row r="23073" spans="3:6" ht="18">
      <c r="C23073" s="5" t="str">
        <f t="shared" si="354"/>
        <v>福島県842</v>
      </c>
      <c r="D23073" t="s">
        <v>2921</v>
      </c>
      <c r="E23073" t="s">
        <v>3434</v>
      </c>
      <c r="F23073" s="82">
        <v>1.0771625279999999</v>
      </c>
    </row>
    <row r="23074" spans="3:6" ht="18">
      <c r="C23074" s="5" t="str">
        <f t="shared" si="354"/>
        <v>茨城県842</v>
      </c>
      <c r="D23074" t="s">
        <v>2922</v>
      </c>
      <c r="E23074" t="s">
        <v>3434</v>
      </c>
      <c r="F23074" s="82">
        <v>0.88234590199999996</v>
      </c>
    </row>
    <row r="23075" spans="3:6" ht="18">
      <c r="C23075" s="5" t="str">
        <f t="shared" si="354"/>
        <v>栃木県842</v>
      </c>
      <c r="D23075" t="s">
        <v>2923</v>
      </c>
      <c r="E23075" t="s">
        <v>3434</v>
      </c>
      <c r="F23075" s="82">
        <v>0.64591651400000005</v>
      </c>
    </row>
    <row r="23076" spans="3:6" ht="18">
      <c r="C23076" s="5" t="str">
        <f t="shared" si="354"/>
        <v>群馬県842</v>
      </c>
      <c r="D23076" t="s">
        <v>2924</v>
      </c>
      <c r="E23076" t="s">
        <v>3434</v>
      </c>
      <c r="F23076" s="82">
        <v>1.192626816</v>
      </c>
    </row>
    <row r="23077" spans="3:6" ht="18">
      <c r="C23077" s="5" t="str">
        <f t="shared" si="354"/>
        <v>埼玉県842</v>
      </c>
      <c r="D23077" t="s">
        <v>2925</v>
      </c>
      <c r="E23077" t="s">
        <v>3434</v>
      </c>
      <c r="F23077" s="82">
        <v>0.34255837</v>
      </c>
    </row>
    <row r="23078" spans="3:6" ht="18">
      <c r="C23078" s="5" t="str">
        <f t="shared" si="354"/>
        <v>千葉県842</v>
      </c>
      <c r="D23078" t="s">
        <v>2926</v>
      </c>
      <c r="E23078" t="s">
        <v>3434</v>
      </c>
      <c r="F23078" s="82">
        <v>0.85107885400000005</v>
      </c>
    </row>
    <row r="23079" spans="3:6" ht="18">
      <c r="C23079" s="5" t="str">
        <f t="shared" si="354"/>
        <v>東京都842</v>
      </c>
      <c r="D23079" t="s">
        <v>2927</v>
      </c>
      <c r="E23079" t="s">
        <v>3434</v>
      </c>
      <c r="F23079" s="82">
        <v>1.115823955</v>
      </c>
    </row>
    <row r="23080" spans="3:6" ht="18">
      <c r="C23080" s="5" t="str">
        <f t="shared" si="354"/>
        <v>神奈川県842</v>
      </c>
      <c r="D23080" t="s">
        <v>2928</v>
      </c>
      <c r="E23080" t="s">
        <v>3434</v>
      </c>
      <c r="F23080" s="82">
        <v>0.86922883100000004</v>
      </c>
    </row>
    <row r="23081" spans="3:6" ht="18">
      <c r="C23081" s="5" t="str">
        <f t="shared" si="354"/>
        <v>新潟県842</v>
      </c>
      <c r="D23081" t="s">
        <v>2929</v>
      </c>
      <c r="E23081" t="s">
        <v>3434</v>
      </c>
      <c r="F23081" s="82">
        <v>1.2184924589999999</v>
      </c>
    </row>
    <row r="23082" spans="3:6" ht="18">
      <c r="C23082" s="5" t="str">
        <f t="shared" si="354"/>
        <v>富山県842</v>
      </c>
      <c r="D23082" t="s">
        <v>2930</v>
      </c>
      <c r="E23082" t="s">
        <v>3434</v>
      </c>
      <c r="F23082" s="82">
        <v>1.3933713720000001</v>
      </c>
    </row>
    <row r="23083" spans="3:6" ht="18">
      <c r="C23083" s="5" t="str">
        <f t="shared" ref="C23083:C23146" si="355">D23083&amp;LEFT(E23083,3)</f>
        <v>石川県842</v>
      </c>
      <c r="D23083" t="s">
        <v>2931</v>
      </c>
      <c r="E23083" t="s">
        <v>3434</v>
      </c>
      <c r="F23083" s="82">
        <v>1.0325506149999999</v>
      </c>
    </row>
    <row r="23084" spans="3:6" ht="18">
      <c r="C23084" s="5" t="str">
        <f t="shared" si="355"/>
        <v>福井県842</v>
      </c>
      <c r="D23084" t="s">
        <v>2932</v>
      </c>
      <c r="E23084" t="s">
        <v>3434</v>
      </c>
      <c r="F23084" s="82">
        <v>1.0426810909999999</v>
      </c>
    </row>
    <row r="23085" spans="3:6" ht="18">
      <c r="C23085" s="5" t="str">
        <f t="shared" si="355"/>
        <v>山梨県842</v>
      </c>
      <c r="D23085" t="s">
        <v>2933</v>
      </c>
      <c r="E23085" t="s">
        <v>3434</v>
      </c>
      <c r="F23085" s="82">
        <v>1.4353014630000001</v>
      </c>
    </row>
    <row r="23086" spans="3:6" ht="18">
      <c r="C23086" s="5" t="str">
        <f t="shared" si="355"/>
        <v>長野県842</v>
      </c>
      <c r="D23086" t="s">
        <v>2934</v>
      </c>
      <c r="E23086" t="s">
        <v>3434</v>
      </c>
      <c r="F23086" s="82">
        <v>0.82587744500000004</v>
      </c>
    </row>
    <row r="23087" spans="3:6" ht="18">
      <c r="C23087" s="5" t="str">
        <f t="shared" si="355"/>
        <v>岐阜県842</v>
      </c>
      <c r="D23087" t="s">
        <v>2935</v>
      </c>
      <c r="E23087" t="s">
        <v>3434</v>
      </c>
      <c r="F23087" s="82">
        <v>0.78123274600000003</v>
      </c>
    </row>
    <row r="23088" spans="3:6" ht="18">
      <c r="C23088" s="5" t="str">
        <f t="shared" si="355"/>
        <v>静岡県842</v>
      </c>
      <c r="D23088" t="s">
        <v>2936</v>
      </c>
      <c r="E23088" t="s">
        <v>3434</v>
      </c>
      <c r="F23088" s="82">
        <v>0.68014677700000004</v>
      </c>
    </row>
    <row r="23089" spans="3:6" ht="18">
      <c r="C23089" s="5" t="str">
        <f t="shared" si="355"/>
        <v>愛知県842</v>
      </c>
      <c r="D23089" t="s">
        <v>2937</v>
      </c>
      <c r="E23089" t="s">
        <v>3434</v>
      </c>
      <c r="F23089" s="82">
        <v>0.963954003</v>
      </c>
    </row>
    <row r="23090" spans="3:6" ht="18">
      <c r="C23090" s="5" t="str">
        <f t="shared" si="355"/>
        <v>三重県842</v>
      </c>
      <c r="D23090" t="s">
        <v>2938</v>
      </c>
      <c r="E23090" t="s">
        <v>3434</v>
      </c>
      <c r="F23090" s="82">
        <v>0.898680127</v>
      </c>
    </row>
    <row r="23091" spans="3:6" ht="18">
      <c r="C23091" s="5" t="str">
        <f t="shared" si="355"/>
        <v>滋賀県842</v>
      </c>
      <c r="D23091" t="s">
        <v>2939</v>
      </c>
      <c r="E23091" t="s">
        <v>3434</v>
      </c>
      <c r="F23091" s="82">
        <v>1.031158196</v>
      </c>
    </row>
    <row r="23092" spans="3:6" ht="18">
      <c r="C23092" s="5" t="str">
        <f t="shared" si="355"/>
        <v>京都府842</v>
      </c>
      <c r="D23092" t="s">
        <v>2940</v>
      </c>
      <c r="E23092" t="s">
        <v>3434</v>
      </c>
      <c r="F23092" s="82">
        <v>0.58747661900000003</v>
      </c>
    </row>
    <row r="23093" spans="3:6" ht="18">
      <c r="C23093" s="5" t="str">
        <f t="shared" si="355"/>
        <v>大阪府842</v>
      </c>
      <c r="D23093" t="s">
        <v>2941</v>
      </c>
      <c r="E23093" t="s">
        <v>3434</v>
      </c>
      <c r="F23093" s="82">
        <v>1.0018833519999999</v>
      </c>
    </row>
    <row r="23094" spans="3:6" ht="18">
      <c r="C23094" s="5" t="str">
        <f t="shared" si="355"/>
        <v>兵庫県842</v>
      </c>
      <c r="D23094" t="s">
        <v>2942</v>
      </c>
      <c r="E23094" t="s">
        <v>3434</v>
      </c>
      <c r="F23094" s="82">
        <v>0.99258467699999997</v>
      </c>
    </row>
    <row r="23095" spans="3:6" ht="18">
      <c r="C23095" s="5" t="str">
        <f t="shared" si="355"/>
        <v>奈良県842</v>
      </c>
      <c r="D23095" t="s">
        <v>2943</v>
      </c>
      <c r="E23095" t="s">
        <v>3434</v>
      </c>
      <c r="F23095" s="82">
        <v>1.144578493</v>
      </c>
    </row>
    <row r="23096" spans="3:6" ht="18">
      <c r="C23096" s="5" t="str">
        <f t="shared" si="355"/>
        <v>和歌山県842</v>
      </c>
      <c r="D23096" t="s">
        <v>2944</v>
      </c>
      <c r="E23096" t="s">
        <v>3434</v>
      </c>
      <c r="F23096" s="82">
        <v>0.66192048400000003</v>
      </c>
    </row>
    <row r="23097" spans="3:6" ht="18">
      <c r="C23097" s="5" t="str">
        <f t="shared" si="355"/>
        <v>鳥取県842</v>
      </c>
      <c r="D23097" t="s">
        <v>2945</v>
      </c>
      <c r="E23097" t="s">
        <v>3434</v>
      </c>
      <c r="F23097" s="82">
        <v>1.4459958550000001</v>
      </c>
    </row>
    <row r="23098" spans="3:6" ht="18">
      <c r="C23098" s="5" t="str">
        <f t="shared" si="355"/>
        <v>島根県842</v>
      </c>
      <c r="D23098" t="s">
        <v>2946</v>
      </c>
      <c r="E23098" t="s">
        <v>3434</v>
      </c>
      <c r="F23098" s="82">
        <v>1.3777313659999999</v>
      </c>
    </row>
    <row r="23099" spans="3:6" ht="18">
      <c r="C23099" s="5" t="str">
        <f t="shared" si="355"/>
        <v>岡山県842</v>
      </c>
      <c r="D23099" t="s">
        <v>2947</v>
      </c>
      <c r="E23099" t="s">
        <v>3434</v>
      </c>
      <c r="F23099" s="82">
        <v>0.75716978700000004</v>
      </c>
    </row>
    <row r="23100" spans="3:6" ht="18">
      <c r="C23100" s="5" t="str">
        <f t="shared" si="355"/>
        <v>広島県842</v>
      </c>
      <c r="D23100" t="s">
        <v>2948</v>
      </c>
      <c r="E23100" t="s">
        <v>3434</v>
      </c>
      <c r="F23100" s="82">
        <v>1.147163784</v>
      </c>
    </row>
    <row r="23101" spans="3:6" ht="18">
      <c r="C23101" s="5" t="str">
        <f t="shared" si="355"/>
        <v>山口県842</v>
      </c>
      <c r="D23101" t="s">
        <v>2949</v>
      </c>
      <c r="E23101" t="s">
        <v>3434</v>
      </c>
      <c r="F23101" s="82">
        <v>0.27919914099999998</v>
      </c>
    </row>
    <row r="23102" spans="3:6" ht="18">
      <c r="C23102" s="5" t="str">
        <f t="shared" si="355"/>
        <v>徳島県842</v>
      </c>
      <c r="D23102" t="s">
        <v>2950</v>
      </c>
      <c r="E23102" t="s">
        <v>3434</v>
      </c>
      <c r="F23102" s="82">
        <v>0.50501378200000002</v>
      </c>
    </row>
    <row r="23103" spans="3:6" ht="18">
      <c r="C23103" s="5" t="str">
        <f t="shared" si="355"/>
        <v>香川県842</v>
      </c>
      <c r="D23103" t="s">
        <v>2951</v>
      </c>
      <c r="E23103" t="s">
        <v>3434</v>
      </c>
      <c r="F23103" s="82">
        <v>1.1555077380000001</v>
      </c>
    </row>
    <row r="23104" spans="3:6" ht="18">
      <c r="C23104" s="5" t="str">
        <f t="shared" si="355"/>
        <v>愛媛県842</v>
      </c>
      <c r="D23104" t="s">
        <v>2952</v>
      </c>
      <c r="E23104" t="s">
        <v>3434</v>
      </c>
      <c r="F23104" s="82">
        <v>1.7183385470000001</v>
      </c>
    </row>
    <row r="23105" spans="3:6" ht="18">
      <c r="C23105" s="5" t="str">
        <f t="shared" si="355"/>
        <v>高知県842</v>
      </c>
      <c r="D23105" t="s">
        <v>2953</v>
      </c>
      <c r="E23105" t="s">
        <v>3434</v>
      </c>
      <c r="F23105" s="82">
        <v>1.3089610030000001</v>
      </c>
    </row>
    <row r="23106" spans="3:6" ht="18">
      <c r="C23106" s="5" t="str">
        <f t="shared" si="355"/>
        <v>福岡県842</v>
      </c>
      <c r="D23106" t="s">
        <v>2954</v>
      </c>
      <c r="E23106" t="s">
        <v>3434</v>
      </c>
      <c r="F23106" s="82">
        <v>1.5015277339999999</v>
      </c>
    </row>
    <row r="23107" spans="3:6" ht="18">
      <c r="C23107" s="5" t="str">
        <f t="shared" si="355"/>
        <v>佐賀県842</v>
      </c>
      <c r="D23107" t="s">
        <v>2955</v>
      </c>
      <c r="E23107" t="s">
        <v>3434</v>
      </c>
      <c r="F23107" s="82">
        <v>0.76916374700000001</v>
      </c>
    </row>
    <row r="23108" spans="3:6" ht="18">
      <c r="C23108" s="5" t="str">
        <f t="shared" si="355"/>
        <v>長崎県842</v>
      </c>
      <c r="D23108" t="s">
        <v>2956</v>
      </c>
      <c r="E23108" t="s">
        <v>3434</v>
      </c>
      <c r="F23108" s="82">
        <v>0.63630598999999999</v>
      </c>
    </row>
    <row r="23109" spans="3:6" ht="18">
      <c r="C23109" s="5" t="str">
        <f t="shared" si="355"/>
        <v>熊本県842</v>
      </c>
      <c r="D23109" t="s">
        <v>2957</v>
      </c>
      <c r="E23109" t="s">
        <v>3434</v>
      </c>
      <c r="F23109" s="82">
        <v>1.497312202</v>
      </c>
    </row>
    <row r="23110" spans="3:6" ht="18">
      <c r="C23110" s="5" t="str">
        <f t="shared" si="355"/>
        <v>大分県842</v>
      </c>
      <c r="D23110" t="s">
        <v>2958</v>
      </c>
      <c r="E23110" t="s">
        <v>3434</v>
      </c>
      <c r="F23110" s="82">
        <v>1.6795584649999999</v>
      </c>
    </row>
    <row r="23111" spans="3:6" ht="18">
      <c r="C23111" s="5" t="str">
        <f t="shared" si="355"/>
        <v>宮崎県842</v>
      </c>
      <c r="D23111" t="s">
        <v>2959</v>
      </c>
      <c r="E23111" t="s">
        <v>3434</v>
      </c>
      <c r="F23111" s="82">
        <v>1.0801389400000001</v>
      </c>
    </row>
    <row r="23112" spans="3:6" ht="18">
      <c r="C23112" s="5" t="str">
        <f t="shared" si="355"/>
        <v>鹿児島県842</v>
      </c>
      <c r="D23112" t="s">
        <v>2960</v>
      </c>
      <c r="E23112" t="s">
        <v>3434</v>
      </c>
      <c r="F23112" s="82">
        <v>0.96982950599999995</v>
      </c>
    </row>
    <row r="23113" spans="3:6" ht="18">
      <c r="C23113" s="5" t="str">
        <f t="shared" si="355"/>
        <v>沖縄県842</v>
      </c>
      <c r="D23113" t="s">
        <v>2961</v>
      </c>
      <c r="E23113" t="s">
        <v>3434</v>
      </c>
      <c r="F23113" s="82">
        <v>0.14209733699999999</v>
      </c>
    </row>
    <row r="23114" spans="3:6" ht="18">
      <c r="C23114" s="5" t="str">
        <f t="shared" si="355"/>
        <v>全国849</v>
      </c>
      <c r="D23114" t="s">
        <v>2913</v>
      </c>
      <c r="E23114" t="s">
        <v>3435</v>
      </c>
      <c r="F23114" s="82">
        <v>1</v>
      </c>
    </row>
    <row r="23115" spans="3:6" ht="18">
      <c r="C23115" s="5" t="str">
        <f t="shared" si="355"/>
        <v>北海道849</v>
      </c>
      <c r="D23115" t="s">
        <v>2915</v>
      </c>
      <c r="E23115" t="s">
        <v>3435</v>
      </c>
      <c r="F23115" s="82">
        <v>1.053950988</v>
      </c>
    </row>
    <row r="23116" spans="3:6" ht="18">
      <c r="C23116" s="5" t="str">
        <f t="shared" si="355"/>
        <v>青森県849</v>
      </c>
      <c r="D23116" t="s">
        <v>2916</v>
      </c>
      <c r="E23116" t="s">
        <v>3435</v>
      </c>
      <c r="F23116" s="82">
        <v>2.3131097289999998</v>
      </c>
    </row>
    <row r="23117" spans="3:6" ht="18">
      <c r="C23117" s="5" t="str">
        <f t="shared" si="355"/>
        <v>岩手県849</v>
      </c>
      <c r="D23117" t="s">
        <v>2917</v>
      </c>
      <c r="E23117" t="s">
        <v>3435</v>
      </c>
      <c r="F23117" s="82">
        <v>2.718262556</v>
      </c>
    </row>
    <row r="23118" spans="3:6" ht="18">
      <c r="C23118" s="5" t="str">
        <f t="shared" si="355"/>
        <v>宮城県849</v>
      </c>
      <c r="D23118" t="s">
        <v>2918</v>
      </c>
      <c r="E23118" t="s">
        <v>3435</v>
      </c>
      <c r="F23118" s="82">
        <v>1.5454097710000001</v>
      </c>
    </row>
    <row r="23119" spans="3:6" ht="18">
      <c r="C23119" s="5" t="str">
        <f t="shared" si="355"/>
        <v>秋田県849</v>
      </c>
      <c r="D23119" t="s">
        <v>2919</v>
      </c>
      <c r="E23119" t="s">
        <v>3435</v>
      </c>
      <c r="F23119" s="82">
        <v>2.0665556000000002E-2</v>
      </c>
    </row>
    <row r="23120" spans="3:6" ht="18">
      <c r="C23120" s="5" t="str">
        <f t="shared" si="355"/>
        <v>山形県849</v>
      </c>
      <c r="D23120" t="s">
        <v>2920</v>
      </c>
      <c r="E23120" t="s">
        <v>3435</v>
      </c>
      <c r="F23120" s="82">
        <v>0.10789782000000001</v>
      </c>
    </row>
    <row r="23121" spans="3:6" ht="18">
      <c r="C23121" s="5" t="str">
        <f t="shared" si="355"/>
        <v>福島県849</v>
      </c>
      <c r="D23121" t="s">
        <v>2921</v>
      </c>
      <c r="E23121" t="s">
        <v>3435</v>
      </c>
      <c r="F23121" s="82">
        <v>0.69998932999999997</v>
      </c>
    </row>
    <row r="23122" spans="3:6" ht="18">
      <c r="C23122" s="5" t="str">
        <f t="shared" si="355"/>
        <v>茨城県849</v>
      </c>
      <c r="D23122" t="s">
        <v>2922</v>
      </c>
      <c r="E23122" t="s">
        <v>3435</v>
      </c>
      <c r="F23122" s="82">
        <v>1.1782850439999999</v>
      </c>
    </row>
    <row r="23123" spans="3:6" ht="18">
      <c r="C23123" s="5" t="str">
        <f t="shared" si="355"/>
        <v>栃木県849</v>
      </c>
      <c r="D23123" t="s">
        <v>2923</v>
      </c>
      <c r="E23123" t="s">
        <v>3435</v>
      </c>
      <c r="F23123" s="82">
        <v>0.76861942500000002</v>
      </c>
    </row>
    <row r="23124" spans="3:6" ht="18">
      <c r="C23124" s="5" t="str">
        <f t="shared" si="355"/>
        <v>群馬県849</v>
      </c>
      <c r="D23124" t="s">
        <v>2924</v>
      </c>
      <c r="E23124" t="s">
        <v>3435</v>
      </c>
      <c r="F23124" s="82">
        <v>1.224209001</v>
      </c>
    </row>
    <row r="23125" spans="3:6" ht="18">
      <c r="C23125" s="5" t="str">
        <f t="shared" si="355"/>
        <v>埼玉県849</v>
      </c>
      <c r="D23125" t="s">
        <v>2925</v>
      </c>
      <c r="E23125" t="s">
        <v>3435</v>
      </c>
      <c r="F23125" s="82">
        <v>0.37843251700000002</v>
      </c>
    </row>
    <row r="23126" spans="3:6" ht="18">
      <c r="C23126" s="5" t="str">
        <f t="shared" si="355"/>
        <v>千葉県849</v>
      </c>
      <c r="D23126" t="s">
        <v>2926</v>
      </c>
      <c r="E23126" t="s">
        <v>3435</v>
      </c>
      <c r="F23126" s="82">
        <v>1.269766978</v>
      </c>
    </row>
    <row r="23127" spans="3:6" ht="18">
      <c r="C23127" s="5" t="str">
        <f t="shared" si="355"/>
        <v>東京都849</v>
      </c>
      <c r="D23127" t="s">
        <v>2927</v>
      </c>
      <c r="E23127" t="s">
        <v>3435</v>
      </c>
      <c r="F23127" s="82">
        <v>0.84970317799999995</v>
      </c>
    </row>
    <row r="23128" spans="3:6" ht="18">
      <c r="C23128" s="5" t="str">
        <f t="shared" si="355"/>
        <v>神奈川県849</v>
      </c>
      <c r="D23128" t="s">
        <v>2928</v>
      </c>
      <c r="E23128" t="s">
        <v>3435</v>
      </c>
      <c r="F23128" s="82">
        <v>0.98224118699999996</v>
      </c>
    </row>
    <row r="23129" spans="3:6" ht="18">
      <c r="C23129" s="5" t="str">
        <f t="shared" si="355"/>
        <v>新潟県849</v>
      </c>
      <c r="D23129" t="s">
        <v>2929</v>
      </c>
      <c r="E23129" t="s">
        <v>3435</v>
      </c>
      <c r="F23129" s="82">
        <v>0.54184517399999998</v>
      </c>
    </row>
    <row r="23130" spans="3:6" ht="18">
      <c r="C23130" s="5" t="str">
        <f t="shared" si="355"/>
        <v>富山県849</v>
      </c>
      <c r="D23130" t="s">
        <v>2930</v>
      </c>
      <c r="E23130" t="s">
        <v>3435</v>
      </c>
      <c r="F23130" s="82">
        <v>0.47446365099999999</v>
      </c>
    </row>
    <row r="23131" spans="3:6" ht="18">
      <c r="C23131" s="5" t="str">
        <f t="shared" si="355"/>
        <v>石川県849</v>
      </c>
      <c r="D23131" t="s">
        <v>2931</v>
      </c>
      <c r="E23131" t="s">
        <v>3435</v>
      </c>
      <c r="F23131" s="82">
        <v>1.311623875</v>
      </c>
    </row>
    <row r="23132" spans="3:6" ht="18">
      <c r="C23132" s="5" t="str">
        <f t="shared" si="355"/>
        <v>福井県849</v>
      </c>
      <c r="D23132" t="s">
        <v>2932</v>
      </c>
      <c r="E23132" t="s">
        <v>3435</v>
      </c>
      <c r="F23132" s="82">
        <v>0.70258492699999997</v>
      </c>
    </row>
    <row r="23133" spans="3:6" ht="18">
      <c r="C23133" s="5" t="str">
        <f t="shared" si="355"/>
        <v>山梨県849</v>
      </c>
      <c r="D23133" t="s">
        <v>2933</v>
      </c>
      <c r="E23133" t="s">
        <v>3435</v>
      </c>
      <c r="F23133" s="82">
        <v>3.5009281419999998</v>
      </c>
    </row>
    <row r="23134" spans="3:6" ht="18">
      <c r="C23134" s="5" t="str">
        <f t="shared" si="355"/>
        <v>長野県849</v>
      </c>
      <c r="D23134" t="s">
        <v>2934</v>
      </c>
      <c r="E23134" t="s">
        <v>3435</v>
      </c>
      <c r="F23134" s="82">
        <v>0.87484521000000004</v>
      </c>
    </row>
    <row r="23135" spans="3:6" ht="18">
      <c r="C23135" s="5" t="str">
        <f t="shared" si="355"/>
        <v>岐阜県849</v>
      </c>
      <c r="D23135" t="s">
        <v>2935</v>
      </c>
      <c r="E23135" t="s">
        <v>3435</v>
      </c>
      <c r="F23135" s="82">
        <v>0.46593610099999999</v>
      </c>
    </row>
    <row r="23136" spans="3:6" ht="18">
      <c r="C23136" s="5" t="str">
        <f t="shared" si="355"/>
        <v>静岡県849</v>
      </c>
      <c r="D23136" t="s">
        <v>2936</v>
      </c>
      <c r="E23136" t="s">
        <v>3435</v>
      </c>
      <c r="F23136" s="82">
        <v>0.71872376800000004</v>
      </c>
    </row>
    <row r="23137" spans="3:6" ht="18">
      <c r="C23137" s="5" t="str">
        <f t="shared" si="355"/>
        <v>愛知県849</v>
      </c>
      <c r="D23137" t="s">
        <v>2937</v>
      </c>
      <c r="E23137" t="s">
        <v>3435</v>
      </c>
      <c r="F23137" s="82">
        <v>0.52439706799999997</v>
      </c>
    </row>
    <row r="23138" spans="3:6" ht="18">
      <c r="C23138" s="5" t="str">
        <f t="shared" si="355"/>
        <v>三重県849</v>
      </c>
      <c r="D23138" t="s">
        <v>2938</v>
      </c>
      <c r="E23138" t="s">
        <v>3435</v>
      </c>
      <c r="F23138" s="82">
        <v>0.55494880000000002</v>
      </c>
    </row>
    <row r="23139" spans="3:6" ht="18">
      <c r="C23139" s="5" t="str">
        <f t="shared" si="355"/>
        <v>滋賀県849</v>
      </c>
      <c r="D23139" t="s">
        <v>2939</v>
      </c>
      <c r="E23139" t="s">
        <v>3435</v>
      </c>
      <c r="F23139" s="82">
        <v>0.82290828400000005</v>
      </c>
    </row>
    <row r="23140" spans="3:6" ht="18">
      <c r="C23140" s="5" t="str">
        <f t="shared" si="355"/>
        <v>京都府849</v>
      </c>
      <c r="D23140" t="s">
        <v>2940</v>
      </c>
      <c r="E23140" t="s">
        <v>3435</v>
      </c>
      <c r="F23140" s="82">
        <v>0.420958057</v>
      </c>
    </row>
    <row r="23141" spans="3:6" ht="18">
      <c r="C23141" s="5" t="str">
        <f t="shared" si="355"/>
        <v>大阪府849</v>
      </c>
      <c r="D23141" t="s">
        <v>2941</v>
      </c>
      <c r="E23141" t="s">
        <v>3435</v>
      </c>
      <c r="F23141" s="82">
        <v>0.81349315899999997</v>
      </c>
    </row>
    <row r="23142" spans="3:6" ht="18">
      <c r="C23142" s="5" t="str">
        <f t="shared" si="355"/>
        <v>兵庫県849</v>
      </c>
      <c r="D23142" t="s">
        <v>2942</v>
      </c>
      <c r="E23142" t="s">
        <v>3435</v>
      </c>
      <c r="F23142" s="82">
        <v>0.76839256499999997</v>
      </c>
    </row>
    <row r="23143" spans="3:6" ht="18">
      <c r="C23143" s="5" t="str">
        <f t="shared" si="355"/>
        <v>奈良県849</v>
      </c>
      <c r="D23143" t="s">
        <v>2943</v>
      </c>
      <c r="E23143" t="s">
        <v>3435</v>
      </c>
      <c r="F23143" s="82">
        <v>0.39387440800000001</v>
      </c>
    </row>
    <row r="23144" spans="3:6" ht="18">
      <c r="C23144" s="5" t="str">
        <f t="shared" si="355"/>
        <v>和歌山県849</v>
      </c>
      <c r="D23144" t="s">
        <v>2944</v>
      </c>
      <c r="E23144" t="s">
        <v>3435</v>
      </c>
      <c r="F23144" s="82">
        <v>1.51701416</v>
      </c>
    </row>
    <row r="23145" spans="3:6" ht="18">
      <c r="C23145" s="5" t="str">
        <f t="shared" si="355"/>
        <v>鳥取県849</v>
      </c>
      <c r="D23145" t="s">
        <v>2945</v>
      </c>
      <c r="E23145" t="s">
        <v>3435</v>
      </c>
      <c r="F23145" s="82">
        <v>1.074738908</v>
      </c>
    </row>
    <row r="23146" spans="3:6" ht="18">
      <c r="C23146" s="5" t="str">
        <f t="shared" si="355"/>
        <v>島根県849</v>
      </c>
      <c r="D23146" t="s">
        <v>2946</v>
      </c>
      <c r="E23146" t="s">
        <v>3435</v>
      </c>
      <c r="F23146" s="82">
        <v>1.000460951</v>
      </c>
    </row>
    <row r="23147" spans="3:6" ht="18">
      <c r="C23147" s="5" t="str">
        <f t="shared" ref="C23147:C23210" si="356">D23147&amp;LEFT(E23147,3)</f>
        <v>岡山県849</v>
      </c>
      <c r="D23147" t="s">
        <v>2947</v>
      </c>
      <c r="E23147" t="s">
        <v>3435</v>
      </c>
      <c r="F23147" s="82">
        <v>0.89596257700000004</v>
      </c>
    </row>
    <row r="23148" spans="3:6" ht="18">
      <c r="C23148" s="5" t="str">
        <f t="shared" si="356"/>
        <v>広島県849</v>
      </c>
      <c r="D23148" t="s">
        <v>2948</v>
      </c>
      <c r="E23148" t="s">
        <v>3435</v>
      </c>
      <c r="F23148" s="82">
        <v>0.59096180300000001</v>
      </c>
    </row>
    <row r="23149" spans="3:6" ht="18">
      <c r="C23149" s="5" t="str">
        <f t="shared" si="356"/>
        <v>山口県849</v>
      </c>
      <c r="D23149" t="s">
        <v>2949</v>
      </c>
      <c r="E23149" t="s">
        <v>3435</v>
      </c>
      <c r="F23149" s="82">
        <v>3.3737790919999999</v>
      </c>
    </row>
    <row r="23150" spans="3:6" ht="18">
      <c r="C23150" s="5" t="str">
        <f t="shared" si="356"/>
        <v>徳島県849</v>
      </c>
      <c r="D23150" t="s">
        <v>2950</v>
      </c>
      <c r="E23150" t="s">
        <v>3435</v>
      </c>
      <c r="F23150" s="82">
        <v>7.1132529690000004</v>
      </c>
    </row>
    <row r="23151" spans="3:6" ht="18">
      <c r="C23151" s="5" t="str">
        <f t="shared" si="356"/>
        <v>香川県849</v>
      </c>
      <c r="D23151" t="s">
        <v>2951</v>
      </c>
      <c r="E23151" t="s">
        <v>3435</v>
      </c>
      <c r="F23151" s="82">
        <v>0.87655450199999996</v>
      </c>
    </row>
    <row r="23152" spans="3:6" ht="18">
      <c r="C23152" s="5" t="str">
        <f t="shared" si="356"/>
        <v>愛媛県849</v>
      </c>
      <c r="D23152" t="s">
        <v>2952</v>
      </c>
      <c r="E23152" t="s">
        <v>3435</v>
      </c>
      <c r="F23152" s="82">
        <v>0.66375114999999996</v>
      </c>
    </row>
    <row r="23153" spans="3:6" ht="18">
      <c r="C23153" s="5" t="str">
        <f t="shared" si="356"/>
        <v>高知県849</v>
      </c>
      <c r="D23153" t="s">
        <v>2953</v>
      </c>
      <c r="E23153" t="s">
        <v>3435</v>
      </c>
      <c r="F23153" s="82">
        <v>0.67369924000000003</v>
      </c>
    </row>
    <row r="23154" spans="3:6" ht="18">
      <c r="C23154" s="5" t="str">
        <f t="shared" si="356"/>
        <v>福岡県849</v>
      </c>
      <c r="D23154" t="s">
        <v>2954</v>
      </c>
      <c r="E23154" t="s">
        <v>3435</v>
      </c>
      <c r="F23154" s="82">
        <v>1.3992960560000001</v>
      </c>
    </row>
    <row r="23155" spans="3:6" ht="18">
      <c r="C23155" s="5" t="str">
        <f t="shared" si="356"/>
        <v>佐賀県849</v>
      </c>
      <c r="D23155" t="s">
        <v>2955</v>
      </c>
      <c r="E23155" t="s">
        <v>3435</v>
      </c>
      <c r="F23155" s="82">
        <v>2.5065958469999998</v>
      </c>
    </row>
    <row r="23156" spans="3:6" ht="18">
      <c r="C23156" s="5" t="str">
        <f t="shared" si="356"/>
        <v>長崎県849</v>
      </c>
      <c r="D23156" t="s">
        <v>2956</v>
      </c>
      <c r="E23156" t="s">
        <v>3435</v>
      </c>
      <c r="F23156" s="82">
        <v>2.4528745939999999</v>
      </c>
    </row>
    <row r="23157" spans="3:6" ht="18">
      <c r="C23157" s="5" t="str">
        <f t="shared" si="356"/>
        <v>熊本県849</v>
      </c>
      <c r="D23157" t="s">
        <v>2957</v>
      </c>
      <c r="E23157" t="s">
        <v>3435</v>
      </c>
      <c r="F23157" s="82">
        <v>0.91561156300000002</v>
      </c>
    </row>
    <row r="23158" spans="3:6" ht="18">
      <c r="C23158" s="5" t="str">
        <f t="shared" si="356"/>
        <v>大分県849</v>
      </c>
      <c r="D23158" t="s">
        <v>2958</v>
      </c>
      <c r="E23158" t="s">
        <v>3435</v>
      </c>
      <c r="F23158" s="82">
        <v>2.1586393049999999</v>
      </c>
    </row>
    <row r="23159" spans="3:6" ht="18">
      <c r="C23159" s="5" t="str">
        <f t="shared" si="356"/>
        <v>宮崎県849</v>
      </c>
      <c r="D23159" t="s">
        <v>2959</v>
      </c>
      <c r="E23159" t="s">
        <v>3435</v>
      </c>
      <c r="F23159" s="82">
        <v>0.85869434</v>
      </c>
    </row>
    <row r="23160" spans="3:6" ht="18">
      <c r="C23160" s="5" t="str">
        <f t="shared" si="356"/>
        <v>鹿児島県849</v>
      </c>
      <c r="D23160" t="s">
        <v>2960</v>
      </c>
      <c r="E23160" t="s">
        <v>3435</v>
      </c>
      <c r="F23160" s="82">
        <v>1.851818985</v>
      </c>
    </row>
    <row r="23161" spans="3:6" ht="18">
      <c r="C23161" s="5" t="str">
        <f t="shared" si="356"/>
        <v>沖縄県849</v>
      </c>
      <c r="D23161" t="s">
        <v>2961</v>
      </c>
      <c r="E23161" t="s">
        <v>3435</v>
      </c>
      <c r="F23161" s="82">
        <v>2.285616155</v>
      </c>
    </row>
    <row r="23162" spans="3:6" ht="18">
      <c r="C23162" s="5" t="str">
        <f t="shared" si="356"/>
        <v>全国850</v>
      </c>
      <c r="D23162" t="s">
        <v>2913</v>
      </c>
      <c r="E23162" t="s">
        <v>3436</v>
      </c>
      <c r="F23162" s="82">
        <v>1</v>
      </c>
    </row>
    <row r="23163" spans="3:6" ht="18">
      <c r="C23163" s="5" t="str">
        <f t="shared" si="356"/>
        <v>北海道850</v>
      </c>
      <c r="D23163" t="s">
        <v>2915</v>
      </c>
      <c r="E23163" t="s">
        <v>3436</v>
      </c>
      <c r="F23163" s="82">
        <v>0.92954996000000001</v>
      </c>
    </row>
    <row r="23164" spans="3:6" ht="18">
      <c r="C23164" s="5" t="str">
        <f t="shared" si="356"/>
        <v>青森県850</v>
      </c>
      <c r="D23164" t="s">
        <v>2916</v>
      </c>
      <c r="E23164" t="s">
        <v>3436</v>
      </c>
      <c r="F23164" s="82">
        <v>2.8619196269999998</v>
      </c>
    </row>
    <row r="23165" spans="3:6" ht="18">
      <c r="C23165" s="5" t="str">
        <f t="shared" si="356"/>
        <v>岩手県850</v>
      </c>
      <c r="D23165" t="s">
        <v>2917</v>
      </c>
      <c r="E23165" t="s">
        <v>3436</v>
      </c>
      <c r="F23165" s="82">
        <v>0.371414468</v>
      </c>
    </row>
    <row r="23166" spans="3:6" ht="18">
      <c r="C23166" s="5" t="str">
        <f t="shared" si="356"/>
        <v>宮城県850</v>
      </c>
      <c r="D23166" t="s">
        <v>2918</v>
      </c>
      <c r="E23166" t="s">
        <v>3436</v>
      </c>
      <c r="F23166" s="82">
        <v>0.76727551100000002</v>
      </c>
    </row>
    <row r="23167" spans="3:6" ht="18">
      <c r="C23167" s="5" t="str">
        <f t="shared" si="356"/>
        <v>秋田県850</v>
      </c>
      <c r="D23167" t="s">
        <v>2919</v>
      </c>
      <c r="E23167" t="s">
        <v>3436</v>
      </c>
      <c r="F23167" s="82">
        <v>11.581354349</v>
      </c>
    </row>
    <row r="23168" spans="3:6" ht="18">
      <c r="C23168" s="5" t="str">
        <f t="shared" si="356"/>
        <v>山形県850</v>
      </c>
      <c r="D23168" t="s">
        <v>2920</v>
      </c>
      <c r="E23168" t="s">
        <v>3436</v>
      </c>
      <c r="F23168" s="82">
        <v>1.1653694889999999</v>
      </c>
    </row>
    <row r="23169" spans="3:6" ht="18">
      <c r="C23169" s="5" t="str">
        <f t="shared" si="356"/>
        <v>福島県850</v>
      </c>
      <c r="D23169" t="s">
        <v>2921</v>
      </c>
      <c r="E23169" t="s">
        <v>3436</v>
      </c>
      <c r="F23169" s="82">
        <v>0.358173199</v>
      </c>
    </row>
    <row r="23170" spans="3:6" ht="18">
      <c r="C23170" s="5" t="str">
        <f t="shared" si="356"/>
        <v>茨城県850</v>
      </c>
      <c r="D23170" t="s">
        <v>2922</v>
      </c>
      <c r="E23170" t="s">
        <v>3436</v>
      </c>
      <c r="F23170" s="82">
        <v>0.32896421999999997</v>
      </c>
    </row>
    <row r="23171" spans="3:6" ht="18">
      <c r="C23171" s="5" t="str">
        <f t="shared" si="356"/>
        <v>栃木県850</v>
      </c>
      <c r="D23171" t="s">
        <v>2923</v>
      </c>
      <c r="E23171" t="s">
        <v>3436</v>
      </c>
      <c r="F23171" s="82">
        <v>0.43513520500000002</v>
      </c>
    </row>
    <row r="23172" spans="3:6" ht="18">
      <c r="C23172" s="5" t="str">
        <f t="shared" si="356"/>
        <v>群馬県850</v>
      </c>
      <c r="D23172" t="s">
        <v>2924</v>
      </c>
      <c r="E23172" t="s">
        <v>3436</v>
      </c>
      <c r="F23172" s="82">
        <v>0.32048776800000001</v>
      </c>
    </row>
    <row r="23173" spans="3:6" ht="18">
      <c r="C23173" s="5" t="str">
        <f t="shared" si="356"/>
        <v>埼玉県850</v>
      </c>
      <c r="D23173" t="s">
        <v>2925</v>
      </c>
      <c r="E23173" t="s">
        <v>3436</v>
      </c>
      <c r="F23173" s="82">
        <v>0.59688916800000003</v>
      </c>
    </row>
    <row r="23174" spans="3:6" ht="18">
      <c r="C23174" s="5" t="str">
        <f t="shared" si="356"/>
        <v>千葉県850</v>
      </c>
      <c r="D23174" t="s">
        <v>2926</v>
      </c>
      <c r="E23174" t="s">
        <v>3436</v>
      </c>
      <c r="F23174" s="82">
        <v>0.60900688300000005</v>
      </c>
    </row>
    <row r="23175" spans="3:6" ht="18">
      <c r="C23175" s="5" t="str">
        <f t="shared" si="356"/>
        <v>東京都850</v>
      </c>
      <c r="D23175" t="s">
        <v>2927</v>
      </c>
      <c r="E23175" t="s">
        <v>3436</v>
      </c>
      <c r="F23175" s="82">
        <v>1.381263071</v>
      </c>
    </row>
    <row r="23176" spans="3:6" ht="18">
      <c r="C23176" s="5" t="str">
        <f t="shared" si="356"/>
        <v>神奈川県850</v>
      </c>
      <c r="D23176" t="s">
        <v>2928</v>
      </c>
      <c r="E23176" t="s">
        <v>3436</v>
      </c>
      <c r="F23176" s="82">
        <v>1.4371418090000001</v>
      </c>
    </row>
    <row r="23177" spans="3:6" ht="18">
      <c r="C23177" s="5" t="str">
        <f t="shared" si="356"/>
        <v>新潟県850</v>
      </c>
      <c r="D23177" t="s">
        <v>2929</v>
      </c>
      <c r="E23177" t="s">
        <v>3436</v>
      </c>
      <c r="F23177" s="82">
        <v>1.0956408630000001</v>
      </c>
    </row>
    <row r="23178" spans="3:6" ht="18">
      <c r="C23178" s="5" t="str">
        <f t="shared" si="356"/>
        <v>富山県850</v>
      </c>
      <c r="D23178" t="s">
        <v>2930</v>
      </c>
      <c r="E23178" t="s">
        <v>3436</v>
      </c>
      <c r="F23178" s="82">
        <v>0.43305875500000002</v>
      </c>
    </row>
    <row r="23179" spans="3:6" ht="18">
      <c r="C23179" s="5" t="str">
        <f t="shared" si="356"/>
        <v>石川県850</v>
      </c>
      <c r="D23179" t="s">
        <v>2931</v>
      </c>
      <c r="E23179" t="s">
        <v>3436</v>
      </c>
      <c r="F23179" s="82">
        <v>0.100965532</v>
      </c>
    </row>
    <row r="23180" spans="3:6" ht="18">
      <c r="C23180" s="5" t="str">
        <f t="shared" si="356"/>
        <v>福井県850</v>
      </c>
      <c r="D23180" t="s">
        <v>2932</v>
      </c>
      <c r="E23180" t="s">
        <v>3436</v>
      </c>
      <c r="F23180" s="82">
        <v>8.2744856000000006E-2</v>
      </c>
    </row>
    <row r="23181" spans="3:6" ht="18">
      <c r="C23181" s="5" t="str">
        <f t="shared" si="356"/>
        <v>山梨県850</v>
      </c>
      <c r="D23181" t="s">
        <v>2933</v>
      </c>
      <c r="E23181" t="s">
        <v>3436</v>
      </c>
      <c r="F23181" s="82">
        <v>6.3908271000000003E-2</v>
      </c>
    </row>
    <row r="23182" spans="3:6" ht="18">
      <c r="C23182" s="5" t="str">
        <f t="shared" si="356"/>
        <v>長野県850</v>
      </c>
      <c r="D23182" t="s">
        <v>2934</v>
      </c>
      <c r="E23182" t="s">
        <v>3436</v>
      </c>
      <c r="F23182" s="82">
        <v>0.445479126</v>
      </c>
    </row>
    <row r="23183" spans="3:6" ht="18">
      <c r="C23183" s="5" t="str">
        <f t="shared" si="356"/>
        <v>岐阜県850</v>
      </c>
      <c r="D23183" t="s">
        <v>2935</v>
      </c>
      <c r="E23183" t="s">
        <v>3436</v>
      </c>
      <c r="F23183" s="82">
        <v>0.248077303</v>
      </c>
    </row>
    <row r="23184" spans="3:6" ht="18">
      <c r="C23184" s="5" t="str">
        <f t="shared" si="356"/>
        <v>静岡県850</v>
      </c>
      <c r="D23184" t="s">
        <v>2936</v>
      </c>
      <c r="E23184" t="s">
        <v>3436</v>
      </c>
      <c r="F23184" s="82">
        <v>0.646891934</v>
      </c>
    </row>
    <row r="23185" spans="3:6" ht="18">
      <c r="C23185" s="5" t="str">
        <f t="shared" si="356"/>
        <v>愛知県850</v>
      </c>
      <c r="D23185" t="s">
        <v>2937</v>
      </c>
      <c r="E23185" t="s">
        <v>3436</v>
      </c>
      <c r="F23185" s="82">
        <v>0.92605398800000005</v>
      </c>
    </row>
    <row r="23186" spans="3:6" ht="18">
      <c r="C23186" s="5" t="str">
        <f t="shared" si="356"/>
        <v>三重県850</v>
      </c>
      <c r="D23186" t="s">
        <v>2938</v>
      </c>
      <c r="E23186" t="s">
        <v>3436</v>
      </c>
      <c r="F23186" s="82">
        <v>1.0130404550000001</v>
      </c>
    </row>
    <row r="23187" spans="3:6" ht="18">
      <c r="C23187" s="5" t="str">
        <f t="shared" si="356"/>
        <v>滋賀県850</v>
      </c>
      <c r="D23187" t="s">
        <v>2939</v>
      </c>
      <c r="E23187" t="s">
        <v>3436</v>
      </c>
      <c r="F23187" s="82">
        <v>0.142449196</v>
      </c>
    </row>
    <row r="23188" spans="3:6" ht="18">
      <c r="C23188" s="5" t="str">
        <f t="shared" si="356"/>
        <v>京都府850</v>
      </c>
      <c r="D23188" t="s">
        <v>2940</v>
      </c>
      <c r="E23188" t="s">
        <v>3436</v>
      </c>
      <c r="F23188" s="82">
        <v>0.34991684699999998</v>
      </c>
    </row>
    <row r="23189" spans="3:6" ht="18">
      <c r="C23189" s="5" t="str">
        <f t="shared" si="356"/>
        <v>大阪府850</v>
      </c>
      <c r="D23189" t="s">
        <v>2941</v>
      </c>
      <c r="E23189" t="s">
        <v>3436</v>
      </c>
      <c r="F23189" s="82">
        <v>0.74783122700000004</v>
      </c>
    </row>
    <row r="23190" spans="3:6" ht="18">
      <c r="C23190" s="5" t="str">
        <f t="shared" si="356"/>
        <v>兵庫県850</v>
      </c>
      <c r="D23190" t="s">
        <v>2942</v>
      </c>
      <c r="E23190" t="s">
        <v>3436</v>
      </c>
      <c r="F23190" s="82">
        <v>0.63757950100000005</v>
      </c>
    </row>
    <row r="23191" spans="3:6" ht="18">
      <c r="C23191" s="5" t="str">
        <f t="shared" si="356"/>
        <v>奈良県850</v>
      </c>
      <c r="D23191" t="s">
        <v>2943</v>
      </c>
      <c r="E23191" t="s">
        <v>3436</v>
      </c>
      <c r="F23191" s="82">
        <v>0.39545249999999998</v>
      </c>
    </row>
    <row r="23192" spans="3:6" ht="18">
      <c r="C23192" s="5" t="str">
        <f t="shared" si="356"/>
        <v>和歌山県850</v>
      </c>
      <c r="D23192" t="s">
        <v>2944</v>
      </c>
      <c r="E23192" t="s">
        <v>3436</v>
      </c>
      <c r="F23192" s="82">
        <v>0.61998326000000004</v>
      </c>
    </row>
    <row r="23193" spans="3:6" ht="18">
      <c r="C23193" s="5" t="str">
        <f t="shared" si="356"/>
        <v>鳥取県850</v>
      </c>
      <c r="D23193" t="s">
        <v>2945</v>
      </c>
      <c r="E23193" t="s">
        <v>3436</v>
      </c>
      <c r="F23193" s="82">
        <v>1.7589447330000001</v>
      </c>
    </row>
    <row r="23194" spans="3:6" ht="18">
      <c r="C23194" s="5" t="str">
        <f t="shared" si="356"/>
        <v>島根県850</v>
      </c>
      <c r="D23194" t="s">
        <v>2946</v>
      </c>
      <c r="E23194" t="s">
        <v>3436</v>
      </c>
      <c r="F23194" s="82">
        <v>1.396588449</v>
      </c>
    </row>
    <row r="23195" spans="3:6" ht="18">
      <c r="C23195" s="5" t="str">
        <f t="shared" si="356"/>
        <v>岡山県850</v>
      </c>
      <c r="D23195" t="s">
        <v>2947</v>
      </c>
      <c r="E23195" t="s">
        <v>3436</v>
      </c>
      <c r="F23195" s="82">
        <v>0.389869403</v>
      </c>
    </row>
    <row r="23196" spans="3:6" ht="18">
      <c r="C23196" s="5" t="str">
        <f t="shared" si="356"/>
        <v>広島県850</v>
      </c>
      <c r="D23196" t="s">
        <v>2948</v>
      </c>
      <c r="E23196" t="s">
        <v>3436</v>
      </c>
      <c r="F23196" s="82">
        <v>1.7260495769999999</v>
      </c>
    </row>
    <row r="23197" spans="3:6" ht="18">
      <c r="C23197" s="5" t="str">
        <f t="shared" si="356"/>
        <v>山口県850</v>
      </c>
      <c r="D23197" t="s">
        <v>2949</v>
      </c>
      <c r="E23197" t="s">
        <v>3436</v>
      </c>
      <c r="F23197" s="82">
        <v>0.17557756599999999</v>
      </c>
    </row>
    <row r="23198" spans="3:6" ht="18">
      <c r="C23198" s="5" t="str">
        <f t="shared" si="356"/>
        <v>徳島県850</v>
      </c>
      <c r="D23198" t="s">
        <v>2950</v>
      </c>
      <c r="E23198" t="s">
        <v>3436</v>
      </c>
      <c r="F23198" s="82">
        <v>3.854115073</v>
      </c>
    </row>
    <row r="23199" spans="3:6" ht="18">
      <c r="C23199" s="5" t="str">
        <f t="shared" si="356"/>
        <v>香川県850</v>
      </c>
      <c r="D23199" t="s">
        <v>2951</v>
      </c>
      <c r="E23199" t="s">
        <v>3436</v>
      </c>
      <c r="F23199" s="82">
        <v>0.58186214400000003</v>
      </c>
    </row>
    <row r="23200" spans="3:6" ht="18">
      <c r="C23200" s="5" t="str">
        <f t="shared" si="356"/>
        <v>愛媛県850</v>
      </c>
      <c r="D23200" t="s">
        <v>2952</v>
      </c>
      <c r="E23200" t="s">
        <v>3436</v>
      </c>
      <c r="F23200" s="82">
        <v>2.3820045680000002</v>
      </c>
    </row>
    <row r="23201" spans="3:6" ht="18">
      <c r="C23201" s="5" t="str">
        <f t="shared" si="356"/>
        <v>高知県850</v>
      </c>
      <c r="D23201" t="s">
        <v>2953</v>
      </c>
      <c r="E23201" t="s">
        <v>3436</v>
      </c>
      <c r="F23201" s="82">
        <v>0.64285805299999998</v>
      </c>
    </row>
    <row r="23202" spans="3:6" ht="18">
      <c r="C23202" s="5" t="str">
        <f t="shared" si="356"/>
        <v>福岡県850</v>
      </c>
      <c r="D23202" t="s">
        <v>2954</v>
      </c>
      <c r="E23202" t="s">
        <v>3436</v>
      </c>
      <c r="F23202" s="82">
        <v>1.018955582</v>
      </c>
    </row>
    <row r="23203" spans="3:6" ht="18">
      <c r="C23203" s="5" t="str">
        <f t="shared" si="356"/>
        <v>佐賀県850</v>
      </c>
      <c r="D23203" t="s">
        <v>2955</v>
      </c>
      <c r="E23203" t="s">
        <v>3436</v>
      </c>
      <c r="F23203" s="82">
        <v>0.505967579</v>
      </c>
    </row>
    <row r="23204" spans="3:6" ht="18">
      <c r="C23204" s="5" t="str">
        <f t="shared" si="356"/>
        <v>長崎県850</v>
      </c>
      <c r="D23204" t="s">
        <v>2956</v>
      </c>
      <c r="E23204" t="s">
        <v>3436</v>
      </c>
      <c r="F23204" s="82">
        <v>0.36344484199999999</v>
      </c>
    </row>
    <row r="23205" spans="3:6" ht="18">
      <c r="C23205" s="5" t="str">
        <f t="shared" si="356"/>
        <v>熊本県850</v>
      </c>
      <c r="D23205" t="s">
        <v>2957</v>
      </c>
      <c r="E23205" t="s">
        <v>3436</v>
      </c>
      <c r="F23205" s="82">
        <v>0.530788229</v>
      </c>
    </row>
    <row r="23206" spans="3:6" ht="18">
      <c r="C23206" s="5" t="str">
        <f t="shared" si="356"/>
        <v>大分県850</v>
      </c>
      <c r="D23206" t="s">
        <v>2958</v>
      </c>
      <c r="E23206" t="s">
        <v>3436</v>
      </c>
      <c r="F23206" s="82">
        <v>0.69443656799999998</v>
      </c>
    </row>
    <row r="23207" spans="3:6" ht="18">
      <c r="C23207" s="5" t="str">
        <f t="shared" si="356"/>
        <v>宮崎県850</v>
      </c>
      <c r="D23207" t="s">
        <v>2959</v>
      </c>
      <c r="E23207" t="s">
        <v>3436</v>
      </c>
      <c r="F23207" s="82">
        <v>1.097262438</v>
      </c>
    </row>
    <row r="23208" spans="3:6" ht="18">
      <c r="C23208" s="5" t="str">
        <f t="shared" si="356"/>
        <v>鹿児島県850</v>
      </c>
      <c r="D23208" t="s">
        <v>2960</v>
      </c>
      <c r="E23208" t="s">
        <v>3436</v>
      </c>
      <c r="F23208" s="82">
        <v>0.44295336299999999</v>
      </c>
    </row>
    <row r="23209" spans="3:6" ht="18">
      <c r="C23209" s="5" t="str">
        <f t="shared" si="356"/>
        <v>沖縄県850</v>
      </c>
      <c r="D23209" t="s">
        <v>2961</v>
      </c>
      <c r="E23209" t="s">
        <v>3436</v>
      </c>
      <c r="F23209" s="82">
        <v>3.4111500549999998</v>
      </c>
    </row>
    <row r="23210" spans="3:6" ht="18">
      <c r="C23210" s="5" t="str">
        <f t="shared" si="356"/>
        <v>全国851</v>
      </c>
      <c r="D23210" t="s">
        <v>2913</v>
      </c>
      <c r="E23210" t="s">
        <v>3437</v>
      </c>
      <c r="F23210" s="82">
        <v>1</v>
      </c>
    </row>
    <row r="23211" spans="3:6" ht="18">
      <c r="C23211" s="5" t="str">
        <f t="shared" ref="C23211:C23274" si="357">D23211&amp;LEFT(E23211,3)</f>
        <v>北海道851</v>
      </c>
      <c r="D23211" t="s">
        <v>2915</v>
      </c>
      <c r="E23211" t="s">
        <v>3437</v>
      </c>
      <c r="F23211" s="82">
        <v>1.020446894</v>
      </c>
    </row>
    <row r="23212" spans="3:6" ht="18">
      <c r="C23212" s="5" t="str">
        <f t="shared" si="357"/>
        <v>青森県851</v>
      </c>
      <c r="D23212" t="s">
        <v>2916</v>
      </c>
      <c r="E23212" t="s">
        <v>3437</v>
      </c>
      <c r="F23212" s="82">
        <v>1.0693667140000001</v>
      </c>
    </row>
    <row r="23213" spans="3:6" ht="18">
      <c r="C23213" s="5" t="str">
        <f t="shared" si="357"/>
        <v>岩手県851</v>
      </c>
      <c r="D23213" t="s">
        <v>2917</v>
      </c>
      <c r="E23213" t="s">
        <v>3437</v>
      </c>
      <c r="F23213" s="82">
        <v>1.0327410480000001</v>
      </c>
    </row>
    <row r="23214" spans="3:6" ht="18">
      <c r="C23214" s="5" t="str">
        <f t="shared" si="357"/>
        <v>宮城県851</v>
      </c>
      <c r="D23214" t="s">
        <v>2918</v>
      </c>
      <c r="E23214" t="s">
        <v>3437</v>
      </c>
      <c r="F23214" s="82">
        <v>1.1019479729999999</v>
      </c>
    </row>
    <row r="23215" spans="3:6" ht="18">
      <c r="C23215" s="5" t="str">
        <f t="shared" si="357"/>
        <v>秋田県851</v>
      </c>
      <c r="D23215" t="s">
        <v>2919</v>
      </c>
      <c r="E23215" t="s">
        <v>3437</v>
      </c>
      <c r="F23215" s="82">
        <v>1.220757428</v>
      </c>
    </row>
    <row r="23216" spans="3:6" ht="18">
      <c r="C23216" s="5" t="str">
        <f t="shared" si="357"/>
        <v>山形県851</v>
      </c>
      <c r="D23216" t="s">
        <v>2920</v>
      </c>
      <c r="E23216" t="s">
        <v>3437</v>
      </c>
      <c r="F23216" s="82">
        <v>1.091281875</v>
      </c>
    </row>
    <row r="23217" spans="3:6" ht="18">
      <c r="C23217" s="5" t="str">
        <f t="shared" si="357"/>
        <v>福島県851</v>
      </c>
      <c r="D23217" t="s">
        <v>2921</v>
      </c>
      <c r="E23217" t="s">
        <v>3437</v>
      </c>
      <c r="F23217" s="82">
        <v>0.854890386</v>
      </c>
    </row>
    <row r="23218" spans="3:6" ht="18">
      <c r="C23218" s="5" t="str">
        <f t="shared" si="357"/>
        <v>茨城県851</v>
      </c>
      <c r="D23218" t="s">
        <v>2922</v>
      </c>
      <c r="E23218" t="s">
        <v>3437</v>
      </c>
      <c r="F23218" s="82">
        <v>0.79013544999999996</v>
      </c>
    </row>
    <row r="23219" spans="3:6" ht="18">
      <c r="C23219" s="5" t="str">
        <f t="shared" si="357"/>
        <v>栃木県851</v>
      </c>
      <c r="D23219" t="s">
        <v>2923</v>
      </c>
      <c r="E23219" t="s">
        <v>3437</v>
      </c>
      <c r="F23219" s="82">
        <v>0.64979620000000005</v>
      </c>
    </row>
    <row r="23220" spans="3:6" ht="18">
      <c r="C23220" s="5" t="str">
        <f t="shared" si="357"/>
        <v>群馬県851</v>
      </c>
      <c r="D23220" t="s">
        <v>2924</v>
      </c>
      <c r="E23220" t="s">
        <v>3437</v>
      </c>
      <c r="F23220" s="82">
        <v>0.81848850500000003</v>
      </c>
    </row>
    <row r="23221" spans="3:6" ht="18">
      <c r="C23221" s="5" t="str">
        <f t="shared" si="357"/>
        <v>埼玉県851</v>
      </c>
      <c r="D23221" t="s">
        <v>2925</v>
      </c>
      <c r="E23221" t="s">
        <v>3437</v>
      </c>
      <c r="F23221" s="82">
        <v>0.75226974800000002</v>
      </c>
    </row>
    <row r="23222" spans="3:6" ht="18">
      <c r="C23222" s="5" t="str">
        <f t="shared" si="357"/>
        <v>千葉県851</v>
      </c>
      <c r="D23222" t="s">
        <v>2926</v>
      </c>
      <c r="E23222" t="s">
        <v>3437</v>
      </c>
      <c r="F23222" s="82">
        <v>0.59649721300000003</v>
      </c>
    </row>
    <row r="23223" spans="3:6" ht="18">
      <c r="C23223" s="5" t="str">
        <f t="shared" si="357"/>
        <v>東京都851</v>
      </c>
      <c r="D23223" t="s">
        <v>2927</v>
      </c>
      <c r="E23223" t="s">
        <v>3437</v>
      </c>
      <c r="F23223" s="82">
        <v>1.602338263</v>
      </c>
    </row>
    <row r="23224" spans="3:6" ht="18">
      <c r="C23224" s="5" t="str">
        <f t="shared" si="357"/>
        <v>神奈川県851</v>
      </c>
      <c r="D23224" t="s">
        <v>2928</v>
      </c>
      <c r="E23224" t="s">
        <v>3437</v>
      </c>
      <c r="F23224" s="82">
        <v>0.72239631699999995</v>
      </c>
    </row>
    <row r="23225" spans="3:6" ht="18">
      <c r="C23225" s="5" t="str">
        <f t="shared" si="357"/>
        <v>新潟県851</v>
      </c>
      <c r="D23225" t="s">
        <v>2929</v>
      </c>
      <c r="E23225" t="s">
        <v>3437</v>
      </c>
      <c r="F23225" s="82">
        <v>0.87159074400000003</v>
      </c>
    </row>
    <row r="23226" spans="3:6" ht="18">
      <c r="C23226" s="5" t="str">
        <f t="shared" si="357"/>
        <v>富山県851</v>
      </c>
      <c r="D23226" t="s">
        <v>2930</v>
      </c>
      <c r="E23226" t="s">
        <v>3437</v>
      </c>
      <c r="F23226" s="82">
        <v>1.0224477190000001</v>
      </c>
    </row>
    <row r="23227" spans="3:6" ht="18">
      <c r="C23227" s="5" t="str">
        <f t="shared" si="357"/>
        <v>石川県851</v>
      </c>
      <c r="D23227" t="s">
        <v>2931</v>
      </c>
      <c r="E23227" t="s">
        <v>3437</v>
      </c>
      <c r="F23227" s="82">
        <v>0.96625254400000005</v>
      </c>
    </row>
    <row r="23228" spans="3:6" ht="18">
      <c r="C23228" s="5" t="str">
        <f t="shared" si="357"/>
        <v>福井県851</v>
      </c>
      <c r="D23228" t="s">
        <v>2932</v>
      </c>
      <c r="E23228" t="s">
        <v>3437</v>
      </c>
      <c r="F23228" s="82">
        <v>1.1717862139999999</v>
      </c>
    </row>
    <row r="23229" spans="3:6" ht="18">
      <c r="C23229" s="5" t="str">
        <f t="shared" si="357"/>
        <v>山梨県851</v>
      </c>
      <c r="D23229" t="s">
        <v>2933</v>
      </c>
      <c r="E23229" t="s">
        <v>3437</v>
      </c>
      <c r="F23229" s="82">
        <v>1.123396659</v>
      </c>
    </row>
    <row r="23230" spans="3:6" ht="18">
      <c r="C23230" s="5" t="str">
        <f t="shared" si="357"/>
        <v>長野県851</v>
      </c>
      <c r="D23230" t="s">
        <v>2934</v>
      </c>
      <c r="E23230" t="s">
        <v>3437</v>
      </c>
      <c r="F23230" s="82">
        <v>0.87377523899999998</v>
      </c>
    </row>
    <row r="23231" spans="3:6" ht="18">
      <c r="C23231" s="5" t="str">
        <f t="shared" si="357"/>
        <v>岐阜県851</v>
      </c>
      <c r="D23231" t="s">
        <v>2935</v>
      </c>
      <c r="E23231" t="s">
        <v>3437</v>
      </c>
      <c r="F23231" s="82">
        <v>0.84279389000000005</v>
      </c>
    </row>
    <row r="23232" spans="3:6" ht="18">
      <c r="C23232" s="5" t="str">
        <f t="shared" si="357"/>
        <v>静岡県851</v>
      </c>
      <c r="D23232" t="s">
        <v>2936</v>
      </c>
      <c r="E23232" t="s">
        <v>3437</v>
      </c>
      <c r="F23232" s="82">
        <v>0.77531176400000001</v>
      </c>
    </row>
    <row r="23233" spans="3:6" ht="18">
      <c r="C23233" s="5" t="str">
        <f t="shared" si="357"/>
        <v>愛知県851</v>
      </c>
      <c r="D23233" t="s">
        <v>2937</v>
      </c>
      <c r="E23233" t="s">
        <v>3437</v>
      </c>
      <c r="F23233" s="82">
        <v>0.78210998499999995</v>
      </c>
    </row>
    <row r="23234" spans="3:6" ht="18">
      <c r="C23234" s="5" t="str">
        <f t="shared" si="357"/>
        <v>三重県851</v>
      </c>
      <c r="D23234" t="s">
        <v>2938</v>
      </c>
      <c r="E23234" t="s">
        <v>3437</v>
      </c>
      <c r="F23234" s="82">
        <v>0.79632341799999995</v>
      </c>
    </row>
    <row r="23235" spans="3:6" ht="18">
      <c r="C23235" s="5" t="str">
        <f t="shared" si="357"/>
        <v>滋賀県851</v>
      </c>
      <c r="D23235" t="s">
        <v>2939</v>
      </c>
      <c r="E23235" t="s">
        <v>3437</v>
      </c>
      <c r="F23235" s="82">
        <v>0.74826223599999997</v>
      </c>
    </row>
    <row r="23236" spans="3:6" ht="18">
      <c r="C23236" s="5" t="str">
        <f t="shared" si="357"/>
        <v>京都府851</v>
      </c>
      <c r="D23236" t="s">
        <v>2940</v>
      </c>
      <c r="E23236" t="s">
        <v>3437</v>
      </c>
      <c r="F23236" s="82">
        <v>0.85174738000000005</v>
      </c>
    </row>
    <row r="23237" spans="3:6" ht="18">
      <c r="C23237" s="5" t="str">
        <f t="shared" si="357"/>
        <v>大阪府851</v>
      </c>
      <c r="D23237" t="s">
        <v>2941</v>
      </c>
      <c r="E23237" t="s">
        <v>3437</v>
      </c>
      <c r="F23237" s="82">
        <v>0.88429997599999999</v>
      </c>
    </row>
    <row r="23238" spans="3:6" ht="18">
      <c r="C23238" s="5" t="str">
        <f t="shared" si="357"/>
        <v>兵庫県851</v>
      </c>
      <c r="D23238" t="s">
        <v>2942</v>
      </c>
      <c r="E23238" t="s">
        <v>3437</v>
      </c>
      <c r="F23238" s="82">
        <v>0.79900663599999999</v>
      </c>
    </row>
    <row r="23239" spans="3:6" ht="18">
      <c r="C23239" s="5" t="str">
        <f t="shared" si="357"/>
        <v>奈良県851</v>
      </c>
      <c r="D23239" t="s">
        <v>2943</v>
      </c>
      <c r="E23239" t="s">
        <v>3437</v>
      </c>
      <c r="F23239" s="82">
        <v>0.95698499400000003</v>
      </c>
    </row>
    <row r="23240" spans="3:6" ht="18">
      <c r="C23240" s="5" t="str">
        <f t="shared" si="357"/>
        <v>和歌山県851</v>
      </c>
      <c r="D23240" t="s">
        <v>2944</v>
      </c>
      <c r="E23240" t="s">
        <v>3437</v>
      </c>
      <c r="F23240" s="82">
        <v>1.1993268930000001</v>
      </c>
    </row>
    <row r="23241" spans="3:6" ht="18">
      <c r="C23241" s="5" t="str">
        <f t="shared" si="357"/>
        <v>鳥取県851</v>
      </c>
      <c r="D23241" t="s">
        <v>2945</v>
      </c>
      <c r="E23241" t="s">
        <v>3437</v>
      </c>
      <c r="F23241" s="82">
        <v>1.44667035</v>
      </c>
    </row>
    <row r="23242" spans="3:6" ht="18">
      <c r="C23242" s="5" t="str">
        <f t="shared" si="357"/>
        <v>島根県851</v>
      </c>
      <c r="D23242" t="s">
        <v>2946</v>
      </c>
      <c r="E23242" t="s">
        <v>3437</v>
      </c>
      <c r="F23242" s="82">
        <v>1.443430019</v>
      </c>
    </row>
    <row r="23243" spans="3:6" ht="18">
      <c r="C23243" s="5" t="str">
        <f t="shared" si="357"/>
        <v>岡山県851</v>
      </c>
      <c r="D23243" t="s">
        <v>2947</v>
      </c>
      <c r="E23243" t="s">
        <v>3437</v>
      </c>
      <c r="F23243" s="82">
        <v>1.0017118309999999</v>
      </c>
    </row>
    <row r="23244" spans="3:6" ht="18">
      <c r="C23244" s="5" t="str">
        <f t="shared" si="357"/>
        <v>広島県851</v>
      </c>
      <c r="D23244" t="s">
        <v>2948</v>
      </c>
      <c r="E23244" t="s">
        <v>3437</v>
      </c>
      <c r="F23244" s="82">
        <v>0.84305649199999999</v>
      </c>
    </row>
    <row r="23245" spans="3:6" ht="18">
      <c r="C23245" s="5" t="str">
        <f t="shared" si="357"/>
        <v>山口県851</v>
      </c>
      <c r="D23245" t="s">
        <v>2949</v>
      </c>
      <c r="E23245" t="s">
        <v>3437</v>
      </c>
      <c r="F23245" s="82">
        <v>0.95418971500000005</v>
      </c>
    </row>
    <row r="23246" spans="3:6" ht="18">
      <c r="C23246" s="5" t="str">
        <f t="shared" si="357"/>
        <v>徳島県851</v>
      </c>
      <c r="D23246" t="s">
        <v>2950</v>
      </c>
      <c r="E23246" t="s">
        <v>3437</v>
      </c>
      <c r="F23246" s="82">
        <v>1.3934369280000001</v>
      </c>
    </row>
    <row r="23247" spans="3:6" ht="18">
      <c r="C23247" s="5" t="str">
        <f t="shared" si="357"/>
        <v>香川県851</v>
      </c>
      <c r="D23247" t="s">
        <v>2951</v>
      </c>
      <c r="E23247" t="s">
        <v>3437</v>
      </c>
      <c r="F23247" s="82">
        <v>1.0919383250000001</v>
      </c>
    </row>
    <row r="23248" spans="3:6" ht="18">
      <c r="C23248" s="5" t="str">
        <f t="shared" si="357"/>
        <v>愛媛県851</v>
      </c>
      <c r="D23248" t="s">
        <v>2952</v>
      </c>
      <c r="E23248" t="s">
        <v>3437</v>
      </c>
      <c r="F23248" s="82">
        <v>1.20031592</v>
      </c>
    </row>
    <row r="23249" spans="3:6" ht="18">
      <c r="C23249" s="5" t="str">
        <f t="shared" si="357"/>
        <v>高知県851</v>
      </c>
      <c r="D23249" t="s">
        <v>2953</v>
      </c>
      <c r="E23249" t="s">
        <v>3437</v>
      </c>
      <c r="F23249" s="82">
        <v>1.738421979</v>
      </c>
    </row>
    <row r="23250" spans="3:6" ht="18">
      <c r="C23250" s="5" t="str">
        <f t="shared" si="357"/>
        <v>福岡県851</v>
      </c>
      <c r="D23250" t="s">
        <v>2954</v>
      </c>
      <c r="E23250" t="s">
        <v>3437</v>
      </c>
      <c r="F23250" s="82">
        <v>0.85891601900000003</v>
      </c>
    </row>
    <row r="23251" spans="3:6" ht="18">
      <c r="C23251" s="5" t="str">
        <f t="shared" si="357"/>
        <v>佐賀県851</v>
      </c>
      <c r="D23251" t="s">
        <v>2955</v>
      </c>
      <c r="E23251" t="s">
        <v>3437</v>
      </c>
      <c r="F23251" s="82">
        <v>0.88810816599999998</v>
      </c>
    </row>
    <row r="23252" spans="3:6" ht="18">
      <c r="C23252" s="5" t="str">
        <f t="shared" si="357"/>
        <v>長崎県851</v>
      </c>
      <c r="D23252" t="s">
        <v>2956</v>
      </c>
      <c r="E23252" t="s">
        <v>3437</v>
      </c>
      <c r="F23252" s="82">
        <v>1.0747739919999999</v>
      </c>
    </row>
    <row r="23253" spans="3:6" ht="18">
      <c r="C23253" s="5" t="str">
        <f t="shared" si="357"/>
        <v>熊本県851</v>
      </c>
      <c r="D23253" t="s">
        <v>2957</v>
      </c>
      <c r="E23253" t="s">
        <v>3437</v>
      </c>
      <c r="F23253" s="82">
        <v>1.0301079879999999</v>
      </c>
    </row>
    <row r="23254" spans="3:6" ht="18">
      <c r="C23254" s="5" t="str">
        <f t="shared" si="357"/>
        <v>大分県851</v>
      </c>
      <c r="D23254" t="s">
        <v>2958</v>
      </c>
      <c r="E23254" t="s">
        <v>3437</v>
      </c>
      <c r="F23254" s="82">
        <v>1.090031229</v>
      </c>
    </row>
    <row r="23255" spans="3:6" ht="18">
      <c r="C23255" s="5" t="str">
        <f t="shared" si="357"/>
        <v>宮崎県851</v>
      </c>
      <c r="D23255" t="s">
        <v>2959</v>
      </c>
      <c r="E23255" t="s">
        <v>3437</v>
      </c>
      <c r="F23255" s="82">
        <v>1.140403005</v>
      </c>
    </row>
    <row r="23256" spans="3:6" ht="18">
      <c r="C23256" s="5" t="str">
        <f t="shared" si="357"/>
        <v>鹿児島県851</v>
      </c>
      <c r="D23256" t="s">
        <v>2960</v>
      </c>
      <c r="E23256" t="s">
        <v>3437</v>
      </c>
      <c r="F23256" s="82">
        <v>0.97353916600000001</v>
      </c>
    </row>
    <row r="23257" spans="3:6" ht="18">
      <c r="C23257" s="5" t="str">
        <f t="shared" si="357"/>
        <v>沖縄県851</v>
      </c>
      <c r="D23257" t="s">
        <v>2961</v>
      </c>
      <c r="E23257" t="s">
        <v>3437</v>
      </c>
      <c r="F23257" s="82">
        <v>1.237700966</v>
      </c>
    </row>
    <row r="23258" spans="3:6" ht="18">
      <c r="C23258" s="5" t="str">
        <f t="shared" si="357"/>
        <v>全国853</v>
      </c>
      <c r="D23258" t="s">
        <v>2913</v>
      </c>
      <c r="E23258" t="s">
        <v>3438</v>
      </c>
      <c r="F23258" s="82">
        <v>1</v>
      </c>
    </row>
    <row r="23259" spans="3:6" ht="18">
      <c r="C23259" s="5" t="str">
        <f t="shared" si="357"/>
        <v>北海道853</v>
      </c>
      <c r="D23259" t="s">
        <v>2915</v>
      </c>
      <c r="E23259" t="s">
        <v>3438</v>
      </c>
      <c r="F23259" s="82">
        <v>0.941497625</v>
      </c>
    </row>
    <row r="23260" spans="3:6" ht="18">
      <c r="C23260" s="5" t="str">
        <f t="shared" si="357"/>
        <v>青森県853</v>
      </c>
      <c r="D23260" t="s">
        <v>2916</v>
      </c>
      <c r="E23260" t="s">
        <v>3438</v>
      </c>
      <c r="F23260" s="82">
        <v>1.3708567030000001</v>
      </c>
    </row>
    <row r="23261" spans="3:6" ht="18">
      <c r="C23261" s="5" t="str">
        <f t="shared" si="357"/>
        <v>岩手県853</v>
      </c>
      <c r="D23261" t="s">
        <v>2917</v>
      </c>
      <c r="E23261" t="s">
        <v>3438</v>
      </c>
      <c r="F23261" s="82">
        <v>1.3223262730000001</v>
      </c>
    </row>
    <row r="23262" spans="3:6" ht="18">
      <c r="C23262" s="5" t="str">
        <f t="shared" si="357"/>
        <v>宮城県853</v>
      </c>
      <c r="D23262" t="s">
        <v>2918</v>
      </c>
      <c r="E23262" t="s">
        <v>3438</v>
      </c>
      <c r="F23262" s="82">
        <v>0.92915682399999999</v>
      </c>
    </row>
    <row r="23263" spans="3:6" ht="18">
      <c r="C23263" s="5" t="str">
        <f t="shared" si="357"/>
        <v>秋田県853</v>
      </c>
      <c r="D23263" t="s">
        <v>2919</v>
      </c>
      <c r="E23263" t="s">
        <v>3438</v>
      </c>
      <c r="F23263" s="82">
        <v>1.199270386</v>
      </c>
    </row>
    <row r="23264" spans="3:6" ht="18">
      <c r="C23264" s="5" t="str">
        <f t="shared" si="357"/>
        <v>山形県853</v>
      </c>
      <c r="D23264" t="s">
        <v>2920</v>
      </c>
      <c r="E23264" t="s">
        <v>3438</v>
      </c>
      <c r="F23264" s="82">
        <v>1.15278678</v>
      </c>
    </row>
    <row r="23265" spans="3:6" ht="18">
      <c r="C23265" s="5" t="str">
        <f t="shared" si="357"/>
        <v>福島県853</v>
      </c>
      <c r="D23265" t="s">
        <v>2921</v>
      </c>
      <c r="E23265" t="s">
        <v>3438</v>
      </c>
      <c r="F23265" s="82">
        <v>0.67908931100000003</v>
      </c>
    </row>
    <row r="23266" spans="3:6" ht="18">
      <c r="C23266" s="5" t="str">
        <f t="shared" si="357"/>
        <v>茨城県853</v>
      </c>
      <c r="D23266" t="s">
        <v>2922</v>
      </c>
      <c r="E23266" t="s">
        <v>3438</v>
      </c>
      <c r="F23266" s="82">
        <v>0.90740500099999999</v>
      </c>
    </row>
    <row r="23267" spans="3:6" ht="18">
      <c r="C23267" s="5" t="str">
        <f t="shared" si="357"/>
        <v>栃木県853</v>
      </c>
      <c r="D23267" t="s">
        <v>2923</v>
      </c>
      <c r="E23267" t="s">
        <v>3438</v>
      </c>
      <c r="F23267" s="82">
        <v>0.89042636399999997</v>
      </c>
    </row>
    <row r="23268" spans="3:6" ht="18">
      <c r="C23268" s="5" t="str">
        <f t="shared" si="357"/>
        <v>群馬県853</v>
      </c>
      <c r="D23268" t="s">
        <v>2924</v>
      </c>
      <c r="E23268" t="s">
        <v>3438</v>
      </c>
      <c r="F23268" s="82">
        <v>1.0075477310000001</v>
      </c>
    </row>
    <row r="23269" spans="3:6" ht="18">
      <c r="C23269" s="5" t="str">
        <f t="shared" si="357"/>
        <v>埼玉県853</v>
      </c>
      <c r="D23269" t="s">
        <v>2925</v>
      </c>
      <c r="E23269" t="s">
        <v>3438</v>
      </c>
      <c r="F23269" s="82">
        <v>1.1130928410000001</v>
      </c>
    </row>
    <row r="23270" spans="3:6" ht="18">
      <c r="C23270" s="5" t="str">
        <f t="shared" si="357"/>
        <v>千葉県853</v>
      </c>
      <c r="D23270" t="s">
        <v>2926</v>
      </c>
      <c r="E23270" t="s">
        <v>3438</v>
      </c>
      <c r="F23270" s="82">
        <v>0.98273664400000005</v>
      </c>
    </row>
    <row r="23271" spans="3:6" ht="18">
      <c r="C23271" s="5" t="str">
        <f t="shared" si="357"/>
        <v>東京都853</v>
      </c>
      <c r="D23271" t="s">
        <v>2927</v>
      </c>
      <c r="E23271" t="s">
        <v>3438</v>
      </c>
      <c r="F23271" s="82">
        <v>0.84683413299999999</v>
      </c>
    </row>
    <row r="23272" spans="3:6" ht="18">
      <c r="C23272" s="5" t="str">
        <f t="shared" si="357"/>
        <v>神奈川県853</v>
      </c>
      <c r="D23272" t="s">
        <v>2928</v>
      </c>
      <c r="E23272" t="s">
        <v>3438</v>
      </c>
      <c r="F23272" s="82">
        <v>1.4849046960000001</v>
      </c>
    </row>
    <row r="23273" spans="3:6" ht="18">
      <c r="C23273" s="5" t="str">
        <f t="shared" si="357"/>
        <v>新潟県853</v>
      </c>
      <c r="D23273" t="s">
        <v>2929</v>
      </c>
      <c r="E23273" t="s">
        <v>3438</v>
      </c>
      <c r="F23273" s="82">
        <v>0.88789408800000003</v>
      </c>
    </row>
    <row r="23274" spans="3:6" ht="18">
      <c r="C23274" s="5" t="str">
        <f t="shared" si="357"/>
        <v>富山県853</v>
      </c>
      <c r="D23274" t="s">
        <v>2930</v>
      </c>
      <c r="E23274" t="s">
        <v>3438</v>
      </c>
      <c r="F23274" s="82">
        <v>0.62061444200000004</v>
      </c>
    </row>
    <row r="23275" spans="3:6" ht="18">
      <c r="C23275" s="5" t="str">
        <f t="shared" ref="C23275:C23338" si="358">D23275&amp;LEFT(E23275,3)</f>
        <v>石川県853</v>
      </c>
      <c r="D23275" t="s">
        <v>2931</v>
      </c>
      <c r="E23275" t="s">
        <v>3438</v>
      </c>
      <c r="F23275" s="82">
        <v>0.95311372599999999</v>
      </c>
    </row>
    <row r="23276" spans="3:6" ht="18">
      <c r="C23276" s="5" t="str">
        <f t="shared" si="358"/>
        <v>福井県853</v>
      </c>
      <c r="D23276" t="s">
        <v>2932</v>
      </c>
      <c r="E23276" t="s">
        <v>3438</v>
      </c>
      <c r="F23276" s="82">
        <v>0.92059971100000004</v>
      </c>
    </row>
    <row r="23277" spans="3:6" ht="18">
      <c r="C23277" s="5" t="str">
        <f t="shared" si="358"/>
        <v>山梨県853</v>
      </c>
      <c r="D23277" t="s">
        <v>2933</v>
      </c>
      <c r="E23277" t="s">
        <v>3438</v>
      </c>
      <c r="F23277" s="82">
        <v>0.66585093699999998</v>
      </c>
    </row>
    <row r="23278" spans="3:6" ht="18">
      <c r="C23278" s="5" t="str">
        <f t="shared" si="358"/>
        <v>長野県853</v>
      </c>
      <c r="D23278" t="s">
        <v>2934</v>
      </c>
      <c r="E23278" t="s">
        <v>3438</v>
      </c>
      <c r="F23278" s="82">
        <v>0.59240143499999998</v>
      </c>
    </row>
    <row r="23279" spans="3:6" ht="18">
      <c r="C23279" s="5" t="str">
        <f t="shared" si="358"/>
        <v>岐阜県853</v>
      </c>
      <c r="D23279" t="s">
        <v>2935</v>
      </c>
      <c r="E23279" t="s">
        <v>3438</v>
      </c>
      <c r="F23279" s="82">
        <v>0.69908223999999997</v>
      </c>
    </row>
    <row r="23280" spans="3:6" ht="18">
      <c r="C23280" s="5" t="str">
        <f t="shared" si="358"/>
        <v>静岡県853</v>
      </c>
      <c r="D23280" t="s">
        <v>2936</v>
      </c>
      <c r="E23280" t="s">
        <v>3438</v>
      </c>
      <c r="F23280" s="82">
        <v>0.71361532500000002</v>
      </c>
    </row>
    <row r="23281" spans="3:6" ht="18">
      <c r="C23281" s="5" t="str">
        <f t="shared" si="358"/>
        <v>愛知県853</v>
      </c>
      <c r="D23281" t="s">
        <v>2937</v>
      </c>
      <c r="E23281" t="s">
        <v>3438</v>
      </c>
      <c r="F23281" s="82">
        <v>0.67076988000000004</v>
      </c>
    </row>
    <row r="23282" spans="3:6" ht="18">
      <c r="C23282" s="5" t="str">
        <f t="shared" si="358"/>
        <v>三重県853</v>
      </c>
      <c r="D23282" t="s">
        <v>2938</v>
      </c>
      <c r="E23282" t="s">
        <v>3438</v>
      </c>
      <c r="F23282" s="82">
        <v>0.82984477999999995</v>
      </c>
    </row>
    <row r="23283" spans="3:6" ht="18">
      <c r="C23283" s="5" t="str">
        <f t="shared" si="358"/>
        <v>滋賀県853</v>
      </c>
      <c r="D23283" t="s">
        <v>2939</v>
      </c>
      <c r="E23283" t="s">
        <v>3438</v>
      </c>
      <c r="F23283" s="82">
        <v>1.0322855310000001</v>
      </c>
    </row>
    <row r="23284" spans="3:6" ht="18">
      <c r="C23284" s="5" t="str">
        <f t="shared" si="358"/>
        <v>京都府853</v>
      </c>
      <c r="D23284" t="s">
        <v>2940</v>
      </c>
      <c r="E23284" t="s">
        <v>3438</v>
      </c>
      <c r="F23284" s="82">
        <v>1.0151185</v>
      </c>
    </row>
    <row r="23285" spans="3:6" ht="18">
      <c r="C23285" s="5" t="str">
        <f t="shared" si="358"/>
        <v>大阪府853</v>
      </c>
      <c r="D23285" t="s">
        <v>2941</v>
      </c>
      <c r="E23285" t="s">
        <v>3438</v>
      </c>
      <c r="F23285" s="82">
        <v>0.76261046200000004</v>
      </c>
    </row>
    <row r="23286" spans="3:6" ht="18">
      <c r="C23286" s="5" t="str">
        <f t="shared" si="358"/>
        <v>兵庫県853</v>
      </c>
      <c r="D23286" t="s">
        <v>2942</v>
      </c>
      <c r="E23286" t="s">
        <v>3438</v>
      </c>
      <c r="F23286" s="82">
        <v>0.93583360199999999</v>
      </c>
    </row>
    <row r="23287" spans="3:6" ht="18">
      <c r="C23287" s="5" t="str">
        <f t="shared" si="358"/>
        <v>奈良県853</v>
      </c>
      <c r="D23287" t="s">
        <v>2943</v>
      </c>
      <c r="E23287" t="s">
        <v>3438</v>
      </c>
      <c r="F23287" s="82">
        <v>1.0161209849999999</v>
      </c>
    </row>
    <row r="23288" spans="3:6" ht="18">
      <c r="C23288" s="5" t="str">
        <f t="shared" si="358"/>
        <v>和歌山県853</v>
      </c>
      <c r="D23288" t="s">
        <v>2944</v>
      </c>
      <c r="E23288" t="s">
        <v>3438</v>
      </c>
      <c r="F23288" s="82">
        <v>0.91897754300000001</v>
      </c>
    </row>
    <row r="23289" spans="3:6" ht="18">
      <c r="C23289" s="5" t="str">
        <f t="shared" si="358"/>
        <v>鳥取県853</v>
      </c>
      <c r="D23289" t="s">
        <v>2945</v>
      </c>
      <c r="E23289" t="s">
        <v>3438</v>
      </c>
      <c r="F23289" s="82">
        <v>1.2632591980000001</v>
      </c>
    </row>
    <row r="23290" spans="3:6" ht="18">
      <c r="C23290" s="5" t="str">
        <f t="shared" si="358"/>
        <v>島根県853</v>
      </c>
      <c r="D23290" t="s">
        <v>2946</v>
      </c>
      <c r="E23290" t="s">
        <v>3438</v>
      </c>
      <c r="F23290" s="82">
        <v>2.108133939</v>
      </c>
    </row>
    <row r="23291" spans="3:6" ht="18">
      <c r="C23291" s="5" t="str">
        <f t="shared" si="358"/>
        <v>岡山県853</v>
      </c>
      <c r="D23291" t="s">
        <v>2947</v>
      </c>
      <c r="E23291" t="s">
        <v>3438</v>
      </c>
      <c r="F23291" s="82">
        <v>1.041047308</v>
      </c>
    </row>
    <row r="23292" spans="3:6" ht="18">
      <c r="C23292" s="5" t="str">
        <f t="shared" si="358"/>
        <v>広島県853</v>
      </c>
      <c r="D23292" t="s">
        <v>2948</v>
      </c>
      <c r="E23292" t="s">
        <v>3438</v>
      </c>
      <c r="F23292" s="82">
        <v>0.89233798499999994</v>
      </c>
    </row>
    <row r="23293" spans="3:6" ht="18">
      <c r="C23293" s="5" t="str">
        <f t="shared" si="358"/>
        <v>山口県853</v>
      </c>
      <c r="D23293" t="s">
        <v>2949</v>
      </c>
      <c r="E23293" t="s">
        <v>3438</v>
      </c>
      <c r="F23293" s="82">
        <v>0.94904534900000004</v>
      </c>
    </row>
    <row r="23294" spans="3:6" ht="18">
      <c r="C23294" s="5" t="str">
        <f t="shared" si="358"/>
        <v>徳島県853</v>
      </c>
      <c r="D23294" t="s">
        <v>2950</v>
      </c>
      <c r="E23294" t="s">
        <v>3438</v>
      </c>
      <c r="F23294" s="82">
        <v>1.1523541930000001</v>
      </c>
    </row>
    <row r="23295" spans="3:6" ht="18">
      <c r="C23295" s="5" t="str">
        <f t="shared" si="358"/>
        <v>香川県853</v>
      </c>
      <c r="D23295" t="s">
        <v>2951</v>
      </c>
      <c r="E23295" t="s">
        <v>3438</v>
      </c>
      <c r="F23295" s="82">
        <v>0.73517778899999997</v>
      </c>
    </row>
    <row r="23296" spans="3:6" ht="18">
      <c r="C23296" s="5" t="str">
        <f t="shared" si="358"/>
        <v>愛媛県853</v>
      </c>
      <c r="D23296" t="s">
        <v>2952</v>
      </c>
      <c r="E23296" t="s">
        <v>3438</v>
      </c>
      <c r="F23296" s="82">
        <v>0.85879288799999998</v>
      </c>
    </row>
    <row r="23297" spans="3:6" ht="18">
      <c r="C23297" s="5" t="str">
        <f t="shared" si="358"/>
        <v>高知県853</v>
      </c>
      <c r="D23297" t="s">
        <v>2953</v>
      </c>
      <c r="E23297" t="s">
        <v>3438</v>
      </c>
      <c r="F23297" s="82">
        <v>1.3835783530000001</v>
      </c>
    </row>
    <row r="23298" spans="3:6" ht="18">
      <c r="C23298" s="5" t="str">
        <f t="shared" si="358"/>
        <v>福岡県853</v>
      </c>
      <c r="D23298" t="s">
        <v>2954</v>
      </c>
      <c r="E23298" t="s">
        <v>3438</v>
      </c>
      <c r="F23298" s="82">
        <v>1.2910138440000001</v>
      </c>
    </row>
    <row r="23299" spans="3:6" ht="18">
      <c r="C23299" s="5" t="str">
        <f t="shared" si="358"/>
        <v>佐賀県853</v>
      </c>
      <c r="D23299" t="s">
        <v>2955</v>
      </c>
      <c r="E23299" t="s">
        <v>3438</v>
      </c>
      <c r="F23299" s="82">
        <v>1.353777606</v>
      </c>
    </row>
    <row r="23300" spans="3:6" ht="18">
      <c r="C23300" s="5" t="str">
        <f t="shared" si="358"/>
        <v>長崎県853</v>
      </c>
      <c r="D23300" t="s">
        <v>2956</v>
      </c>
      <c r="E23300" t="s">
        <v>3438</v>
      </c>
      <c r="F23300" s="82">
        <v>1.7618290160000001</v>
      </c>
    </row>
    <row r="23301" spans="3:6" ht="18">
      <c r="C23301" s="5" t="str">
        <f t="shared" si="358"/>
        <v>熊本県853</v>
      </c>
      <c r="D23301" t="s">
        <v>2957</v>
      </c>
      <c r="E23301" t="s">
        <v>3438</v>
      </c>
      <c r="F23301" s="82">
        <v>1.714872363</v>
      </c>
    </row>
    <row r="23302" spans="3:6" ht="18">
      <c r="C23302" s="5" t="str">
        <f t="shared" si="358"/>
        <v>大分県853</v>
      </c>
      <c r="D23302" t="s">
        <v>2958</v>
      </c>
      <c r="E23302" t="s">
        <v>3438</v>
      </c>
      <c r="F23302" s="82">
        <v>1.2778758670000001</v>
      </c>
    </row>
    <row r="23303" spans="3:6" ht="18">
      <c r="C23303" s="5" t="str">
        <f t="shared" si="358"/>
        <v>宮崎県853</v>
      </c>
      <c r="D23303" t="s">
        <v>2959</v>
      </c>
      <c r="E23303" t="s">
        <v>3438</v>
      </c>
      <c r="F23303" s="82">
        <v>1.772745644</v>
      </c>
    </row>
    <row r="23304" spans="3:6" ht="18">
      <c r="C23304" s="5" t="str">
        <f t="shared" si="358"/>
        <v>鹿児島県853</v>
      </c>
      <c r="D23304" t="s">
        <v>2960</v>
      </c>
      <c r="E23304" t="s">
        <v>3438</v>
      </c>
      <c r="F23304" s="82">
        <v>1.780022776</v>
      </c>
    </row>
    <row r="23305" spans="3:6" ht="18">
      <c r="C23305" s="5" t="str">
        <f t="shared" si="358"/>
        <v>沖縄県853</v>
      </c>
      <c r="D23305" t="s">
        <v>2961</v>
      </c>
      <c r="E23305" t="s">
        <v>3438</v>
      </c>
      <c r="F23305" s="82">
        <v>2.567745757</v>
      </c>
    </row>
    <row r="23306" spans="3:6" ht="18">
      <c r="C23306" s="5" t="str">
        <f t="shared" si="358"/>
        <v>全国854</v>
      </c>
      <c r="D23306" t="s">
        <v>2913</v>
      </c>
      <c r="E23306" t="s">
        <v>3439</v>
      </c>
      <c r="F23306" s="82">
        <v>1</v>
      </c>
    </row>
    <row r="23307" spans="3:6" ht="18">
      <c r="C23307" s="5" t="str">
        <f t="shared" si="358"/>
        <v>北海道854</v>
      </c>
      <c r="D23307" t="s">
        <v>2915</v>
      </c>
      <c r="E23307" t="s">
        <v>3439</v>
      </c>
      <c r="F23307" s="82">
        <v>1.1312333269999999</v>
      </c>
    </row>
    <row r="23308" spans="3:6" ht="18">
      <c r="C23308" s="5" t="str">
        <f t="shared" si="358"/>
        <v>青森県854</v>
      </c>
      <c r="D23308" t="s">
        <v>2916</v>
      </c>
      <c r="E23308" t="s">
        <v>3439</v>
      </c>
      <c r="F23308" s="82">
        <v>1.5408036380000001</v>
      </c>
    </row>
    <row r="23309" spans="3:6" ht="18">
      <c r="C23309" s="5" t="str">
        <f t="shared" si="358"/>
        <v>岩手県854</v>
      </c>
      <c r="D23309" t="s">
        <v>2917</v>
      </c>
      <c r="E23309" t="s">
        <v>3439</v>
      </c>
      <c r="F23309" s="82">
        <v>1.3450364480000001</v>
      </c>
    </row>
    <row r="23310" spans="3:6" ht="18">
      <c r="C23310" s="5" t="str">
        <f t="shared" si="358"/>
        <v>宮城県854</v>
      </c>
      <c r="D23310" t="s">
        <v>2918</v>
      </c>
      <c r="E23310" t="s">
        <v>3439</v>
      </c>
      <c r="F23310" s="82">
        <v>0.98130921400000004</v>
      </c>
    </row>
    <row r="23311" spans="3:6" ht="18">
      <c r="C23311" s="5" t="str">
        <f t="shared" si="358"/>
        <v>秋田県854</v>
      </c>
      <c r="D23311" t="s">
        <v>2919</v>
      </c>
      <c r="E23311" t="s">
        <v>3439</v>
      </c>
      <c r="F23311" s="82">
        <v>1.554035456</v>
      </c>
    </row>
    <row r="23312" spans="3:6" ht="18">
      <c r="C23312" s="5" t="str">
        <f t="shared" si="358"/>
        <v>山形県854</v>
      </c>
      <c r="D23312" t="s">
        <v>2920</v>
      </c>
      <c r="E23312" t="s">
        <v>3439</v>
      </c>
      <c r="F23312" s="82">
        <v>1.3002748500000001</v>
      </c>
    </row>
    <row r="23313" spans="3:6" ht="18">
      <c r="C23313" s="5" t="str">
        <f t="shared" si="358"/>
        <v>福島県854</v>
      </c>
      <c r="D23313" t="s">
        <v>2921</v>
      </c>
      <c r="E23313" t="s">
        <v>3439</v>
      </c>
      <c r="F23313" s="82">
        <v>1.0778547570000001</v>
      </c>
    </row>
    <row r="23314" spans="3:6" ht="18">
      <c r="C23314" s="5" t="str">
        <f t="shared" si="358"/>
        <v>茨城県854</v>
      </c>
      <c r="D23314" t="s">
        <v>2922</v>
      </c>
      <c r="E23314" t="s">
        <v>3439</v>
      </c>
      <c r="F23314" s="82">
        <v>0.96475557599999995</v>
      </c>
    </row>
    <row r="23315" spans="3:6" ht="18">
      <c r="C23315" s="5" t="str">
        <f t="shared" si="358"/>
        <v>栃木県854</v>
      </c>
      <c r="D23315" t="s">
        <v>2923</v>
      </c>
      <c r="E23315" t="s">
        <v>3439</v>
      </c>
      <c r="F23315" s="82">
        <v>0.83209913700000004</v>
      </c>
    </row>
    <row r="23316" spans="3:6" ht="18">
      <c r="C23316" s="5" t="str">
        <f t="shared" si="358"/>
        <v>群馬県854</v>
      </c>
      <c r="D23316" t="s">
        <v>2924</v>
      </c>
      <c r="E23316" t="s">
        <v>3439</v>
      </c>
      <c r="F23316" s="82">
        <v>1.0510576739999999</v>
      </c>
    </row>
    <row r="23317" spans="3:6" ht="18">
      <c r="C23317" s="5" t="str">
        <f t="shared" si="358"/>
        <v>埼玉県854</v>
      </c>
      <c r="D23317" t="s">
        <v>2925</v>
      </c>
      <c r="E23317" t="s">
        <v>3439</v>
      </c>
      <c r="F23317" s="82">
        <v>1.001542363</v>
      </c>
    </row>
    <row r="23318" spans="3:6" ht="18">
      <c r="C23318" s="5" t="str">
        <f t="shared" si="358"/>
        <v>千葉県854</v>
      </c>
      <c r="D23318" t="s">
        <v>2926</v>
      </c>
      <c r="E23318" t="s">
        <v>3439</v>
      </c>
      <c r="F23318" s="82">
        <v>1.1101763529999999</v>
      </c>
    </row>
    <row r="23319" spans="3:6" ht="18">
      <c r="C23319" s="5" t="str">
        <f t="shared" si="358"/>
        <v>東京都854</v>
      </c>
      <c r="D23319" t="s">
        <v>2927</v>
      </c>
      <c r="E23319" t="s">
        <v>3439</v>
      </c>
      <c r="F23319" s="82">
        <v>0.55278513200000001</v>
      </c>
    </row>
    <row r="23320" spans="3:6" ht="18">
      <c r="C23320" s="5" t="str">
        <f t="shared" si="358"/>
        <v>神奈川県854</v>
      </c>
      <c r="D23320" t="s">
        <v>2928</v>
      </c>
      <c r="E23320" t="s">
        <v>3439</v>
      </c>
      <c r="F23320" s="82">
        <v>1.1190393590000001</v>
      </c>
    </row>
    <row r="23321" spans="3:6" ht="18">
      <c r="C23321" s="5" t="str">
        <f t="shared" si="358"/>
        <v>新潟県854</v>
      </c>
      <c r="D23321" t="s">
        <v>2929</v>
      </c>
      <c r="E23321" t="s">
        <v>3439</v>
      </c>
      <c r="F23321" s="82">
        <v>1.235936811</v>
      </c>
    </row>
    <row r="23322" spans="3:6" ht="18">
      <c r="C23322" s="5" t="str">
        <f t="shared" si="358"/>
        <v>富山県854</v>
      </c>
      <c r="D23322" t="s">
        <v>2930</v>
      </c>
      <c r="E23322" t="s">
        <v>3439</v>
      </c>
      <c r="F23322" s="82">
        <v>1.0592160879999999</v>
      </c>
    </row>
    <row r="23323" spans="3:6" ht="18">
      <c r="C23323" s="5" t="str">
        <f t="shared" si="358"/>
        <v>石川県854</v>
      </c>
      <c r="D23323" t="s">
        <v>2931</v>
      </c>
      <c r="E23323" t="s">
        <v>3439</v>
      </c>
      <c r="F23323" s="82">
        <v>1.008776213</v>
      </c>
    </row>
    <row r="23324" spans="3:6" ht="18">
      <c r="C23324" s="5" t="str">
        <f t="shared" si="358"/>
        <v>福井県854</v>
      </c>
      <c r="D23324" t="s">
        <v>2932</v>
      </c>
      <c r="E23324" t="s">
        <v>3439</v>
      </c>
      <c r="F23324" s="82">
        <v>1.055696953</v>
      </c>
    </row>
    <row r="23325" spans="3:6" ht="18">
      <c r="C23325" s="5" t="str">
        <f t="shared" si="358"/>
        <v>山梨県854</v>
      </c>
      <c r="D23325" t="s">
        <v>2933</v>
      </c>
      <c r="E23325" t="s">
        <v>3439</v>
      </c>
      <c r="F23325" s="82">
        <v>1.0482905579999999</v>
      </c>
    </row>
    <row r="23326" spans="3:6" ht="18">
      <c r="C23326" s="5" t="str">
        <f t="shared" si="358"/>
        <v>長野県854</v>
      </c>
      <c r="D23326" t="s">
        <v>2934</v>
      </c>
      <c r="E23326" t="s">
        <v>3439</v>
      </c>
      <c r="F23326" s="82">
        <v>1.0842278190000001</v>
      </c>
    </row>
    <row r="23327" spans="3:6" ht="18">
      <c r="C23327" s="5" t="str">
        <f t="shared" si="358"/>
        <v>岐阜県854</v>
      </c>
      <c r="D23327" t="s">
        <v>2935</v>
      </c>
      <c r="E23327" t="s">
        <v>3439</v>
      </c>
      <c r="F23327" s="82">
        <v>1.0239595930000001</v>
      </c>
    </row>
    <row r="23328" spans="3:6" ht="18">
      <c r="C23328" s="5" t="str">
        <f t="shared" si="358"/>
        <v>静岡県854</v>
      </c>
      <c r="D23328" t="s">
        <v>2936</v>
      </c>
      <c r="E23328" t="s">
        <v>3439</v>
      </c>
      <c r="F23328" s="82">
        <v>1.0014187729999999</v>
      </c>
    </row>
    <row r="23329" spans="3:6" ht="18">
      <c r="C23329" s="5" t="str">
        <f t="shared" si="358"/>
        <v>愛知県854</v>
      </c>
      <c r="D23329" t="s">
        <v>2937</v>
      </c>
      <c r="E23329" t="s">
        <v>3439</v>
      </c>
      <c r="F23329" s="82">
        <v>0.73156001000000004</v>
      </c>
    </row>
    <row r="23330" spans="3:6" ht="18">
      <c r="C23330" s="5" t="str">
        <f t="shared" si="358"/>
        <v>三重県854</v>
      </c>
      <c r="D23330" t="s">
        <v>2938</v>
      </c>
      <c r="E23330" t="s">
        <v>3439</v>
      </c>
      <c r="F23330" s="82">
        <v>1.063539534</v>
      </c>
    </row>
    <row r="23331" spans="3:6" ht="18">
      <c r="C23331" s="5" t="str">
        <f t="shared" si="358"/>
        <v>滋賀県854</v>
      </c>
      <c r="D23331" t="s">
        <v>2939</v>
      </c>
      <c r="E23331" t="s">
        <v>3439</v>
      </c>
      <c r="F23331" s="82">
        <v>0.96388992200000001</v>
      </c>
    </row>
    <row r="23332" spans="3:6" ht="18">
      <c r="C23332" s="5" t="str">
        <f t="shared" si="358"/>
        <v>京都府854</v>
      </c>
      <c r="D23332" t="s">
        <v>2940</v>
      </c>
      <c r="E23332" t="s">
        <v>3439</v>
      </c>
      <c r="F23332" s="82">
        <v>0.92490212000000005</v>
      </c>
    </row>
    <row r="23333" spans="3:6" ht="18">
      <c r="C23333" s="5" t="str">
        <f t="shared" si="358"/>
        <v>大阪府854</v>
      </c>
      <c r="D23333" t="s">
        <v>2941</v>
      </c>
      <c r="E23333" t="s">
        <v>3439</v>
      </c>
      <c r="F23333" s="82">
        <v>0.95236774199999996</v>
      </c>
    </row>
    <row r="23334" spans="3:6" ht="18">
      <c r="C23334" s="5" t="str">
        <f t="shared" si="358"/>
        <v>兵庫県854</v>
      </c>
      <c r="D23334" t="s">
        <v>2942</v>
      </c>
      <c r="E23334" t="s">
        <v>3439</v>
      </c>
      <c r="F23334" s="82">
        <v>1.1604202690000001</v>
      </c>
    </row>
    <row r="23335" spans="3:6" ht="18">
      <c r="C23335" s="5" t="str">
        <f t="shared" si="358"/>
        <v>奈良県854</v>
      </c>
      <c r="D23335" t="s">
        <v>2943</v>
      </c>
      <c r="E23335" t="s">
        <v>3439</v>
      </c>
      <c r="F23335" s="82">
        <v>1.4684892869999999</v>
      </c>
    </row>
    <row r="23336" spans="3:6" ht="18">
      <c r="C23336" s="5" t="str">
        <f t="shared" si="358"/>
        <v>和歌山県854</v>
      </c>
      <c r="D23336" t="s">
        <v>2944</v>
      </c>
      <c r="E23336" t="s">
        <v>3439</v>
      </c>
      <c r="F23336" s="82">
        <v>1.536438234</v>
      </c>
    </row>
    <row r="23337" spans="3:6" ht="18">
      <c r="C23337" s="5" t="str">
        <f t="shared" si="358"/>
        <v>鳥取県854</v>
      </c>
      <c r="D23337" t="s">
        <v>2945</v>
      </c>
      <c r="E23337" t="s">
        <v>3439</v>
      </c>
      <c r="F23337" s="82">
        <v>1.5148314190000001</v>
      </c>
    </row>
    <row r="23338" spans="3:6" ht="18">
      <c r="C23338" s="5" t="str">
        <f t="shared" si="358"/>
        <v>島根県854</v>
      </c>
      <c r="D23338" t="s">
        <v>2946</v>
      </c>
      <c r="E23338" t="s">
        <v>3439</v>
      </c>
      <c r="F23338" s="82">
        <v>1.5955895879999999</v>
      </c>
    </row>
    <row r="23339" spans="3:6" ht="18">
      <c r="C23339" s="5" t="str">
        <f t="shared" ref="C23339:C23402" si="359">D23339&amp;LEFT(E23339,3)</f>
        <v>岡山県854</v>
      </c>
      <c r="D23339" t="s">
        <v>2947</v>
      </c>
      <c r="E23339" t="s">
        <v>3439</v>
      </c>
      <c r="F23339" s="82">
        <v>1.1451666190000001</v>
      </c>
    </row>
    <row r="23340" spans="3:6" ht="18">
      <c r="C23340" s="5" t="str">
        <f t="shared" si="359"/>
        <v>広島県854</v>
      </c>
      <c r="D23340" t="s">
        <v>2948</v>
      </c>
      <c r="E23340" t="s">
        <v>3439</v>
      </c>
      <c r="F23340" s="82">
        <v>1.0705393080000001</v>
      </c>
    </row>
    <row r="23341" spans="3:6" ht="18">
      <c r="C23341" s="5" t="str">
        <f t="shared" si="359"/>
        <v>山口県854</v>
      </c>
      <c r="D23341" t="s">
        <v>2949</v>
      </c>
      <c r="E23341" t="s">
        <v>3439</v>
      </c>
      <c r="F23341" s="82">
        <v>1.287239818</v>
      </c>
    </row>
    <row r="23342" spans="3:6" ht="18">
      <c r="C23342" s="5" t="str">
        <f t="shared" si="359"/>
        <v>徳島県854</v>
      </c>
      <c r="D23342" t="s">
        <v>2950</v>
      </c>
      <c r="E23342" t="s">
        <v>3439</v>
      </c>
      <c r="F23342" s="82">
        <v>1.3096540290000001</v>
      </c>
    </row>
    <row r="23343" spans="3:6" ht="18">
      <c r="C23343" s="5" t="str">
        <f t="shared" si="359"/>
        <v>香川県854</v>
      </c>
      <c r="D23343" t="s">
        <v>2951</v>
      </c>
      <c r="E23343" t="s">
        <v>3439</v>
      </c>
      <c r="F23343" s="82">
        <v>1.0723523669999999</v>
      </c>
    </row>
    <row r="23344" spans="3:6" ht="18">
      <c r="C23344" s="5" t="str">
        <f t="shared" si="359"/>
        <v>愛媛県854</v>
      </c>
      <c r="D23344" t="s">
        <v>2952</v>
      </c>
      <c r="E23344" t="s">
        <v>3439</v>
      </c>
      <c r="F23344" s="82">
        <v>1.372614996</v>
      </c>
    </row>
    <row r="23345" spans="3:6" ht="18">
      <c r="C23345" s="5" t="str">
        <f t="shared" si="359"/>
        <v>高知県854</v>
      </c>
      <c r="D23345" t="s">
        <v>2953</v>
      </c>
      <c r="E23345" t="s">
        <v>3439</v>
      </c>
      <c r="F23345" s="82">
        <v>1.375591598</v>
      </c>
    </row>
    <row r="23346" spans="3:6" ht="18">
      <c r="C23346" s="5" t="str">
        <f t="shared" si="359"/>
        <v>福岡県854</v>
      </c>
      <c r="D23346" t="s">
        <v>2954</v>
      </c>
      <c r="E23346" t="s">
        <v>3439</v>
      </c>
      <c r="F23346" s="82">
        <v>1.043427723</v>
      </c>
    </row>
    <row r="23347" spans="3:6" ht="18">
      <c r="C23347" s="5" t="str">
        <f t="shared" si="359"/>
        <v>佐賀県854</v>
      </c>
      <c r="D23347" t="s">
        <v>2955</v>
      </c>
      <c r="E23347" t="s">
        <v>3439</v>
      </c>
      <c r="F23347" s="82">
        <v>1.331600734</v>
      </c>
    </row>
    <row r="23348" spans="3:6" ht="18">
      <c r="C23348" s="5" t="str">
        <f t="shared" si="359"/>
        <v>長崎県854</v>
      </c>
      <c r="D23348" t="s">
        <v>2956</v>
      </c>
      <c r="E23348" t="s">
        <v>3439</v>
      </c>
      <c r="F23348" s="82">
        <v>1.4644198470000001</v>
      </c>
    </row>
    <row r="23349" spans="3:6" ht="18">
      <c r="C23349" s="5" t="str">
        <f t="shared" si="359"/>
        <v>熊本県854</v>
      </c>
      <c r="D23349" t="s">
        <v>2957</v>
      </c>
      <c r="E23349" t="s">
        <v>3439</v>
      </c>
      <c r="F23349" s="82">
        <v>1.327214925</v>
      </c>
    </row>
    <row r="23350" spans="3:6" ht="18">
      <c r="C23350" s="5" t="str">
        <f t="shared" si="359"/>
        <v>大分県854</v>
      </c>
      <c r="D23350" t="s">
        <v>2958</v>
      </c>
      <c r="E23350" t="s">
        <v>3439</v>
      </c>
      <c r="F23350" s="82">
        <v>1.3120831159999999</v>
      </c>
    </row>
    <row r="23351" spans="3:6" ht="18">
      <c r="C23351" s="5" t="str">
        <f t="shared" si="359"/>
        <v>宮崎県854</v>
      </c>
      <c r="D23351" t="s">
        <v>2959</v>
      </c>
      <c r="E23351" t="s">
        <v>3439</v>
      </c>
      <c r="F23351" s="82">
        <v>1.458225187</v>
      </c>
    </row>
    <row r="23352" spans="3:6" ht="18">
      <c r="C23352" s="5" t="str">
        <f t="shared" si="359"/>
        <v>鹿児島県854</v>
      </c>
      <c r="D23352" t="s">
        <v>2960</v>
      </c>
      <c r="E23352" t="s">
        <v>3439</v>
      </c>
      <c r="F23352" s="82">
        <v>1.355681089</v>
      </c>
    </row>
    <row r="23353" spans="3:6" ht="18">
      <c r="C23353" s="5" t="str">
        <f t="shared" si="359"/>
        <v>沖縄県854</v>
      </c>
      <c r="D23353" t="s">
        <v>2961</v>
      </c>
      <c r="E23353" t="s">
        <v>3439</v>
      </c>
      <c r="F23353" s="82">
        <v>1.133582131</v>
      </c>
    </row>
    <row r="23354" spans="3:6" ht="18">
      <c r="C23354" s="5" t="str">
        <f t="shared" si="359"/>
        <v>全国855</v>
      </c>
      <c r="D23354" t="s">
        <v>2913</v>
      </c>
      <c r="E23354" t="s">
        <v>3440</v>
      </c>
      <c r="F23354" s="82">
        <v>1</v>
      </c>
    </row>
    <row r="23355" spans="3:6" ht="18">
      <c r="C23355" s="5" t="str">
        <f t="shared" si="359"/>
        <v>北海道855</v>
      </c>
      <c r="D23355" t="s">
        <v>2915</v>
      </c>
      <c r="E23355" t="s">
        <v>3440</v>
      </c>
      <c r="F23355" s="82">
        <v>1.6093410669999999</v>
      </c>
    </row>
    <row r="23356" spans="3:6" ht="18">
      <c r="C23356" s="5" t="str">
        <f t="shared" si="359"/>
        <v>青森県855</v>
      </c>
      <c r="D23356" t="s">
        <v>2916</v>
      </c>
      <c r="E23356" t="s">
        <v>3440</v>
      </c>
      <c r="F23356" s="82">
        <v>1.4586203099999999</v>
      </c>
    </row>
    <row r="23357" spans="3:6" ht="18">
      <c r="C23357" s="5" t="str">
        <f t="shared" si="359"/>
        <v>岩手県855</v>
      </c>
      <c r="D23357" t="s">
        <v>2917</v>
      </c>
      <c r="E23357" t="s">
        <v>3440</v>
      </c>
      <c r="F23357" s="82">
        <v>1.3498967319999999</v>
      </c>
    </row>
    <row r="23358" spans="3:6" ht="18">
      <c r="C23358" s="5" t="str">
        <f t="shared" si="359"/>
        <v>宮城県855</v>
      </c>
      <c r="D23358" t="s">
        <v>2918</v>
      </c>
      <c r="E23358" t="s">
        <v>3440</v>
      </c>
      <c r="F23358" s="82">
        <v>0.90736630799999995</v>
      </c>
    </row>
    <row r="23359" spans="3:6" ht="18">
      <c r="C23359" s="5" t="str">
        <f t="shared" si="359"/>
        <v>秋田県855</v>
      </c>
      <c r="D23359" t="s">
        <v>2919</v>
      </c>
      <c r="E23359" t="s">
        <v>3440</v>
      </c>
      <c r="F23359" s="82">
        <v>1.45589239</v>
      </c>
    </row>
    <row r="23360" spans="3:6" ht="18">
      <c r="C23360" s="5" t="str">
        <f t="shared" si="359"/>
        <v>山形県855</v>
      </c>
      <c r="D23360" t="s">
        <v>2920</v>
      </c>
      <c r="E23360" t="s">
        <v>3440</v>
      </c>
      <c r="F23360" s="82">
        <v>1.1125600710000001</v>
      </c>
    </row>
    <row r="23361" spans="3:6" ht="18">
      <c r="C23361" s="5" t="str">
        <f t="shared" si="359"/>
        <v>福島県855</v>
      </c>
      <c r="D23361" t="s">
        <v>2921</v>
      </c>
      <c r="E23361" t="s">
        <v>3440</v>
      </c>
      <c r="F23361" s="82">
        <v>0.83966042399999996</v>
      </c>
    </row>
    <row r="23362" spans="3:6" ht="18">
      <c r="C23362" s="5" t="str">
        <f t="shared" si="359"/>
        <v>茨城県855</v>
      </c>
      <c r="D23362" t="s">
        <v>2922</v>
      </c>
      <c r="E23362" t="s">
        <v>3440</v>
      </c>
      <c r="F23362" s="82">
        <v>0.76838536700000004</v>
      </c>
    </row>
    <row r="23363" spans="3:6" ht="18">
      <c r="C23363" s="5" t="str">
        <f t="shared" si="359"/>
        <v>栃木県855</v>
      </c>
      <c r="D23363" t="s">
        <v>2923</v>
      </c>
      <c r="E23363" t="s">
        <v>3440</v>
      </c>
      <c r="F23363" s="82">
        <v>0.87796021800000001</v>
      </c>
    </row>
    <row r="23364" spans="3:6" ht="18">
      <c r="C23364" s="5" t="str">
        <f t="shared" si="359"/>
        <v>群馬県855</v>
      </c>
      <c r="D23364" t="s">
        <v>2924</v>
      </c>
      <c r="E23364" t="s">
        <v>3440</v>
      </c>
      <c r="F23364" s="82">
        <v>0.95445609099999995</v>
      </c>
    </row>
    <row r="23365" spans="3:6" ht="18">
      <c r="C23365" s="5" t="str">
        <f t="shared" si="359"/>
        <v>埼玉県855</v>
      </c>
      <c r="D23365" t="s">
        <v>2925</v>
      </c>
      <c r="E23365" t="s">
        <v>3440</v>
      </c>
      <c r="F23365" s="82">
        <v>0.99566578400000005</v>
      </c>
    </row>
    <row r="23366" spans="3:6" ht="18">
      <c r="C23366" s="5" t="str">
        <f t="shared" si="359"/>
        <v>千葉県855</v>
      </c>
      <c r="D23366" t="s">
        <v>2926</v>
      </c>
      <c r="E23366" t="s">
        <v>3440</v>
      </c>
      <c r="F23366" s="82">
        <v>0.93627233099999996</v>
      </c>
    </row>
    <row r="23367" spans="3:6" ht="18">
      <c r="C23367" s="5" t="str">
        <f t="shared" si="359"/>
        <v>東京都855</v>
      </c>
      <c r="D23367" t="s">
        <v>2927</v>
      </c>
      <c r="E23367" t="s">
        <v>3440</v>
      </c>
      <c r="F23367" s="82">
        <v>0.53249031599999996</v>
      </c>
    </row>
    <row r="23368" spans="3:6" ht="18">
      <c r="C23368" s="5" t="str">
        <f t="shared" si="359"/>
        <v>神奈川県855</v>
      </c>
      <c r="D23368" t="s">
        <v>2928</v>
      </c>
      <c r="E23368" t="s">
        <v>3440</v>
      </c>
      <c r="F23368" s="82">
        <v>1.1857168469999999</v>
      </c>
    </row>
    <row r="23369" spans="3:6" ht="18">
      <c r="C23369" s="5" t="str">
        <f t="shared" si="359"/>
        <v>新潟県855</v>
      </c>
      <c r="D23369" t="s">
        <v>2929</v>
      </c>
      <c r="E23369" t="s">
        <v>3440</v>
      </c>
      <c r="F23369" s="82">
        <v>0.93578419199999996</v>
      </c>
    </row>
    <row r="23370" spans="3:6" ht="18">
      <c r="C23370" s="5" t="str">
        <f t="shared" si="359"/>
        <v>富山県855</v>
      </c>
      <c r="D23370" t="s">
        <v>2930</v>
      </c>
      <c r="E23370" t="s">
        <v>3440</v>
      </c>
      <c r="F23370" s="82">
        <v>0.75978799399999997</v>
      </c>
    </row>
    <row r="23371" spans="3:6" ht="18">
      <c r="C23371" s="5" t="str">
        <f t="shared" si="359"/>
        <v>石川県855</v>
      </c>
      <c r="D23371" t="s">
        <v>2931</v>
      </c>
      <c r="E23371" t="s">
        <v>3440</v>
      </c>
      <c r="F23371" s="82">
        <v>0.98036330000000005</v>
      </c>
    </row>
    <row r="23372" spans="3:6" ht="18">
      <c r="C23372" s="5" t="str">
        <f t="shared" si="359"/>
        <v>福井県855</v>
      </c>
      <c r="D23372" t="s">
        <v>2932</v>
      </c>
      <c r="E23372" t="s">
        <v>3440</v>
      </c>
      <c r="F23372" s="82">
        <v>1.0385980079999999</v>
      </c>
    </row>
    <row r="23373" spans="3:6" ht="18">
      <c r="C23373" s="5" t="str">
        <f t="shared" si="359"/>
        <v>山梨県855</v>
      </c>
      <c r="D23373" t="s">
        <v>2933</v>
      </c>
      <c r="E23373" t="s">
        <v>3440</v>
      </c>
      <c r="F23373" s="82">
        <v>1.04411579</v>
      </c>
    </row>
    <row r="23374" spans="3:6" ht="18">
      <c r="C23374" s="5" t="str">
        <f t="shared" si="359"/>
        <v>長野県855</v>
      </c>
      <c r="D23374" t="s">
        <v>2934</v>
      </c>
      <c r="E23374" t="s">
        <v>3440</v>
      </c>
      <c r="F23374" s="82">
        <v>1.229006311</v>
      </c>
    </row>
    <row r="23375" spans="3:6" ht="18">
      <c r="C23375" s="5" t="str">
        <f t="shared" si="359"/>
        <v>岐阜県855</v>
      </c>
      <c r="D23375" t="s">
        <v>2935</v>
      </c>
      <c r="E23375" t="s">
        <v>3440</v>
      </c>
      <c r="F23375" s="82">
        <v>0.85660219999999998</v>
      </c>
    </row>
    <row r="23376" spans="3:6" ht="18">
      <c r="C23376" s="5" t="str">
        <f t="shared" si="359"/>
        <v>静岡県855</v>
      </c>
      <c r="D23376" t="s">
        <v>2936</v>
      </c>
      <c r="E23376" t="s">
        <v>3440</v>
      </c>
      <c r="F23376" s="82">
        <v>0.72688191000000002</v>
      </c>
    </row>
    <row r="23377" spans="3:6" ht="18">
      <c r="C23377" s="5" t="str">
        <f t="shared" si="359"/>
        <v>愛知県855</v>
      </c>
      <c r="D23377" t="s">
        <v>2937</v>
      </c>
      <c r="E23377" t="s">
        <v>3440</v>
      </c>
      <c r="F23377" s="82">
        <v>0.785267461</v>
      </c>
    </row>
    <row r="23378" spans="3:6" ht="18">
      <c r="C23378" s="5" t="str">
        <f t="shared" si="359"/>
        <v>三重県855</v>
      </c>
      <c r="D23378" t="s">
        <v>2938</v>
      </c>
      <c r="E23378" t="s">
        <v>3440</v>
      </c>
      <c r="F23378" s="82">
        <v>1.0311825560000001</v>
      </c>
    </row>
    <row r="23379" spans="3:6" ht="18">
      <c r="C23379" s="5" t="str">
        <f t="shared" si="359"/>
        <v>滋賀県855</v>
      </c>
      <c r="D23379" t="s">
        <v>2939</v>
      </c>
      <c r="E23379" t="s">
        <v>3440</v>
      </c>
      <c r="F23379" s="82">
        <v>1.2372995920000001</v>
      </c>
    </row>
    <row r="23380" spans="3:6" ht="18">
      <c r="C23380" s="5" t="str">
        <f t="shared" si="359"/>
        <v>京都府855</v>
      </c>
      <c r="D23380" t="s">
        <v>2940</v>
      </c>
      <c r="E23380" t="s">
        <v>3440</v>
      </c>
      <c r="F23380" s="82">
        <v>1.0651799289999999</v>
      </c>
    </row>
    <row r="23381" spans="3:6" ht="18">
      <c r="C23381" s="5" t="str">
        <f t="shared" si="359"/>
        <v>大阪府855</v>
      </c>
      <c r="D23381" t="s">
        <v>2941</v>
      </c>
      <c r="E23381" t="s">
        <v>3440</v>
      </c>
      <c r="F23381" s="82">
        <v>1.0601354670000001</v>
      </c>
    </row>
    <row r="23382" spans="3:6" ht="18">
      <c r="C23382" s="5" t="str">
        <f t="shared" si="359"/>
        <v>兵庫県855</v>
      </c>
      <c r="D23382" t="s">
        <v>2942</v>
      </c>
      <c r="E23382" t="s">
        <v>3440</v>
      </c>
      <c r="F23382" s="82">
        <v>1.1235414109999999</v>
      </c>
    </row>
    <row r="23383" spans="3:6" ht="18">
      <c r="C23383" s="5" t="str">
        <f t="shared" si="359"/>
        <v>奈良県855</v>
      </c>
      <c r="D23383" t="s">
        <v>2943</v>
      </c>
      <c r="E23383" t="s">
        <v>3440</v>
      </c>
      <c r="F23383" s="82">
        <v>1.442091698</v>
      </c>
    </row>
    <row r="23384" spans="3:6" ht="18">
      <c r="C23384" s="5" t="str">
        <f t="shared" si="359"/>
        <v>和歌山県855</v>
      </c>
      <c r="D23384" t="s">
        <v>2944</v>
      </c>
      <c r="E23384" t="s">
        <v>3440</v>
      </c>
      <c r="F23384" s="82">
        <v>1.5496352659999999</v>
      </c>
    </row>
    <row r="23385" spans="3:6" ht="18">
      <c r="C23385" s="5" t="str">
        <f t="shared" si="359"/>
        <v>鳥取県855</v>
      </c>
      <c r="D23385" t="s">
        <v>2945</v>
      </c>
      <c r="E23385" t="s">
        <v>3440</v>
      </c>
      <c r="F23385" s="82">
        <v>1.7412187180000001</v>
      </c>
    </row>
    <row r="23386" spans="3:6" ht="18">
      <c r="C23386" s="5" t="str">
        <f t="shared" si="359"/>
        <v>島根県855</v>
      </c>
      <c r="D23386" t="s">
        <v>2946</v>
      </c>
      <c r="E23386" t="s">
        <v>3440</v>
      </c>
      <c r="F23386" s="82">
        <v>1.891624083</v>
      </c>
    </row>
    <row r="23387" spans="3:6" ht="18">
      <c r="C23387" s="5" t="str">
        <f t="shared" si="359"/>
        <v>岡山県855</v>
      </c>
      <c r="D23387" t="s">
        <v>2947</v>
      </c>
      <c r="E23387" t="s">
        <v>3440</v>
      </c>
      <c r="F23387" s="82">
        <v>1.111321768</v>
      </c>
    </row>
    <row r="23388" spans="3:6" ht="18">
      <c r="C23388" s="5" t="str">
        <f t="shared" si="359"/>
        <v>広島県855</v>
      </c>
      <c r="D23388" t="s">
        <v>2948</v>
      </c>
      <c r="E23388" t="s">
        <v>3440</v>
      </c>
      <c r="F23388" s="82">
        <v>1.074240063</v>
      </c>
    </row>
    <row r="23389" spans="3:6" ht="18">
      <c r="C23389" s="5" t="str">
        <f t="shared" si="359"/>
        <v>山口県855</v>
      </c>
      <c r="D23389" t="s">
        <v>2949</v>
      </c>
      <c r="E23389" t="s">
        <v>3440</v>
      </c>
      <c r="F23389" s="82">
        <v>1.0601100720000001</v>
      </c>
    </row>
    <row r="23390" spans="3:6" ht="18">
      <c r="C23390" s="5" t="str">
        <f t="shared" si="359"/>
        <v>徳島県855</v>
      </c>
      <c r="D23390" t="s">
        <v>2950</v>
      </c>
      <c r="E23390" t="s">
        <v>3440</v>
      </c>
      <c r="F23390" s="82">
        <v>1.225332313</v>
      </c>
    </row>
    <row r="23391" spans="3:6" ht="18">
      <c r="C23391" s="5" t="str">
        <f t="shared" si="359"/>
        <v>香川県855</v>
      </c>
      <c r="D23391" t="s">
        <v>2951</v>
      </c>
      <c r="E23391" t="s">
        <v>3440</v>
      </c>
      <c r="F23391" s="82">
        <v>0.92039170199999998</v>
      </c>
    </row>
    <row r="23392" spans="3:6" ht="18">
      <c r="C23392" s="5" t="str">
        <f t="shared" si="359"/>
        <v>愛媛県855</v>
      </c>
      <c r="D23392" t="s">
        <v>2952</v>
      </c>
      <c r="E23392" t="s">
        <v>3440</v>
      </c>
      <c r="F23392" s="82">
        <v>1.190433919</v>
      </c>
    </row>
    <row r="23393" spans="3:6" ht="18">
      <c r="C23393" s="5" t="str">
        <f t="shared" si="359"/>
        <v>高知県855</v>
      </c>
      <c r="D23393" t="s">
        <v>2953</v>
      </c>
      <c r="E23393" t="s">
        <v>3440</v>
      </c>
      <c r="F23393" s="82">
        <v>1.3089219510000001</v>
      </c>
    </row>
    <row r="23394" spans="3:6" ht="18">
      <c r="C23394" s="5" t="str">
        <f t="shared" si="359"/>
        <v>福岡県855</v>
      </c>
      <c r="D23394" t="s">
        <v>2954</v>
      </c>
      <c r="E23394" t="s">
        <v>3440</v>
      </c>
      <c r="F23394" s="82">
        <v>1.097697685</v>
      </c>
    </row>
    <row r="23395" spans="3:6" ht="18">
      <c r="C23395" s="5" t="str">
        <f t="shared" si="359"/>
        <v>佐賀県855</v>
      </c>
      <c r="D23395" t="s">
        <v>2955</v>
      </c>
      <c r="E23395" t="s">
        <v>3440</v>
      </c>
      <c r="F23395" s="82">
        <v>1.1479952630000001</v>
      </c>
    </row>
    <row r="23396" spans="3:6" ht="18">
      <c r="C23396" s="5" t="str">
        <f t="shared" si="359"/>
        <v>長崎県855</v>
      </c>
      <c r="D23396" t="s">
        <v>2956</v>
      </c>
      <c r="E23396" t="s">
        <v>3440</v>
      </c>
      <c r="F23396" s="82">
        <v>1.4695700009999999</v>
      </c>
    </row>
    <row r="23397" spans="3:6" ht="18">
      <c r="C23397" s="5" t="str">
        <f t="shared" si="359"/>
        <v>熊本県855</v>
      </c>
      <c r="D23397" t="s">
        <v>2957</v>
      </c>
      <c r="E23397" t="s">
        <v>3440</v>
      </c>
      <c r="F23397" s="82">
        <v>1.347041285</v>
      </c>
    </row>
    <row r="23398" spans="3:6" ht="18">
      <c r="C23398" s="5" t="str">
        <f t="shared" si="359"/>
        <v>大分県855</v>
      </c>
      <c r="D23398" t="s">
        <v>2958</v>
      </c>
      <c r="E23398" t="s">
        <v>3440</v>
      </c>
      <c r="F23398" s="82">
        <v>1.385434091</v>
      </c>
    </row>
    <row r="23399" spans="3:6" ht="18">
      <c r="C23399" s="5" t="str">
        <f t="shared" si="359"/>
        <v>宮崎県855</v>
      </c>
      <c r="D23399" t="s">
        <v>2959</v>
      </c>
      <c r="E23399" t="s">
        <v>3440</v>
      </c>
      <c r="F23399" s="82">
        <v>1.2029820689999999</v>
      </c>
    </row>
    <row r="23400" spans="3:6" ht="18">
      <c r="C23400" s="5" t="str">
        <f t="shared" si="359"/>
        <v>鹿児島県855</v>
      </c>
      <c r="D23400" t="s">
        <v>2960</v>
      </c>
      <c r="E23400" t="s">
        <v>3440</v>
      </c>
      <c r="F23400" s="82">
        <v>1.514993094</v>
      </c>
    </row>
    <row r="23401" spans="3:6" ht="18">
      <c r="C23401" s="5" t="str">
        <f t="shared" si="359"/>
        <v>沖縄県855</v>
      </c>
      <c r="D23401" t="s">
        <v>2961</v>
      </c>
      <c r="E23401" t="s">
        <v>3440</v>
      </c>
      <c r="F23401" s="82">
        <v>1.550585469</v>
      </c>
    </row>
    <row r="23402" spans="3:6" ht="18">
      <c r="C23402" s="5" t="str">
        <f t="shared" si="359"/>
        <v>全国859</v>
      </c>
      <c r="D23402" t="s">
        <v>2913</v>
      </c>
      <c r="E23402" t="s">
        <v>3441</v>
      </c>
      <c r="F23402" s="82">
        <v>1</v>
      </c>
    </row>
    <row r="23403" spans="3:6" ht="18">
      <c r="C23403" s="5" t="str">
        <f t="shared" ref="C23403:C23466" si="360">D23403&amp;LEFT(E23403,3)</f>
        <v>北海道859</v>
      </c>
      <c r="D23403" t="s">
        <v>2915</v>
      </c>
      <c r="E23403" t="s">
        <v>3441</v>
      </c>
      <c r="F23403" s="82">
        <v>1.635033288</v>
      </c>
    </row>
    <row r="23404" spans="3:6" ht="18">
      <c r="C23404" s="5" t="str">
        <f t="shared" si="360"/>
        <v>青森県859</v>
      </c>
      <c r="D23404" t="s">
        <v>2916</v>
      </c>
      <c r="E23404" t="s">
        <v>3441</v>
      </c>
      <c r="F23404" s="82">
        <v>1.4751764359999999</v>
      </c>
    </row>
    <row r="23405" spans="3:6" ht="18">
      <c r="C23405" s="5" t="str">
        <f t="shared" si="360"/>
        <v>岩手県859</v>
      </c>
      <c r="D23405" t="s">
        <v>2917</v>
      </c>
      <c r="E23405" t="s">
        <v>3441</v>
      </c>
      <c r="F23405" s="82">
        <v>1.9402184979999999</v>
      </c>
    </row>
    <row r="23406" spans="3:6" ht="18">
      <c r="C23406" s="5" t="str">
        <f t="shared" si="360"/>
        <v>宮城県859</v>
      </c>
      <c r="D23406" t="s">
        <v>2918</v>
      </c>
      <c r="E23406" t="s">
        <v>3441</v>
      </c>
      <c r="F23406" s="82">
        <v>1.337720335</v>
      </c>
    </row>
    <row r="23407" spans="3:6" ht="18">
      <c r="C23407" s="5" t="str">
        <f t="shared" si="360"/>
        <v>秋田県859</v>
      </c>
      <c r="D23407" t="s">
        <v>2919</v>
      </c>
      <c r="E23407" t="s">
        <v>3441</v>
      </c>
      <c r="F23407" s="82">
        <v>2.343514377</v>
      </c>
    </row>
    <row r="23408" spans="3:6" ht="18">
      <c r="C23408" s="5" t="str">
        <f t="shared" si="360"/>
        <v>山形県859</v>
      </c>
      <c r="D23408" t="s">
        <v>2920</v>
      </c>
      <c r="E23408" t="s">
        <v>3441</v>
      </c>
      <c r="F23408" s="82">
        <v>1.599827702</v>
      </c>
    </row>
    <row r="23409" spans="3:6" ht="18">
      <c r="C23409" s="5" t="str">
        <f t="shared" si="360"/>
        <v>福島県859</v>
      </c>
      <c r="D23409" t="s">
        <v>2921</v>
      </c>
      <c r="E23409" t="s">
        <v>3441</v>
      </c>
      <c r="F23409" s="82">
        <v>1.182232299</v>
      </c>
    </row>
    <row r="23410" spans="3:6" ht="18">
      <c r="C23410" s="5" t="str">
        <f t="shared" si="360"/>
        <v>茨城県859</v>
      </c>
      <c r="D23410" t="s">
        <v>2922</v>
      </c>
      <c r="E23410" t="s">
        <v>3441</v>
      </c>
      <c r="F23410" s="82">
        <v>1.0236566819999999</v>
      </c>
    </row>
    <row r="23411" spans="3:6" ht="18">
      <c r="C23411" s="5" t="str">
        <f t="shared" si="360"/>
        <v>栃木県859</v>
      </c>
      <c r="D23411" t="s">
        <v>2923</v>
      </c>
      <c r="E23411" t="s">
        <v>3441</v>
      </c>
      <c r="F23411" s="82">
        <v>0.74424623899999998</v>
      </c>
    </row>
    <row r="23412" spans="3:6" ht="18">
      <c r="C23412" s="5" t="str">
        <f t="shared" si="360"/>
        <v>群馬県859</v>
      </c>
      <c r="D23412" t="s">
        <v>2924</v>
      </c>
      <c r="E23412" t="s">
        <v>3441</v>
      </c>
      <c r="F23412" s="82">
        <v>1.2897637689999999</v>
      </c>
    </row>
    <row r="23413" spans="3:6" ht="18">
      <c r="C23413" s="5" t="str">
        <f t="shared" si="360"/>
        <v>埼玉県859</v>
      </c>
      <c r="D23413" t="s">
        <v>2925</v>
      </c>
      <c r="E23413" t="s">
        <v>3441</v>
      </c>
      <c r="F23413" s="82">
        <v>0.861958628</v>
      </c>
    </row>
    <row r="23414" spans="3:6" ht="18">
      <c r="C23414" s="5" t="str">
        <f t="shared" si="360"/>
        <v>千葉県859</v>
      </c>
      <c r="D23414" t="s">
        <v>2926</v>
      </c>
      <c r="E23414" t="s">
        <v>3441</v>
      </c>
      <c r="F23414" s="82">
        <v>0.62295252000000001</v>
      </c>
    </row>
    <row r="23415" spans="3:6" ht="18">
      <c r="C23415" s="5" t="str">
        <f t="shared" si="360"/>
        <v>東京都859</v>
      </c>
      <c r="D23415" t="s">
        <v>2927</v>
      </c>
      <c r="E23415" t="s">
        <v>3441</v>
      </c>
      <c r="F23415" s="82">
        <v>0.53890470899999998</v>
      </c>
    </row>
    <row r="23416" spans="3:6" ht="18">
      <c r="C23416" s="5" t="str">
        <f t="shared" si="360"/>
        <v>神奈川県859</v>
      </c>
      <c r="D23416" t="s">
        <v>2928</v>
      </c>
      <c r="E23416" t="s">
        <v>3441</v>
      </c>
      <c r="F23416" s="82">
        <v>0.72436814599999999</v>
      </c>
    </row>
    <row r="23417" spans="3:6" ht="18">
      <c r="C23417" s="5" t="str">
        <f t="shared" si="360"/>
        <v>新潟県859</v>
      </c>
      <c r="D23417" t="s">
        <v>2929</v>
      </c>
      <c r="E23417" t="s">
        <v>3441</v>
      </c>
      <c r="F23417" s="82">
        <v>1.3590059779999999</v>
      </c>
    </row>
    <row r="23418" spans="3:6" ht="18">
      <c r="C23418" s="5" t="str">
        <f t="shared" si="360"/>
        <v>富山県859</v>
      </c>
      <c r="D23418" t="s">
        <v>2930</v>
      </c>
      <c r="E23418" t="s">
        <v>3441</v>
      </c>
      <c r="F23418" s="82">
        <v>1.5465850670000001</v>
      </c>
    </row>
    <row r="23419" spans="3:6" ht="18">
      <c r="C23419" s="5" t="str">
        <f t="shared" si="360"/>
        <v>石川県859</v>
      </c>
      <c r="D23419" t="s">
        <v>2931</v>
      </c>
      <c r="E23419" t="s">
        <v>3441</v>
      </c>
      <c r="F23419" s="82">
        <v>0.60786089600000004</v>
      </c>
    </row>
    <row r="23420" spans="3:6" ht="18">
      <c r="C23420" s="5" t="str">
        <f t="shared" si="360"/>
        <v>福井県859</v>
      </c>
      <c r="D23420" t="s">
        <v>2932</v>
      </c>
      <c r="E23420" t="s">
        <v>3441</v>
      </c>
      <c r="F23420" s="82">
        <v>2.2013667830000001</v>
      </c>
    </row>
    <row r="23421" spans="3:6" ht="18">
      <c r="C23421" s="5" t="str">
        <f t="shared" si="360"/>
        <v>山梨県859</v>
      </c>
      <c r="D23421" t="s">
        <v>2933</v>
      </c>
      <c r="E23421" t="s">
        <v>3441</v>
      </c>
      <c r="F23421" s="82">
        <v>1.2309775199999999</v>
      </c>
    </row>
    <row r="23422" spans="3:6" ht="18">
      <c r="C23422" s="5" t="str">
        <f t="shared" si="360"/>
        <v>長野県859</v>
      </c>
      <c r="D23422" t="s">
        <v>2934</v>
      </c>
      <c r="E23422" t="s">
        <v>3441</v>
      </c>
      <c r="F23422" s="82">
        <v>1.7567779050000001</v>
      </c>
    </row>
    <row r="23423" spans="3:6" ht="18">
      <c r="C23423" s="5" t="str">
        <f t="shared" si="360"/>
        <v>岐阜県859</v>
      </c>
      <c r="D23423" t="s">
        <v>2935</v>
      </c>
      <c r="E23423" t="s">
        <v>3441</v>
      </c>
      <c r="F23423" s="82">
        <v>0.94284520800000005</v>
      </c>
    </row>
    <row r="23424" spans="3:6" ht="18">
      <c r="C23424" s="5" t="str">
        <f t="shared" si="360"/>
        <v>静岡県859</v>
      </c>
      <c r="D23424" t="s">
        <v>2936</v>
      </c>
      <c r="E23424" t="s">
        <v>3441</v>
      </c>
      <c r="F23424" s="82">
        <v>0.586230264</v>
      </c>
    </row>
    <row r="23425" spans="3:6" ht="18">
      <c r="C23425" s="5" t="str">
        <f t="shared" si="360"/>
        <v>愛知県859</v>
      </c>
      <c r="D23425" t="s">
        <v>2937</v>
      </c>
      <c r="E23425" t="s">
        <v>3441</v>
      </c>
      <c r="F23425" s="82">
        <v>0.59585626999999997</v>
      </c>
    </row>
    <row r="23426" spans="3:6" ht="18">
      <c r="C23426" s="5" t="str">
        <f t="shared" si="360"/>
        <v>三重県859</v>
      </c>
      <c r="D23426" t="s">
        <v>2938</v>
      </c>
      <c r="E23426" t="s">
        <v>3441</v>
      </c>
      <c r="F23426" s="82">
        <v>1.8010495040000001</v>
      </c>
    </row>
    <row r="23427" spans="3:6" ht="18">
      <c r="C23427" s="5" t="str">
        <f t="shared" si="360"/>
        <v>滋賀県859</v>
      </c>
      <c r="D23427" t="s">
        <v>2939</v>
      </c>
      <c r="E23427" t="s">
        <v>3441</v>
      </c>
      <c r="F23427" s="82">
        <v>1.371901907</v>
      </c>
    </row>
    <row r="23428" spans="3:6" ht="18">
      <c r="C23428" s="5" t="str">
        <f t="shared" si="360"/>
        <v>京都府859</v>
      </c>
      <c r="D23428" t="s">
        <v>2940</v>
      </c>
      <c r="E23428" t="s">
        <v>3441</v>
      </c>
      <c r="F23428" s="82">
        <v>0.97476955300000001</v>
      </c>
    </row>
    <row r="23429" spans="3:6" ht="18">
      <c r="C23429" s="5" t="str">
        <f t="shared" si="360"/>
        <v>大阪府859</v>
      </c>
      <c r="D23429" t="s">
        <v>2941</v>
      </c>
      <c r="E23429" t="s">
        <v>3441</v>
      </c>
      <c r="F23429" s="82">
        <v>0.63697846199999997</v>
      </c>
    </row>
    <row r="23430" spans="3:6" ht="18">
      <c r="C23430" s="5" t="str">
        <f t="shared" si="360"/>
        <v>兵庫県859</v>
      </c>
      <c r="D23430" t="s">
        <v>2942</v>
      </c>
      <c r="E23430" t="s">
        <v>3441</v>
      </c>
      <c r="F23430" s="82">
        <v>1.011304795</v>
      </c>
    </row>
    <row r="23431" spans="3:6" ht="18">
      <c r="C23431" s="5" t="str">
        <f t="shared" si="360"/>
        <v>奈良県859</v>
      </c>
      <c r="D23431" t="s">
        <v>2943</v>
      </c>
      <c r="E23431" t="s">
        <v>3441</v>
      </c>
      <c r="F23431" s="82">
        <v>1.0509676640000001</v>
      </c>
    </row>
    <row r="23432" spans="3:6" ht="18">
      <c r="C23432" s="5" t="str">
        <f t="shared" si="360"/>
        <v>和歌山県859</v>
      </c>
      <c r="D23432" t="s">
        <v>2944</v>
      </c>
      <c r="E23432" t="s">
        <v>3441</v>
      </c>
      <c r="F23432" s="82">
        <v>1.5527278339999999</v>
      </c>
    </row>
    <row r="23433" spans="3:6" ht="18">
      <c r="C23433" s="5" t="str">
        <f t="shared" si="360"/>
        <v>鳥取県859</v>
      </c>
      <c r="D23433" t="s">
        <v>2945</v>
      </c>
      <c r="E23433" t="s">
        <v>3441</v>
      </c>
      <c r="F23433" s="82">
        <v>1.8367917650000001</v>
      </c>
    </row>
    <row r="23434" spans="3:6" ht="18">
      <c r="C23434" s="5" t="str">
        <f t="shared" si="360"/>
        <v>島根県859</v>
      </c>
      <c r="D23434" t="s">
        <v>2946</v>
      </c>
      <c r="E23434" t="s">
        <v>3441</v>
      </c>
      <c r="F23434" s="82">
        <v>2.3187617120000001</v>
      </c>
    </row>
    <row r="23435" spans="3:6" ht="18">
      <c r="C23435" s="5" t="str">
        <f t="shared" si="360"/>
        <v>岡山県859</v>
      </c>
      <c r="D23435" t="s">
        <v>2947</v>
      </c>
      <c r="E23435" t="s">
        <v>3441</v>
      </c>
      <c r="F23435" s="82">
        <v>1.180141731</v>
      </c>
    </row>
    <row r="23436" spans="3:6" ht="18">
      <c r="C23436" s="5" t="str">
        <f t="shared" si="360"/>
        <v>広島県859</v>
      </c>
      <c r="D23436" t="s">
        <v>2948</v>
      </c>
      <c r="E23436" t="s">
        <v>3441</v>
      </c>
      <c r="F23436" s="82">
        <v>0.77082366999999996</v>
      </c>
    </row>
    <row r="23437" spans="3:6" ht="18">
      <c r="C23437" s="5" t="str">
        <f t="shared" si="360"/>
        <v>山口県859</v>
      </c>
      <c r="D23437" t="s">
        <v>2949</v>
      </c>
      <c r="E23437" t="s">
        <v>3441</v>
      </c>
      <c r="F23437" s="82">
        <v>1.397597932</v>
      </c>
    </row>
    <row r="23438" spans="3:6" ht="18">
      <c r="C23438" s="5" t="str">
        <f t="shared" si="360"/>
        <v>徳島県859</v>
      </c>
      <c r="D23438" t="s">
        <v>2950</v>
      </c>
      <c r="E23438" t="s">
        <v>3441</v>
      </c>
      <c r="F23438" s="82">
        <v>1.330384969</v>
      </c>
    </row>
    <row r="23439" spans="3:6" ht="18">
      <c r="C23439" s="5" t="str">
        <f t="shared" si="360"/>
        <v>香川県859</v>
      </c>
      <c r="D23439" t="s">
        <v>2951</v>
      </c>
      <c r="E23439" t="s">
        <v>3441</v>
      </c>
      <c r="F23439" s="82">
        <v>2.1461388050000001</v>
      </c>
    </row>
    <row r="23440" spans="3:6" ht="18">
      <c r="C23440" s="5" t="str">
        <f t="shared" si="360"/>
        <v>愛媛県859</v>
      </c>
      <c r="D23440" t="s">
        <v>2952</v>
      </c>
      <c r="E23440" t="s">
        <v>3441</v>
      </c>
      <c r="F23440" s="82">
        <v>1.2150746079999999</v>
      </c>
    </row>
    <row r="23441" spans="3:6" ht="18">
      <c r="C23441" s="5" t="str">
        <f t="shared" si="360"/>
        <v>高知県859</v>
      </c>
      <c r="D23441" t="s">
        <v>2953</v>
      </c>
      <c r="E23441" t="s">
        <v>3441</v>
      </c>
      <c r="F23441" s="82">
        <v>1.6170170820000001</v>
      </c>
    </row>
    <row r="23442" spans="3:6" ht="18">
      <c r="C23442" s="5" t="str">
        <f t="shared" si="360"/>
        <v>福岡県859</v>
      </c>
      <c r="D23442" t="s">
        <v>2954</v>
      </c>
      <c r="E23442" t="s">
        <v>3441</v>
      </c>
      <c r="F23442" s="82">
        <v>0.98105128699999999</v>
      </c>
    </row>
    <row r="23443" spans="3:6" ht="18">
      <c r="C23443" s="5" t="str">
        <f t="shared" si="360"/>
        <v>佐賀県859</v>
      </c>
      <c r="D23443" t="s">
        <v>2955</v>
      </c>
      <c r="E23443" t="s">
        <v>3441</v>
      </c>
      <c r="F23443" s="82">
        <v>1.208077641</v>
      </c>
    </row>
    <row r="23444" spans="3:6" ht="18">
      <c r="C23444" s="5" t="str">
        <f t="shared" si="360"/>
        <v>長崎県859</v>
      </c>
      <c r="D23444" t="s">
        <v>2956</v>
      </c>
      <c r="E23444" t="s">
        <v>3441</v>
      </c>
      <c r="F23444" s="82">
        <v>1.7526175450000001</v>
      </c>
    </row>
    <row r="23445" spans="3:6" ht="18">
      <c r="C23445" s="5" t="str">
        <f t="shared" si="360"/>
        <v>熊本県859</v>
      </c>
      <c r="D23445" t="s">
        <v>2957</v>
      </c>
      <c r="E23445" t="s">
        <v>3441</v>
      </c>
      <c r="F23445" s="82">
        <v>1.619894253</v>
      </c>
    </row>
    <row r="23446" spans="3:6" ht="18">
      <c r="C23446" s="5" t="str">
        <f t="shared" si="360"/>
        <v>大分県859</v>
      </c>
      <c r="D23446" t="s">
        <v>2958</v>
      </c>
      <c r="E23446" t="s">
        <v>3441</v>
      </c>
      <c r="F23446" s="82">
        <v>1.270751263</v>
      </c>
    </row>
    <row r="23447" spans="3:6" ht="18">
      <c r="C23447" s="5" t="str">
        <f t="shared" si="360"/>
        <v>宮崎県859</v>
      </c>
      <c r="D23447" t="s">
        <v>2959</v>
      </c>
      <c r="E23447" t="s">
        <v>3441</v>
      </c>
      <c r="F23447" s="82">
        <v>2.0223803139999998</v>
      </c>
    </row>
    <row r="23448" spans="3:6" ht="18">
      <c r="C23448" s="5" t="str">
        <f t="shared" si="360"/>
        <v>鹿児島県859</v>
      </c>
      <c r="D23448" t="s">
        <v>2960</v>
      </c>
      <c r="E23448" t="s">
        <v>3441</v>
      </c>
      <c r="F23448" s="82">
        <v>1.965800499</v>
      </c>
    </row>
    <row r="23449" spans="3:6" ht="18">
      <c r="C23449" s="5" t="str">
        <f t="shared" si="360"/>
        <v>沖縄県859</v>
      </c>
      <c r="D23449" t="s">
        <v>2961</v>
      </c>
      <c r="E23449" t="s">
        <v>3441</v>
      </c>
      <c r="F23449" s="82">
        <v>1.404703598</v>
      </c>
    </row>
    <row r="23450" spans="3:6" ht="18">
      <c r="C23450" s="5" t="str">
        <f t="shared" si="360"/>
        <v>全国860</v>
      </c>
      <c r="D23450" t="s">
        <v>2913</v>
      </c>
      <c r="E23450" t="s">
        <v>3442</v>
      </c>
      <c r="F23450" s="82">
        <v>1</v>
      </c>
    </row>
    <row r="23451" spans="3:6" ht="18">
      <c r="C23451" s="5" t="str">
        <f t="shared" si="360"/>
        <v>北海道860</v>
      </c>
      <c r="D23451" t="s">
        <v>2915</v>
      </c>
      <c r="E23451" t="s">
        <v>3442</v>
      </c>
      <c r="F23451" s="82">
        <v>1.449548176</v>
      </c>
    </row>
    <row r="23452" spans="3:6" ht="18">
      <c r="C23452" s="5" t="str">
        <f t="shared" si="360"/>
        <v>青森県860</v>
      </c>
      <c r="D23452" t="s">
        <v>2916</v>
      </c>
      <c r="E23452" t="s">
        <v>3442</v>
      </c>
      <c r="F23452" s="82">
        <v>9.8774885000000007E-2</v>
      </c>
    </row>
    <row r="23453" spans="3:6" ht="18">
      <c r="C23453" s="5" t="str">
        <f t="shared" si="360"/>
        <v>岩手県860</v>
      </c>
      <c r="D23453" t="s">
        <v>2917</v>
      </c>
      <c r="E23453" t="s">
        <v>3442</v>
      </c>
      <c r="F23453" s="82">
        <v>0.112600481</v>
      </c>
    </row>
    <row r="23454" spans="3:6" ht="18">
      <c r="C23454" s="5" t="str">
        <f t="shared" si="360"/>
        <v>宮城県860</v>
      </c>
      <c r="D23454" t="s">
        <v>2918</v>
      </c>
      <c r="E23454" t="s">
        <v>3442</v>
      </c>
      <c r="F23454" s="82">
        <v>3.7544964410000001</v>
      </c>
    </row>
    <row r="23455" spans="3:6" ht="18">
      <c r="C23455" s="5" t="str">
        <f t="shared" si="360"/>
        <v>秋田県860</v>
      </c>
      <c r="D23455" t="s">
        <v>2919</v>
      </c>
      <c r="E23455" t="s">
        <v>3442</v>
      </c>
      <c r="F23455" s="82">
        <v>0.119132751</v>
      </c>
    </row>
    <row r="23456" spans="3:6" ht="18">
      <c r="C23456" s="5" t="str">
        <f t="shared" si="360"/>
        <v>山形県860</v>
      </c>
      <c r="D23456" t="s">
        <v>2920</v>
      </c>
      <c r="E23456" t="s">
        <v>3442</v>
      </c>
      <c r="F23456" s="82">
        <v>8.2934545999999998E-2</v>
      </c>
    </row>
    <row r="23457" spans="3:6" ht="18">
      <c r="C23457" s="5" t="str">
        <f t="shared" si="360"/>
        <v>福島県860</v>
      </c>
      <c r="D23457" t="s">
        <v>2921</v>
      </c>
      <c r="E23457" t="s">
        <v>3442</v>
      </c>
      <c r="F23457" s="82">
        <v>9.7825378000000004E-2</v>
      </c>
    </row>
    <row r="23458" spans="3:6" ht="18">
      <c r="C23458" s="5" t="str">
        <f t="shared" si="360"/>
        <v>茨城県860</v>
      </c>
      <c r="D23458" t="s">
        <v>2922</v>
      </c>
      <c r="E23458" t="s">
        <v>3442</v>
      </c>
      <c r="F23458" s="82">
        <v>4.7947587E-2</v>
      </c>
    </row>
    <row r="23459" spans="3:6" ht="18">
      <c r="C23459" s="5" t="str">
        <f t="shared" si="360"/>
        <v>栃木県860</v>
      </c>
      <c r="D23459" t="s">
        <v>2923</v>
      </c>
      <c r="E23459" t="s">
        <v>3442</v>
      </c>
      <c r="F23459" s="82">
        <v>5.6087790999999998E-2</v>
      </c>
    </row>
    <row r="23460" spans="3:6" ht="18">
      <c r="C23460" s="5" t="str">
        <f t="shared" si="360"/>
        <v>群馬県860</v>
      </c>
      <c r="D23460" t="s">
        <v>2924</v>
      </c>
      <c r="E23460" t="s">
        <v>3442</v>
      </c>
      <c r="F23460" s="82">
        <v>4.9237096000000001E-2</v>
      </c>
    </row>
    <row r="23461" spans="3:6" ht="18">
      <c r="C23461" s="5" t="str">
        <f t="shared" si="360"/>
        <v>埼玉県860</v>
      </c>
      <c r="D23461" t="s">
        <v>2925</v>
      </c>
      <c r="E23461" t="s">
        <v>3442</v>
      </c>
      <c r="F23461" s="82">
        <v>1.9997879730000001</v>
      </c>
    </row>
    <row r="23462" spans="3:6" ht="18">
      <c r="C23462" s="5" t="str">
        <f t="shared" si="360"/>
        <v>千葉県860</v>
      </c>
      <c r="D23462" t="s">
        <v>2926</v>
      </c>
      <c r="E23462" t="s">
        <v>3442</v>
      </c>
      <c r="F23462" s="82">
        <v>4.8955077E-2</v>
      </c>
    </row>
    <row r="23463" spans="3:6" ht="18">
      <c r="C23463" s="5" t="str">
        <f t="shared" si="360"/>
        <v>東京都860</v>
      </c>
      <c r="D23463" t="s">
        <v>2927</v>
      </c>
      <c r="E23463" t="s">
        <v>3442</v>
      </c>
      <c r="F23463" s="82">
        <v>1.684053059</v>
      </c>
    </row>
    <row r="23464" spans="3:6" ht="18">
      <c r="C23464" s="5" t="str">
        <f t="shared" si="360"/>
        <v>神奈川県860</v>
      </c>
      <c r="D23464" t="s">
        <v>2928</v>
      </c>
      <c r="E23464" t="s">
        <v>3442</v>
      </c>
      <c r="F23464" s="82">
        <v>0.90200385500000002</v>
      </c>
    </row>
    <row r="23465" spans="3:6" ht="18">
      <c r="C23465" s="5" t="str">
        <f t="shared" si="360"/>
        <v>新潟県860</v>
      </c>
      <c r="D23465" t="s">
        <v>2929</v>
      </c>
      <c r="E23465" t="s">
        <v>3442</v>
      </c>
      <c r="F23465" s="82">
        <v>8.6500462E-2</v>
      </c>
    </row>
    <row r="23466" spans="3:6" ht="18">
      <c r="C23466" s="5" t="str">
        <f t="shared" si="360"/>
        <v>富山県860</v>
      </c>
      <c r="D23466" t="s">
        <v>2930</v>
      </c>
      <c r="E23466" t="s">
        <v>3442</v>
      </c>
      <c r="F23466" s="82">
        <v>6.8379673000000002E-2</v>
      </c>
    </row>
    <row r="23467" spans="3:6" ht="18">
      <c r="C23467" s="5" t="str">
        <f t="shared" ref="C23467:C23530" si="361">D23467&amp;LEFT(E23467,3)</f>
        <v>石川県860</v>
      </c>
      <c r="D23467" t="s">
        <v>2931</v>
      </c>
      <c r="E23467" t="s">
        <v>3442</v>
      </c>
      <c r="F23467" s="82">
        <v>0.31884773199999999</v>
      </c>
    </row>
    <row r="23468" spans="3:6" ht="18">
      <c r="C23468" s="5" t="str">
        <f t="shared" si="361"/>
        <v>福井県860</v>
      </c>
      <c r="D23468" t="s">
        <v>2932</v>
      </c>
      <c r="E23468" t="s">
        <v>3442</v>
      </c>
      <c r="F23468" s="82">
        <v>0.11758819199999999</v>
      </c>
    </row>
    <row r="23469" spans="3:6" ht="18">
      <c r="C23469" s="5" t="str">
        <f t="shared" si="361"/>
        <v>山梨県860</v>
      </c>
      <c r="D23469" t="s">
        <v>2933</v>
      </c>
      <c r="E23469" t="s">
        <v>3442</v>
      </c>
      <c r="F23469" s="82">
        <v>8.0728569E-2</v>
      </c>
    </row>
    <row r="23470" spans="3:6" ht="18">
      <c r="C23470" s="5" t="str">
        <f t="shared" si="361"/>
        <v>長野県860</v>
      </c>
      <c r="D23470" t="s">
        <v>2934</v>
      </c>
      <c r="E23470" t="s">
        <v>3442</v>
      </c>
      <c r="F23470" s="82">
        <v>2.5057265740000001</v>
      </c>
    </row>
    <row r="23471" spans="3:6" ht="18">
      <c r="C23471" s="5" t="str">
        <f t="shared" si="361"/>
        <v>岐阜県860</v>
      </c>
      <c r="D23471" t="s">
        <v>2935</v>
      </c>
      <c r="E23471" t="s">
        <v>3442</v>
      </c>
      <c r="F23471" s="82">
        <v>7.8342464000000001E-2</v>
      </c>
    </row>
    <row r="23472" spans="3:6" ht="18">
      <c r="C23472" s="5" t="str">
        <f t="shared" si="361"/>
        <v>静岡県860</v>
      </c>
      <c r="D23472" t="s">
        <v>2936</v>
      </c>
      <c r="E23472" t="s">
        <v>3442</v>
      </c>
      <c r="F23472" s="82">
        <v>4.6036634E-2</v>
      </c>
    </row>
    <row r="23473" spans="3:6" ht="18">
      <c r="C23473" s="5" t="str">
        <f t="shared" si="361"/>
        <v>愛知県860</v>
      </c>
      <c r="D23473" t="s">
        <v>2937</v>
      </c>
      <c r="E23473" t="s">
        <v>3442</v>
      </c>
      <c r="F23473" s="82">
        <v>1.1526994319999999</v>
      </c>
    </row>
    <row r="23474" spans="3:6" ht="18">
      <c r="C23474" s="5" t="str">
        <f t="shared" si="361"/>
        <v>三重県860</v>
      </c>
      <c r="D23474" t="s">
        <v>2938</v>
      </c>
      <c r="E23474" t="s">
        <v>3442</v>
      </c>
      <c r="F23474" s="82">
        <v>7.3826943000000006E-2</v>
      </c>
    </row>
    <row r="23475" spans="3:6" ht="18">
      <c r="C23475" s="5" t="str">
        <f t="shared" si="361"/>
        <v>滋賀県860</v>
      </c>
      <c r="D23475" t="s">
        <v>2939</v>
      </c>
      <c r="E23475" t="s">
        <v>3442</v>
      </c>
      <c r="F23475" s="82">
        <v>6.5433099999999994E-2</v>
      </c>
    </row>
    <row r="23476" spans="3:6" ht="18">
      <c r="C23476" s="5" t="str">
        <f t="shared" si="361"/>
        <v>京都府860</v>
      </c>
      <c r="D23476" t="s">
        <v>2940</v>
      </c>
      <c r="E23476" t="s">
        <v>3442</v>
      </c>
      <c r="F23476" s="82">
        <v>6.0668449999999999E-2</v>
      </c>
    </row>
    <row r="23477" spans="3:6" ht="18">
      <c r="C23477" s="5" t="str">
        <f t="shared" si="361"/>
        <v>大阪府860</v>
      </c>
      <c r="D23477" t="s">
        <v>2941</v>
      </c>
      <c r="E23477" t="s">
        <v>3442</v>
      </c>
      <c r="F23477" s="82">
        <v>1.458495331</v>
      </c>
    </row>
    <row r="23478" spans="3:6" ht="18">
      <c r="C23478" s="5" t="str">
        <f t="shared" si="361"/>
        <v>兵庫県860</v>
      </c>
      <c r="D23478" t="s">
        <v>2942</v>
      </c>
      <c r="E23478" t="s">
        <v>3442</v>
      </c>
      <c r="F23478" s="82">
        <v>5.3692456E-2</v>
      </c>
    </row>
    <row r="23479" spans="3:6" ht="18">
      <c r="C23479" s="5" t="str">
        <f t="shared" si="361"/>
        <v>奈良県860</v>
      </c>
      <c r="D23479" t="s">
        <v>2943</v>
      </c>
      <c r="E23479" t="s">
        <v>3442</v>
      </c>
      <c r="F23479" s="82">
        <v>0.10217728199999999</v>
      </c>
    </row>
    <row r="23480" spans="3:6" ht="18">
      <c r="C23480" s="5" t="str">
        <f t="shared" si="361"/>
        <v>和歌山県860</v>
      </c>
      <c r="D23480" t="s">
        <v>2944</v>
      </c>
      <c r="E23480" t="s">
        <v>3442</v>
      </c>
      <c r="F23480" s="82">
        <v>0.14357921800000001</v>
      </c>
    </row>
    <row r="23481" spans="3:6" ht="18">
      <c r="C23481" s="5" t="str">
        <f t="shared" si="361"/>
        <v>鳥取県860</v>
      </c>
      <c r="D23481" t="s">
        <v>2945</v>
      </c>
      <c r="E23481" t="s">
        <v>3442</v>
      </c>
      <c r="F23481" s="82">
        <v>0.14955022900000001</v>
      </c>
    </row>
    <row r="23482" spans="3:6" ht="18">
      <c r="C23482" s="5" t="str">
        <f t="shared" si="361"/>
        <v>島根県860</v>
      </c>
      <c r="D23482" t="s">
        <v>2946</v>
      </c>
      <c r="E23482" t="s">
        <v>3442</v>
      </c>
      <c r="F23482" s="82">
        <v>0.16963102699999999</v>
      </c>
    </row>
    <row r="23483" spans="3:6" ht="18">
      <c r="C23483" s="5" t="str">
        <f t="shared" si="361"/>
        <v>岡山県860</v>
      </c>
      <c r="D23483" t="s">
        <v>2947</v>
      </c>
      <c r="E23483" t="s">
        <v>3442</v>
      </c>
      <c r="F23483" s="82">
        <v>8.4082094999999996E-2</v>
      </c>
    </row>
    <row r="23484" spans="3:6" ht="18">
      <c r="C23484" s="5" t="str">
        <f t="shared" si="361"/>
        <v>広島県860</v>
      </c>
      <c r="D23484" t="s">
        <v>2948</v>
      </c>
      <c r="E23484" t="s">
        <v>3442</v>
      </c>
      <c r="F23484" s="82">
        <v>2.524798959</v>
      </c>
    </row>
    <row r="23485" spans="3:6" ht="18">
      <c r="C23485" s="5" t="str">
        <f t="shared" si="361"/>
        <v>山口県860</v>
      </c>
      <c r="D23485" t="s">
        <v>2949</v>
      </c>
      <c r="E23485" t="s">
        <v>3442</v>
      </c>
      <c r="F23485" s="82">
        <v>0.102363967</v>
      </c>
    </row>
    <row r="23486" spans="3:6" ht="18">
      <c r="C23486" s="5" t="str">
        <f t="shared" si="361"/>
        <v>徳島県860</v>
      </c>
      <c r="D23486" t="s">
        <v>2950</v>
      </c>
      <c r="E23486" t="s">
        <v>3442</v>
      </c>
      <c r="F23486" s="82">
        <v>0.16337236599999999</v>
      </c>
    </row>
    <row r="23487" spans="3:6" ht="18">
      <c r="C23487" s="5" t="str">
        <f t="shared" si="361"/>
        <v>香川県860</v>
      </c>
      <c r="D23487" t="s">
        <v>2951</v>
      </c>
      <c r="E23487" t="s">
        <v>3442</v>
      </c>
      <c r="F23487" s="82">
        <v>0.10336007699999999</v>
      </c>
    </row>
    <row r="23488" spans="3:6" ht="18">
      <c r="C23488" s="5" t="str">
        <f t="shared" si="361"/>
        <v>愛媛県860</v>
      </c>
      <c r="D23488" t="s">
        <v>2952</v>
      </c>
      <c r="E23488" t="s">
        <v>3442</v>
      </c>
      <c r="F23488" s="82">
        <v>3.5828934540000001</v>
      </c>
    </row>
    <row r="23489" spans="3:6" ht="18">
      <c r="C23489" s="5" t="str">
        <f t="shared" si="361"/>
        <v>高知県860</v>
      </c>
      <c r="D23489" t="s">
        <v>2953</v>
      </c>
      <c r="E23489" t="s">
        <v>3442</v>
      </c>
      <c r="F23489" s="82">
        <v>0.15888026399999999</v>
      </c>
    </row>
    <row r="23490" spans="3:6" ht="18">
      <c r="C23490" s="5" t="str">
        <f t="shared" si="361"/>
        <v>福岡県860</v>
      </c>
      <c r="D23490" t="s">
        <v>2954</v>
      </c>
      <c r="E23490" t="s">
        <v>3442</v>
      </c>
      <c r="F23490" s="82">
        <v>4.8488112E-2</v>
      </c>
    </row>
    <row r="23491" spans="3:6" ht="18">
      <c r="C23491" s="5" t="str">
        <f t="shared" si="361"/>
        <v>佐賀県860</v>
      </c>
      <c r="D23491" t="s">
        <v>2955</v>
      </c>
      <c r="E23491" t="s">
        <v>3442</v>
      </c>
      <c r="F23491" s="82">
        <v>9.7259735E-2</v>
      </c>
    </row>
    <row r="23492" spans="3:6" ht="18">
      <c r="C23492" s="5" t="str">
        <f t="shared" si="361"/>
        <v>長崎県860</v>
      </c>
      <c r="D23492" t="s">
        <v>2956</v>
      </c>
      <c r="E23492" t="s">
        <v>3442</v>
      </c>
      <c r="F23492" s="82">
        <v>0.128548415</v>
      </c>
    </row>
    <row r="23493" spans="3:6" ht="18">
      <c r="C23493" s="5" t="str">
        <f t="shared" si="361"/>
        <v>熊本県860</v>
      </c>
      <c r="D23493" t="s">
        <v>2957</v>
      </c>
      <c r="E23493" t="s">
        <v>3442</v>
      </c>
      <c r="F23493" s="82">
        <v>7.0615300359999997</v>
      </c>
    </row>
    <row r="23494" spans="3:6" ht="18">
      <c r="C23494" s="5" t="str">
        <f t="shared" si="361"/>
        <v>大分県860</v>
      </c>
      <c r="D23494" t="s">
        <v>2958</v>
      </c>
      <c r="E23494" t="s">
        <v>3442</v>
      </c>
      <c r="F23494" s="82">
        <v>0.112201071</v>
      </c>
    </row>
    <row r="23495" spans="3:6" ht="18">
      <c r="C23495" s="5" t="str">
        <f t="shared" si="361"/>
        <v>宮崎県860</v>
      </c>
      <c r="D23495" t="s">
        <v>2959</v>
      </c>
      <c r="E23495" t="s">
        <v>3442</v>
      </c>
      <c r="F23495" s="82">
        <v>8.8003540000000005E-2</v>
      </c>
    </row>
    <row r="23496" spans="3:6" ht="18">
      <c r="C23496" s="5" t="str">
        <f t="shared" si="361"/>
        <v>鹿児島県860</v>
      </c>
      <c r="D23496" t="s">
        <v>2960</v>
      </c>
      <c r="E23496" t="s">
        <v>3442</v>
      </c>
      <c r="F23496" s="82">
        <v>0.117797095</v>
      </c>
    </row>
    <row r="23497" spans="3:6" ht="18">
      <c r="C23497" s="5" t="str">
        <f t="shared" si="361"/>
        <v>沖縄県860</v>
      </c>
      <c r="D23497" t="s">
        <v>2961</v>
      </c>
      <c r="E23497" t="s">
        <v>3442</v>
      </c>
      <c r="F23497" s="82">
        <v>1.967514414</v>
      </c>
    </row>
    <row r="23498" spans="3:6" ht="18">
      <c r="C23498" s="5" t="str">
        <f t="shared" si="361"/>
        <v>全国861</v>
      </c>
      <c r="D23498" t="s">
        <v>2913</v>
      </c>
      <c r="E23498" t="s">
        <v>3443</v>
      </c>
      <c r="F23498" s="82">
        <v>1</v>
      </c>
    </row>
    <row r="23499" spans="3:6" ht="18">
      <c r="C23499" s="5" t="str">
        <f t="shared" si="361"/>
        <v>北海道861</v>
      </c>
      <c r="D23499" t="s">
        <v>2915</v>
      </c>
      <c r="E23499" t="s">
        <v>3443</v>
      </c>
      <c r="F23499" s="82">
        <v>1.7010565849999999</v>
      </c>
    </row>
    <row r="23500" spans="3:6" ht="18">
      <c r="C23500" s="5" t="str">
        <f t="shared" si="361"/>
        <v>青森県861</v>
      </c>
      <c r="D23500" t="s">
        <v>2916</v>
      </c>
      <c r="E23500" t="s">
        <v>3443</v>
      </c>
      <c r="F23500" s="82">
        <v>1.295686705</v>
      </c>
    </row>
    <row r="23501" spans="3:6" ht="18">
      <c r="C23501" s="5" t="str">
        <f t="shared" si="361"/>
        <v>岩手県861</v>
      </c>
      <c r="D23501" t="s">
        <v>2917</v>
      </c>
      <c r="E23501" t="s">
        <v>3443</v>
      </c>
      <c r="F23501" s="82">
        <v>1.382937297</v>
      </c>
    </row>
    <row r="23502" spans="3:6" ht="18">
      <c r="C23502" s="5" t="str">
        <f t="shared" si="361"/>
        <v>宮城県861</v>
      </c>
      <c r="D23502" t="s">
        <v>2918</v>
      </c>
      <c r="E23502" t="s">
        <v>3443</v>
      </c>
      <c r="F23502" s="82">
        <v>1.1279256339999999</v>
      </c>
    </row>
    <row r="23503" spans="3:6" ht="18">
      <c r="C23503" s="5" t="str">
        <f t="shared" si="361"/>
        <v>秋田県861</v>
      </c>
      <c r="D23503" t="s">
        <v>2919</v>
      </c>
      <c r="E23503" t="s">
        <v>3443</v>
      </c>
      <c r="F23503" s="82">
        <v>1.7562775159999999</v>
      </c>
    </row>
    <row r="23504" spans="3:6" ht="18">
      <c r="C23504" s="5" t="str">
        <f t="shared" si="361"/>
        <v>山形県861</v>
      </c>
      <c r="D23504" t="s">
        <v>2920</v>
      </c>
      <c r="E23504" t="s">
        <v>3443</v>
      </c>
      <c r="F23504" s="82">
        <v>1.715476752</v>
      </c>
    </row>
    <row r="23505" spans="3:6" ht="18">
      <c r="C23505" s="5" t="str">
        <f t="shared" si="361"/>
        <v>福島県861</v>
      </c>
      <c r="D23505" t="s">
        <v>2921</v>
      </c>
      <c r="E23505" t="s">
        <v>3443</v>
      </c>
      <c r="F23505" s="82">
        <v>1.2551534090000001</v>
      </c>
    </row>
    <row r="23506" spans="3:6" ht="18">
      <c r="C23506" s="5" t="str">
        <f t="shared" si="361"/>
        <v>茨城県861</v>
      </c>
      <c r="D23506" t="s">
        <v>2922</v>
      </c>
      <c r="E23506" t="s">
        <v>3443</v>
      </c>
      <c r="F23506" s="82">
        <v>1.1520575609999999</v>
      </c>
    </row>
    <row r="23507" spans="3:6" ht="18">
      <c r="C23507" s="5" t="str">
        <f t="shared" si="361"/>
        <v>栃木県861</v>
      </c>
      <c r="D23507" t="s">
        <v>2923</v>
      </c>
      <c r="E23507" t="s">
        <v>3443</v>
      </c>
      <c r="F23507" s="82">
        <v>1.140818798</v>
      </c>
    </row>
    <row r="23508" spans="3:6" ht="18">
      <c r="C23508" s="5" t="str">
        <f t="shared" si="361"/>
        <v>群馬県861</v>
      </c>
      <c r="D23508" t="s">
        <v>2924</v>
      </c>
      <c r="E23508" t="s">
        <v>3443</v>
      </c>
      <c r="F23508" s="82">
        <v>0.81289392800000004</v>
      </c>
    </row>
    <row r="23509" spans="3:6" ht="18">
      <c r="C23509" s="5" t="str">
        <f t="shared" si="361"/>
        <v>埼玉県861</v>
      </c>
      <c r="D23509" t="s">
        <v>2925</v>
      </c>
      <c r="E23509" t="s">
        <v>3443</v>
      </c>
      <c r="F23509" s="82">
        <v>1.1614057449999999</v>
      </c>
    </row>
    <row r="23510" spans="3:6" ht="18">
      <c r="C23510" s="5" t="str">
        <f t="shared" si="361"/>
        <v>千葉県861</v>
      </c>
      <c r="D23510" t="s">
        <v>2926</v>
      </c>
      <c r="E23510" t="s">
        <v>3443</v>
      </c>
      <c r="F23510" s="82">
        <v>1.124470876</v>
      </c>
    </row>
    <row r="23511" spans="3:6" ht="18">
      <c r="C23511" s="5" t="str">
        <f t="shared" si="361"/>
        <v>東京都861</v>
      </c>
      <c r="D23511" t="s">
        <v>2927</v>
      </c>
      <c r="E23511" t="s">
        <v>3443</v>
      </c>
      <c r="F23511" s="82">
        <v>0.56465962199999997</v>
      </c>
    </row>
    <row r="23512" spans="3:6" ht="18">
      <c r="C23512" s="5" t="str">
        <f t="shared" si="361"/>
        <v>神奈川県861</v>
      </c>
      <c r="D23512" t="s">
        <v>2928</v>
      </c>
      <c r="E23512" t="s">
        <v>3443</v>
      </c>
      <c r="F23512" s="82">
        <v>0.69467053099999998</v>
      </c>
    </row>
    <row r="23513" spans="3:6" ht="18">
      <c r="C23513" s="5" t="str">
        <f t="shared" si="361"/>
        <v>新潟県861</v>
      </c>
      <c r="D23513" t="s">
        <v>2929</v>
      </c>
      <c r="E23513" t="s">
        <v>3443</v>
      </c>
      <c r="F23513" s="82">
        <v>1.0860548189999999</v>
      </c>
    </row>
    <row r="23514" spans="3:6" ht="18">
      <c r="C23514" s="5" t="str">
        <f t="shared" si="361"/>
        <v>富山県861</v>
      </c>
      <c r="D23514" t="s">
        <v>2930</v>
      </c>
      <c r="E23514" t="s">
        <v>3443</v>
      </c>
      <c r="F23514" s="82">
        <v>0.92667284000000005</v>
      </c>
    </row>
    <row r="23515" spans="3:6" ht="18">
      <c r="C23515" s="5" t="str">
        <f t="shared" si="361"/>
        <v>石川県861</v>
      </c>
      <c r="D23515" t="s">
        <v>2931</v>
      </c>
      <c r="E23515" t="s">
        <v>3443</v>
      </c>
      <c r="F23515" s="82">
        <v>1.0154955530000001</v>
      </c>
    </row>
    <row r="23516" spans="3:6" ht="18">
      <c r="C23516" s="5" t="str">
        <f t="shared" si="361"/>
        <v>福井県861</v>
      </c>
      <c r="D23516" t="s">
        <v>2932</v>
      </c>
      <c r="E23516" t="s">
        <v>3443</v>
      </c>
      <c r="F23516" s="82">
        <v>1.3539578109999999</v>
      </c>
    </row>
    <row r="23517" spans="3:6" ht="18">
      <c r="C23517" s="5" t="str">
        <f t="shared" si="361"/>
        <v>山梨県861</v>
      </c>
      <c r="D23517" t="s">
        <v>2933</v>
      </c>
      <c r="E23517" t="s">
        <v>3443</v>
      </c>
      <c r="F23517" s="82">
        <v>1.2671627780000001</v>
      </c>
    </row>
    <row r="23518" spans="3:6" ht="18">
      <c r="C23518" s="5" t="str">
        <f t="shared" si="361"/>
        <v>長野県861</v>
      </c>
      <c r="D23518" t="s">
        <v>2934</v>
      </c>
      <c r="E23518" t="s">
        <v>3443</v>
      </c>
      <c r="F23518" s="82">
        <v>1.2798243810000001</v>
      </c>
    </row>
    <row r="23519" spans="3:6" ht="18">
      <c r="C23519" s="5" t="str">
        <f t="shared" si="361"/>
        <v>岐阜県861</v>
      </c>
      <c r="D23519" t="s">
        <v>2935</v>
      </c>
      <c r="E23519" t="s">
        <v>3443</v>
      </c>
      <c r="F23519" s="82">
        <v>1.0306333240000001</v>
      </c>
    </row>
    <row r="23520" spans="3:6" ht="18">
      <c r="C23520" s="5" t="str">
        <f t="shared" si="361"/>
        <v>静岡県861</v>
      </c>
      <c r="D23520" t="s">
        <v>2936</v>
      </c>
      <c r="E23520" t="s">
        <v>3443</v>
      </c>
      <c r="F23520" s="82">
        <v>0.92529494599999995</v>
      </c>
    </row>
    <row r="23521" spans="3:6" ht="18">
      <c r="C23521" s="5" t="str">
        <f t="shared" si="361"/>
        <v>愛知県861</v>
      </c>
      <c r="D23521" t="s">
        <v>2937</v>
      </c>
      <c r="E23521" t="s">
        <v>3443</v>
      </c>
      <c r="F23521" s="82">
        <v>0.74208406400000004</v>
      </c>
    </row>
    <row r="23522" spans="3:6" ht="18">
      <c r="C23522" s="5" t="str">
        <f t="shared" si="361"/>
        <v>三重県861</v>
      </c>
      <c r="D23522" t="s">
        <v>2938</v>
      </c>
      <c r="E23522" t="s">
        <v>3443</v>
      </c>
      <c r="F23522" s="82">
        <v>1.2370098460000001</v>
      </c>
    </row>
    <row r="23523" spans="3:6" ht="18">
      <c r="C23523" s="5" t="str">
        <f t="shared" si="361"/>
        <v>滋賀県861</v>
      </c>
      <c r="D23523" t="s">
        <v>2939</v>
      </c>
      <c r="E23523" t="s">
        <v>3443</v>
      </c>
      <c r="F23523" s="82">
        <v>1.034092902</v>
      </c>
    </row>
    <row r="23524" spans="3:6" ht="18">
      <c r="C23524" s="5" t="str">
        <f t="shared" si="361"/>
        <v>京都府861</v>
      </c>
      <c r="D23524" t="s">
        <v>2940</v>
      </c>
      <c r="E23524" t="s">
        <v>3443</v>
      </c>
      <c r="F23524" s="82">
        <v>1.0739808710000001</v>
      </c>
    </row>
    <row r="23525" spans="3:6" ht="18">
      <c r="C23525" s="5" t="str">
        <f t="shared" si="361"/>
        <v>大阪府861</v>
      </c>
      <c r="D23525" t="s">
        <v>2941</v>
      </c>
      <c r="E23525" t="s">
        <v>3443</v>
      </c>
      <c r="F23525" s="82">
        <v>0.715676121</v>
      </c>
    </row>
    <row r="23526" spans="3:6" ht="18">
      <c r="C23526" s="5" t="str">
        <f t="shared" si="361"/>
        <v>兵庫県861</v>
      </c>
      <c r="D23526" t="s">
        <v>2942</v>
      </c>
      <c r="E23526" t="s">
        <v>3443</v>
      </c>
      <c r="F23526" s="82">
        <v>0.978994527</v>
      </c>
    </row>
    <row r="23527" spans="3:6" ht="18">
      <c r="C23527" s="5" t="str">
        <f t="shared" si="361"/>
        <v>奈良県861</v>
      </c>
      <c r="D23527" t="s">
        <v>2943</v>
      </c>
      <c r="E23527" t="s">
        <v>3443</v>
      </c>
      <c r="F23527" s="82">
        <v>1.6627282999999999</v>
      </c>
    </row>
    <row r="23528" spans="3:6" ht="18">
      <c r="C23528" s="5" t="str">
        <f t="shared" si="361"/>
        <v>和歌山県861</v>
      </c>
      <c r="D23528" t="s">
        <v>2944</v>
      </c>
      <c r="E23528" t="s">
        <v>3443</v>
      </c>
      <c r="F23528" s="82">
        <v>1.4539456749999999</v>
      </c>
    </row>
    <row r="23529" spans="3:6" ht="18">
      <c r="C23529" s="5" t="str">
        <f t="shared" si="361"/>
        <v>鳥取県861</v>
      </c>
      <c r="D23529" t="s">
        <v>2945</v>
      </c>
      <c r="E23529" t="s">
        <v>3443</v>
      </c>
      <c r="F23529" s="82">
        <v>1.268074911</v>
      </c>
    </row>
    <row r="23530" spans="3:6" ht="18">
      <c r="C23530" s="5" t="str">
        <f t="shared" si="361"/>
        <v>島根県861</v>
      </c>
      <c r="D23530" t="s">
        <v>2946</v>
      </c>
      <c r="E23530" t="s">
        <v>3443</v>
      </c>
      <c r="F23530" s="82">
        <v>1.415444696</v>
      </c>
    </row>
    <row r="23531" spans="3:6" ht="18">
      <c r="C23531" s="5" t="str">
        <f t="shared" ref="C23531:C23594" si="362">D23531&amp;LEFT(E23531,3)</f>
        <v>岡山県861</v>
      </c>
      <c r="D23531" t="s">
        <v>2947</v>
      </c>
      <c r="E23531" t="s">
        <v>3443</v>
      </c>
      <c r="F23531" s="82">
        <v>1.0776421359999999</v>
      </c>
    </row>
    <row r="23532" spans="3:6" ht="18">
      <c r="C23532" s="5" t="str">
        <f t="shared" si="362"/>
        <v>広島県861</v>
      </c>
      <c r="D23532" t="s">
        <v>2948</v>
      </c>
      <c r="E23532" t="s">
        <v>3443</v>
      </c>
      <c r="F23532" s="82">
        <v>1.3002595349999999</v>
      </c>
    </row>
    <row r="23533" spans="3:6" ht="18">
      <c r="C23533" s="5" t="str">
        <f t="shared" si="362"/>
        <v>山口県861</v>
      </c>
      <c r="D23533" t="s">
        <v>2949</v>
      </c>
      <c r="E23533" t="s">
        <v>3443</v>
      </c>
      <c r="F23533" s="82">
        <v>1.2359463989999999</v>
      </c>
    </row>
    <row r="23534" spans="3:6" ht="18">
      <c r="C23534" s="5" t="str">
        <f t="shared" si="362"/>
        <v>徳島県861</v>
      </c>
      <c r="D23534" t="s">
        <v>2950</v>
      </c>
      <c r="E23534" t="s">
        <v>3443</v>
      </c>
      <c r="F23534" s="82">
        <v>1.254820134</v>
      </c>
    </row>
    <row r="23535" spans="3:6" ht="18">
      <c r="C23535" s="5" t="str">
        <f t="shared" si="362"/>
        <v>香川県861</v>
      </c>
      <c r="D23535" t="s">
        <v>2951</v>
      </c>
      <c r="E23535" t="s">
        <v>3443</v>
      </c>
      <c r="F23535" s="82">
        <v>1.275567664</v>
      </c>
    </row>
    <row r="23536" spans="3:6" ht="18">
      <c r="C23536" s="5" t="str">
        <f t="shared" si="362"/>
        <v>愛媛県861</v>
      </c>
      <c r="D23536" t="s">
        <v>2952</v>
      </c>
      <c r="E23536" t="s">
        <v>3443</v>
      </c>
      <c r="F23536" s="82">
        <v>1.262097979</v>
      </c>
    </row>
    <row r="23537" spans="3:6" ht="18">
      <c r="C23537" s="5" t="str">
        <f t="shared" si="362"/>
        <v>高知県861</v>
      </c>
      <c r="D23537" t="s">
        <v>2953</v>
      </c>
      <c r="E23537" t="s">
        <v>3443</v>
      </c>
      <c r="F23537" s="82">
        <v>1.63276917</v>
      </c>
    </row>
    <row r="23538" spans="3:6" ht="18">
      <c r="C23538" s="5" t="str">
        <f t="shared" si="362"/>
        <v>福岡県861</v>
      </c>
      <c r="D23538" t="s">
        <v>2954</v>
      </c>
      <c r="E23538" t="s">
        <v>3443</v>
      </c>
      <c r="F23538" s="82">
        <v>0.97918729400000004</v>
      </c>
    </row>
    <row r="23539" spans="3:6" ht="18">
      <c r="C23539" s="5" t="str">
        <f t="shared" si="362"/>
        <v>佐賀県861</v>
      </c>
      <c r="D23539" t="s">
        <v>2955</v>
      </c>
      <c r="E23539" t="s">
        <v>3443</v>
      </c>
      <c r="F23539" s="82">
        <v>1.121936466</v>
      </c>
    </row>
    <row r="23540" spans="3:6" ht="18">
      <c r="C23540" s="5" t="str">
        <f t="shared" si="362"/>
        <v>長崎県861</v>
      </c>
      <c r="D23540" t="s">
        <v>2956</v>
      </c>
      <c r="E23540" t="s">
        <v>3443</v>
      </c>
      <c r="F23540" s="82">
        <v>1.2838458859999999</v>
      </c>
    </row>
    <row r="23541" spans="3:6" ht="18">
      <c r="C23541" s="5" t="str">
        <f t="shared" si="362"/>
        <v>熊本県861</v>
      </c>
      <c r="D23541" t="s">
        <v>2957</v>
      </c>
      <c r="E23541" t="s">
        <v>3443</v>
      </c>
      <c r="F23541" s="82">
        <v>1.551780867</v>
      </c>
    </row>
    <row r="23542" spans="3:6" ht="18">
      <c r="C23542" s="5" t="str">
        <f t="shared" si="362"/>
        <v>大分県861</v>
      </c>
      <c r="D23542" t="s">
        <v>2958</v>
      </c>
      <c r="E23542" t="s">
        <v>3443</v>
      </c>
      <c r="F23542" s="82">
        <v>1.246945328</v>
      </c>
    </row>
    <row r="23543" spans="3:6" ht="18">
      <c r="C23543" s="5" t="str">
        <f t="shared" si="362"/>
        <v>宮崎県861</v>
      </c>
      <c r="D23543" t="s">
        <v>2959</v>
      </c>
      <c r="E23543" t="s">
        <v>3443</v>
      </c>
      <c r="F23543" s="82">
        <v>0.89224795999999995</v>
      </c>
    </row>
    <row r="23544" spans="3:6" ht="18">
      <c r="C23544" s="5" t="str">
        <f t="shared" si="362"/>
        <v>鹿児島県861</v>
      </c>
      <c r="D23544" t="s">
        <v>2960</v>
      </c>
      <c r="E23544" t="s">
        <v>3443</v>
      </c>
      <c r="F23544" s="82">
        <v>1.5611401030000001</v>
      </c>
    </row>
    <row r="23545" spans="3:6" ht="18">
      <c r="C23545" s="5" t="str">
        <f t="shared" si="362"/>
        <v>沖縄県861</v>
      </c>
      <c r="D23545" t="s">
        <v>2961</v>
      </c>
      <c r="E23545" t="s">
        <v>3443</v>
      </c>
      <c r="F23545" s="82">
        <v>1.162458478</v>
      </c>
    </row>
    <row r="23546" spans="3:6" ht="18">
      <c r="C23546" s="5" t="str">
        <f t="shared" si="362"/>
        <v>全国862</v>
      </c>
      <c r="D23546" t="s">
        <v>2913</v>
      </c>
      <c r="E23546" t="s">
        <v>3444</v>
      </c>
      <c r="F23546" s="82">
        <v>1</v>
      </c>
    </row>
    <row r="23547" spans="3:6" ht="18">
      <c r="C23547" s="5" t="str">
        <f t="shared" si="362"/>
        <v>北海道862</v>
      </c>
      <c r="D23547" t="s">
        <v>2915</v>
      </c>
      <c r="E23547" t="s">
        <v>3444</v>
      </c>
      <c r="F23547" s="82">
        <v>1.658217496</v>
      </c>
    </row>
    <row r="23548" spans="3:6" ht="18">
      <c r="C23548" s="5" t="str">
        <f t="shared" si="362"/>
        <v>青森県862</v>
      </c>
      <c r="D23548" t="s">
        <v>2916</v>
      </c>
      <c r="E23548" t="s">
        <v>3444</v>
      </c>
      <c r="F23548" s="82">
        <v>2.245944583</v>
      </c>
    </row>
    <row r="23549" spans="3:6" ht="18">
      <c r="C23549" s="5" t="str">
        <f t="shared" si="362"/>
        <v>岩手県862</v>
      </c>
      <c r="D23549" t="s">
        <v>2917</v>
      </c>
      <c r="E23549" t="s">
        <v>3444</v>
      </c>
      <c r="F23549" s="82">
        <v>2.997189638</v>
      </c>
    </row>
    <row r="23550" spans="3:6" ht="18">
      <c r="C23550" s="5" t="str">
        <f t="shared" si="362"/>
        <v>宮城県862</v>
      </c>
      <c r="D23550" t="s">
        <v>2918</v>
      </c>
      <c r="E23550" t="s">
        <v>3444</v>
      </c>
      <c r="F23550" s="82">
        <v>2.3108727419999999</v>
      </c>
    </row>
    <row r="23551" spans="3:6" ht="18">
      <c r="C23551" s="5" t="str">
        <f t="shared" si="362"/>
        <v>秋田県862</v>
      </c>
      <c r="D23551" t="s">
        <v>2919</v>
      </c>
      <c r="E23551" t="s">
        <v>3444</v>
      </c>
      <c r="F23551" s="82">
        <v>4.2438524380000002</v>
      </c>
    </row>
    <row r="23552" spans="3:6" ht="18">
      <c r="C23552" s="5" t="str">
        <f t="shared" si="362"/>
        <v>山形県862</v>
      </c>
      <c r="D23552" t="s">
        <v>2920</v>
      </c>
      <c r="E23552" t="s">
        <v>3444</v>
      </c>
      <c r="F23552" s="82">
        <v>3.457239049</v>
      </c>
    </row>
    <row r="23553" spans="3:6" ht="18">
      <c r="C23553" s="5" t="str">
        <f t="shared" si="362"/>
        <v>福島県862</v>
      </c>
      <c r="D23553" t="s">
        <v>2921</v>
      </c>
      <c r="E23553" t="s">
        <v>3444</v>
      </c>
      <c r="F23553" s="82">
        <v>1.6020649730000001</v>
      </c>
    </row>
    <row r="23554" spans="3:6" ht="18">
      <c r="C23554" s="5" t="str">
        <f t="shared" si="362"/>
        <v>茨城県862</v>
      </c>
      <c r="D23554" t="s">
        <v>2922</v>
      </c>
      <c r="E23554" t="s">
        <v>3444</v>
      </c>
      <c r="F23554" s="82">
        <v>0.67923236399999998</v>
      </c>
    </row>
    <row r="23555" spans="3:6" ht="18">
      <c r="C23555" s="5" t="str">
        <f t="shared" si="362"/>
        <v>栃木県862</v>
      </c>
      <c r="D23555" t="s">
        <v>2923</v>
      </c>
      <c r="E23555" t="s">
        <v>3444</v>
      </c>
      <c r="F23555" s="82">
        <v>0.62551649200000004</v>
      </c>
    </row>
    <row r="23556" spans="3:6" ht="18">
      <c r="C23556" s="5" t="str">
        <f t="shared" si="362"/>
        <v>群馬県862</v>
      </c>
      <c r="D23556" t="s">
        <v>2924</v>
      </c>
      <c r="E23556" t="s">
        <v>3444</v>
      </c>
      <c r="F23556" s="82">
        <v>0.40280239600000001</v>
      </c>
    </row>
    <row r="23557" spans="3:6" ht="18">
      <c r="C23557" s="5" t="str">
        <f t="shared" si="362"/>
        <v>埼玉県862</v>
      </c>
      <c r="D23557" t="s">
        <v>2925</v>
      </c>
      <c r="E23557" t="s">
        <v>3444</v>
      </c>
      <c r="F23557" s="82">
        <v>0.107746758</v>
      </c>
    </row>
    <row r="23558" spans="3:6" ht="18">
      <c r="C23558" s="5" t="str">
        <f t="shared" si="362"/>
        <v>千葉県862</v>
      </c>
      <c r="D23558" t="s">
        <v>2926</v>
      </c>
      <c r="E23558" t="s">
        <v>3444</v>
      </c>
      <c r="F23558" s="82">
        <v>0.249888833</v>
      </c>
    </row>
    <row r="23559" spans="3:6" ht="18">
      <c r="C23559" s="5" t="str">
        <f t="shared" si="362"/>
        <v>東京都862</v>
      </c>
      <c r="D23559" t="s">
        <v>2927</v>
      </c>
      <c r="E23559" t="s">
        <v>3444</v>
      </c>
      <c r="F23559" s="82">
        <v>4.0296785000000002E-2</v>
      </c>
    </row>
    <row r="23560" spans="3:6" ht="18">
      <c r="C23560" s="5" t="str">
        <f t="shared" si="362"/>
        <v>神奈川県862</v>
      </c>
      <c r="D23560" t="s">
        <v>2928</v>
      </c>
      <c r="E23560" t="s">
        <v>3444</v>
      </c>
      <c r="F23560" s="82">
        <v>0.152506213</v>
      </c>
    </row>
    <row r="23561" spans="3:6" ht="18">
      <c r="C23561" s="5" t="str">
        <f t="shared" si="362"/>
        <v>新潟県862</v>
      </c>
      <c r="D23561" t="s">
        <v>2929</v>
      </c>
      <c r="E23561" t="s">
        <v>3444</v>
      </c>
      <c r="F23561" s="82">
        <v>1.4881446949999999</v>
      </c>
    </row>
    <row r="23562" spans="3:6" ht="18">
      <c r="C23562" s="5" t="str">
        <f t="shared" si="362"/>
        <v>富山県862</v>
      </c>
      <c r="D23562" t="s">
        <v>2930</v>
      </c>
      <c r="E23562" t="s">
        <v>3444</v>
      </c>
      <c r="F23562" s="82">
        <v>2.2740533510000001</v>
      </c>
    </row>
    <row r="23563" spans="3:6" ht="18">
      <c r="C23563" s="5" t="str">
        <f t="shared" si="362"/>
        <v>石川県862</v>
      </c>
      <c r="D23563" t="s">
        <v>2931</v>
      </c>
      <c r="E23563" t="s">
        <v>3444</v>
      </c>
      <c r="F23563" s="82">
        <v>1.5387678149999999</v>
      </c>
    </row>
    <row r="23564" spans="3:6" ht="18">
      <c r="C23564" s="5" t="str">
        <f t="shared" si="362"/>
        <v>福井県862</v>
      </c>
      <c r="D23564" t="s">
        <v>2932</v>
      </c>
      <c r="E23564" t="s">
        <v>3444</v>
      </c>
      <c r="F23564" s="82">
        <v>0.93368062100000004</v>
      </c>
    </row>
    <row r="23565" spans="3:6" ht="18">
      <c r="C23565" s="5" t="str">
        <f t="shared" si="362"/>
        <v>山梨県862</v>
      </c>
      <c r="D23565" t="s">
        <v>2933</v>
      </c>
      <c r="E23565" t="s">
        <v>3444</v>
      </c>
      <c r="F23565" s="82">
        <v>1.3548529490000001</v>
      </c>
    </row>
    <row r="23566" spans="3:6" ht="18">
      <c r="C23566" s="5" t="str">
        <f t="shared" si="362"/>
        <v>長野県862</v>
      </c>
      <c r="D23566" t="s">
        <v>2934</v>
      </c>
      <c r="E23566" t="s">
        <v>3444</v>
      </c>
      <c r="F23566" s="82">
        <v>3.1672072770000002</v>
      </c>
    </row>
    <row r="23567" spans="3:6" ht="18">
      <c r="C23567" s="5" t="str">
        <f t="shared" si="362"/>
        <v>岐阜県862</v>
      </c>
      <c r="D23567" t="s">
        <v>2935</v>
      </c>
      <c r="E23567" t="s">
        <v>3444</v>
      </c>
      <c r="F23567" s="82">
        <v>1.2905712970000001</v>
      </c>
    </row>
    <row r="23568" spans="3:6" ht="18">
      <c r="C23568" s="5" t="str">
        <f t="shared" si="362"/>
        <v>静岡県862</v>
      </c>
      <c r="D23568" t="s">
        <v>2936</v>
      </c>
      <c r="E23568" t="s">
        <v>3444</v>
      </c>
      <c r="F23568" s="82">
        <v>0.94085724400000004</v>
      </c>
    </row>
    <row r="23569" spans="3:6" ht="18">
      <c r="C23569" s="5" t="str">
        <f t="shared" si="362"/>
        <v>愛知県862</v>
      </c>
      <c r="D23569" t="s">
        <v>2937</v>
      </c>
      <c r="E23569" t="s">
        <v>3444</v>
      </c>
      <c r="F23569" s="82">
        <v>0.27751362099999999</v>
      </c>
    </row>
    <row r="23570" spans="3:6" ht="18">
      <c r="C23570" s="5" t="str">
        <f t="shared" si="362"/>
        <v>三重県862</v>
      </c>
      <c r="D23570" t="s">
        <v>2938</v>
      </c>
      <c r="E23570" t="s">
        <v>3444</v>
      </c>
      <c r="F23570" s="82">
        <v>0.97256739000000003</v>
      </c>
    </row>
    <row r="23571" spans="3:6" ht="18">
      <c r="C23571" s="5" t="str">
        <f t="shared" si="362"/>
        <v>滋賀県862</v>
      </c>
      <c r="D23571" t="s">
        <v>2939</v>
      </c>
      <c r="E23571" t="s">
        <v>3444</v>
      </c>
      <c r="F23571" s="82">
        <v>0.70848507000000005</v>
      </c>
    </row>
    <row r="23572" spans="3:6" ht="18">
      <c r="C23572" s="5" t="str">
        <f t="shared" si="362"/>
        <v>京都府862</v>
      </c>
      <c r="D23572" t="s">
        <v>2940</v>
      </c>
      <c r="E23572" t="s">
        <v>3444</v>
      </c>
      <c r="F23572" s="82">
        <v>0.41290557500000002</v>
      </c>
    </row>
    <row r="23573" spans="3:6" ht="18">
      <c r="C23573" s="5" t="str">
        <f t="shared" si="362"/>
        <v>大阪府862</v>
      </c>
      <c r="D23573" t="s">
        <v>2941</v>
      </c>
      <c r="E23573" t="s">
        <v>3444</v>
      </c>
      <c r="F23573" s="82">
        <v>0.15427608900000001</v>
      </c>
    </row>
    <row r="23574" spans="3:6" ht="18">
      <c r="C23574" s="5" t="str">
        <f t="shared" si="362"/>
        <v>兵庫県862</v>
      </c>
      <c r="D23574" t="s">
        <v>2942</v>
      </c>
      <c r="E23574" t="s">
        <v>3444</v>
      </c>
      <c r="F23574" s="82">
        <v>1.058562915</v>
      </c>
    </row>
    <row r="23575" spans="3:6" ht="18">
      <c r="C23575" s="5" t="str">
        <f t="shared" si="362"/>
        <v>奈良県862</v>
      </c>
      <c r="D23575" t="s">
        <v>2943</v>
      </c>
      <c r="E23575" t="s">
        <v>3444</v>
      </c>
      <c r="F23575" s="82">
        <v>2.4216494100000001</v>
      </c>
    </row>
    <row r="23576" spans="3:6" ht="18">
      <c r="C23576" s="5" t="str">
        <f t="shared" si="362"/>
        <v>和歌山県862</v>
      </c>
      <c r="D23576" t="s">
        <v>2944</v>
      </c>
      <c r="E23576" t="s">
        <v>3444</v>
      </c>
      <c r="F23576" s="82">
        <v>2.0068755920000001</v>
      </c>
    </row>
    <row r="23577" spans="3:6" ht="18">
      <c r="C23577" s="5" t="str">
        <f t="shared" si="362"/>
        <v>鳥取県862</v>
      </c>
      <c r="D23577" t="s">
        <v>2945</v>
      </c>
      <c r="E23577" t="s">
        <v>3444</v>
      </c>
      <c r="F23577" s="82">
        <v>5.4130009819999998</v>
      </c>
    </row>
    <row r="23578" spans="3:6" ht="18">
      <c r="C23578" s="5" t="str">
        <f t="shared" si="362"/>
        <v>島根県862</v>
      </c>
      <c r="D23578" t="s">
        <v>2946</v>
      </c>
      <c r="E23578" t="s">
        <v>3444</v>
      </c>
      <c r="F23578" s="82">
        <v>5.9325447459999996</v>
      </c>
    </row>
    <row r="23579" spans="3:6" ht="18">
      <c r="C23579" s="5" t="str">
        <f t="shared" si="362"/>
        <v>岡山県862</v>
      </c>
      <c r="D23579" t="s">
        <v>2947</v>
      </c>
      <c r="E23579" t="s">
        <v>3444</v>
      </c>
      <c r="F23579" s="82">
        <v>1.638736907</v>
      </c>
    </row>
    <row r="23580" spans="3:6" ht="18">
      <c r="C23580" s="5" t="str">
        <f t="shared" si="362"/>
        <v>広島県862</v>
      </c>
      <c r="D23580" t="s">
        <v>2948</v>
      </c>
      <c r="E23580" t="s">
        <v>3444</v>
      </c>
      <c r="F23580" s="82">
        <v>1.147604407</v>
      </c>
    </row>
    <row r="23581" spans="3:6" ht="18">
      <c r="C23581" s="5" t="str">
        <f t="shared" si="362"/>
        <v>山口県862</v>
      </c>
      <c r="D23581" t="s">
        <v>2949</v>
      </c>
      <c r="E23581" t="s">
        <v>3444</v>
      </c>
      <c r="F23581" s="82">
        <v>1.2746124510000001</v>
      </c>
    </row>
    <row r="23582" spans="3:6" ht="18">
      <c r="C23582" s="5" t="str">
        <f t="shared" si="362"/>
        <v>徳島県862</v>
      </c>
      <c r="D23582" t="s">
        <v>2950</v>
      </c>
      <c r="E23582" t="s">
        <v>3444</v>
      </c>
      <c r="F23582" s="82">
        <v>1.1674969180000001</v>
      </c>
    </row>
    <row r="23583" spans="3:6" ht="18">
      <c r="C23583" s="5" t="str">
        <f t="shared" si="362"/>
        <v>香川県862</v>
      </c>
      <c r="D23583" t="s">
        <v>2951</v>
      </c>
      <c r="E23583" t="s">
        <v>3444</v>
      </c>
      <c r="F23583" s="82">
        <v>0.60931181999999995</v>
      </c>
    </row>
    <row r="23584" spans="3:6" ht="18">
      <c r="C23584" s="5" t="str">
        <f t="shared" si="362"/>
        <v>愛媛県862</v>
      </c>
      <c r="D23584" t="s">
        <v>2952</v>
      </c>
      <c r="E23584" t="s">
        <v>3444</v>
      </c>
      <c r="F23584" s="82">
        <v>1.214673608</v>
      </c>
    </row>
    <row r="23585" spans="3:6" ht="18">
      <c r="C23585" s="5" t="str">
        <f t="shared" si="362"/>
        <v>高知県862</v>
      </c>
      <c r="D23585" t="s">
        <v>2953</v>
      </c>
      <c r="E23585" t="s">
        <v>3444</v>
      </c>
      <c r="F23585" s="82">
        <v>3.9949094249999999</v>
      </c>
    </row>
    <row r="23586" spans="3:6" ht="18">
      <c r="C23586" s="5" t="str">
        <f t="shared" si="362"/>
        <v>福岡県862</v>
      </c>
      <c r="D23586" t="s">
        <v>2954</v>
      </c>
      <c r="E23586" t="s">
        <v>3444</v>
      </c>
      <c r="F23586" s="82">
        <v>0.737401945</v>
      </c>
    </row>
    <row r="23587" spans="3:6" ht="18">
      <c r="C23587" s="5" t="str">
        <f t="shared" si="362"/>
        <v>佐賀県862</v>
      </c>
      <c r="D23587" t="s">
        <v>2955</v>
      </c>
      <c r="E23587" t="s">
        <v>3444</v>
      </c>
      <c r="F23587" s="82">
        <v>1.323887018</v>
      </c>
    </row>
    <row r="23588" spans="3:6" ht="18">
      <c r="C23588" s="5" t="str">
        <f t="shared" si="362"/>
        <v>長崎県862</v>
      </c>
      <c r="D23588" t="s">
        <v>2956</v>
      </c>
      <c r="E23588" t="s">
        <v>3444</v>
      </c>
      <c r="F23588" s="82">
        <v>3.4697431399999998</v>
      </c>
    </row>
    <row r="23589" spans="3:6" ht="18">
      <c r="C23589" s="5" t="str">
        <f t="shared" si="362"/>
        <v>熊本県862</v>
      </c>
      <c r="D23589" t="s">
        <v>2957</v>
      </c>
      <c r="E23589" t="s">
        <v>3444</v>
      </c>
      <c r="F23589" s="82">
        <v>3.351865267</v>
      </c>
    </row>
    <row r="23590" spans="3:6" ht="18">
      <c r="C23590" s="5" t="str">
        <f t="shared" si="362"/>
        <v>大分県862</v>
      </c>
      <c r="D23590" t="s">
        <v>2958</v>
      </c>
      <c r="E23590" t="s">
        <v>3444</v>
      </c>
      <c r="F23590" s="82">
        <v>2.7279378900000002</v>
      </c>
    </row>
    <row r="23591" spans="3:6" ht="18">
      <c r="C23591" s="5" t="str">
        <f t="shared" si="362"/>
        <v>宮崎県862</v>
      </c>
      <c r="D23591" t="s">
        <v>2959</v>
      </c>
      <c r="E23591" t="s">
        <v>3444</v>
      </c>
      <c r="F23591" s="82">
        <v>3.9067642509999998</v>
      </c>
    </row>
    <row r="23592" spans="3:6" ht="18">
      <c r="C23592" s="5" t="str">
        <f t="shared" si="362"/>
        <v>鹿児島県862</v>
      </c>
      <c r="D23592" t="s">
        <v>2960</v>
      </c>
      <c r="E23592" t="s">
        <v>3444</v>
      </c>
      <c r="F23592" s="82">
        <v>5.8591571140000003</v>
      </c>
    </row>
    <row r="23593" spans="3:6" ht="18">
      <c r="C23593" s="5" t="str">
        <f t="shared" si="362"/>
        <v>沖縄県862</v>
      </c>
      <c r="D23593" t="s">
        <v>2961</v>
      </c>
      <c r="E23593" t="s">
        <v>3444</v>
      </c>
      <c r="F23593" s="82">
        <v>0.52053821199999994</v>
      </c>
    </row>
    <row r="23594" spans="3:6" ht="18">
      <c r="C23594" s="5" t="str">
        <f t="shared" si="362"/>
        <v>全国870</v>
      </c>
      <c r="D23594" t="s">
        <v>2913</v>
      </c>
      <c r="E23594" t="s">
        <v>3445</v>
      </c>
      <c r="F23594" s="82">
        <v>1</v>
      </c>
    </row>
    <row r="23595" spans="3:6" ht="18">
      <c r="C23595" s="5" t="str">
        <f t="shared" ref="C23595:C23658" si="363">D23595&amp;LEFT(E23595,3)</f>
        <v>北海道870</v>
      </c>
      <c r="D23595" t="s">
        <v>2915</v>
      </c>
      <c r="E23595" t="s">
        <v>3445</v>
      </c>
      <c r="F23595" s="82">
        <v>0.48186387000000003</v>
      </c>
    </row>
    <row r="23596" spans="3:6" ht="18">
      <c r="C23596" s="5" t="str">
        <f t="shared" si="363"/>
        <v>青森県870</v>
      </c>
      <c r="D23596" t="s">
        <v>2916</v>
      </c>
      <c r="E23596" t="s">
        <v>3445</v>
      </c>
      <c r="F23596" s="82">
        <v>0.998970935</v>
      </c>
    </row>
    <row r="23597" spans="3:6" ht="18">
      <c r="C23597" s="5" t="str">
        <f t="shared" si="363"/>
        <v>岩手県870</v>
      </c>
      <c r="D23597" t="s">
        <v>2917</v>
      </c>
      <c r="E23597" t="s">
        <v>3445</v>
      </c>
      <c r="F23597" s="82">
        <v>8.8968566999999998E-2</v>
      </c>
    </row>
    <row r="23598" spans="3:6" ht="18">
      <c r="C23598" s="5" t="str">
        <f t="shared" si="363"/>
        <v>宮城県870</v>
      </c>
      <c r="D23598" t="s">
        <v>2918</v>
      </c>
      <c r="E23598" t="s">
        <v>3445</v>
      </c>
      <c r="F23598" s="82">
        <v>1.160309737</v>
      </c>
    </row>
    <row r="23599" spans="3:6" ht="18">
      <c r="C23599" s="5" t="str">
        <f t="shared" si="363"/>
        <v>秋田県870</v>
      </c>
      <c r="D23599" t="s">
        <v>2919</v>
      </c>
      <c r="E23599" t="s">
        <v>3445</v>
      </c>
      <c r="F23599" s="82">
        <v>1.619033985</v>
      </c>
    </row>
    <row r="23600" spans="3:6" ht="18">
      <c r="C23600" s="5" t="str">
        <f t="shared" si="363"/>
        <v>山形県870</v>
      </c>
      <c r="D23600" t="s">
        <v>2920</v>
      </c>
      <c r="E23600" t="s">
        <v>3445</v>
      </c>
      <c r="F23600" s="82">
        <v>2.4900921440000001</v>
      </c>
    </row>
    <row r="23601" spans="3:6" ht="18">
      <c r="C23601" s="5" t="str">
        <f t="shared" si="363"/>
        <v>福島県870</v>
      </c>
      <c r="D23601" t="s">
        <v>2921</v>
      </c>
      <c r="E23601" t="s">
        <v>3445</v>
      </c>
      <c r="F23601" s="82">
        <v>5.7777544470000004</v>
      </c>
    </row>
    <row r="23602" spans="3:6" ht="18">
      <c r="C23602" s="5" t="str">
        <f t="shared" si="363"/>
        <v>茨城県870</v>
      </c>
      <c r="D23602" t="s">
        <v>2922</v>
      </c>
      <c r="E23602" t="s">
        <v>3445</v>
      </c>
      <c r="F23602" s="82">
        <v>2.0583984950000001</v>
      </c>
    </row>
    <row r="23603" spans="3:6" ht="18">
      <c r="C23603" s="5" t="str">
        <f t="shared" si="363"/>
        <v>栃木県870</v>
      </c>
      <c r="D23603" t="s">
        <v>2923</v>
      </c>
      <c r="E23603" t="s">
        <v>3445</v>
      </c>
      <c r="F23603" s="82">
        <v>1.666297436</v>
      </c>
    </row>
    <row r="23604" spans="3:6" ht="18">
      <c r="C23604" s="5" t="str">
        <f t="shared" si="363"/>
        <v>群馬県870</v>
      </c>
      <c r="D23604" t="s">
        <v>2924</v>
      </c>
      <c r="E23604" t="s">
        <v>3445</v>
      </c>
      <c r="F23604" s="82">
        <v>0.328518527</v>
      </c>
    </row>
    <row r="23605" spans="3:6" ht="18">
      <c r="C23605" s="5" t="str">
        <f t="shared" si="363"/>
        <v>埼玉県870</v>
      </c>
      <c r="D23605" t="s">
        <v>2925</v>
      </c>
      <c r="E23605" t="s">
        <v>3445</v>
      </c>
      <c r="F23605" s="82">
        <v>3.0240850999999999E-2</v>
      </c>
    </row>
    <row r="23606" spans="3:6" ht="18">
      <c r="C23606" s="5" t="str">
        <f t="shared" si="363"/>
        <v>千葉県870</v>
      </c>
      <c r="D23606" t="s">
        <v>2926</v>
      </c>
      <c r="E23606" t="s">
        <v>3445</v>
      </c>
      <c r="F23606" s="82">
        <v>0.80308457799999999</v>
      </c>
    </row>
    <row r="23607" spans="3:6" ht="18">
      <c r="C23607" s="5" t="str">
        <f t="shared" si="363"/>
        <v>東京都870</v>
      </c>
      <c r="D23607" t="s">
        <v>2927</v>
      </c>
      <c r="E23607" t="s">
        <v>3445</v>
      </c>
      <c r="F23607" s="82">
        <v>5.1892650000000002E-3</v>
      </c>
    </row>
    <row r="23608" spans="3:6" ht="18">
      <c r="C23608" s="5" t="str">
        <f t="shared" si="363"/>
        <v>神奈川県870</v>
      </c>
      <c r="D23608" t="s">
        <v>2928</v>
      </c>
      <c r="E23608" t="s">
        <v>3445</v>
      </c>
      <c r="F23608" s="82">
        <v>0.39119629099999997</v>
      </c>
    </row>
    <row r="23609" spans="3:6" ht="18">
      <c r="C23609" s="5" t="str">
        <f t="shared" si="363"/>
        <v>新潟県870</v>
      </c>
      <c r="D23609" t="s">
        <v>2929</v>
      </c>
      <c r="E23609" t="s">
        <v>3445</v>
      </c>
      <c r="F23609" s="82">
        <v>2.7490385819999998</v>
      </c>
    </row>
    <row r="23610" spans="3:6" ht="18">
      <c r="C23610" s="5" t="str">
        <f t="shared" si="363"/>
        <v>富山県870</v>
      </c>
      <c r="D23610" t="s">
        <v>2930</v>
      </c>
      <c r="E23610" t="s">
        <v>3445</v>
      </c>
      <c r="F23610" s="82">
        <v>1.234938453</v>
      </c>
    </row>
    <row r="23611" spans="3:6" ht="18">
      <c r="C23611" s="5" t="str">
        <f t="shared" si="363"/>
        <v>石川県870</v>
      </c>
      <c r="D23611" t="s">
        <v>2931</v>
      </c>
      <c r="E23611" t="s">
        <v>3445</v>
      </c>
      <c r="F23611" s="82">
        <v>2.677654735</v>
      </c>
    </row>
    <row r="23612" spans="3:6" ht="18">
      <c r="C23612" s="5" t="str">
        <f t="shared" si="363"/>
        <v>福井県870</v>
      </c>
      <c r="D23612" t="s">
        <v>2932</v>
      </c>
      <c r="E23612" t="s">
        <v>3445</v>
      </c>
      <c r="F23612" s="82">
        <v>0</v>
      </c>
    </row>
    <row r="23613" spans="3:6" ht="18">
      <c r="C23613" s="5" t="str">
        <f t="shared" si="363"/>
        <v>山梨県870</v>
      </c>
      <c r="D23613" t="s">
        <v>2933</v>
      </c>
      <c r="E23613" t="s">
        <v>3445</v>
      </c>
      <c r="F23613" s="82">
        <v>1.360762472</v>
      </c>
    </row>
    <row r="23614" spans="3:6" ht="18">
      <c r="C23614" s="5" t="str">
        <f t="shared" si="363"/>
        <v>長野県870</v>
      </c>
      <c r="D23614" t="s">
        <v>2934</v>
      </c>
      <c r="E23614" t="s">
        <v>3445</v>
      </c>
      <c r="F23614" s="82">
        <v>8.3891513000000001E-2</v>
      </c>
    </row>
    <row r="23615" spans="3:6" ht="18">
      <c r="C23615" s="5" t="str">
        <f t="shared" si="363"/>
        <v>岐阜県870</v>
      </c>
      <c r="D23615" t="s">
        <v>2935</v>
      </c>
      <c r="E23615" t="s">
        <v>3445</v>
      </c>
      <c r="F23615" s="82">
        <v>0.884291673</v>
      </c>
    </row>
    <row r="23616" spans="3:6" ht="18">
      <c r="C23616" s="5" t="str">
        <f t="shared" si="363"/>
        <v>静岡県870</v>
      </c>
      <c r="D23616" t="s">
        <v>2936</v>
      </c>
      <c r="E23616" t="s">
        <v>3445</v>
      </c>
      <c r="F23616" s="82">
        <v>2.0460792030000001</v>
      </c>
    </row>
    <row r="23617" spans="3:6" ht="18">
      <c r="C23617" s="5" t="str">
        <f t="shared" si="363"/>
        <v>愛知県870</v>
      </c>
      <c r="D23617" t="s">
        <v>2937</v>
      </c>
      <c r="E23617" t="s">
        <v>3445</v>
      </c>
      <c r="F23617" s="82">
        <v>0.33647890699999999</v>
      </c>
    </row>
    <row r="23618" spans="3:6" ht="18">
      <c r="C23618" s="5" t="str">
        <f t="shared" si="363"/>
        <v>三重県870</v>
      </c>
      <c r="D23618" t="s">
        <v>2938</v>
      </c>
      <c r="E23618" t="s">
        <v>3445</v>
      </c>
      <c r="F23618" s="82">
        <v>0.71943523600000003</v>
      </c>
    </row>
    <row r="23619" spans="3:6" ht="18">
      <c r="C23619" s="5" t="str">
        <f t="shared" si="363"/>
        <v>滋賀県870</v>
      </c>
      <c r="D23619" t="s">
        <v>2939</v>
      </c>
      <c r="E23619" t="s">
        <v>3445</v>
      </c>
      <c r="F23619" s="82">
        <v>0.36190275100000002</v>
      </c>
    </row>
    <row r="23620" spans="3:6" ht="18">
      <c r="C23620" s="5" t="str">
        <f t="shared" si="363"/>
        <v>京都府870</v>
      </c>
      <c r="D23620" t="s">
        <v>2940</v>
      </c>
      <c r="E23620" t="s">
        <v>3445</v>
      </c>
      <c r="F23620" s="82">
        <v>4.1498637260000004</v>
      </c>
    </row>
    <row r="23621" spans="3:6" ht="18">
      <c r="C23621" s="5" t="str">
        <f t="shared" si="363"/>
        <v>大阪府870</v>
      </c>
      <c r="D23621" t="s">
        <v>2941</v>
      </c>
      <c r="E23621" t="s">
        <v>3445</v>
      </c>
      <c r="F23621" s="82">
        <v>1.0637493E-2</v>
      </c>
    </row>
    <row r="23622" spans="3:6" ht="18">
      <c r="C23622" s="5" t="str">
        <f t="shared" si="363"/>
        <v>兵庫県870</v>
      </c>
      <c r="D23622" t="s">
        <v>2942</v>
      </c>
      <c r="E23622" t="s">
        <v>3445</v>
      </c>
      <c r="F23622" s="82">
        <v>3.6838004309999999</v>
      </c>
    </row>
    <row r="23623" spans="3:6" ht="18">
      <c r="C23623" s="5" t="str">
        <f t="shared" si="363"/>
        <v>奈良県870</v>
      </c>
      <c r="D23623" t="s">
        <v>2943</v>
      </c>
      <c r="E23623" t="s">
        <v>3445</v>
      </c>
      <c r="F23623" s="82">
        <v>0</v>
      </c>
    </row>
    <row r="23624" spans="3:6" ht="18">
      <c r="C23624" s="5" t="str">
        <f t="shared" si="363"/>
        <v>和歌山県870</v>
      </c>
      <c r="D23624" t="s">
        <v>2944</v>
      </c>
      <c r="E23624" t="s">
        <v>3445</v>
      </c>
      <c r="F23624" s="82">
        <v>2.5164312780000002</v>
      </c>
    </row>
    <row r="23625" spans="3:6" ht="18">
      <c r="C23625" s="5" t="str">
        <f t="shared" si="363"/>
        <v>鳥取県870</v>
      </c>
      <c r="D23625" t="s">
        <v>2945</v>
      </c>
      <c r="E23625" t="s">
        <v>3445</v>
      </c>
      <c r="F23625" s="82">
        <v>2.7684025339999998</v>
      </c>
    </row>
    <row r="23626" spans="3:6" ht="18">
      <c r="C23626" s="5" t="str">
        <f t="shared" si="363"/>
        <v>島根県870</v>
      </c>
      <c r="D23626" t="s">
        <v>2946</v>
      </c>
      <c r="E23626" t="s">
        <v>3445</v>
      </c>
      <c r="F23626" s="82">
        <v>0</v>
      </c>
    </row>
    <row r="23627" spans="3:6" ht="18">
      <c r="C23627" s="5" t="str">
        <f t="shared" si="363"/>
        <v>岡山県870</v>
      </c>
      <c r="D23627" t="s">
        <v>2947</v>
      </c>
      <c r="E23627" t="s">
        <v>3445</v>
      </c>
      <c r="F23627" s="82">
        <v>1.1009302889999999</v>
      </c>
    </row>
    <row r="23628" spans="3:6" ht="18">
      <c r="C23628" s="5" t="str">
        <f t="shared" si="363"/>
        <v>広島県870</v>
      </c>
      <c r="D23628" t="s">
        <v>2948</v>
      </c>
      <c r="E23628" t="s">
        <v>3445</v>
      </c>
      <c r="F23628" s="82">
        <v>0.14356168799999999</v>
      </c>
    </row>
    <row r="23629" spans="3:6" ht="18">
      <c r="C23629" s="5" t="str">
        <f t="shared" si="363"/>
        <v>山口県870</v>
      </c>
      <c r="D23629" t="s">
        <v>2949</v>
      </c>
      <c r="E23629" t="s">
        <v>3445</v>
      </c>
      <c r="F23629" s="82">
        <v>3.127376672</v>
      </c>
    </row>
    <row r="23630" spans="3:6" ht="18">
      <c r="C23630" s="5" t="str">
        <f t="shared" si="363"/>
        <v>徳島県870</v>
      </c>
      <c r="D23630" t="s">
        <v>2950</v>
      </c>
      <c r="E23630" t="s">
        <v>3445</v>
      </c>
      <c r="F23630" s="82">
        <v>0</v>
      </c>
    </row>
    <row r="23631" spans="3:6" ht="18">
      <c r="C23631" s="5" t="str">
        <f t="shared" si="363"/>
        <v>香川県870</v>
      </c>
      <c r="D23631" t="s">
        <v>2951</v>
      </c>
      <c r="E23631" t="s">
        <v>3445</v>
      </c>
      <c r="F23631" s="82">
        <v>0</v>
      </c>
    </row>
    <row r="23632" spans="3:6" ht="18">
      <c r="C23632" s="5" t="str">
        <f t="shared" si="363"/>
        <v>愛媛県870</v>
      </c>
      <c r="D23632" t="s">
        <v>2952</v>
      </c>
      <c r="E23632" t="s">
        <v>3445</v>
      </c>
      <c r="F23632" s="82">
        <v>8.7126903650000003</v>
      </c>
    </row>
    <row r="23633" spans="3:6" ht="18">
      <c r="C23633" s="5" t="str">
        <f t="shared" si="363"/>
        <v>高知県870</v>
      </c>
      <c r="D23633" t="s">
        <v>2953</v>
      </c>
      <c r="E23633" t="s">
        <v>3445</v>
      </c>
      <c r="F23633" s="82">
        <v>5.5793522999999998E-2</v>
      </c>
    </row>
    <row r="23634" spans="3:6" ht="18">
      <c r="C23634" s="5" t="str">
        <f t="shared" si="363"/>
        <v>福岡県870</v>
      </c>
      <c r="D23634" t="s">
        <v>2954</v>
      </c>
      <c r="E23634" t="s">
        <v>3445</v>
      </c>
      <c r="F23634" s="82">
        <v>2.5146418220000002</v>
      </c>
    </row>
    <row r="23635" spans="3:6" ht="18">
      <c r="C23635" s="5" t="str">
        <f t="shared" si="363"/>
        <v>佐賀県870</v>
      </c>
      <c r="D23635" t="s">
        <v>2955</v>
      </c>
      <c r="E23635" t="s">
        <v>3445</v>
      </c>
      <c r="F23635" s="82">
        <v>0.87825651400000004</v>
      </c>
    </row>
    <row r="23636" spans="3:6" ht="18">
      <c r="C23636" s="5" t="str">
        <f t="shared" si="363"/>
        <v>長崎県870</v>
      </c>
      <c r="D23636" t="s">
        <v>2956</v>
      </c>
      <c r="E23636" t="s">
        <v>3445</v>
      </c>
      <c r="F23636" s="82">
        <v>5.8039682000000002E-2</v>
      </c>
    </row>
    <row r="23637" spans="3:6" ht="18">
      <c r="C23637" s="5" t="str">
        <f t="shared" si="363"/>
        <v>熊本県870</v>
      </c>
      <c r="D23637" t="s">
        <v>2957</v>
      </c>
      <c r="E23637" t="s">
        <v>3445</v>
      </c>
      <c r="F23637" s="82">
        <v>0</v>
      </c>
    </row>
    <row r="23638" spans="3:6" ht="18">
      <c r="C23638" s="5" t="str">
        <f t="shared" si="363"/>
        <v>大分県870</v>
      </c>
      <c r="D23638" t="s">
        <v>2958</v>
      </c>
      <c r="E23638" t="s">
        <v>3445</v>
      </c>
      <c r="F23638" s="82">
        <v>0</v>
      </c>
    </row>
    <row r="23639" spans="3:6" ht="18">
      <c r="C23639" s="5" t="str">
        <f t="shared" si="363"/>
        <v>宮崎県870</v>
      </c>
      <c r="D23639" t="s">
        <v>2959</v>
      </c>
      <c r="E23639" t="s">
        <v>3445</v>
      </c>
      <c r="F23639" s="82">
        <v>0</v>
      </c>
    </row>
    <row r="23640" spans="3:6" ht="18">
      <c r="C23640" s="5" t="str">
        <f t="shared" si="363"/>
        <v>鹿児島県870</v>
      </c>
      <c r="D23640" t="s">
        <v>2960</v>
      </c>
      <c r="E23640" t="s">
        <v>3445</v>
      </c>
      <c r="F23640" s="82">
        <v>2.3268636999999998E-2</v>
      </c>
    </row>
    <row r="23641" spans="3:6" ht="18">
      <c r="C23641" s="5" t="str">
        <f t="shared" si="363"/>
        <v>沖縄県870</v>
      </c>
      <c r="D23641" t="s">
        <v>2961</v>
      </c>
      <c r="E23641" t="s">
        <v>3445</v>
      </c>
      <c r="F23641" s="82">
        <v>2.8137272000000001E-2</v>
      </c>
    </row>
    <row r="23642" spans="3:6" ht="18">
      <c r="C23642" s="5" t="str">
        <f t="shared" si="363"/>
        <v>全国871</v>
      </c>
      <c r="D23642" t="s">
        <v>2913</v>
      </c>
      <c r="E23642" t="s">
        <v>3446</v>
      </c>
      <c r="F23642" s="82">
        <v>1</v>
      </c>
    </row>
    <row r="23643" spans="3:6" ht="18">
      <c r="C23643" s="5" t="str">
        <f t="shared" si="363"/>
        <v>北海道871</v>
      </c>
      <c r="D23643" t="s">
        <v>2915</v>
      </c>
      <c r="E23643" t="s">
        <v>3446</v>
      </c>
      <c r="F23643" s="82">
        <v>1.8859456610000001</v>
      </c>
    </row>
    <row r="23644" spans="3:6" ht="18">
      <c r="C23644" s="5" t="str">
        <f t="shared" si="363"/>
        <v>青森県871</v>
      </c>
      <c r="D23644" t="s">
        <v>2916</v>
      </c>
      <c r="E23644" t="s">
        <v>3446</v>
      </c>
      <c r="F23644" s="82">
        <v>1.7145667959999999</v>
      </c>
    </row>
    <row r="23645" spans="3:6" ht="18">
      <c r="C23645" s="5" t="str">
        <f t="shared" si="363"/>
        <v>岩手県871</v>
      </c>
      <c r="D23645" t="s">
        <v>2917</v>
      </c>
      <c r="E23645" t="s">
        <v>3446</v>
      </c>
      <c r="F23645" s="82">
        <v>2.7598694259999998</v>
      </c>
    </row>
    <row r="23646" spans="3:6" ht="18">
      <c r="C23646" s="5" t="str">
        <f t="shared" si="363"/>
        <v>宮城県871</v>
      </c>
      <c r="D23646" t="s">
        <v>2918</v>
      </c>
      <c r="E23646" t="s">
        <v>3446</v>
      </c>
      <c r="F23646" s="82">
        <v>1.080571153</v>
      </c>
    </row>
    <row r="23647" spans="3:6" ht="18">
      <c r="C23647" s="5" t="str">
        <f t="shared" si="363"/>
        <v>秋田県871</v>
      </c>
      <c r="D23647" t="s">
        <v>2919</v>
      </c>
      <c r="E23647" t="s">
        <v>3446</v>
      </c>
      <c r="F23647" s="82">
        <v>1.753222141</v>
      </c>
    </row>
    <row r="23648" spans="3:6" ht="18">
      <c r="C23648" s="5" t="str">
        <f t="shared" si="363"/>
        <v>山形県871</v>
      </c>
      <c r="D23648" t="s">
        <v>2920</v>
      </c>
      <c r="E23648" t="s">
        <v>3446</v>
      </c>
      <c r="F23648" s="82">
        <v>2.222497766</v>
      </c>
    </row>
    <row r="23649" spans="3:6" ht="18">
      <c r="C23649" s="5" t="str">
        <f t="shared" si="363"/>
        <v>福島県871</v>
      </c>
      <c r="D23649" t="s">
        <v>2921</v>
      </c>
      <c r="E23649" t="s">
        <v>3446</v>
      </c>
      <c r="F23649" s="82">
        <v>1.1953401690000001</v>
      </c>
    </row>
    <row r="23650" spans="3:6" ht="18">
      <c r="C23650" s="5" t="str">
        <f t="shared" si="363"/>
        <v>茨城県871</v>
      </c>
      <c r="D23650" t="s">
        <v>2922</v>
      </c>
      <c r="E23650" t="s">
        <v>3446</v>
      </c>
      <c r="F23650" s="82">
        <v>0.77619600600000005</v>
      </c>
    </row>
    <row r="23651" spans="3:6" ht="18">
      <c r="C23651" s="5" t="str">
        <f t="shared" si="363"/>
        <v>栃木県871</v>
      </c>
      <c r="D23651" t="s">
        <v>2923</v>
      </c>
      <c r="E23651" t="s">
        <v>3446</v>
      </c>
      <c r="F23651" s="82">
        <v>1.028669837</v>
      </c>
    </row>
    <row r="23652" spans="3:6" ht="18">
      <c r="C23652" s="5" t="str">
        <f t="shared" si="363"/>
        <v>群馬県871</v>
      </c>
      <c r="D23652" t="s">
        <v>2924</v>
      </c>
      <c r="E23652" t="s">
        <v>3446</v>
      </c>
      <c r="F23652" s="82">
        <v>1.3824601519999999</v>
      </c>
    </row>
    <row r="23653" spans="3:6" ht="18">
      <c r="C23653" s="5" t="str">
        <f t="shared" si="363"/>
        <v>埼玉県871</v>
      </c>
      <c r="D23653" t="s">
        <v>2925</v>
      </c>
      <c r="E23653" t="s">
        <v>3446</v>
      </c>
      <c r="F23653" s="82">
        <v>0.68408229099999995</v>
      </c>
    </row>
    <row r="23654" spans="3:6" ht="18">
      <c r="C23654" s="5" t="str">
        <f t="shared" si="363"/>
        <v>千葉県871</v>
      </c>
      <c r="D23654" t="s">
        <v>2926</v>
      </c>
      <c r="E23654" t="s">
        <v>3446</v>
      </c>
      <c r="F23654" s="82">
        <v>0.78222806499999997</v>
      </c>
    </row>
    <row r="23655" spans="3:6" ht="18">
      <c r="C23655" s="5" t="str">
        <f t="shared" si="363"/>
        <v>東京都871</v>
      </c>
      <c r="D23655" t="s">
        <v>2927</v>
      </c>
      <c r="E23655" t="s">
        <v>3446</v>
      </c>
      <c r="F23655" s="82">
        <v>0.134139333</v>
      </c>
    </row>
    <row r="23656" spans="3:6" ht="18">
      <c r="C23656" s="5" t="str">
        <f t="shared" si="363"/>
        <v>神奈川県871</v>
      </c>
      <c r="D23656" t="s">
        <v>2928</v>
      </c>
      <c r="E23656" t="s">
        <v>3446</v>
      </c>
      <c r="F23656" s="82">
        <v>0.59703372200000004</v>
      </c>
    </row>
    <row r="23657" spans="3:6" ht="18">
      <c r="C23657" s="5" t="str">
        <f t="shared" si="363"/>
        <v>新潟県871</v>
      </c>
      <c r="D23657" t="s">
        <v>2929</v>
      </c>
      <c r="E23657" t="s">
        <v>3446</v>
      </c>
      <c r="F23657" s="82">
        <v>1.5975490290000001</v>
      </c>
    </row>
    <row r="23658" spans="3:6" ht="18">
      <c r="C23658" s="5" t="str">
        <f t="shared" si="363"/>
        <v>富山県871</v>
      </c>
      <c r="D23658" t="s">
        <v>2930</v>
      </c>
      <c r="E23658" t="s">
        <v>3446</v>
      </c>
      <c r="F23658" s="82">
        <v>1.672007953</v>
      </c>
    </row>
    <row r="23659" spans="3:6" ht="18">
      <c r="C23659" s="5" t="str">
        <f t="shared" ref="C23659:C23722" si="364">D23659&amp;LEFT(E23659,3)</f>
        <v>石川県871</v>
      </c>
      <c r="D23659" t="s">
        <v>2931</v>
      </c>
      <c r="E23659" t="s">
        <v>3446</v>
      </c>
      <c r="F23659" s="82">
        <v>1.5044708040000001</v>
      </c>
    </row>
    <row r="23660" spans="3:6" ht="18">
      <c r="C23660" s="5" t="str">
        <f t="shared" si="364"/>
        <v>福井県871</v>
      </c>
      <c r="D23660" t="s">
        <v>2932</v>
      </c>
      <c r="E23660" t="s">
        <v>3446</v>
      </c>
      <c r="F23660" s="82">
        <v>2.0375201000000001</v>
      </c>
    </row>
    <row r="23661" spans="3:6" ht="18">
      <c r="C23661" s="5" t="str">
        <f t="shared" si="364"/>
        <v>山梨県871</v>
      </c>
      <c r="D23661" t="s">
        <v>2933</v>
      </c>
      <c r="E23661" t="s">
        <v>3446</v>
      </c>
      <c r="F23661" s="82">
        <v>1.8377111850000001</v>
      </c>
    </row>
    <row r="23662" spans="3:6" ht="18">
      <c r="C23662" s="5" t="str">
        <f t="shared" si="364"/>
        <v>長野県871</v>
      </c>
      <c r="D23662" t="s">
        <v>2934</v>
      </c>
      <c r="E23662" t="s">
        <v>3446</v>
      </c>
      <c r="F23662" s="82">
        <v>2.4032659590000001</v>
      </c>
    </row>
    <row r="23663" spans="3:6" ht="18">
      <c r="C23663" s="5" t="str">
        <f t="shared" si="364"/>
        <v>岐阜県871</v>
      </c>
      <c r="D23663" t="s">
        <v>2935</v>
      </c>
      <c r="E23663" t="s">
        <v>3446</v>
      </c>
      <c r="F23663" s="82">
        <v>1.715153905</v>
      </c>
    </row>
    <row r="23664" spans="3:6" ht="18">
      <c r="C23664" s="5" t="str">
        <f t="shared" si="364"/>
        <v>静岡県871</v>
      </c>
      <c r="D23664" t="s">
        <v>2936</v>
      </c>
      <c r="E23664" t="s">
        <v>3446</v>
      </c>
      <c r="F23664" s="82">
        <v>1.370600464</v>
      </c>
    </row>
    <row r="23665" spans="3:6" ht="18">
      <c r="C23665" s="5" t="str">
        <f t="shared" si="364"/>
        <v>愛知県871</v>
      </c>
      <c r="D23665" t="s">
        <v>2937</v>
      </c>
      <c r="E23665" t="s">
        <v>3446</v>
      </c>
      <c r="F23665" s="82">
        <v>0.61491974800000004</v>
      </c>
    </row>
    <row r="23666" spans="3:6" ht="18">
      <c r="C23666" s="5" t="str">
        <f t="shared" si="364"/>
        <v>三重県871</v>
      </c>
      <c r="D23666" t="s">
        <v>2938</v>
      </c>
      <c r="E23666" t="s">
        <v>3446</v>
      </c>
      <c r="F23666" s="82">
        <v>1.3044875680000001</v>
      </c>
    </row>
    <row r="23667" spans="3:6" ht="18">
      <c r="C23667" s="5" t="str">
        <f t="shared" si="364"/>
        <v>滋賀県871</v>
      </c>
      <c r="D23667" t="s">
        <v>2939</v>
      </c>
      <c r="E23667" t="s">
        <v>3446</v>
      </c>
      <c r="F23667" s="82">
        <v>1.461618971</v>
      </c>
    </row>
    <row r="23668" spans="3:6" ht="18">
      <c r="C23668" s="5" t="str">
        <f t="shared" si="364"/>
        <v>京都府871</v>
      </c>
      <c r="D23668" t="s">
        <v>2940</v>
      </c>
      <c r="E23668" t="s">
        <v>3446</v>
      </c>
      <c r="F23668" s="82">
        <v>0.502876078</v>
      </c>
    </row>
    <row r="23669" spans="3:6" ht="18">
      <c r="C23669" s="5" t="str">
        <f t="shared" si="364"/>
        <v>大阪府871</v>
      </c>
      <c r="D23669" t="s">
        <v>2941</v>
      </c>
      <c r="E23669" t="s">
        <v>3446</v>
      </c>
      <c r="F23669" s="82">
        <v>0.26907598199999999</v>
      </c>
    </row>
    <row r="23670" spans="3:6" ht="18">
      <c r="C23670" s="5" t="str">
        <f t="shared" si="364"/>
        <v>兵庫県871</v>
      </c>
      <c r="D23670" t="s">
        <v>2942</v>
      </c>
      <c r="E23670" t="s">
        <v>3446</v>
      </c>
      <c r="F23670" s="82">
        <v>0.82077018599999996</v>
      </c>
    </row>
    <row r="23671" spans="3:6" ht="18">
      <c r="C23671" s="5" t="str">
        <f t="shared" si="364"/>
        <v>奈良県871</v>
      </c>
      <c r="D23671" t="s">
        <v>2943</v>
      </c>
      <c r="E23671" t="s">
        <v>3446</v>
      </c>
      <c r="F23671" s="82">
        <v>1.2758492260000001</v>
      </c>
    </row>
    <row r="23672" spans="3:6" ht="18">
      <c r="C23672" s="5" t="str">
        <f t="shared" si="364"/>
        <v>和歌山県871</v>
      </c>
      <c r="D23672" t="s">
        <v>2944</v>
      </c>
      <c r="E23672" t="s">
        <v>3446</v>
      </c>
      <c r="F23672" s="82">
        <v>2.2232969119999999</v>
      </c>
    </row>
    <row r="23673" spans="3:6" ht="18">
      <c r="C23673" s="5" t="str">
        <f t="shared" si="364"/>
        <v>鳥取県871</v>
      </c>
      <c r="D23673" t="s">
        <v>2945</v>
      </c>
      <c r="E23673" t="s">
        <v>3446</v>
      </c>
      <c r="F23673" s="82">
        <v>2.0433622919999999</v>
      </c>
    </row>
    <row r="23674" spans="3:6" ht="18">
      <c r="C23674" s="5" t="str">
        <f t="shared" si="364"/>
        <v>島根県871</v>
      </c>
      <c r="D23674" t="s">
        <v>2946</v>
      </c>
      <c r="E23674" t="s">
        <v>3446</v>
      </c>
      <c r="F23674" s="82">
        <v>1.6974929430000001</v>
      </c>
    </row>
    <row r="23675" spans="3:6" ht="18">
      <c r="C23675" s="5" t="str">
        <f t="shared" si="364"/>
        <v>岡山県871</v>
      </c>
      <c r="D23675" t="s">
        <v>2947</v>
      </c>
      <c r="E23675" t="s">
        <v>3446</v>
      </c>
      <c r="F23675" s="82">
        <v>1.081144662</v>
      </c>
    </row>
    <row r="23676" spans="3:6" ht="18">
      <c r="C23676" s="5" t="str">
        <f t="shared" si="364"/>
        <v>広島県871</v>
      </c>
      <c r="D23676" t="s">
        <v>2948</v>
      </c>
      <c r="E23676" t="s">
        <v>3446</v>
      </c>
      <c r="F23676" s="82">
        <v>1.1073259799999999</v>
      </c>
    </row>
    <row r="23677" spans="3:6" ht="18">
      <c r="C23677" s="5" t="str">
        <f t="shared" si="364"/>
        <v>山口県871</v>
      </c>
      <c r="D23677" t="s">
        <v>2949</v>
      </c>
      <c r="E23677" t="s">
        <v>3446</v>
      </c>
      <c r="F23677" s="82">
        <v>1.8264213220000001</v>
      </c>
    </row>
    <row r="23678" spans="3:6" ht="18">
      <c r="C23678" s="5" t="str">
        <f t="shared" si="364"/>
        <v>徳島県871</v>
      </c>
      <c r="D23678" t="s">
        <v>2950</v>
      </c>
      <c r="E23678" t="s">
        <v>3446</v>
      </c>
      <c r="F23678" s="82">
        <v>2.3082408349999999</v>
      </c>
    </row>
    <row r="23679" spans="3:6" ht="18">
      <c r="C23679" s="5" t="str">
        <f t="shared" si="364"/>
        <v>香川県871</v>
      </c>
      <c r="D23679" t="s">
        <v>2951</v>
      </c>
      <c r="E23679" t="s">
        <v>3446</v>
      </c>
      <c r="F23679" s="82">
        <v>1.8656384580000001</v>
      </c>
    </row>
    <row r="23680" spans="3:6" ht="18">
      <c r="C23680" s="5" t="str">
        <f t="shared" si="364"/>
        <v>愛媛県871</v>
      </c>
      <c r="D23680" t="s">
        <v>2952</v>
      </c>
      <c r="E23680" t="s">
        <v>3446</v>
      </c>
      <c r="F23680" s="82">
        <v>2.5307343649999998</v>
      </c>
    </row>
    <row r="23681" spans="3:6" ht="18">
      <c r="C23681" s="5" t="str">
        <f t="shared" si="364"/>
        <v>高知県871</v>
      </c>
      <c r="D23681" t="s">
        <v>2953</v>
      </c>
      <c r="E23681" t="s">
        <v>3446</v>
      </c>
      <c r="F23681" s="82">
        <v>2.616277271</v>
      </c>
    </row>
    <row r="23682" spans="3:6" ht="18">
      <c r="C23682" s="5" t="str">
        <f t="shared" si="364"/>
        <v>福岡県871</v>
      </c>
      <c r="D23682" t="s">
        <v>2954</v>
      </c>
      <c r="E23682" t="s">
        <v>3446</v>
      </c>
      <c r="F23682" s="82">
        <v>0.74823803</v>
      </c>
    </row>
    <row r="23683" spans="3:6" ht="18">
      <c r="C23683" s="5" t="str">
        <f t="shared" si="364"/>
        <v>佐賀県871</v>
      </c>
      <c r="D23683" t="s">
        <v>2955</v>
      </c>
      <c r="E23683" t="s">
        <v>3446</v>
      </c>
      <c r="F23683" s="82">
        <v>2.3493518350000002</v>
      </c>
    </row>
    <row r="23684" spans="3:6" ht="18">
      <c r="C23684" s="5" t="str">
        <f t="shared" si="364"/>
        <v>長崎県871</v>
      </c>
      <c r="D23684" t="s">
        <v>2956</v>
      </c>
      <c r="E23684" t="s">
        <v>3446</v>
      </c>
      <c r="F23684" s="82">
        <v>1.7132265280000001</v>
      </c>
    </row>
    <row r="23685" spans="3:6" ht="18">
      <c r="C23685" s="5" t="str">
        <f t="shared" si="364"/>
        <v>熊本県871</v>
      </c>
      <c r="D23685" t="s">
        <v>2957</v>
      </c>
      <c r="E23685" t="s">
        <v>3446</v>
      </c>
      <c r="F23685" s="82">
        <v>1.852284579</v>
      </c>
    </row>
    <row r="23686" spans="3:6" ht="18">
      <c r="C23686" s="5" t="str">
        <f t="shared" si="364"/>
        <v>大分県871</v>
      </c>
      <c r="D23686" t="s">
        <v>2958</v>
      </c>
      <c r="E23686" t="s">
        <v>3446</v>
      </c>
      <c r="F23686" s="82">
        <v>1.169561321</v>
      </c>
    </row>
    <row r="23687" spans="3:6" ht="18">
      <c r="C23687" s="5" t="str">
        <f t="shared" si="364"/>
        <v>宮崎県871</v>
      </c>
      <c r="D23687" t="s">
        <v>2959</v>
      </c>
      <c r="E23687" t="s">
        <v>3446</v>
      </c>
      <c r="F23687" s="82">
        <v>2.7622981750000002</v>
      </c>
    </row>
    <row r="23688" spans="3:6" ht="18">
      <c r="C23688" s="5" t="str">
        <f t="shared" si="364"/>
        <v>鹿児島県871</v>
      </c>
      <c r="D23688" t="s">
        <v>2960</v>
      </c>
      <c r="E23688" t="s">
        <v>3446</v>
      </c>
      <c r="F23688" s="82">
        <v>2.284571846</v>
      </c>
    </row>
    <row r="23689" spans="3:6" ht="18">
      <c r="C23689" s="5" t="str">
        <f t="shared" si="364"/>
        <v>沖縄県871</v>
      </c>
      <c r="D23689" t="s">
        <v>2961</v>
      </c>
      <c r="E23689" t="s">
        <v>3446</v>
      </c>
      <c r="F23689" s="82">
        <v>1.4197736299999999</v>
      </c>
    </row>
    <row r="23690" spans="3:6" ht="18">
      <c r="C23690" s="5" t="str">
        <f t="shared" si="364"/>
        <v>全国872</v>
      </c>
      <c r="D23690" t="s">
        <v>2913</v>
      </c>
      <c r="E23690" t="s">
        <v>3447</v>
      </c>
      <c r="F23690" s="82">
        <v>1</v>
      </c>
    </row>
    <row r="23691" spans="3:6" ht="18">
      <c r="C23691" s="5" t="str">
        <f t="shared" si="364"/>
        <v>北海道872</v>
      </c>
      <c r="D23691" t="s">
        <v>2915</v>
      </c>
      <c r="E23691" t="s">
        <v>3447</v>
      </c>
      <c r="F23691" s="82">
        <v>1.8320847549999999</v>
      </c>
    </row>
    <row r="23692" spans="3:6" ht="18">
      <c r="C23692" s="5" t="str">
        <f t="shared" si="364"/>
        <v>青森県872</v>
      </c>
      <c r="D23692" t="s">
        <v>2916</v>
      </c>
      <c r="E23692" t="s">
        <v>3447</v>
      </c>
      <c r="F23692" s="82">
        <v>2.963631812</v>
      </c>
    </row>
    <row r="23693" spans="3:6" ht="18">
      <c r="C23693" s="5" t="str">
        <f t="shared" si="364"/>
        <v>岩手県872</v>
      </c>
      <c r="D23693" t="s">
        <v>2917</v>
      </c>
      <c r="E23693" t="s">
        <v>3447</v>
      </c>
      <c r="F23693" s="82">
        <v>2.9796083850000001</v>
      </c>
    </row>
    <row r="23694" spans="3:6" ht="18">
      <c r="C23694" s="5" t="str">
        <f t="shared" si="364"/>
        <v>宮城県872</v>
      </c>
      <c r="D23694" t="s">
        <v>2918</v>
      </c>
      <c r="E23694" t="s">
        <v>3447</v>
      </c>
      <c r="F23694" s="82">
        <v>1.297354511</v>
      </c>
    </row>
    <row r="23695" spans="3:6" ht="18">
      <c r="C23695" s="5" t="str">
        <f t="shared" si="364"/>
        <v>秋田県872</v>
      </c>
      <c r="D23695" t="s">
        <v>2919</v>
      </c>
      <c r="E23695" t="s">
        <v>3447</v>
      </c>
      <c r="F23695" s="82">
        <v>1.2808435709999999</v>
      </c>
    </row>
    <row r="23696" spans="3:6" ht="18">
      <c r="C23696" s="5" t="str">
        <f t="shared" si="364"/>
        <v>山形県872</v>
      </c>
      <c r="D23696" t="s">
        <v>2920</v>
      </c>
      <c r="E23696" t="s">
        <v>3447</v>
      </c>
      <c r="F23696" s="82">
        <v>1.4774636649999999</v>
      </c>
    </row>
    <row r="23697" spans="3:6" ht="18">
      <c r="C23697" s="5" t="str">
        <f t="shared" si="364"/>
        <v>福島県872</v>
      </c>
      <c r="D23697" t="s">
        <v>2921</v>
      </c>
      <c r="E23697" t="s">
        <v>3447</v>
      </c>
      <c r="F23697" s="82">
        <v>0.93251935500000005</v>
      </c>
    </row>
    <row r="23698" spans="3:6" ht="18">
      <c r="C23698" s="5" t="str">
        <f t="shared" si="364"/>
        <v>茨城県872</v>
      </c>
      <c r="D23698" t="s">
        <v>2922</v>
      </c>
      <c r="E23698" t="s">
        <v>3447</v>
      </c>
      <c r="F23698" s="82">
        <v>0.19980758700000001</v>
      </c>
    </row>
    <row r="23699" spans="3:6" ht="18">
      <c r="C23699" s="5" t="str">
        <f t="shared" si="364"/>
        <v>栃木県872</v>
      </c>
      <c r="D23699" t="s">
        <v>2923</v>
      </c>
      <c r="E23699" t="s">
        <v>3447</v>
      </c>
      <c r="F23699" s="82">
        <v>0.99568771499999997</v>
      </c>
    </row>
    <row r="23700" spans="3:6" ht="18">
      <c r="C23700" s="5" t="str">
        <f t="shared" si="364"/>
        <v>群馬県872</v>
      </c>
      <c r="D23700" t="s">
        <v>2924</v>
      </c>
      <c r="E23700" t="s">
        <v>3447</v>
      </c>
      <c r="F23700" s="82">
        <v>1.3815536900000001</v>
      </c>
    </row>
    <row r="23701" spans="3:6" ht="18">
      <c r="C23701" s="5" t="str">
        <f t="shared" si="364"/>
        <v>埼玉県872</v>
      </c>
      <c r="D23701" t="s">
        <v>2925</v>
      </c>
      <c r="E23701" t="s">
        <v>3447</v>
      </c>
      <c r="F23701" s="82">
        <v>0.36842988900000001</v>
      </c>
    </row>
    <row r="23702" spans="3:6" ht="18">
      <c r="C23702" s="5" t="str">
        <f t="shared" si="364"/>
        <v>千葉県872</v>
      </c>
      <c r="D23702" t="s">
        <v>2926</v>
      </c>
      <c r="E23702" t="s">
        <v>3447</v>
      </c>
      <c r="F23702" s="82">
        <v>0.39052578900000001</v>
      </c>
    </row>
    <row r="23703" spans="3:6" ht="18">
      <c r="C23703" s="5" t="str">
        <f t="shared" si="364"/>
        <v>東京都872</v>
      </c>
      <c r="D23703" t="s">
        <v>2927</v>
      </c>
      <c r="E23703" t="s">
        <v>3447</v>
      </c>
      <c r="F23703" s="82">
        <v>1.048222583</v>
      </c>
    </row>
    <row r="23704" spans="3:6" ht="18">
      <c r="C23704" s="5" t="str">
        <f t="shared" si="364"/>
        <v>神奈川県872</v>
      </c>
      <c r="D23704" t="s">
        <v>2928</v>
      </c>
      <c r="E23704" t="s">
        <v>3447</v>
      </c>
      <c r="F23704" s="82">
        <v>0.82528431000000002</v>
      </c>
    </row>
    <row r="23705" spans="3:6" ht="18">
      <c r="C23705" s="5" t="str">
        <f t="shared" si="364"/>
        <v>新潟県872</v>
      </c>
      <c r="D23705" t="s">
        <v>2929</v>
      </c>
      <c r="E23705" t="s">
        <v>3447</v>
      </c>
      <c r="F23705" s="82">
        <v>0.94922567999999996</v>
      </c>
    </row>
    <row r="23706" spans="3:6" ht="18">
      <c r="C23706" s="5" t="str">
        <f t="shared" si="364"/>
        <v>富山県872</v>
      </c>
      <c r="D23706" t="s">
        <v>2930</v>
      </c>
      <c r="E23706" t="s">
        <v>3447</v>
      </c>
      <c r="F23706" s="82">
        <v>0.92813050399999997</v>
      </c>
    </row>
    <row r="23707" spans="3:6" ht="18">
      <c r="C23707" s="5" t="str">
        <f t="shared" si="364"/>
        <v>石川県872</v>
      </c>
      <c r="D23707" t="s">
        <v>2931</v>
      </c>
      <c r="E23707" t="s">
        <v>3447</v>
      </c>
      <c r="F23707" s="82">
        <v>0.38722258300000001</v>
      </c>
    </row>
    <row r="23708" spans="3:6" ht="18">
      <c r="C23708" s="5" t="str">
        <f t="shared" si="364"/>
        <v>福井県872</v>
      </c>
      <c r="D23708" t="s">
        <v>2932</v>
      </c>
      <c r="E23708" t="s">
        <v>3447</v>
      </c>
      <c r="F23708" s="82">
        <v>0.88202609499999995</v>
      </c>
    </row>
    <row r="23709" spans="3:6" ht="18">
      <c r="C23709" s="5" t="str">
        <f t="shared" si="364"/>
        <v>山梨県872</v>
      </c>
      <c r="D23709" t="s">
        <v>2933</v>
      </c>
      <c r="E23709" t="s">
        <v>3447</v>
      </c>
      <c r="F23709" s="82">
        <v>0.67282554000000006</v>
      </c>
    </row>
    <row r="23710" spans="3:6" ht="18">
      <c r="C23710" s="5" t="str">
        <f t="shared" si="364"/>
        <v>長野県872</v>
      </c>
      <c r="D23710" t="s">
        <v>2934</v>
      </c>
      <c r="E23710" t="s">
        <v>3447</v>
      </c>
      <c r="F23710" s="82">
        <v>0.29201881099999999</v>
      </c>
    </row>
    <row r="23711" spans="3:6" ht="18">
      <c r="C23711" s="5" t="str">
        <f t="shared" si="364"/>
        <v>岐阜県872</v>
      </c>
      <c r="D23711" t="s">
        <v>2935</v>
      </c>
      <c r="E23711" t="s">
        <v>3447</v>
      </c>
      <c r="F23711" s="82">
        <v>1.1892812850000001</v>
      </c>
    </row>
    <row r="23712" spans="3:6" ht="18">
      <c r="C23712" s="5" t="str">
        <f t="shared" si="364"/>
        <v>静岡県872</v>
      </c>
      <c r="D23712" t="s">
        <v>2936</v>
      </c>
      <c r="E23712" t="s">
        <v>3447</v>
      </c>
      <c r="F23712" s="82">
        <v>0.94962902800000004</v>
      </c>
    </row>
    <row r="23713" spans="3:6" ht="18">
      <c r="C23713" s="5" t="str">
        <f t="shared" si="364"/>
        <v>愛知県872</v>
      </c>
      <c r="D23713" t="s">
        <v>2937</v>
      </c>
      <c r="E23713" t="s">
        <v>3447</v>
      </c>
      <c r="F23713" s="82">
        <v>0.79858146699999999</v>
      </c>
    </row>
    <row r="23714" spans="3:6" ht="18">
      <c r="C23714" s="5" t="str">
        <f t="shared" si="364"/>
        <v>三重県872</v>
      </c>
      <c r="D23714" t="s">
        <v>2938</v>
      </c>
      <c r="E23714" t="s">
        <v>3447</v>
      </c>
      <c r="F23714" s="82">
        <v>0.66145235000000002</v>
      </c>
    </row>
    <row r="23715" spans="3:6" ht="18">
      <c r="C23715" s="5" t="str">
        <f t="shared" si="364"/>
        <v>滋賀県872</v>
      </c>
      <c r="D23715" t="s">
        <v>2939</v>
      </c>
      <c r="E23715" t="s">
        <v>3447</v>
      </c>
      <c r="F23715" s="82">
        <v>0.32720803399999998</v>
      </c>
    </row>
    <row r="23716" spans="3:6" ht="18">
      <c r="C23716" s="5" t="str">
        <f t="shared" si="364"/>
        <v>京都府872</v>
      </c>
      <c r="D23716" t="s">
        <v>2940</v>
      </c>
      <c r="E23716" t="s">
        <v>3447</v>
      </c>
      <c r="F23716" s="82">
        <v>1.116011216</v>
      </c>
    </row>
    <row r="23717" spans="3:6" ht="18">
      <c r="C23717" s="5" t="str">
        <f t="shared" si="364"/>
        <v>大阪府872</v>
      </c>
      <c r="D23717" t="s">
        <v>2941</v>
      </c>
      <c r="E23717" t="s">
        <v>3447</v>
      </c>
      <c r="F23717" s="82">
        <v>0.89484711400000005</v>
      </c>
    </row>
    <row r="23718" spans="3:6" ht="18">
      <c r="C23718" s="5" t="str">
        <f t="shared" si="364"/>
        <v>兵庫県872</v>
      </c>
      <c r="D23718" t="s">
        <v>2942</v>
      </c>
      <c r="E23718" t="s">
        <v>3447</v>
      </c>
      <c r="F23718" s="82">
        <v>0.54258806000000004</v>
      </c>
    </row>
    <row r="23719" spans="3:6" ht="18">
      <c r="C23719" s="5" t="str">
        <f t="shared" si="364"/>
        <v>奈良県872</v>
      </c>
      <c r="D23719" t="s">
        <v>2943</v>
      </c>
      <c r="E23719" t="s">
        <v>3447</v>
      </c>
      <c r="F23719" s="82">
        <v>0.90836058600000003</v>
      </c>
    </row>
    <row r="23720" spans="3:6" ht="18">
      <c r="C23720" s="5" t="str">
        <f t="shared" si="364"/>
        <v>和歌山県872</v>
      </c>
      <c r="D23720" t="s">
        <v>2944</v>
      </c>
      <c r="E23720" t="s">
        <v>3447</v>
      </c>
      <c r="F23720" s="82">
        <v>0.45690236200000001</v>
      </c>
    </row>
    <row r="23721" spans="3:6" ht="18">
      <c r="C23721" s="5" t="str">
        <f t="shared" si="364"/>
        <v>鳥取県872</v>
      </c>
      <c r="D23721" t="s">
        <v>2945</v>
      </c>
      <c r="E23721" t="s">
        <v>3447</v>
      </c>
      <c r="F23721" s="82">
        <v>1.228608017</v>
      </c>
    </row>
    <row r="23722" spans="3:6" ht="18">
      <c r="C23722" s="5" t="str">
        <f t="shared" si="364"/>
        <v>島根県872</v>
      </c>
      <c r="D23722" t="s">
        <v>2946</v>
      </c>
      <c r="E23722" t="s">
        <v>3447</v>
      </c>
      <c r="F23722" s="82">
        <v>2.0358369760000001</v>
      </c>
    </row>
    <row r="23723" spans="3:6" ht="18">
      <c r="C23723" s="5" t="str">
        <f t="shared" ref="C23723:C23786" si="365">D23723&amp;LEFT(E23723,3)</f>
        <v>岡山県872</v>
      </c>
      <c r="D23723" t="s">
        <v>2947</v>
      </c>
      <c r="E23723" t="s">
        <v>3447</v>
      </c>
      <c r="F23723" s="82">
        <v>0.66073092</v>
      </c>
    </row>
    <row r="23724" spans="3:6" ht="18">
      <c r="C23724" s="5" t="str">
        <f t="shared" si="365"/>
        <v>広島県872</v>
      </c>
      <c r="D23724" t="s">
        <v>2948</v>
      </c>
      <c r="E23724" t="s">
        <v>3447</v>
      </c>
      <c r="F23724" s="82">
        <v>0.79501756199999996</v>
      </c>
    </row>
    <row r="23725" spans="3:6" ht="18">
      <c r="C23725" s="5" t="str">
        <f t="shared" si="365"/>
        <v>山口県872</v>
      </c>
      <c r="D23725" t="s">
        <v>2949</v>
      </c>
      <c r="E23725" t="s">
        <v>3447</v>
      </c>
      <c r="F23725" s="82">
        <v>0.91712976000000002</v>
      </c>
    </row>
    <row r="23726" spans="3:6" ht="18">
      <c r="C23726" s="5" t="str">
        <f t="shared" si="365"/>
        <v>徳島県872</v>
      </c>
      <c r="D23726" t="s">
        <v>2950</v>
      </c>
      <c r="E23726" t="s">
        <v>3447</v>
      </c>
      <c r="F23726" s="82">
        <v>1.797329671</v>
      </c>
    </row>
    <row r="23727" spans="3:6" ht="18">
      <c r="C23727" s="5" t="str">
        <f t="shared" si="365"/>
        <v>香川県872</v>
      </c>
      <c r="D23727" t="s">
        <v>2951</v>
      </c>
      <c r="E23727" t="s">
        <v>3447</v>
      </c>
      <c r="F23727" s="82">
        <v>0.68915676699999995</v>
      </c>
    </row>
    <row r="23728" spans="3:6" ht="18">
      <c r="C23728" s="5" t="str">
        <f t="shared" si="365"/>
        <v>愛媛県872</v>
      </c>
      <c r="D23728" t="s">
        <v>2952</v>
      </c>
      <c r="E23728" t="s">
        <v>3447</v>
      </c>
      <c r="F23728" s="82">
        <v>1.7612384759999999</v>
      </c>
    </row>
    <row r="23729" spans="3:6" ht="18">
      <c r="C23729" s="5" t="str">
        <f t="shared" si="365"/>
        <v>高知県872</v>
      </c>
      <c r="D23729" t="s">
        <v>2953</v>
      </c>
      <c r="E23729" t="s">
        <v>3447</v>
      </c>
      <c r="F23729" s="82">
        <v>2.030400647</v>
      </c>
    </row>
    <row r="23730" spans="3:6" ht="18">
      <c r="C23730" s="5" t="str">
        <f t="shared" si="365"/>
        <v>福岡県872</v>
      </c>
      <c r="D23730" t="s">
        <v>2954</v>
      </c>
      <c r="E23730" t="s">
        <v>3447</v>
      </c>
      <c r="F23730" s="82">
        <v>1.0856136270000001</v>
      </c>
    </row>
    <row r="23731" spans="3:6" ht="18">
      <c r="C23731" s="5" t="str">
        <f t="shared" si="365"/>
        <v>佐賀県872</v>
      </c>
      <c r="D23731" t="s">
        <v>2955</v>
      </c>
      <c r="E23731" t="s">
        <v>3447</v>
      </c>
      <c r="F23731" s="82">
        <v>0.799023123</v>
      </c>
    </row>
    <row r="23732" spans="3:6" ht="18">
      <c r="C23732" s="5" t="str">
        <f t="shared" si="365"/>
        <v>長崎県872</v>
      </c>
      <c r="D23732" t="s">
        <v>2956</v>
      </c>
      <c r="E23732" t="s">
        <v>3447</v>
      </c>
      <c r="F23732" s="82">
        <v>3.0763798470000001</v>
      </c>
    </row>
    <row r="23733" spans="3:6" ht="18">
      <c r="C23733" s="5" t="str">
        <f t="shared" si="365"/>
        <v>熊本県872</v>
      </c>
      <c r="D23733" t="s">
        <v>2957</v>
      </c>
      <c r="E23733" t="s">
        <v>3447</v>
      </c>
      <c r="F23733" s="82">
        <v>2.1223013260000001</v>
      </c>
    </row>
    <row r="23734" spans="3:6" ht="18">
      <c r="C23734" s="5" t="str">
        <f t="shared" si="365"/>
        <v>大分県872</v>
      </c>
      <c r="D23734" t="s">
        <v>2958</v>
      </c>
      <c r="E23734" t="s">
        <v>3447</v>
      </c>
      <c r="F23734" s="82">
        <v>0.96913523099999999</v>
      </c>
    </row>
    <row r="23735" spans="3:6" ht="18">
      <c r="C23735" s="5" t="str">
        <f t="shared" si="365"/>
        <v>宮崎県872</v>
      </c>
      <c r="D23735" t="s">
        <v>2959</v>
      </c>
      <c r="E23735" t="s">
        <v>3447</v>
      </c>
      <c r="F23735" s="82">
        <v>1.6777855770000001</v>
      </c>
    </row>
    <row r="23736" spans="3:6" ht="18">
      <c r="C23736" s="5" t="str">
        <f t="shared" si="365"/>
        <v>鹿児島県872</v>
      </c>
      <c r="D23736" t="s">
        <v>2960</v>
      </c>
      <c r="E23736" t="s">
        <v>3447</v>
      </c>
      <c r="F23736" s="82">
        <v>2.356248195</v>
      </c>
    </row>
    <row r="23737" spans="3:6" ht="18">
      <c r="C23737" s="5" t="str">
        <f t="shared" si="365"/>
        <v>沖縄県872</v>
      </c>
      <c r="D23737" t="s">
        <v>2961</v>
      </c>
      <c r="E23737" t="s">
        <v>3447</v>
      </c>
      <c r="F23737" s="82">
        <v>0.46745672500000002</v>
      </c>
    </row>
    <row r="23738" spans="3:6" ht="18">
      <c r="C23738" s="5" t="str">
        <f t="shared" si="365"/>
        <v>全国880</v>
      </c>
      <c r="D23738" t="s">
        <v>2913</v>
      </c>
      <c r="E23738" t="s">
        <v>3448</v>
      </c>
      <c r="F23738" s="82">
        <v>1</v>
      </c>
    </row>
    <row r="23739" spans="3:6" ht="18">
      <c r="C23739" s="5" t="str">
        <f t="shared" si="365"/>
        <v>北海道880</v>
      </c>
      <c r="D23739" t="s">
        <v>2915</v>
      </c>
      <c r="E23739" t="s">
        <v>3448</v>
      </c>
      <c r="F23739" s="82">
        <v>0.92199754700000003</v>
      </c>
    </row>
    <row r="23740" spans="3:6" ht="18">
      <c r="C23740" s="5" t="str">
        <f t="shared" si="365"/>
        <v>青森県880</v>
      </c>
      <c r="D23740" t="s">
        <v>2916</v>
      </c>
      <c r="E23740" t="s">
        <v>3448</v>
      </c>
      <c r="F23740" s="82">
        <v>0</v>
      </c>
    </row>
    <row r="23741" spans="3:6" ht="18">
      <c r="C23741" s="5" t="str">
        <f t="shared" si="365"/>
        <v>岩手県880</v>
      </c>
      <c r="D23741" t="s">
        <v>2917</v>
      </c>
      <c r="E23741" t="s">
        <v>3448</v>
      </c>
      <c r="F23741" s="82">
        <v>0.46872184300000003</v>
      </c>
    </row>
    <row r="23742" spans="3:6" ht="18">
      <c r="C23742" s="5" t="str">
        <f t="shared" si="365"/>
        <v>宮城県880</v>
      </c>
      <c r="D23742" t="s">
        <v>2918</v>
      </c>
      <c r="E23742" t="s">
        <v>3448</v>
      </c>
      <c r="F23742" s="82">
        <v>1.2225947619999999</v>
      </c>
    </row>
    <row r="23743" spans="3:6" ht="18">
      <c r="C23743" s="5" t="str">
        <f t="shared" si="365"/>
        <v>秋田県880</v>
      </c>
      <c r="D23743" t="s">
        <v>2919</v>
      </c>
      <c r="E23743" t="s">
        <v>3448</v>
      </c>
      <c r="F23743" s="82">
        <v>0.79346193899999995</v>
      </c>
    </row>
    <row r="23744" spans="3:6" ht="18">
      <c r="C23744" s="5" t="str">
        <f t="shared" si="365"/>
        <v>山形県880</v>
      </c>
      <c r="D23744" t="s">
        <v>2920</v>
      </c>
      <c r="E23744" t="s">
        <v>3448</v>
      </c>
      <c r="F23744" s="82">
        <v>5.7538583999999997E-2</v>
      </c>
    </row>
    <row r="23745" spans="3:6" ht="18">
      <c r="C23745" s="5" t="str">
        <f t="shared" si="365"/>
        <v>福島県880</v>
      </c>
      <c r="D23745" t="s">
        <v>2921</v>
      </c>
      <c r="E23745" t="s">
        <v>3448</v>
      </c>
      <c r="F23745" s="82">
        <v>1.900348546</v>
      </c>
    </row>
    <row r="23746" spans="3:6" ht="18">
      <c r="C23746" s="5" t="str">
        <f t="shared" si="365"/>
        <v>茨城県880</v>
      </c>
      <c r="D23746" t="s">
        <v>2922</v>
      </c>
      <c r="E23746" t="s">
        <v>3448</v>
      </c>
      <c r="F23746" s="82">
        <v>2.2176815999999999E-2</v>
      </c>
    </row>
    <row r="23747" spans="3:6" ht="18">
      <c r="C23747" s="5" t="str">
        <f t="shared" si="365"/>
        <v>栃木県880</v>
      </c>
      <c r="D23747" t="s">
        <v>2923</v>
      </c>
      <c r="E23747" t="s">
        <v>3448</v>
      </c>
      <c r="F23747" s="82">
        <v>1.120687472</v>
      </c>
    </row>
    <row r="23748" spans="3:6" ht="18">
      <c r="C23748" s="5" t="str">
        <f t="shared" si="365"/>
        <v>群馬県880</v>
      </c>
      <c r="D23748" t="s">
        <v>2924</v>
      </c>
      <c r="E23748" t="s">
        <v>3448</v>
      </c>
      <c r="F23748" s="82">
        <v>2.8238820819999999</v>
      </c>
    </row>
    <row r="23749" spans="3:6" ht="18">
      <c r="C23749" s="5" t="str">
        <f t="shared" si="365"/>
        <v>埼玉県880</v>
      </c>
      <c r="D23749" t="s">
        <v>2925</v>
      </c>
      <c r="E23749" t="s">
        <v>3448</v>
      </c>
      <c r="F23749" s="82">
        <v>1.2108384320000001</v>
      </c>
    </row>
    <row r="23750" spans="3:6" ht="18">
      <c r="C23750" s="5" t="str">
        <f t="shared" si="365"/>
        <v>千葉県880</v>
      </c>
      <c r="D23750" t="s">
        <v>2926</v>
      </c>
      <c r="E23750" t="s">
        <v>3448</v>
      </c>
      <c r="F23750" s="82">
        <v>0.77632466</v>
      </c>
    </row>
    <row r="23751" spans="3:6" ht="18">
      <c r="C23751" s="5" t="str">
        <f t="shared" si="365"/>
        <v>東京都880</v>
      </c>
      <c r="D23751" t="s">
        <v>2927</v>
      </c>
      <c r="E23751" t="s">
        <v>3448</v>
      </c>
      <c r="F23751" s="82">
        <v>0.77764596699999999</v>
      </c>
    </row>
    <row r="23752" spans="3:6" ht="18">
      <c r="C23752" s="5" t="str">
        <f t="shared" si="365"/>
        <v>神奈川県880</v>
      </c>
      <c r="D23752" t="s">
        <v>2928</v>
      </c>
      <c r="E23752" t="s">
        <v>3448</v>
      </c>
      <c r="F23752" s="82">
        <v>0.99495483100000004</v>
      </c>
    </row>
    <row r="23753" spans="3:6" ht="18">
      <c r="C23753" s="5" t="str">
        <f t="shared" si="365"/>
        <v>新潟県880</v>
      </c>
      <c r="D23753" t="s">
        <v>2929</v>
      </c>
      <c r="E23753" t="s">
        <v>3448</v>
      </c>
      <c r="F23753" s="82">
        <v>0.45342819899999998</v>
      </c>
    </row>
    <row r="23754" spans="3:6" ht="18">
      <c r="C23754" s="5" t="str">
        <f t="shared" si="365"/>
        <v>富山県880</v>
      </c>
      <c r="D23754" t="s">
        <v>2930</v>
      </c>
      <c r="E23754" t="s">
        <v>3448</v>
      </c>
      <c r="F23754" s="82">
        <v>3.5241632869999999</v>
      </c>
    </row>
    <row r="23755" spans="3:6" ht="18">
      <c r="C23755" s="5" t="str">
        <f t="shared" si="365"/>
        <v>石川県880</v>
      </c>
      <c r="D23755" t="s">
        <v>2931</v>
      </c>
      <c r="E23755" t="s">
        <v>3448</v>
      </c>
      <c r="F23755" s="82">
        <v>0.45506295400000002</v>
      </c>
    </row>
    <row r="23756" spans="3:6" ht="18">
      <c r="C23756" s="5" t="str">
        <f t="shared" si="365"/>
        <v>福井県880</v>
      </c>
      <c r="D23756" t="s">
        <v>2932</v>
      </c>
      <c r="E23756" t="s">
        <v>3448</v>
      </c>
      <c r="F23756" s="82">
        <v>7.2516175000000002E-2</v>
      </c>
    </row>
    <row r="23757" spans="3:6" ht="18">
      <c r="C23757" s="5" t="str">
        <f t="shared" si="365"/>
        <v>山梨県880</v>
      </c>
      <c r="D23757" t="s">
        <v>2933</v>
      </c>
      <c r="E23757" t="s">
        <v>3448</v>
      </c>
      <c r="F23757" s="82">
        <v>0</v>
      </c>
    </row>
    <row r="23758" spans="3:6" ht="18">
      <c r="C23758" s="5" t="str">
        <f t="shared" si="365"/>
        <v>長野県880</v>
      </c>
      <c r="D23758" t="s">
        <v>2934</v>
      </c>
      <c r="E23758" t="s">
        <v>3448</v>
      </c>
      <c r="F23758" s="82">
        <v>0.29464926600000002</v>
      </c>
    </row>
    <row r="23759" spans="3:6" ht="18">
      <c r="C23759" s="5" t="str">
        <f t="shared" si="365"/>
        <v>岐阜県880</v>
      </c>
      <c r="D23759" t="s">
        <v>2935</v>
      </c>
      <c r="E23759" t="s">
        <v>3448</v>
      </c>
      <c r="F23759" s="82">
        <v>0.65223210099999995</v>
      </c>
    </row>
    <row r="23760" spans="3:6" ht="18">
      <c r="C23760" s="5" t="str">
        <f t="shared" si="365"/>
        <v>静岡県880</v>
      </c>
      <c r="D23760" t="s">
        <v>2936</v>
      </c>
      <c r="E23760" t="s">
        <v>3448</v>
      </c>
      <c r="F23760" s="82">
        <v>0.76654649799999997</v>
      </c>
    </row>
    <row r="23761" spans="3:6" ht="18">
      <c r="C23761" s="5" t="str">
        <f t="shared" si="365"/>
        <v>愛知県880</v>
      </c>
      <c r="D23761" t="s">
        <v>2937</v>
      </c>
      <c r="E23761" t="s">
        <v>3448</v>
      </c>
      <c r="F23761" s="82">
        <v>1.6486885010000001</v>
      </c>
    </row>
    <row r="23762" spans="3:6" ht="18">
      <c r="C23762" s="5" t="str">
        <f t="shared" si="365"/>
        <v>三重県880</v>
      </c>
      <c r="D23762" t="s">
        <v>2938</v>
      </c>
      <c r="E23762" t="s">
        <v>3448</v>
      </c>
      <c r="F23762" s="82">
        <v>0.204879533</v>
      </c>
    </row>
    <row r="23763" spans="3:6" ht="18">
      <c r="C23763" s="5" t="str">
        <f t="shared" si="365"/>
        <v>滋賀県880</v>
      </c>
      <c r="D23763" t="s">
        <v>2939</v>
      </c>
      <c r="E23763" t="s">
        <v>3448</v>
      </c>
      <c r="F23763" s="82">
        <v>0.18158550700000001</v>
      </c>
    </row>
    <row r="23764" spans="3:6" ht="18">
      <c r="C23764" s="5" t="str">
        <f t="shared" si="365"/>
        <v>京都府880</v>
      </c>
      <c r="D23764" t="s">
        <v>2940</v>
      </c>
      <c r="E23764" t="s">
        <v>3448</v>
      </c>
      <c r="F23764" s="82">
        <v>0.48103707099999998</v>
      </c>
    </row>
    <row r="23765" spans="3:6" ht="18">
      <c r="C23765" s="5" t="str">
        <f t="shared" si="365"/>
        <v>大阪府880</v>
      </c>
      <c r="D23765" t="s">
        <v>2941</v>
      </c>
      <c r="E23765" t="s">
        <v>3448</v>
      </c>
      <c r="F23765" s="82">
        <v>1.0461275910000001</v>
      </c>
    </row>
    <row r="23766" spans="3:6" ht="18">
      <c r="C23766" s="5" t="str">
        <f t="shared" si="365"/>
        <v>兵庫県880</v>
      </c>
      <c r="D23766" t="s">
        <v>2942</v>
      </c>
      <c r="E23766" t="s">
        <v>3448</v>
      </c>
      <c r="F23766" s="82">
        <v>0.65809953600000004</v>
      </c>
    </row>
    <row r="23767" spans="3:6" ht="18">
      <c r="C23767" s="5" t="str">
        <f t="shared" si="365"/>
        <v>奈良県880</v>
      </c>
      <c r="D23767" t="s">
        <v>2943</v>
      </c>
      <c r="E23767" t="s">
        <v>3448</v>
      </c>
      <c r="F23767" s="82">
        <v>0</v>
      </c>
    </row>
    <row r="23768" spans="3:6" ht="18">
      <c r="C23768" s="5" t="str">
        <f t="shared" si="365"/>
        <v>和歌山県880</v>
      </c>
      <c r="D23768" t="s">
        <v>2944</v>
      </c>
      <c r="E23768" t="s">
        <v>3448</v>
      </c>
      <c r="F23768" s="82">
        <v>1.5938052899999999</v>
      </c>
    </row>
    <row r="23769" spans="3:6" ht="18">
      <c r="C23769" s="5" t="str">
        <f t="shared" si="365"/>
        <v>鳥取県880</v>
      </c>
      <c r="D23769" t="s">
        <v>2945</v>
      </c>
      <c r="E23769" t="s">
        <v>3448</v>
      </c>
      <c r="F23769" s="82">
        <v>0.94862095099999999</v>
      </c>
    </row>
    <row r="23770" spans="3:6" ht="18">
      <c r="C23770" s="5" t="str">
        <f t="shared" si="365"/>
        <v>島根県880</v>
      </c>
      <c r="D23770" t="s">
        <v>2946</v>
      </c>
      <c r="E23770" t="s">
        <v>3448</v>
      </c>
      <c r="F23770" s="82">
        <v>1.9771438649999999</v>
      </c>
    </row>
    <row r="23771" spans="3:6" ht="18">
      <c r="C23771" s="5" t="str">
        <f t="shared" si="365"/>
        <v>岡山県880</v>
      </c>
      <c r="D23771" t="s">
        <v>2947</v>
      </c>
      <c r="E23771" t="s">
        <v>3448</v>
      </c>
      <c r="F23771" s="82">
        <v>0.56668026999999999</v>
      </c>
    </row>
    <row r="23772" spans="3:6" ht="18">
      <c r="C23772" s="5" t="str">
        <f t="shared" si="365"/>
        <v>広島県880</v>
      </c>
      <c r="D23772" t="s">
        <v>2948</v>
      </c>
      <c r="E23772" t="s">
        <v>3448</v>
      </c>
      <c r="F23772" s="82">
        <v>0.73533069799999995</v>
      </c>
    </row>
    <row r="23773" spans="3:6" ht="18">
      <c r="C23773" s="5" t="str">
        <f t="shared" si="365"/>
        <v>山口県880</v>
      </c>
      <c r="D23773" t="s">
        <v>2949</v>
      </c>
      <c r="E23773" t="s">
        <v>3448</v>
      </c>
      <c r="F23773" s="82">
        <v>1.467713337</v>
      </c>
    </row>
    <row r="23774" spans="3:6" ht="18">
      <c r="C23774" s="5" t="str">
        <f t="shared" si="365"/>
        <v>徳島県880</v>
      </c>
      <c r="D23774" t="s">
        <v>2950</v>
      </c>
      <c r="E23774" t="s">
        <v>3448</v>
      </c>
      <c r="F23774" s="82">
        <v>2.9923075159999999</v>
      </c>
    </row>
    <row r="23775" spans="3:6" ht="18">
      <c r="C23775" s="5" t="str">
        <f t="shared" si="365"/>
        <v>香川県880</v>
      </c>
      <c r="D23775" t="s">
        <v>2951</v>
      </c>
      <c r="E23775" t="s">
        <v>3448</v>
      </c>
      <c r="F23775" s="82">
        <v>0</v>
      </c>
    </row>
    <row r="23776" spans="3:6" ht="18">
      <c r="C23776" s="5" t="str">
        <f t="shared" si="365"/>
        <v>愛媛県880</v>
      </c>
      <c r="D23776" t="s">
        <v>2952</v>
      </c>
      <c r="E23776" t="s">
        <v>3448</v>
      </c>
      <c r="F23776" s="82">
        <v>0.38613604899999998</v>
      </c>
    </row>
    <row r="23777" spans="3:6" ht="18">
      <c r="C23777" s="5" t="str">
        <f t="shared" si="365"/>
        <v>高知県880</v>
      </c>
      <c r="D23777" t="s">
        <v>2953</v>
      </c>
      <c r="E23777" t="s">
        <v>3448</v>
      </c>
      <c r="F23777" s="82">
        <v>0.58788499800000005</v>
      </c>
    </row>
    <row r="23778" spans="3:6" ht="18">
      <c r="C23778" s="5" t="str">
        <f t="shared" si="365"/>
        <v>福岡県880</v>
      </c>
      <c r="D23778" t="s">
        <v>2954</v>
      </c>
      <c r="E23778" t="s">
        <v>3448</v>
      </c>
      <c r="F23778" s="82">
        <v>3.596446518</v>
      </c>
    </row>
    <row r="23779" spans="3:6" ht="18">
      <c r="C23779" s="5" t="str">
        <f t="shared" si="365"/>
        <v>佐賀県880</v>
      </c>
      <c r="D23779" t="s">
        <v>2955</v>
      </c>
      <c r="E23779" t="s">
        <v>3448</v>
      </c>
      <c r="F23779" s="82">
        <v>0</v>
      </c>
    </row>
    <row r="23780" spans="3:6" ht="18">
      <c r="C23780" s="5" t="str">
        <f t="shared" si="365"/>
        <v>長崎県880</v>
      </c>
      <c r="D23780" t="s">
        <v>2956</v>
      </c>
      <c r="E23780" t="s">
        <v>3448</v>
      </c>
      <c r="F23780" s="82">
        <v>0.25481346900000001</v>
      </c>
    </row>
    <row r="23781" spans="3:6" ht="18">
      <c r="C23781" s="5" t="str">
        <f t="shared" si="365"/>
        <v>熊本県880</v>
      </c>
      <c r="D23781" t="s">
        <v>2957</v>
      </c>
      <c r="E23781" t="s">
        <v>3448</v>
      </c>
      <c r="F23781" s="82">
        <v>7.9178504999999996E-2</v>
      </c>
    </row>
    <row r="23782" spans="3:6" ht="18">
      <c r="C23782" s="5" t="str">
        <f t="shared" si="365"/>
        <v>大分県880</v>
      </c>
      <c r="D23782" t="s">
        <v>2958</v>
      </c>
      <c r="E23782" t="s">
        <v>3448</v>
      </c>
      <c r="F23782" s="82">
        <v>1.132264776</v>
      </c>
    </row>
    <row r="23783" spans="3:6" ht="18">
      <c r="C23783" s="5" t="str">
        <f t="shared" si="365"/>
        <v>宮崎県880</v>
      </c>
      <c r="D23783" t="s">
        <v>2959</v>
      </c>
      <c r="E23783" t="s">
        <v>3448</v>
      </c>
      <c r="F23783" s="82">
        <v>0</v>
      </c>
    </row>
    <row r="23784" spans="3:6" ht="18">
      <c r="C23784" s="5" t="str">
        <f t="shared" si="365"/>
        <v>鹿児島県880</v>
      </c>
      <c r="D23784" t="s">
        <v>2960</v>
      </c>
      <c r="E23784" t="s">
        <v>3448</v>
      </c>
      <c r="F23784" s="82">
        <v>1.9205523040000001</v>
      </c>
    </row>
    <row r="23785" spans="3:6" ht="18">
      <c r="C23785" s="5" t="str">
        <f t="shared" si="365"/>
        <v>沖縄県880</v>
      </c>
      <c r="D23785" t="s">
        <v>2961</v>
      </c>
      <c r="E23785" t="s">
        <v>3448</v>
      </c>
      <c r="F23785" s="82">
        <v>0</v>
      </c>
    </row>
    <row r="23786" spans="3:6" ht="18">
      <c r="C23786" s="5" t="str">
        <f t="shared" si="365"/>
        <v>全国881</v>
      </c>
      <c r="D23786" t="s">
        <v>2913</v>
      </c>
      <c r="E23786" t="s">
        <v>3449</v>
      </c>
      <c r="F23786" s="82">
        <v>1</v>
      </c>
    </row>
    <row r="23787" spans="3:6" ht="18">
      <c r="C23787" s="5" t="str">
        <f t="shared" ref="C23787:C23850" si="366">D23787&amp;LEFT(E23787,3)</f>
        <v>北海道881</v>
      </c>
      <c r="D23787" t="s">
        <v>2915</v>
      </c>
      <c r="E23787" t="s">
        <v>3449</v>
      </c>
      <c r="F23787" s="82">
        <v>1.2005477440000001</v>
      </c>
    </row>
    <row r="23788" spans="3:6" ht="18">
      <c r="C23788" s="5" t="str">
        <f t="shared" si="366"/>
        <v>青森県881</v>
      </c>
      <c r="D23788" t="s">
        <v>2916</v>
      </c>
      <c r="E23788" t="s">
        <v>3449</v>
      </c>
      <c r="F23788" s="82">
        <v>1.8266081430000001</v>
      </c>
    </row>
    <row r="23789" spans="3:6" ht="18">
      <c r="C23789" s="5" t="str">
        <f t="shared" si="366"/>
        <v>岩手県881</v>
      </c>
      <c r="D23789" t="s">
        <v>2917</v>
      </c>
      <c r="E23789" t="s">
        <v>3449</v>
      </c>
      <c r="F23789" s="82">
        <v>1.5201799389999999</v>
      </c>
    </row>
    <row r="23790" spans="3:6" ht="18">
      <c r="C23790" s="5" t="str">
        <f t="shared" si="366"/>
        <v>宮城県881</v>
      </c>
      <c r="D23790" t="s">
        <v>2918</v>
      </c>
      <c r="E23790" t="s">
        <v>3449</v>
      </c>
      <c r="F23790" s="82">
        <v>1.1023774420000001</v>
      </c>
    </row>
    <row r="23791" spans="3:6" ht="18">
      <c r="C23791" s="5" t="str">
        <f t="shared" si="366"/>
        <v>秋田県881</v>
      </c>
      <c r="D23791" t="s">
        <v>2919</v>
      </c>
      <c r="E23791" t="s">
        <v>3449</v>
      </c>
      <c r="F23791" s="82">
        <v>1.743842924</v>
      </c>
    </row>
    <row r="23792" spans="3:6" ht="18">
      <c r="C23792" s="5" t="str">
        <f t="shared" si="366"/>
        <v>山形県881</v>
      </c>
      <c r="D23792" t="s">
        <v>2920</v>
      </c>
      <c r="E23792" t="s">
        <v>3449</v>
      </c>
      <c r="F23792" s="82">
        <v>1.3149376770000001</v>
      </c>
    </row>
    <row r="23793" spans="3:6" ht="18">
      <c r="C23793" s="5" t="str">
        <f t="shared" si="366"/>
        <v>福島県881</v>
      </c>
      <c r="D23793" t="s">
        <v>2921</v>
      </c>
      <c r="E23793" t="s">
        <v>3449</v>
      </c>
      <c r="F23793" s="82">
        <v>1.657621314</v>
      </c>
    </row>
    <row r="23794" spans="3:6" ht="18">
      <c r="C23794" s="5" t="str">
        <f t="shared" si="366"/>
        <v>茨城県881</v>
      </c>
      <c r="D23794" t="s">
        <v>2922</v>
      </c>
      <c r="E23794" t="s">
        <v>3449</v>
      </c>
      <c r="F23794" s="82">
        <v>1.2793350160000001</v>
      </c>
    </row>
    <row r="23795" spans="3:6" ht="18">
      <c r="C23795" s="5" t="str">
        <f t="shared" si="366"/>
        <v>栃木県881</v>
      </c>
      <c r="D23795" t="s">
        <v>2923</v>
      </c>
      <c r="E23795" t="s">
        <v>3449</v>
      </c>
      <c r="F23795" s="82">
        <v>1.1109665419999999</v>
      </c>
    </row>
    <row r="23796" spans="3:6" ht="18">
      <c r="C23796" s="5" t="str">
        <f t="shared" si="366"/>
        <v>群馬県881</v>
      </c>
      <c r="D23796" t="s">
        <v>2924</v>
      </c>
      <c r="E23796" t="s">
        <v>3449</v>
      </c>
      <c r="F23796" s="82">
        <v>1.409628436</v>
      </c>
    </row>
    <row r="23797" spans="3:6" ht="18">
      <c r="C23797" s="5" t="str">
        <f t="shared" si="366"/>
        <v>埼玉県881</v>
      </c>
      <c r="D23797" t="s">
        <v>2925</v>
      </c>
      <c r="E23797" t="s">
        <v>3449</v>
      </c>
      <c r="F23797" s="82">
        <v>1.224158174</v>
      </c>
    </row>
    <row r="23798" spans="3:6" ht="18">
      <c r="C23798" s="5" t="str">
        <f t="shared" si="366"/>
        <v>千葉県881</v>
      </c>
      <c r="D23798" t="s">
        <v>2926</v>
      </c>
      <c r="E23798" t="s">
        <v>3449</v>
      </c>
      <c r="F23798" s="82">
        <v>1.465667501</v>
      </c>
    </row>
    <row r="23799" spans="3:6" ht="18">
      <c r="C23799" s="5" t="str">
        <f t="shared" si="366"/>
        <v>東京都881</v>
      </c>
      <c r="D23799" t="s">
        <v>2927</v>
      </c>
      <c r="E23799" t="s">
        <v>3449</v>
      </c>
      <c r="F23799" s="82">
        <v>0.58830613600000004</v>
      </c>
    </row>
    <row r="23800" spans="3:6" ht="18">
      <c r="C23800" s="5" t="str">
        <f t="shared" si="366"/>
        <v>神奈川県881</v>
      </c>
      <c r="D23800" t="s">
        <v>2928</v>
      </c>
      <c r="E23800" t="s">
        <v>3449</v>
      </c>
      <c r="F23800" s="82">
        <v>0.60060385100000002</v>
      </c>
    </row>
    <row r="23801" spans="3:6" ht="18">
      <c r="C23801" s="5" t="str">
        <f t="shared" si="366"/>
        <v>新潟県881</v>
      </c>
      <c r="D23801" t="s">
        <v>2929</v>
      </c>
      <c r="E23801" t="s">
        <v>3449</v>
      </c>
      <c r="F23801" s="82">
        <v>1.527472953</v>
      </c>
    </row>
    <row r="23802" spans="3:6" ht="18">
      <c r="C23802" s="5" t="str">
        <f t="shared" si="366"/>
        <v>富山県881</v>
      </c>
      <c r="D23802" t="s">
        <v>2930</v>
      </c>
      <c r="E23802" t="s">
        <v>3449</v>
      </c>
      <c r="F23802" s="82">
        <v>1.1127956649999999</v>
      </c>
    </row>
    <row r="23803" spans="3:6" ht="18">
      <c r="C23803" s="5" t="str">
        <f t="shared" si="366"/>
        <v>石川県881</v>
      </c>
      <c r="D23803" t="s">
        <v>2931</v>
      </c>
      <c r="E23803" t="s">
        <v>3449</v>
      </c>
      <c r="F23803" s="82">
        <v>1.006966917</v>
      </c>
    </row>
    <row r="23804" spans="3:6" ht="18">
      <c r="C23804" s="5" t="str">
        <f t="shared" si="366"/>
        <v>福井県881</v>
      </c>
      <c r="D23804" t="s">
        <v>2932</v>
      </c>
      <c r="E23804" t="s">
        <v>3449</v>
      </c>
      <c r="F23804" s="82">
        <v>0.97980349600000005</v>
      </c>
    </row>
    <row r="23805" spans="3:6" ht="18">
      <c r="C23805" s="5" t="str">
        <f t="shared" si="366"/>
        <v>山梨県881</v>
      </c>
      <c r="D23805" t="s">
        <v>2933</v>
      </c>
      <c r="E23805" t="s">
        <v>3449</v>
      </c>
      <c r="F23805" s="82">
        <v>0.900826079</v>
      </c>
    </row>
    <row r="23806" spans="3:6" ht="18">
      <c r="C23806" s="5" t="str">
        <f t="shared" si="366"/>
        <v>長野県881</v>
      </c>
      <c r="D23806" t="s">
        <v>2934</v>
      </c>
      <c r="E23806" t="s">
        <v>3449</v>
      </c>
      <c r="F23806" s="82">
        <v>0.90832643300000004</v>
      </c>
    </row>
    <row r="23807" spans="3:6" ht="18">
      <c r="C23807" s="5" t="str">
        <f t="shared" si="366"/>
        <v>岐阜県881</v>
      </c>
      <c r="D23807" t="s">
        <v>2935</v>
      </c>
      <c r="E23807" t="s">
        <v>3449</v>
      </c>
      <c r="F23807" s="82">
        <v>1.208910868</v>
      </c>
    </row>
    <row r="23808" spans="3:6" ht="18">
      <c r="C23808" s="5" t="str">
        <f t="shared" si="366"/>
        <v>静岡県881</v>
      </c>
      <c r="D23808" t="s">
        <v>2936</v>
      </c>
      <c r="E23808" t="s">
        <v>3449</v>
      </c>
      <c r="F23808" s="82">
        <v>1.0306613170000001</v>
      </c>
    </row>
    <row r="23809" spans="3:6" ht="18">
      <c r="C23809" s="5" t="str">
        <f t="shared" si="366"/>
        <v>愛知県881</v>
      </c>
      <c r="D23809" t="s">
        <v>2937</v>
      </c>
      <c r="E23809" t="s">
        <v>3449</v>
      </c>
      <c r="F23809" s="82">
        <v>0.69392394400000001</v>
      </c>
    </row>
    <row r="23810" spans="3:6" ht="18">
      <c r="C23810" s="5" t="str">
        <f t="shared" si="366"/>
        <v>三重県881</v>
      </c>
      <c r="D23810" t="s">
        <v>2938</v>
      </c>
      <c r="E23810" t="s">
        <v>3449</v>
      </c>
      <c r="F23810" s="82">
        <v>1.188102762</v>
      </c>
    </row>
    <row r="23811" spans="3:6" ht="18">
      <c r="C23811" s="5" t="str">
        <f t="shared" si="366"/>
        <v>滋賀県881</v>
      </c>
      <c r="D23811" t="s">
        <v>2939</v>
      </c>
      <c r="E23811" t="s">
        <v>3449</v>
      </c>
      <c r="F23811" s="82">
        <v>1.133328125</v>
      </c>
    </row>
    <row r="23812" spans="3:6" ht="18">
      <c r="C23812" s="5" t="str">
        <f t="shared" si="366"/>
        <v>京都府881</v>
      </c>
      <c r="D23812" t="s">
        <v>2940</v>
      </c>
      <c r="E23812" t="s">
        <v>3449</v>
      </c>
      <c r="F23812" s="82">
        <v>0.71801034600000002</v>
      </c>
    </row>
    <row r="23813" spans="3:6" ht="18">
      <c r="C23813" s="5" t="str">
        <f t="shared" si="366"/>
        <v>大阪府881</v>
      </c>
      <c r="D23813" t="s">
        <v>2941</v>
      </c>
      <c r="E23813" t="s">
        <v>3449</v>
      </c>
      <c r="F23813" s="82">
        <v>0.50767956599999997</v>
      </c>
    </row>
    <row r="23814" spans="3:6" ht="18">
      <c r="C23814" s="5" t="str">
        <f t="shared" si="366"/>
        <v>兵庫県881</v>
      </c>
      <c r="D23814" t="s">
        <v>2942</v>
      </c>
      <c r="E23814" t="s">
        <v>3449</v>
      </c>
      <c r="F23814" s="82">
        <v>0.638979819</v>
      </c>
    </row>
    <row r="23815" spans="3:6" ht="18">
      <c r="C23815" s="5" t="str">
        <f t="shared" si="366"/>
        <v>奈良県881</v>
      </c>
      <c r="D23815" t="s">
        <v>2943</v>
      </c>
      <c r="E23815" t="s">
        <v>3449</v>
      </c>
      <c r="F23815" s="82">
        <v>0.94182052400000005</v>
      </c>
    </row>
    <row r="23816" spans="3:6" ht="18">
      <c r="C23816" s="5" t="str">
        <f t="shared" si="366"/>
        <v>和歌山県881</v>
      </c>
      <c r="D23816" t="s">
        <v>2944</v>
      </c>
      <c r="E23816" t="s">
        <v>3449</v>
      </c>
      <c r="F23816" s="82">
        <v>1.5320296499999999</v>
      </c>
    </row>
    <row r="23817" spans="3:6" ht="18">
      <c r="C23817" s="5" t="str">
        <f t="shared" si="366"/>
        <v>鳥取県881</v>
      </c>
      <c r="D23817" t="s">
        <v>2945</v>
      </c>
      <c r="E23817" t="s">
        <v>3449</v>
      </c>
      <c r="F23817" s="82">
        <v>1.8606287130000001</v>
      </c>
    </row>
    <row r="23818" spans="3:6" ht="18">
      <c r="C23818" s="5" t="str">
        <f t="shared" si="366"/>
        <v>島根県881</v>
      </c>
      <c r="D23818" t="s">
        <v>2946</v>
      </c>
      <c r="E23818" t="s">
        <v>3449</v>
      </c>
      <c r="F23818" s="82">
        <v>1.651952426</v>
      </c>
    </row>
    <row r="23819" spans="3:6" ht="18">
      <c r="C23819" s="5" t="str">
        <f t="shared" si="366"/>
        <v>岡山県881</v>
      </c>
      <c r="D23819" t="s">
        <v>2947</v>
      </c>
      <c r="E23819" t="s">
        <v>3449</v>
      </c>
      <c r="F23819" s="82">
        <v>1.338096473</v>
      </c>
    </row>
    <row r="23820" spans="3:6" ht="18">
      <c r="C23820" s="5" t="str">
        <f t="shared" si="366"/>
        <v>広島県881</v>
      </c>
      <c r="D23820" t="s">
        <v>2948</v>
      </c>
      <c r="E23820" t="s">
        <v>3449</v>
      </c>
      <c r="F23820" s="82">
        <v>1.242142445</v>
      </c>
    </row>
    <row r="23821" spans="3:6" ht="18">
      <c r="C23821" s="5" t="str">
        <f t="shared" si="366"/>
        <v>山口県881</v>
      </c>
      <c r="D23821" t="s">
        <v>2949</v>
      </c>
      <c r="E23821" t="s">
        <v>3449</v>
      </c>
      <c r="F23821" s="82">
        <v>1.5262036919999999</v>
      </c>
    </row>
    <row r="23822" spans="3:6" ht="18">
      <c r="C23822" s="5" t="str">
        <f t="shared" si="366"/>
        <v>徳島県881</v>
      </c>
      <c r="D23822" t="s">
        <v>2950</v>
      </c>
      <c r="E23822" t="s">
        <v>3449</v>
      </c>
      <c r="F23822" s="82">
        <v>1.297599975</v>
      </c>
    </row>
    <row r="23823" spans="3:6" ht="18">
      <c r="C23823" s="5" t="str">
        <f t="shared" si="366"/>
        <v>香川県881</v>
      </c>
      <c r="D23823" t="s">
        <v>2951</v>
      </c>
      <c r="E23823" t="s">
        <v>3449</v>
      </c>
      <c r="F23823" s="82">
        <v>1.236641302</v>
      </c>
    </row>
    <row r="23824" spans="3:6" ht="18">
      <c r="C23824" s="5" t="str">
        <f t="shared" si="366"/>
        <v>愛媛県881</v>
      </c>
      <c r="D23824" t="s">
        <v>2952</v>
      </c>
      <c r="E23824" t="s">
        <v>3449</v>
      </c>
      <c r="F23824" s="82">
        <v>1.582698017</v>
      </c>
    </row>
    <row r="23825" spans="3:6" ht="18">
      <c r="C23825" s="5" t="str">
        <f t="shared" si="366"/>
        <v>高知県881</v>
      </c>
      <c r="D23825" t="s">
        <v>2953</v>
      </c>
      <c r="E23825" t="s">
        <v>3449</v>
      </c>
      <c r="F23825" s="82">
        <v>1.4392771259999999</v>
      </c>
    </row>
    <row r="23826" spans="3:6" ht="18">
      <c r="C23826" s="5" t="str">
        <f t="shared" si="366"/>
        <v>福岡県881</v>
      </c>
      <c r="D23826" t="s">
        <v>2954</v>
      </c>
      <c r="E23826" t="s">
        <v>3449</v>
      </c>
      <c r="F23826" s="82">
        <v>1.1496997659999999</v>
      </c>
    </row>
    <row r="23827" spans="3:6" ht="18">
      <c r="C23827" s="5" t="str">
        <f t="shared" si="366"/>
        <v>佐賀県881</v>
      </c>
      <c r="D23827" t="s">
        <v>2955</v>
      </c>
      <c r="E23827" t="s">
        <v>3449</v>
      </c>
      <c r="F23827" s="82">
        <v>1.5180521520000001</v>
      </c>
    </row>
    <row r="23828" spans="3:6" ht="18">
      <c r="C23828" s="5" t="str">
        <f t="shared" si="366"/>
        <v>長崎県881</v>
      </c>
      <c r="D23828" t="s">
        <v>2956</v>
      </c>
      <c r="E23828" t="s">
        <v>3449</v>
      </c>
      <c r="F23828" s="82">
        <v>1.406145019</v>
      </c>
    </row>
    <row r="23829" spans="3:6" ht="18">
      <c r="C23829" s="5" t="str">
        <f t="shared" si="366"/>
        <v>熊本県881</v>
      </c>
      <c r="D23829" t="s">
        <v>2957</v>
      </c>
      <c r="E23829" t="s">
        <v>3449</v>
      </c>
      <c r="F23829" s="82">
        <v>1.5629258619999999</v>
      </c>
    </row>
    <row r="23830" spans="3:6" ht="18">
      <c r="C23830" s="5" t="str">
        <f t="shared" si="366"/>
        <v>大分県881</v>
      </c>
      <c r="D23830" t="s">
        <v>2958</v>
      </c>
      <c r="E23830" t="s">
        <v>3449</v>
      </c>
      <c r="F23830" s="82">
        <v>1.2876589199999999</v>
      </c>
    </row>
    <row r="23831" spans="3:6" ht="18">
      <c r="C23831" s="5" t="str">
        <f t="shared" si="366"/>
        <v>宮崎県881</v>
      </c>
      <c r="D23831" t="s">
        <v>2959</v>
      </c>
      <c r="E23831" t="s">
        <v>3449</v>
      </c>
      <c r="F23831" s="82">
        <v>1.6623002339999999</v>
      </c>
    </row>
    <row r="23832" spans="3:6" ht="18">
      <c r="C23832" s="5" t="str">
        <f t="shared" si="366"/>
        <v>鹿児島県881</v>
      </c>
      <c r="D23832" t="s">
        <v>2960</v>
      </c>
      <c r="E23832" t="s">
        <v>3449</v>
      </c>
      <c r="F23832" s="82">
        <v>1.489835067</v>
      </c>
    </row>
    <row r="23833" spans="3:6" ht="18">
      <c r="C23833" s="5" t="str">
        <f t="shared" si="366"/>
        <v>沖縄県881</v>
      </c>
      <c r="D23833" t="s">
        <v>2961</v>
      </c>
      <c r="E23833" t="s">
        <v>3449</v>
      </c>
      <c r="F23833" s="82">
        <v>1.000124539</v>
      </c>
    </row>
    <row r="23834" spans="3:6" ht="18">
      <c r="C23834" s="5" t="str">
        <f t="shared" si="366"/>
        <v>全国882</v>
      </c>
      <c r="D23834" t="s">
        <v>2913</v>
      </c>
      <c r="E23834" t="s">
        <v>3450</v>
      </c>
      <c r="F23834" s="82">
        <v>1</v>
      </c>
    </row>
    <row r="23835" spans="3:6" ht="18">
      <c r="C23835" s="5" t="str">
        <f t="shared" si="366"/>
        <v>北海道882</v>
      </c>
      <c r="D23835" t="s">
        <v>2915</v>
      </c>
      <c r="E23835" t="s">
        <v>3450</v>
      </c>
      <c r="F23835" s="82">
        <v>1.1897757900000001</v>
      </c>
    </row>
    <row r="23836" spans="3:6" ht="18">
      <c r="C23836" s="5" t="str">
        <f t="shared" si="366"/>
        <v>青森県882</v>
      </c>
      <c r="D23836" t="s">
        <v>2916</v>
      </c>
      <c r="E23836" t="s">
        <v>3450</v>
      </c>
      <c r="F23836" s="82">
        <v>0.98976591000000003</v>
      </c>
    </row>
    <row r="23837" spans="3:6" ht="18">
      <c r="C23837" s="5" t="str">
        <f t="shared" si="366"/>
        <v>岩手県882</v>
      </c>
      <c r="D23837" t="s">
        <v>2917</v>
      </c>
      <c r="E23837" t="s">
        <v>3450</v>
      </c>
      <c r="F23837" s="82">
        <v>1.1985648950000001</v>
      </c>
    </row>
    <row r="23838" spans="3:6" ht="18">
      <c r="C23838" s="5" t="str">
        <f t="shared" si="366"/>
        <v>宮城県882</v>
      </c>
      <c r="D23838" t="s">
        <v>2918</v>
      </c>
      <c r="E23838" t="s">
        <v>3450</v>
      </c>
      <c r="F23838" s="82">
        <v>1.5597135740000001</v>
      </c>
    </row>
    <row r="23839" spans="3:6" ht="18">
      <c r="C23839" s="5" t="str">
        <f t="shared" si="366"/>
        <v>秋田県882</v>
      </c>
      <c r="D23839" t="s">
        <v>2919</v>
      </c>
      <c r="E23839" t="s">
        <v>3450</v>
      </c>
      <c r="F23839" s="82">
        <v>1.0637704050000001</v>
      </c>
    </row>
    <row r="23840" spans="3:6" ht="18">
      <c r="C23840" s="5" t="str">
        <f t="shared" si="366"/>
        <v>山形県882</v>
      </c>
      <c r="D23840" t="s">
        <v>2920</v>
      </c>
      <c r="E23840" t="s">
        <v>3450</v>
      </c>
      <c r="F23840" s="82">
        <v>1.5680569440000001</v>
      </c>
    </row>
    <row r="23841" spans="3:6" ht="18">
      <c r="C23841" s="5" t="str">
        <f t="shared" si="366"/>
        <v>福島県882</v>
      </c>
      <c r="D23841" t="s">
        <v>2921</v>
      </c>
      <c r="E23841" t="s">
        <v>3450</v>
      </c>
      <c r="F23841" s="82">
        <v>1.842867824</v>
      </c>
    </row>
    <row r="23842" spans="3:6" ht="18">
      <c r="C23842" s="5" t="str">
        <f t="shared" si="366"/>
        <v>茨城県882</v>
      </c>
      <c r="D23842" t="s">
        <v>2922</v>
      </c>
      <c r="E23842" t="s">
        <v>3450</v>
      </c>
      <c r="F23842" s="82">
        <v>1.110342218</v>
      </c>
    </row>
    <row r="23843" spans="3:6" ht="18">
      <c r="C23843" s="5" t="str">
        <f t="shared" si="366"/>
        <v>栃木県882</v>
      </c>
      <c r="D23843" t="s">
        <v>2923</v>
      </c>
      <c r="E23843" t="s">
        <v>3450</v>
      </c>
      <c r="F23843" s="82">
        <v>1.2649734319999999</v>
      </c>
    </row>
    <row r="23844" spans="3:6" ht="18">
      <c r="C23844" s="5" t="str">
        <f t="shared" si="366"/>
        <v>群馬県882</v>
      </c>
      <c r="D23844" t="s">
        <v>2924</v>
      </c>
      <c r="E23844" t="s">
        <v>3450</v>
      </c>
      <c r="F23844" s="82">
        <v>1.3017601940000001</v>
      </c>
    </row>
    <row r="23845" spans="3:6" ht="18">
      <c r="C23845" s="5" t="str">
        <f t="shared" si="366"/>
        <v>埼玉県882</v>
      </c>
      <c r="D23845" t="s">
        <v>2925</v>
      </c>
      <c r="E23845" t="s">
        <v>3450</v>
      </c>
      <c r="F23845" s="82">
        <v>1.387324521</v>
      </c>
    </row>
    <row r="23846" spans="3:6" ht="18">
      <c r="C23846" s="5" t="str">
        <f t="shared" si="366"/>
        <v>千葉県882</v>
      </c>
      <c r="D23846" t="s">
        <v>2926</v>
      </c>
      <c r="E23846" t="s">
        <v>3450</v>
      </c>
      <c r="F23846" s="82">
        <v>1.1637768020000001</v>
      </c>
    </row>
    <row r="23847" spans="3:6" ht="18">
      <c r="C23847" s="5" t="str">
        <f t="shared" si="366"/>
        <v>東京都882</v>
      </c>
      <c r="D23847" t="s">
        <v>2927</v>
      </c>
      <c r="E23847" t="s">
        <v>3450</v>
      </c>
      <c r="F23847" s="82">
        <v>0.56436430999999998</v>
      </c>
    </row>
    <row r="23848" spans="3:6" ht="18">
      <c r="C23848" s="5" t="str">
        <f t="shared" si="366"/>
        <v>神奈川県882</v>
      </c>
      <c r="D23848" t="s">
        <v>2928</v>
      </c>
      <c r="E23848" t="s">
        <v>3450</v>
      </c>
      <c r="F23848" s="82">
        <v>1.222675797</v>
      </c>
    </row>
    <row r="23849" spans="3:6" ht="18">
      <c r="C23849" s="5" t="str">
        <f t="shared" si="366"/>
        <v>新潟県882</v>
      </c>
      <c r="D23849" t="s">
        <v>2929</v>
      </c>
      <c r="E23849" t="s">
        <v>3450</v>
      </c>
      <c r="F23849" s="82">
        <v>1.2416117229999999</v>
      </c>
    </row>
    <row r="23850" spans="3:6" ht="18">
      <c r="C23850" s="5" t="str">
        <f t="shared" si="366"/>
        <v>富山県882</v>
      </c>
      <c r="D23850" t="s">
        <v>2930</v>
      </c>
      <c r="E23850" t="s">
        <v>3450</v>
      </c>
      <c r="F23850" s="82">
        <v>1.440401646</v>
      </c>
    </row>
    <row r="23851" spans="3:6" ht="18">
      <c r="C23851" s="5" t="str">
        <f t="shared" ref="C23851:C23914" si="367">D23851&amp;LEFT(E23851,3)</f>
        <v>石川県882</v>
      </c>
      <c r="D23851" t="s">
        <v>2931</v>
      </c>
      <c r="E23851" t="s">
        <v>3450</v>
      </c>
      <c r="F23851" s="82">
        <v>0.89643888400000005</v>
      </c>
    </row>
    <row r="23852" spans="3:6" ht="18">
      <c r="C23852" s="5" t="str">
        <f t="shared" si="367"/>
        <v>福井県882</v>
      </c>
      <c r="D23852" t="s">
        <v>2932</v>
      </c>
      <c r="E23852" t="s">
        <v>3450</v>
      </c>
      <c r="F23852" s="82">
        <v>0.95084010799999996</v>
      </c>
    </row>
    <row r="23853" spans="3:6" ht="18">
      <c r="C23853" s="5" t="str">
        <f t="shared" si="367"/>
        <v>山梨県882</v>
      </c>
      <c r="D23853" t="s">
        <v>2933</v>
      </c>
      <c r="E23853" t="s">
        <v>3450</v>
      </c>
      <c r="F23853" s="82">
        <v>1.1448453139999999</v>
      </c>
    </row>
    <row r="23854" spans="3:6" ht="18">
      <c r="C23854" s="5" t="str">
        <f t="shared" si="367"/>
        <v>長野県882</v>
      </c>
      <c r="D23854" t="s">
        <v>2934</v>
      </c>
      <c r="E23854" t="s">
        <v>3450</v>
      </c>
      <c r="F23854" s="82">
        <v>1.1999620129999999</v>
      </c>
    </row>
    <row r="23855" spans="3:6" ht="18">
      <c r="C23855" s="5" t="str">
        <f t="shared" si="367"/>
        <v>岐阜県882</v>
      </c>
      <c r="D23855" t="s">
        <v>2935</v>
      </c>
      <c r="E23855" t="s">
        <v>3450</v>
      </c>
      <c r="F23855" s="82">
        <v>0.74950957399999996</v>
      </c>
    </row>
    <row r="23856" spans="3:6" ht="18">
      <c r="C23856" s="5" t="str">
        <f t="shared" si="367"/>
        <v>静岡県882</v>
      </c>
      <c r="D23856" t="s">
        <v>2936</v>
      </c>
      <c r="E23856" t="s">
        <v>3450</v>
      </c>
      <c r="F23856" s="82">
        <v>1.167091482</v>
      </c>
    </row>
    <row r="23857" spans="3:6" ht="18">
      <c r="C23857" s="5" t="str">
        <f t="shared" si="367"/>
        <v>愛知県882</v>
      </c>
      <c r="D23857" t="s">
        <v>2937</v>
      </c>
      <c r="E23857" t="s">
        <v>3450</v>
      </c>
      <c r="F23857" s="82">
        <v>0.85943798000000005</v>
      </c>
    </row>
    <row r="23858" spans="3:6" ht="18">
      <c r="C23858" s="5" t="str">
        <f t="shared" si="367"/>
        <v>三重県882</v>
      </c>
      <c r="D23858" t="s">
        <v>2938</v>
      </c>
      <c r="E23858" t="s">
        <v>3450</v>
      </c>
      <c r="F23858" s="82">
        <v>1.1116363170000001</v>
      </c>
    </row>
    <row r="23859" spans="3:6" ht="18">
      <c r="C23859" s="5" t="str">
        <f t="shared" si="367"/>
        <v>滋賀県882</v>
      </c>
      <c r="D23859" t="s">
        <v>2939</v>
      </c>
      <c r="E23859" t="s">
        <v>3450</v>
      </c>
      <c r="F23859" s="82">
        <v>0.77127684100000005</v>
      </c>
    </row>
    <row r="23860" spans="3:6" ht="18">
      <c r="C23860" s="5" t="str">
        <f t="shared" si="367"/>
        <v>京都府882</v>
      </c>
      <c r="D23860" t="s">
        <v>2940</v>
      </c>
      <c r="E23860" t="s">
        <v>3450</v>
      </c>
      <c r="F23860" s="82">
        <v>0.84547074700000002</v>
      </c>
    </row>
    <row r="23861" spans="3:6" ht="18">
      <c r="C23861" s="5" t="str">
        <f t="shared" si="367"/>
        <v>大阪府882</v>
      </c>
      <c r="D23861" t="s">
        <v>2941</v>
      </c>
      <c r="E23861" t="s">
        <v>3450</v>
      </c>
      <c r="F23861" s="82">
        <v>0.57434691800000004</v>
      </c>
    </row>
    <row r="23862" spans="3:6" ht="18">
      <c r="C23862" s="5" t="str">
        <f t="shared" si="367"/>
        <v>兵庫県882</v>
      </c>
      <c r="D23862" t="s">
        <v>2942</v>
      </c>
      <c r="E23862" t="s">
        <v>3450</v>
      </c>
      <c r="F23862" s="82">
        <v>1.033312067</v>
      </c>
    </row>
    <row r="23863" spans="3:6" ht="18">
      <c r="C23863" s="5" t="str">
        <f t="shared" si="367"/>
        <v>奈良県882</v>
      </c>
      <c r="D23863" t="s">
        <v>2943</v>
      </c>
      <c r="E23863" t="s">
        <v>3450</v>
      </c>
      <c r="F23863" s="82">
        <v>1.0148811230000001</v>
      </c>
    </row>
    <row r="23864" spans="3:6" ht="18">
      <c r="C23864" s="5" t="str">
        <f t="shared" si="367"/>
        <v>和歌山県882</v>
      </c>
      <c r="D23864" t="s">
        <v>2944</v>
      </c>
      <c r="E23864" t="s">
        <v>3450</v>
      </c>
      <c r="F23864" s="82">
        <v>1.1223903989999999</v>
      </c>
    </row>
    <row r="23865" spans="3:6" ht="18">
      <c r="C23865" s="5" t="str">
        <f t="shared" si="367"/>
        <v>鳥取県882</v>
      </c>
      <c r="D23865" t="s">
        <v>2945</v>
      </c>
      <c r="E23865" t="s">
        <v>3450</v>
      </c>
      <c r="F23865" s="82">
        <v>1.163428828</v>
      </c>
    </row>
    <row r="23866" spans="3:6" ht="18">
      <c r="C23866" s="5" t="str">
        <f t="shared" si="367"/>
        <v>島根県882</v>
      </c>
      <c r="D23866" t="s">
        <v>2946</v>
      </c>
      <c r="E23866" t="s">
        <v>3450</v>
      </c>
      <c r="F23866" s="82">
        <v>1.0782783819999999</v>
      </c>
    </row>
    <row r="23867" spans="3:6" ht="18">
      <c r="C23867" s="5" t="str">
        <f t="shared" si="367"/>
        <v>岡山県882</v>
      </c>
      <c r="D23867" t="s">
        <v>2947</v>
      </c>
      <c r="E23867" t="s">
        <v>3450</v>
      </c>
      <c r="F23867" s="82">
        <v>1.2415019970000001</v>
      </c>
    </row>
    <row r="23868" spans="3:6" ht="18">
      <c r="C23868" s="5" t="str">
        <f t="shared" si="367"/>
        <v>広島県882</v>
      </c>
      <c r="D23868" t="s">
        <v>2948</v>
      </c>
      <c r="E23868" t="s">
        <v>3450</v>
      </c>
      <c r="F23868" s="82">
        <v>1.251588092</v>
      </c>
    </row>
    <row r="23869" spans="3:6" ht="18">
      <c r="C23869" s="5" t="str">
        <f t="shared" si="367"/>
        <v>山口県882</v>
      </c>
      <c r="D23869" t="s">
        <v>2949</v>
      </c>
      <c r="E23869" t="s">
        <v>3450</v>
      </c>
      <c r="F23869" s="82">
        <v>1.6173265560000001</v>
      </c>
    </row>
    <row r="23870" spans="3:6" ht="18">
      <c r="C23870" s="5" t="str">
        <f t="shared" si="367"/>
        <v>徳島県882</v>
      </c>
      <c r="D23870" t="s">
        <v>2950</v>
      </c>
      <c r="E23870" t="s">
        <v>3450</v>
      </c>
      <c r="F23870" s="82">
        <v>0.71304504899999999</v>
      </c>
    </row>
    <row r="23871" spans="3:6" ht="18">
      <c r="C23871" s="5" t="str">
        <f t="shared" si="367"/>
        <v>香川県882</v>
      </c>
      <c r="D23871" t="s">
        <v>2951</v>
      </c>
      <c r="E23871" t="s">
        <v>3450</v>
      </c>
      <c r="F23871" s="82">
        <v>0.70932841800000002</v>
      </c>
    </row>
    <row r="23872" spans="3:6" ht="18">
      <c r="C23872" s="5" t="str">
        <f t="shared" si="367"/>
        <v>愛媛県882</v>
      </c>
      <c r="D23872" t="s">
        <v>2952</v>
      </c>
      <c r="E23872" t="s">
        <v>3450</v>
      </c>
      <c r="F23872" s="82">
        <v>1.4755647110000001</v>
      </c>
    </row>
    <row r="23873" spans="3:6" ht="18">
      <c r="C23873" s="5" t="str">
        <f t="shared" si="367"/>
        <v>高知県882</v>
      </c>
      <c r="D23873" t="s">
        <v>2953</v>
      </c>
      <c r="E23873" t="s">
        <v>3450</v>
      </c>
      <c r="F23873" s="82">
        <v>0.85707941099999996</v>
      </c>
    </row>
    <row r="23874" spans="3:6" ht="18">
      <c r="C23874" s="5" t="str">
        <f t="shared" si="367"/>
        <v>福岡県882</v>
      </c>
      <c r="D23874" t="s">
        <v>2954</v>
      </c>
      <c r="E23874" t="s">
        <v>3450</v>
      </c>
      <c r="F23874" s="82">
        <v>0.92245383299999995</v>
      </c>
    </row>
    <row r="23875" spans="3:6" ht="18">
      <c r="C23875" s="5" t="str">
        <f t="shared" si="367"/>
        <v>佐賀県882</v>
      </c>
      <c r="D23875" t="s">
        <v>2955</v>
      </c>
      <c r="E23875" t="s">
        <v>3450</v>
      </c>
      <c r="F23875" s="82">
        <v>1.1432961509999999</v>
      </c>
    </row>
    <row r="23876" spans="3:6" ht="18">
      <c r="C23876" s="5" t="str">
        <f t="shared" si="367"/>
        <v>長崎県882</v>
      </c>
      <c r="D23876" t="s">
        <v>2956</v>
      </c>
      <c r="E23876" t="s">
        <v>3450</v>
      </c>
      <c r="F23876" s="82">
        <v>1.137918652</v>
      </c>
    </row>
    <row r="23877" spans="3:6" ht="18">
      <c r="C23877" s="5" t="str">
        <f t="shared" si="367"/>
        <v>熊本県882</v>
      </c>
      <c r="D23877" t="s">
        <v>2957</v>
      </c>
      <c r="E23877" t="s">
        <v>3450</v>
      </c>
      <c r="F23877" s="82">
        <v>0.79399960000000003</v>
      </c>
    </row>
    <row r="23878" spans="3:6" ht="18">
      <c r="C23878" s="5" t="str">
        <f t="shared" si="367"/>
        <v>大分県882</v>
      </c>
      <c r="D23878" t="s">
        <v>2958</v>
      </c>
      <c r="E23878" t="s">
        <v>3450</v>
      </c>
      <c r="F23878" s="82">
        <v>1.4254159550000001</v>
      </c>
    </row>
    <row r="23879" spans="3:6" ht="18">
      <c r="C23879" s="5" t="str">
        <f t="shared" si="367"/>
        <v>宮崎県882</v>
      </c>
      <c r="D23879" t="s">
        <v>2959</v>
      </c>
      <c r="E23879" t="s">
        <v>3450</v>
      </c>
      <c r="F23879" s="82">
        <v>1.4502664789999999</v>
      </c>
    </row>
    <row r="23880" spans="3:6" ht="18">
      <c r="C23880" s="5" t="str">
        <f t="shared" si="367"/>
        <v>鹿児島県882</v>
      </c>
      <c r="D23880" t="s">
        <v>2960</v>
      </c>
      <c r="E23880" t="s">
        <v>3450</v>
      </c>
      <c r="F23880" s="82">
        <v>0.70235936600000004</v>
      </c>
    </row>
    <row r="23881" spans="3:6" ht="18">
      <c r="C23881" s="5" t="str">
        <f t="shared" si="367"/>
        <v>沖縄県882</v>
      </c>
      <c r="D23881" t="s">
        <v>2961</v>
      </c>
      <c r="E23881" t="s">
        <v>3450</v>
      </c>
      <c r="F23881" s="82">
        <v>0.88140157200000002</v>
      </c>
    </row>
    <row r="23882" spans="3:6" ht="18">
      <c r="C23882" s="5" t="str">
        <f t="shared" si="367"/>
        <v>全国889</v>
      </c>
      <c r="D23882" t="s">
        <v>2913</v>
      </c>
      <c r="E23882" t="s">
        <v>3451</v>
      </c>
      <c r="F23882" s="82">
        <v>1</v>
      </c>
    </row>
    <row r="23883" spans="3:6" ht="18">
      <c r="C23883" s="5" t="str">
        <f t="shared" si="367"/>
        <v>北海道889</v>
      </c>
      <c r="D23883" t="s">
        <v>2915</v>
      </c>
      <c r="E23883" t="s">
        <v>3451</v>
      </c>
      <c r="F23883" s="82">
        <v>2.1594767099999999</v>
      </c>
    </row>
    <row r="23884" spans="3:6" ht="18">
      <c r="C23884" s="5" t="str">
        <f t="shared" si="367"/>
        <v>青森県889</v>
      </c>
      <c r="D23884" t="s">
        <v>2916</v>
      </c>
      <c r="E23884" t="s">
        <v>3451</v>
      </c>
      <c r="F23884" s="82">
        <v>0</v>
      </c>
    </row>
    <row r="23885" spans="3:6" ht="18">
      <c r="C23885" s="5" t="str">
        <f t="shared" si="367"/>
        <v>岩手県889</v>
      </c>
      <c r="D23885" t="s">
        <v>2917</v>
      </c>
      <c r="E23885" t="s">
        <v>3451</v>
      </c>
      <c r="F23885" s="82">
        <v>1.290521402</v>
      </c>
    </row>
    <row r="23886" spans="3:6" ht="18">
      <c r="C23886" s="5" t="str">
        <f t="shared" si="367"/>
        <v>宮城県889</v>
      </c>
      <c r="D23886" t="s">
        <v>2918</v>
      </c>
      <c r="E23886" t="s">
        <v>3451</v>
      </c>
      <c r="F23886" s="82">
        <v>0</v>
      </c>
    </row>
    <row r="23887" spans="3:6" ht="18">
      <c r="C23887" s="5" t="str">
        <f t="shared" si="367"/>
        <v>秋田県889</v>
      </c>
      <c r="D23887" t="s">
        <v>2919</v>
      </c>
      <c r="E23887" t="s">
        <v>3451</v>
      </c>
      <c r="F23887" s="82">
        <v>0</v>
      </c>
    </row>
    <row r="23888" spans="3:6" ht="18">
      <c r="C23888" s="5" t="str">
        <f t="shared" si="367"/>
        <v>山形県889</v>
      </c>
      <c r="D23888" t="s">
        <v>2920</v>
      </c>
      <c r="E23888" t="s">
        <v>3451</v>
      </c>
      <c r="F23888" s="82">
        <v>0</v>
      </c>
    </row>
    <row r="23889" spans="3:6" ht="18">
      <c r="C23889" s="5" t="str">
        <f t="shared" si="367"/>
        <v>福島県889</v>
      </c>
      <c r="D23889" t="s">
        <v>2921</v>
      </c>
      <c r="E23889" t="s">
        <v>3451</v>
      </c>
      <c r="F23889" s="82">
        <v>24.806173692000002</v>
      </c>
    </row>
    <row r="23890" spans="3:6" ht="18">
      <c r="C23890" s="5" t="str">
        <f t="shared" si="367"/>
        <v>茨城県889</v>
      </c>
      <c r="D23890" t="s">
        <v>2922</v>
      </c>
      <c r="E23890" t="s">
        <v>3451</v>
      </c>
      <c r="F23890" s="82">
        <v>1.318872963</v>
      </c>
    </row>
    <row r="23891" spans="3:6" ht="18">
      <c r="C23891" s="5" t="str">
        <f t="shared" si="367"/>
        <v>栃木県889</v>
      </c>
      <c r="D23891" t="s">
        <v>2923</v>
      </c>
      <c r="E23891" t="s">
        <v>3451</v>
      </c>
      <c r="F23891" s="82">
        <v>0</v>
      </c>
    </row>
    <row r="23892" spans="3:6" ht="18">
      <c r="C23892" s="5" t="str">
        <f t="shared" si="367"/>
        <v>群馬県889</v>
      </c>
      <c r="D23892" t="s">
        <v>2924</v>
      </c>
      <c r="E23892" t="s">
        <v>3451</v>
      </c>
      <c r="F23892" s="82">
        <v>0</v>
      </c>
    </row>
    <row r="23893" spans="3:6" ht="18">
      <c r="C23893" s="5" t="str">
        <f t="shared" si="367"/>
        <v>埼玉県889</v>
      </c>
      <c r="D23893" t="s">
        <v>2925</v>
      </c>
      <c r="E23893" t="s">
        <v>3451</v>
      </c>
      <c r="F23893" s="82">
        <v>0</v>
      </c>
    </row>
    <row r="23894" spans="3:6" ht="18">
      <c r="C23894" s="5" t="str">
        <f t="shared" si="367"/>
        <v>千葉県889</v>
      </c>
      <c r="D23894" t="s">
        <v>2926</v>
      </c>
      <c r="E23894" t="s">
        <v>3451</v>
      </c>
      <c r="F23894" s="82">
        <v>0.320615608</v>
      </c>
    </row>
    <row r="23895" spans="3:6" ht="18">
      <c r="C23895" s="5" t="str">
        <f t="shared" si="367"/>
        <v>東京都889</v>
      </c>
      <c r="D23895" t="s">
        <v>2927</v>
      </c>
      <c r="E23895" t="s">
        <v>3451</v>
      </c>
      <c r="F23895" s="82">
        <v>0.91832058100000002</v>
      </c>
    </row>
    <row r="23896" spans="3:6" ht="18">
      <c r="C23896" s="5" t="str">
        <f t="shared" si="367"/>
        <v>神奈川県889</v>
      </c>
      <c r="D23896" t="s">
        <v>2928</v>
      </c>
      <c r="E23896" t="s">
        <v>3451</v>
      </c>
      <c r="F23896" s="82">
        <v>0.117402298</v>
      </c>
    </row>
    <row r="23897" spans="3:6" ht="18">
      <c r="C23897" s="5" t="str">
        <f t="shared" si="367"/>
        <v>新潟県889</v>
      </c>
      <c r="D23897" t="s">
        <v>2929</v>
      </c>
      <c r="E23897" t="s">
        <v>3451</v>
      </c>
      <c r="F23897" s="82">
        <v>0</v>
      </c>
    </row>
    <row r="23898" spans="3:6" ht="18">
      <c r="C23898" s="5" t="str">
        <f t="shared" si="367"/>
        <v>富山県889</v>
      </c>
      <c r="D23898" t="s">
        <v>2930</v>
      </c>
      <c r="E23898" t="s">
        <v>3451</v>
      </c>
      <c r="F23898" s="82">
        <v>0</v>
      </c>
    </row>
    <row r="23899" spans="3:6" ht="18">
      <c r="C23899" s="5" t="str">
        <f t="shared" si="367"/>
        <v>石川県889</v>
      </c>
      <c r="D23899" t="s">
        <v>2931</v>
      </c>
      <c r="E23899" t="s">
        <v>3451</v>
      </c>
      <c r="F23899" s="82">
        <v>1.5034976259999999</v>
      </c>
    </row>
    <row r="23900" spans="3:6" ht="18">
      <c r="C23900" s="5" t="str">
        <f t="shared" si="367"/>
        <v>福井県889</v>
      </c>
      <c r="D23900" t="s">
        <v>2932</v>
      </c>
      <c r="E23900" t="s">
        <v>3451</v>
      </c>
      <c r="F23900" s="82">
        <v>10.961178477000001</v>
      </c>
    </row>
    <row r="23901" spans="3:6" ht="18">
      <c r="C23901" s="5" t="str">
        <f t="shared" si="367"/>
        <v>山梨県889</v>
      </c>
      <c r="D23901" t="s">
        <v>2933</v>
      </c>
      <c r="E23901" t="s">
        <v>3451</v>
      </c>
      <c r="F23901" s="82">
        <v>0</v>
      </c>
    </row>
    <row r="23902" spans="3:6" ht="18">
      <c r="C23902" s="5" t="str">
        <f t="shared" si="367"/>
        <v>長野県889</v>
      </c>
      <c r="D23902" t="s">
        <v>2934</v>
      </c>
      <c r="E23902" t="s">
        <v>3451</v>
      </c>
      <c r="F23902" s="82">
        <v>0</v>
      </c>
    </row>
    <row r="23903" spans="3:6" ht="18">
      <c r="C23903" s="5" t="str">
        <f t="shared" si="367"/>
        <v>岐阜県889</v>
      </c>
      <c r="D23903" t="s">
        <v>2935</v>
      </c>
      <c r="E23903" t="s">
        <v>3451</v>
      </c>
      <c r="F23903" s="82">
        <v>0</v>
      </c>
    </row>
    <row r="23904" spans="3:6" ht="18">
      <c r="C23904" s="5" t="str">
        <f t="shared" si="367"/>
        <v>静岡県889</v>
      </c>
      <c r="D23904" t="s">
        <v>2936</v>
      </c>
      <c r="E23904" t="s">
        <v>3451</v>
      </c>
      <c r="F23904" s="82">
        <v>0</v>
      </c>
    </row>
    <row r="23905" spans="3:6" ht="18">
      <c r="C23905" s="5" t="str">
        <f t="shared" si="367"/>
        <v>愛知県889</v>
      </c>
      <c r="D23905" t="s">
        <v>2937</v>
      </c>
      <c r="E23905" t="s">
        <v>3451</v>
      </c>
      <c r="F23905" s="82">
        <v>0.34346010599999999</v>
      </c>
    </row>
    <row r="23906" spans="3:6" ht="18">
      <c r="C23906" s="5" t="str">
        <f t="shared" si="367"/>
        <v>三重県889</v>
      </c>
      <c r="D23906" t="s">
        <v>2938</v>
      </c>
      <c r="E23906" t="s">
        <v>3451</v>
      </c>
      <c r="F23906" s="82">
        <v>0</v>
      </c>
    </row>
    <row r="23907" spans="3:6" ht="18">
      <c r="C23907" s="5" t="str">
        <f t="shared" si="367"/>
        <v>滋賀県889</v>
      </c>
      <c r="D23907" t="s">
        <v>2939</v>
      </c>
      <c r="E23907" t="s">
        <v>3451</v>
      </c>
      <c r="F23907" s="82">
        <v>0.33746984800000002</v>
      </c>
    </row>
    <row r="23908" spans="3:6" ht="18">
      <c r="C23908" s="5" t="str">
        <f t="shared" si="367"/>
        <v>京都府889</v>
      </c>
      <c r="D23908" t="s">
        <v>2940</v>
      </c>
      <c r="E23908" t="s">
        <v>3451</v>
      </c>
      <c r="F23908" s="82">
        <v>0.476794312</v>
      </c>
    </row>
    <row r="23909" spans="3:6" ht="18">
      <c r="C23909" s="5" t="str">
        <f t="shared" si="367"/>
        <v>大阪府889</v>
      </c>
      <c r="D23909" t="s">
        <v>2941</v>
      </c>
      <c r="E23909" t="s">
        <v>3451</v>
      </c>
      <c r="F23909" s="82">
        <v>0.169730773</v>
      </c>
    </row>
    <row r="23910" spans="3:6" ht="18">
      <c r="C23910" s="5" t="str">
        <f t="shared" si="367"/>
        <v>兵庫県889</v>
      </c>
      <c r="D23910" t="s">
        <v>2942</v>
      </c>
      <c r="E23910" t="s">
        <v>3451</v>
      </c>
      <c r="F23910" s="82">
        <v>0.55383544699999998</v>
      </c>
    </row>
    <row r="23911" spans="3:6" ht="18">
      <c r="C23911" s="5" t="str">
        <f t="shared" si="367"/>
        <v>奈良県889</v>
      </c>
      <c r="D23911" t="s">
        <v>2943</v>
      </c>
      <c r="E23911" t="s">
        <v>3451</v>
      </c>
      <c r="F23911" s="82">
        <v>0</v>
      </c>
    </row>
    <row r="23912" spans="3:6" ht="18">
      <c r="C23912" s="5" t="str">
        <f t="shared" si="367"/>
        <v>和歌山県889</v>
      </c>
      <c r="D23912" t="s">
        <v>2944</v>
      </c>
      <c r="E23912" t="s">
        <v>3451</v>
      </c>
      <c r="F23912" s="82">
        <v>0</v>
      </c>
    </row>
    <row r="23913" spans="3:6" ht="18">
      <c r="C23913" s="5" t="str">
        <f t="shared" si="367"/>
        <v>鳥取県889</v>
      </c>
      <c r="D23913" t="s">
        <v>2945</v>
      </c>
      <c r="E23913" t="s">
        <v>3451</v>
      </c>
      <c r="F23913" s="82">
        <v>0</v>
      </c>
    </row>
    <row r="23914" spans="3:6" ht="18">
      <c r="C23914" s="5" t="str">
        <f t="shared" si="367"/>
        <v>島根県889</v>
      </c>
      <c r="D23914" t="s">
        <v>2946</v>
      </c>
      <c r="E23914" t="s">
        <v>3451</v>
      </c>
      <c r="F23914" s="82">
        <v>29.628879392999998</v>
      </c>
    </row>
    <row r="23915" spans="3:6" ht="18">
      <c r="C23915" s="5" t="str">
        <f t="shared" ref="C23915:C23978" si="368">D23915&amp;LEFT(E23915,3)</f>
        <v>岡山県889</v>
      </c>
      <c r="D23915" t="s">
        <v>2947</v>
      </c>
      <c r="E23915" t="s">
        <v>3451</v>
      </c>
      <c r="F23915" s="82">
        <v>0</v>
      </c>
    </row>
    <row r="23916" spans="3:6" ht="18">
      <c r="C23916" s="5" t="str">
        <f t="shared" si="368"/>
        <v>広島県889</v>
      </c>
      <c r="D23916" t="s">
        <v>2948</v>
      </c>
      <c r="E23916" t="s">
        <v>3451</v>
      </c>
      <c r="F23916" s="82">
        <v>0</v>
      </c>
    </row>
    <row r="23917" spans="3:6" ht="18">
      <c r="C23917" s="5" t="str">
        <f t="shared" si="368"/>
        <v>山口県889</v>
      </c>
      <c r="D23917" t="s">
        <v>2949</v>
      </c>
      <c r="E23917" t="s">
        <v>3451</v>
      </c>
      <c r="F23917" s="82">
        <v>0</v>
      </c>
    </row>
    <row r="23918" spans="3:6" ht="18">
      <c r="C23918" s="5" t="str">
        <f t="shared" si="368"/>
        <v>徳島県889</v>
      </c>
      <c r="D23918" t="s">
        <v>2950</v>
      </c>
      <c r="E23918" t="s">
        <v>3451</v>
      </c>
      <c r="F23918" s="82">
        <v>0</v>
      </c>
    </row>
    <row r="23919" spans="3:6" ht="18">
      <c r="C23919" s="5" t="str">
        <f t="shared" si="368"/>
        <v>香川県889</v>
      </c>
      <c r="D23919" t="s">
        <v>2951</v>
      </c>
      <c r="E23919" t="s">
        <v>3451</v>
      </c>
      <c r="F23919" s="82">
        <v>0</v>
      </c>
    </row>
    <row r="23920" spans="3:6" ht="18">
      <c r="C23920" s="5" t="str">
        <f t="shared" si="368"/>
        <v>愛媛県889</v>
      </c>
      <c r="D23920" t="s">
        <v>2952</v>
      </c>
      <c r="E23920" t="s">
        <v>3451</v>
      </c>
      <c r="F23920" s="82">
        <v>0</v>
      </c>
    </row>
    <row r="23921" spans="3:6" ht="18">
      <c r="C23921" s="5" t="str">
        <f t="shared" si="368"/>
        <v>高知県889</v>
      </c>
      <c r="D23921" t="s">
        <v>2953</v>
      </c>
      <c r="E23921" t="s">
        <v>3451</v>
      </c>
      <c r="F23921" s="82">
        <v>0</v>
      </c>
    </row>
    <row r="23922" spans="3:6" ht="18">
      <c r="C23922" s="5" t="str">
        <f t="shared" si="368"/>
        <v>福岡県889</v>
      </c>
      <c r="D23922" t="s">
        <v>2954</v>
      </c>
      <c r="E23922" t="s">
        <v>3451</v>
      </c>
      <c r="F23922" s="82">
        <v>0.36374752799999999</v>
      </c>
    </row>
    <row r="23923" spans="3:6" ht="18">
      <c r="C23923" s="5" t="str">
        <f t="shared" si="368"/>
        <v>佐賀県889</v>
      </c>
      <c r="D23923" t="s">
        <v>2955</v>
      </c>
      <c r="E23923" t="s">
        <v>3451</v>
      </c>
      <c r="F23923" s="82">
        <v>0</v>
      </c>
    </row>
    <row r="23924" spans="3:6" ht="18">
      <c r="C23924" s="5" t="str">
        <f t="shared" si="368"/>
        <v>長崎県889</v>
      </c>
      <c r="D23924" t="s">
        <v>2956</v>
      </c>
      <c r="E23924" t="s">
        <v>3451</v>
      </c>
      <c r="F23924" s="82">
        <v>0</v>
      </c>
    </row>
    <row r="23925" spans="3:6" ht="18">
      <c r="C23925" s="5" t="str">
        <f t="shared" si="368"/>
        <v>熊本県889</v>
      </c>
      <c r="D23925" t="s">
        <v>2957</v>
      </c>
      <c r="E23925" t="s">
        <v>3451</v>
      </c>
      <c r="F23925" s="82">
        <v>0</v>
      </c>
    </row>
    <row r="23926" spans="3:6" ht="18">
      <c r="C23926" s="5" t="str">
        <f t="shared" si="368"/>
        <v>大分県889</v>
      </c>
      <c r="D23926" t="s">
        <v>2958</v>
      </c>
      <c r="E23926" t="s">
        <v>3451</v>
      </c>
      <c r="F23926" s="82">
        <v>0</v>
      </c>
    </row>
    <row r="23927" spans="3:6" ht="18">
      <c r="C23927" s="5" t="str">
        <f t="shared" si="368"/>
        <v>宮崎県889</v>
      </c>
      <c r="D23927" t="s">
        <v>2959</v>
      </c>
      <c r="E23927" t="s">
        <v>3451</v>
      </c>
      <c r="F23927" s="82">
        <v>0.15129213999999999</v>
      </c>
    </row>
    <row r="23928" spans="3:6" ht="18">
      <c r="C23928" s="5" t="str">
        <f t="shared" si="368"/>
        <v>鹿児島県889</v>
      </c>
      <c r="D23928" t="s">
        <v>2960</v>
      </c>
      <c r="E23928" t="s">
        <v>3451</v>
      </c>
      <c r="F23928" s="82">
        <v>3.1389363079999999</v>
      </c>
    </row>
    <row r="23929" spans="3:6" ht="18">
      <c r="C23929" s="5" t="str">
        <f t="shared" si="368"/>
        <v>沖縄県889</v>
      </c>
      <c r="D23929" t="s">
        <v>2961</v>
      </c>
      <c r="E23929" t="s">
        <v>3451</v>
      </c>
      <c r="F23929" s="82">
        <v>0</v>
      </c>
    </row>
    <row r="23930" spans="3:6" ht="18">
      <c r="C23930" s="5" t="str">
        <f t="shared" si="368"/>
        <v>全国890</v>
      </c>
      <c r="D23930" t="s">
        <v>2913</v>
      </c>
      <c r="E23930" t="s">
        <v>3452</v>
      </c>
      <c r="F23930" s="82">
        <v>1</v>
      </c>
    </row>
    <row r="23931" spans="3:6" ht="18">
      <c r="C23931" s="5" t="str">
        <f t="shared" si="368"/>
        <v>北海道890</v>
      </c>
      <c r="D23931" t="s">
        <v>2915</v>
      </c>
      <c r="E23931" t="s">
        <v>3452</v>
      </c>
      <c r="F23931" s="82">
        <v>0.28083406300000002</v>
      </c>
    </row>
    <row r="23932" spans="3:6" ht="18">
      <c r="C23932" s="5" t="str">
        <f t="shared" si="368"/>
        <v>青森県890</v>
      </c>
      <c r="D23932" t="s">
        <v>2916</v>
      </c>
      <c r="E23932" t="s">
        <v>3452</v>
      </c>
      <c r="F23932" s="82">
        <v>0.761873931</v>
      </c>
    </row>
    <row r="23933" spans="3:6" ht="18">
      <c r="C23933" s="5" t="str">
        <f t="shared" si="368"/>
        <v>岩手県890</v>
      </c>
      <c r="D23933" t="s">
        <v>2917</v>
      </c>
      <c r="E23933" t="s">
        <v>3452</v>
      </c>
      <c r="F23933" s="82">
        <v>0</v>
      </c>
    </row>
    <row r="23934" spans="3:6" ht="18">
      <c r="C23934" s="5" t="str">
        <f t="shared" si="368"/>
        <v>宮城県890</v>
      </c>
      <c r="D23934" t="s">
        <v>2918</v>
      </c>
      <c r="E23934" t="s">
        <v>3452</v>
      </c>
      <c r="F23934" s="82">
        <v>7.5513205999999999E-2</v>
      </c>
    </row>
    <row r="23935" spans="3:6" ht="18">
      <c r="C23935" s="5" t="str">
        <f t="shared" si="368"/>
        <v>秋田県890</v>
      </c>
      <c r="D23935" t="s">
        <v>2919</v>
      </c>
      <c r="E23935" t="s">
        <v>3452</v>
      </c>
      <c r="F23935" s="82">
        <v>0.551339362</v>
      </c>
    </row>
    <row r="23936" spans="3:6" ht="18">
      <c r="C23936" s="5" t="str">
        <f t="shared" si="368"/>
        <v>山形県890</v>
      </c>
      <c r="D23936" t="s">
        <v>2920</v>
      </c>
      <c r="E23936" t="s">
        <v>3452</v>
      </c>
      <c r="F23936" s="82">
        <v>0</v>
      </c>
    </row>
    <row r="23937" spans="3:6" ht="18">
      <c r="C23937" s="5" t="str">
        <f t="shared" si="368"/>
        <v>福島県890</v>
      </c>
      <c r="D23937" t="s">
        <v>2921</v>
      </c>
      <c r="E23937" t="s">
        <v>3452</v>
      </c>
      <c r="F23937" s="82">
        <v>0.18863753899999999</v>
      </c>
    </row>
    <row r="23938" spans="3:6" ht="18">
      <c r="C23938" s="5" t="str">
        <f t="shared" si="368"/>
        <v>茨城県890</v>
      </c>
      <c r="D23938" t="s">
        <v>2922</v>
      </c>
      <c r="E23938" t="s">
        <v>3452</v>
      </c>
      <c r="F23938" s="82">
        <v>0.30819251800000003</v>
      </c>
    </row>
    <row r="23939" spans="3:6" ht="18">
      <c r="C23939" s="5" t="str">
        <f t="shared" si="368"/>
        <v>栃木県890</v>
      </c>
      <c r="D23939" t="s">
        <v>2923</v>
      </c>
      <c r="E23939" t="s">
        <v>3452</v>
      </c>
      <c r="F23939" s="82">
        <v>0.34609466</v>
      </c>
    </row>
    <row r="23940" spans="3:6" ht="18">
      <c r="C23940" s="5" t="str">
        <f t="shared" si="368"/>
        <v>群馬県890</v>
      </c>
      <c r="D23940" t="s">
        <v>2924</v>
      </c>
      <c r="E23940" t="s">
        <v>3452</v>
      </c>
      <c r="F23940" s="82">
        <v>1.0127394940000001</v>
      </c>
    </row>
    <row r="23941" spans="3:6" ht="18">
      <c r="C23941" s="5" t="str">
        <f t="shared" si="368"/>
        <v>埼玉県890</v>
      </c>
      <c r="D23941" t="s">
        <v>2925</v>
      </c>
      <c r="E23941" t="s">
        <v>3452</v>
      </c>
      <c r="F23941" s="82">
        <v>10.24386183</v>
      </c>
    </row>
    <row r="23942" spans="3:6" ht="18">
      <c r="C23942" s="5" t="str">
        <f t="shared" si="368"/>
        <v>千葉県890</v>
      </c>
      <c r="D23942" t="s">
        <v>2926</v>
      </c>
      <c r="E23942" t="s">
        <v>3452</v>
      </c>
      <c r="F23942" s="82">
        <v>2.3375363849999999</v>
      </c>
    </row>
    <row r="23943" spans="3:6" ht="18">
      <c r="C23943" s="5" t="str">
        <f t="shared" si="368"/>
        <v>東京都890</v>
      </c>
      <c r="D23943" t="s">
        <v>2927</v>
      </c>
      <c r="E23943" t="s">
        <v>3452</v>
      </c>
      <c r="F23943" s="82">
        <v>0.91183992800000002</v>
      </c>
    </row>
    <row r="23944" spans="3:6" ht="18">
      <c r="C23944" s="5" t="str">
        <f t="shared" si="368"/>
        <v>神奈川県890</v>
      </c>
      <c r="D23944" t="s">
        <v>2928</v>
      </c>
      <c r="E23944" t="s">
        <v>3452</v>
      </c>
      <c r="F23944" s="82">
        <v>0.68037352399999995</v>
      </c>
    </row>
    <row r="23945" spans="3:6" ht="18">
      <c r="C23945" s="5" t="str">
        <f t="shared" si="368"/>
        <v>新潟県890</v>
      </c>
      <c r="D23945" t="s">
        <v>2929</v>
      </c>
      <c r="E23945" t="s">
        <v>3452</v>
      </c>
      <c r="F23945" s="82">
        <v>0.44479894199999997</v>
      </c>
    </row>
    <row r="23946" spans="3:6" ht="18">
      <c r="C23946" s="5" t="str">
        <f t="shared" si="368"/>
        <v>富山県890</v>
      </c>
      <c r="D23946" t="s">
        <v>2930</v>
      </c>
      <c r="E23946" t="s">
        <v>3452</v>
      </c>
      <c r="F23946" s="82">
        <v>0.15069386000000001</v>
      </c>
    </row>
    <row r="23947" spans="3:6" ht="18">
      <c r="C23947" s="5" t="str">
        <f t="shared" si="368"/>
        <v>石川県890</v>
      </c>
      <c r="D23947" t="s">
        <v>2931</v>
      </c>
      <c r="E23947" t="s">
        <v>3452</v>
      </c>
      <c r="F23947" s="82">
        <v>2.2485463609999998</v>
      </c>
    </row>
    <row r="23948" spans="3:6" ht="18">
      <c r="C23948" s="5" t="str">
        <f t="shared" si="368"/>
        <v>福井県890</v>
      </c>
      <c r="D23948" t="s">
        <v>2932</v>
      </c>
      <c r="E23948" t="s">
        <v>3452</v>
      </c>
      <c r="F23948" s="82">
        <v>0</v>
      </c>
    </row>
    <row r="23949" spans="3:6" ht="18">
      <c r="C23949" s="5" t="str">
        <f t="shared" si="368"/>
        <v>山梨県890</v>
      </c>
      <c r="D23949" t="s">
        <v>2933</v>
      </c>
      <c r="E23949" t="s">
        <v>3452</v>
      </c>
      <c r="F23949" s="82">
        <v>0</v>
      </c>
    </row>
    <row r="23950" spans="3:6" ht="18">
      <c r="C23950" s="5" t="str">
        <f t="shared" si="368"/>
        <v>長野県890</v>
      </c>
      <c r="D23950" t="s">
        <v>2934</v>
      </c>
      <c r="E23950" t="s">
        <v>3452</v>
      </c>
      <c r="F23950" s="82">
        <v>8.1895164000000006E-2</v>
      </c>
    </row>
    <row r="23951" spans="3:6" ht="18">
      <c r="C23951" s="5" t="str">
        <f t="shared" si="368"/>
        <v>岐阜県890</v>
      </c>
      <c r="D23951" t="s">
        <v>2935</v>
      </c>
      <c r="E23951" t="s">
        <v>3452</v>
      </c>
      <c r="F23951" s="82">
        <v>0.604273858</v>
      </c>
    </row>
    <row r="23952" spans="3:6" ht="18">
      <c r="C23952" s="5" t="str">
        <f t="shared" si="368"/>
        <v>静岡県890</v>
      </c>
      <c r="D23952" t="s">
        <v>2936</v>
      </c>
      <c r="E23952" t="s">
        <v>3452</v>
      </c>
      <c r="F23952" s="82">
        <v>8.8772848000000001E-2</v>
      </c>
    </row>
    <row r="23953" spans="3:6" ht="18">
      <c r="C23953" s="5" t="str">
        <f t="shared" si="368"/>
        <v>愛知県890</v>
      </c>
      <c r="D23953" t="s">
        <v>2937</v>
      </c>
      <c r="E23953" t="s">
        <v>3452</v>
      </c>
      <c r="F23953" s="82">
        <v>1.601806872</v>
      </c>
    </row>
    <row r="23954" spans="3:6" ht="18">
      <c r="C23954" s="5" t="str">
        <f t="shared" si="368"/>
        <v>三重県890</v>
      </c>
      <c r="D23954" t="s">
        <v>2938</v>
      </c>
      <c r="E23954" t="s">
        <v>3452</v>
      </c>
      <c r="F23954" s="82">
        <v>9.4907431E-2</v>
      </c>
    </row>
    <row r="23955" spans="3:6" ht="18">
      <c r="C23955" s="5" t="str">
        <f t="shared" si="368"/>
        <v>滋賀県890</v>
      </c>
      <c r="D23955" t="s">
        <v>2939</v>
      </c>
      <c r="E23955" t="s">
        <v>3452</v>
      </c>
      <c r="F23955" s="82">
        <v>0</v>
      </c>
    </row>
    <row r="23956" spans="3:6" ht="18">
      <c r="C23956" s="5" t="str">
        <f t="shared" si="368"/>
        <v>京都府890</v>
      </c>
      <c r="D23956" t="s">
        <v>2940</v>
      </c>
      <c r="E23956" t="s">
        <v>3452</v>
      </c>
      <c r="F23956" s="82">
        <v>0.86905006100000004</v>
      </c>
    </row>
    <row r="23957" spans="3:6" ht="18">
      <c r="C23957" s="5" t="str">
        <f t="shared" si="368"/>
        <v>大阪府890</v>
      </c>
      <c r="D23957" t="s">
        <v>2941</v>
      </c>
      <c r="E23957" t="s">
        <v>3452</v>
      </c>
      <c r="F23957" s="82">
        <v>0.173072579</v>
      </c>
    </row>
    <row r="23958" spans="3:6" ht="18">
      <c r="C23958" s="5" t="str">
        <f t="shared" si="368"/>
        <v>兵庫県890</v>
      </c>
      <c r="D23958" t="s">
        <v>2942</v>
      </c>
      <c r="E23958" t="s">
        <v>3452</v>
      </c>
      <c r="F23958" s="82">
        <v>0.172559395</v>
      </c>
    </row>
    <row r="23959" spans="3:6" ht="18">
      <c r="C23959" s="5" t="str">
        <f t="shared" si="368"/>
        <v>奈良県890</v>
      </c>
      <c r="D23959" t="s">
        <v>2943</v>
      </c>
      <c r="E23959" t="s">
        <v>3452</v>
      </c>
      <c r="F23959" s="82">
        <v>0</v>
      </c>
    </row>
    <row r="23960" spans="3:6" ht="18">
      <c r="C23960" s="5" t="str">
        <f t="shared" si="368"/>
        <v>和歌山県890</v>
      </c>
      <c r="D23960" t="s">
        <v>2944</v>
      </c>
      <c r="E23960" t="s">
        <v>3452</v>
      </c>
      <c r="F23960" s="82">
        <v>0</v>
      </c>
    </row>
    <row r="23961" spans="3:6" ht="18">
      <c r="C23961" s="5" t="str">
        <f t="shared" si="368"/>
        <v>鳥取県890</v>
      </c>
      <c r="D23961" t="s">
        <v>2945</v>
      </c>
      <c r="E23961" t="s">
        <v>3452</v>
      </c>
      <c r="F23961" s="82">
        <v>0</v>
      </c>
    </row>
    <row r="23962" spans="3:6" ht="18">
      <c r="C23962" s="5" t="str">
        <f t="shared" si="368"/>
        <v>島根県890</v>
      </c>
      <c r="D23962" t="s">
        <v>2946</v>
      </c>
      <c r="E23962" t="s">
        <v>3452</v>
      </c>
      <c r="F23962" s="82">
        <v>0</v>
      </c>
    </row>
    <row r="23963" spans="3:6" ht="18">
      <c r="C23963" s="5" t="str">
        <f t="shared" si="368"/>
        <v>岡山県890</v>
      </c>
      <c r="D23963" t="s">
        <v>2947</v>
      </c>
      <c r="E23963" t="s">
        <v>3452</v>
      </c>
      <c r="F23963" s="82">
        <v>9.2649282999999999E-2</v>
      </c>
    </row>
    <row r="23964" spans="3:6" ht="18">
      <c r="C23964" s="5" t="str">
        <f t="shared" si="368"/>
        <v>広島県890</v>
      </c>
      <c r="D23964" t="s">
        <v>2948</v>
      </c>
      <c r="E23964" t="s">
        <v>3452</v>
      </c>
      <c r="F23964" s="82">
        <v>0.40875735899999999</v>
      </c>
    </row>
    <row r="23965" spans="3:6" ht="18">
      <c r="C23965" s="5" t="str">
        <f t="shared" si="368"/>
        <v>山口県890</v>
      </c>
      <c r="D23965" t="s">
        <v>2949</v>
      </c>
      <c r="E23965" t="s">
        <v>3452</v>
      </c>
      <c r="F23965" s="82">
        <v>0</v>
      </c>
    </row>
    <row r="23966" spans="3:6" ht="18">
      <c r="C23966" s="5" t="str">
        <f t="shared" si="368"/>
        <v>徳島県890</v>
      </c>
      <c r="D23966" t="s">
        <v>2950</v>
      </c>
      <c r="E23966" t="s">
        <v>3452</v>
      </c>
      <c r="F23966" s="82">
        <v>0</v>
      </c>
    </row>
    <row r="23967" spans="3:6" ht="18">
      <c r="C23967" s="5" t="str">
        <f t="shared" si="368"/>
        <v>香川県890</v>
      </c>
      <c r="D23967" t="s">
        <v>2951</v>
      </c>
      <c r="E23967" t="s">
        <v>3452</v>
      </c>
      <c r="F23967" s="82">
        <v>0.35432915300000001</v>
      </c>
    </row>
    <row r="23968" spans="3:6" ht="18">
      <c r="C23968" s="5" t="str">
        <f t="shared" si="368"/>
        <v>愛媛県890</v>
      </c>
      <c r="D23968" t="s">
        <v>2952</v>
      </c>
      <c r="E23968" t="s">
        <v>3452</v>
      </c>
      <c r="F23968" s="82">
        <v>0.26830776899999997</v>
      </c>
    </row>
    <row r="23969" spans="3:6" ht="18">
      <c r="C23969" s="5" t="str">
        <f t="shared" si="368"/>
        <v>高知県890</v>
      </c>
      <c r="D23969" t="s">
        <v>2953</v>
      </c>
      <c r="E23969" t="s">
        <v>3452</v>
      </c>
      <c r="F23969" s="82">
        <v>0</v>
      </c>
    </row>
    <row r="23970" spans="3:6" ht="18">
      <c r="C23970" s="5" t="str">
        <f t="shared" si="368"/>
        <v>福岡県890</v>
      </c>
      <c r="D23970" t="s">
        <v>2954</v>
      </c>
      <c r="E23970" t="s">
        <v>3452</v>
      </c>
      <c r="F23970" s="82">
        <v>0.102000059</v>
      </c>
    </row>
    <row r="23971" spans="3:6" ht="18">
      <c r="C23971" s="5" t="str">
        <f t="shared" si="368"/>
        <v>佐賀県890</v>
      </c>
      <c r="D23971" t="s">
        <v>2955</v>
      </c>
      <c r="E23971" t="s">
        <v>3452</v>
      </c>
      <c r="F23971" s="82">
        <v>0</v>
      </c>
    </row>
    <row r="23972" spans="3:6" ht="18">
      <c r="C23972" s="5" t="str">
        <f t="shared" si="368"/>
        <v>長崎県890</v>
      </c>
      <c r="D23972" t="s">
        <v>2956</v>
      </c>
      <c r="E23972" t="s">
        <v>3452</v>
      </c>
      <c r="F23972" s="82">
        <v>0.14164631</v>
      </c>
    </row>
    <row r="23973" spans="3:6" ht="18">
      <c r="C23973" s="5" t="str">
        <f t="shared" si="368"/>
        <v>熊本県890</v>
      </c>
      <c r="D23973" t="s">
        <v>2957</v>
      </c>
      <c r="E23973" t="s">
        <v>3452</v>
      </c>
      <c r="F23973" s="82">
        <v>0</v>
      </c>
    </row>
    <row r="23974" spans="3:6" ht="18">
      <c r="C23974" s="5" t="str">
        <f t="shared" si="368"/>
        <v>大分県890</v>
      </c>
      <c r="D23974" t="s">
        <v>2958</v>
      </c>
      <c r="E23974" t="s">
        <v>3452</v>
      </c>
      <c r="F23974" s="82">
        <v>0</v>
      </c>
    </row>
    <row r="23975" spans="3:6" ht="18">
      <c r="C23975" s="5" t="str">
        <f t="shared" si="368"/>
        <v>宮崎県890</v>
      </c>
      <c r="D23975" t="s">
        <v>2959</v>
      </c>
      <c r="E23975" t="s">
        <v>3452</v>
      </c>
      <c r="F23975" s="82">
        <v>0</v>
      </c>
    </row>
    <row r="23976" spans="3:6" ht="18">
      <c r="C23976" s="5" t="str">
        <f t="shared" si="368"/>
        <v>鹿児島県890</v>
      </c>
      <c r="D23976" t="s">
        <v>2960</v>
      </c>
      <c r="E23976" t="s">
        <v>3452</v>
      </c>
      <c r="F23976" s="82">
        <v>0</v>
      </c>
    </row>
    <row r="23977" spans="3:6" ht="18">
      <c r="C23977" s="5" t="str">
        <f t="shared" si="368"/>
        <v>沖縄県890</v>
      </c>
      <c r="D23977" t="s">
        <v>2961</v>
      </c>
      <c r="E23977" t="s">
        <v>3452</v>
      </c>
      <c r="F23977" s="82">
        <v>0</v>
      </c>
    </row>
    <row r="23978" spans="3:6" ht="18">
      <c r="C23978" s="5" t="str">
        <f t="shared" si="368"/>
        <v>全国891</v>
      </c>
      <c r="D23978" t="s">
        <v>2913</v>
      </c>
      <c r="E23978" t="s">
        <v>3453</v>
      </c>
      <c r="F23978" s="82">
        <v>1</v>
      </c>
    </row>
    <row r="23979" spans="3:6" ht="18">
      <c r="C23979" s="5" t="str">
        <f t="shared" ref="C23979:C24042" si="369">D23979&amp;LEFT(E23979,3)</f>
        <v>北海道891</v>
      </c>
      <c r="D23979" t="s">
        <v>2915</v>
      </c>
      <c r="E23979" t="s">
        <v>3453</v>
      </c>
      <c r="F23979" s="82">
        <v>1.5296049759999999</v>
      </c>
    </row>
    <row r="23980" spans="3:6" ht="18">
      <c r="C23980" s="5" t="str">
        <f t="shared" si="369"/>
        <v>青森県891</v>
      </c>
      <c r="D23980" t="s">
        <v>2916</v>
      </c>
      <c r="E23980" t="s">
        <v>3453</v>
      </c>
      <c r="F23980" s="82">
        <v>1.978298833</v>
      </c>
    </row>
    <row r="23981" spans="3:6" ht="18">
      <c r="C23981" s="5" t="str">
        <f t="shared" si="369"/>
        <v>岩手県891</v>
      </c>
      <c r="D23981" t="s">
        <v>2917</v>
      </c>
      <c r="E23981" t="s">
        <v>3453</v>
      </c>
      <c r="F23981" s="82">
        <v>1.680855049</v>
      </c>
    </row>
    <row r="23982" spans="3:6" ht="18">
      <c r="C23982" s="5" t="str">
        <f t="shared" si="369"/>
        <v>宮城県891</v>
      </c>
      <c r="D23982" t="s">
        <v>2918</v>
      </c>
      <c r="E23982" t="s">
        <v>3453</v>
      </c>
      <c r="F23982" s="82">
        <v>1.268038116</v>
      </c>
    </row>
    <row r="23983" spans="3:6" ht="18">
      <c r="C23983" s="5" t="str">
        <f t="shared" si="369"/>
        <v>秋田県891</v>
      </c>
      <c r="D23983" t="s">
        <v>2919</v>
      </c>
      <c r="E23983" t="s">
        <v>3453</v>
      </c>
      <c r="F23983" s="82">
        <v>1.5769404199999999</v>
      </c>
    </row>
    <row r="23984" spans="3:6" ht="18">
      <c r="C23984" s="5" t="str">
        <f t="shared" si="369"/>
        <v>山形県891</v>
      </c>
      <c r="D23984" t="s">
        <v>2920</v>
      </c>
      <c r="E23984" t="s">
        <v>3453</v>
      </c>
      <c r="F23984" s="82">
        <v>1.444021673</v>
      </c>
    </row>
    <row r="23985" spans="3:6" ht="18">
      <c r="C23985" s="5" t="str">
        <f t="shared" si="369"/>
        <v>福島県891</v>
      </c>
      <c r="D23985" t="s">
        <v>2921</v>
      </c>
      <c r="E23985" t="s">
        <v>3453</v>
      </c>
      <c r="F23985" s="82">
        <v>1.6345712880000001</v>
      </c>
    </row>
    <row r="23986" spans="3:6" ht="18">
      <c r="C23986" s="5" t="str">
        <f t="shared" si="369"/>
        <v>茨城県891</v>
      </c>
      <c r="D23986" t="s">
        <v>2922</v>
      </c>
      <c r="E23986" t="s">
        <v>3453</v>
      </c>
      <c r="F23986" s="82">
        <v>1.419925383</v>
      </c>
    </row>
    <row r="23987" spans="3:6" ht="18">
      <c r="C23987" s="5" t="str">
        <f t="shared" si="369"/>
        <v>栃木県891</v>
      </c>
      <c r="D23987" t="s">
        <v>2923</v>
      </c>
      <c r="E23987" t="s">
        <v>3453</v>
      </c>
      <c r="F23987" s="82">
        <v>1.2808223670000001</v>
      </c>
    </row>
    <row r="23988" spans="3:6" ht="18">
      <c r="C23988" s="5" t="str">
        <f t="shared" si="369"/>
        <v>群馬県891</v>
      </c>
      <c r="D23988" t="s">
        <v>2924</v>
      </c>
      <c r="E23988" t="s">
        <v>3453</v>
      </c>
      <c r="F23988" s="82">
        <v>1.3870852680000001</v>
      </c>
    </row>
    <row r="23989" spans="3:6" ht="18">
      <c r="C23989" s="5" t="str">
        <f t="shared" si="369"/>
        <v>埼玉県891</v>
      </c>
      <c r="D23989" t="s">
        <v>2925</v>
      </c>
      <c r="E23989" t="s">
        <v>3453</v>
      </c>
      <c r="F23989" s="82">
        <v>1.1822328289999999</v>
      </c>
    </row>
    <row r="23990" spans="3:6" ht="18">
      <c r="C23990" s="5" t="str">
        <f t="shared" si="369"/>
        <v>千葉県891</v>
      </c>
      <c r="D23990" t="s">
        <v>2926</v>
      </c>
      <c r="E23990" t="s">
        <v>3453</v>
      </c>
      <c r="F23990" s="82">
        <v>1.255864622</v>
      </c>
    </row>
    <row r="23991" spans="3:6" ht="18">
      <c r="C23991" s="5" t="str">
        <f t="shared" si="369"/>
        <v>東京都891</v>
      </c>
      <c r="D23991" t="s">
        <v>2927</v>
      </c>
      <c r="E23991" t="s">
        <v>3453</v>
      </c>
      <c r="F23991" s="82">
        <v>0.35636205799999998</v>
      </c>
    </row>
    <row r="23992" spans="3:6" ht="18">
      <c r="C23992" s="5" t="str">
        <f t="shared" si="369"/>
        <v>神奈川県891</v>
      </c>
      <c r="D23992" t="s">
        <v>2928</v>
      </c>
      <c r="E23992" t="s">
        <v>3453</v>
      </c>
      <c r="F23992" s="82">
        <v>0.71618051100000002</v>
      </c>
    </row>
    <row r="23993" spans="3:6" ht="18">
      <c r="C23993" s="5" t="str">
        <f t="shared" si="369"/>
        <v>新潟県891</v>
      </c>
      <c r="D23993" t="s">
        <v>2929</v>
      </c>
      <c r="E23993" t="s">
        <v>3453</v>
      </c>
      <c r="F23993" s="82">
        <v>1.2685669749999999</v>
      </c>
    </row>
    <row r="23994" spans="3:6" ht="18">
      <c r="C23994" s="5" t="str">
        <f t="shared" si="369"/>
        <v>富山県891</v>
      </c>
      <c r="D23994" t="s">
        <v>2930</v>
      </c>
      <c r="E23994" t="s">
        <v>3453</v>
      </c>
      <c r="F23994" s="82">
        <v>1.172124605</v>
      </c>
    </row>
    <row r="23995" spans="3:6" ht="18">
      <c r="C23995" s="5" t="str">
        <f t="shared" si="369"/>
        <v>石川県891</v>
      </c>
      <c r="D23995" t="s">
        <v>2931</v>
      </c>
      <c r="E23995" t="s">
        <v>3453</v>
      </c>
      <c r="F23995" s="82">
        <v>1.0278601039999999</v>
      </c>
    </row>
    <row r="23996" spans="3:6" ht="18">
      <c r="C23996" s="5" t="str">
        <f t="shared" si="369"/>
        <v>福井県891</v>
      </c>
      <c r="D23996" t="s">
        <v>2932</v>
      </c>
      <c r="E23996" t="s">
        <v>3453</v>
      </c>
      <c r="F23996" s="82">
        <v>0.99763426499999996</v>
      </c>
    </row>
    <row r="23997" spans="3:6" ht="18">
      <c r="C23997" s="5" t="str">
        <f t="shared" si="369"/>
        <v>山梨県891</v>
      </c>
      <c r="D23997" t="s">
        <v>2933</v>
      </c>
      <c r="E23997" t="s">
        <v>3453</v>
      </c>
      <c r="F23997" s="82">
        <v>1.759288446</v>
      </c>
    </row>
    <row r="23998" spans="3:6" ht="18">
      <c r="C23998" s="5" t="str">
        <f t="shared" si="369"/>
        <v>長野県891</v>
      </c>
      <c r="D23998" t="s">
        <v>2934</v>
      </c>
      <c r="E23998" t="s">
        <v>3453</v>
      </c>
      <c r="F23998" s="82">
        <v>1.216334421</v>
      </c>
    </row>
    <row r="23999" spans="3:6" ht="18">
      <c r="C23999" s="5" t="str">
        <f t="shared" si="369"/>
        <v>岐阜県891</v>
      </c>
      <c r="D23999" t="s">
        <v>2935</v>
      </c>
      <c r="E23999" t="s">
        <v>3453</v>
      </c>
      <c r="F23999" s="82">
        <v>1.1457121509999999</v>
      </c>
    </row>
    <row r="24000" spans="3:6" ht="18">
      <c r="C24000" s="5" t="str">
        <f t="shared" si="369"/>
        <v>静岡県891</v>
      </c>
      <c r="D24000" t="s">
        <v>2936</v>
      </c>
      <c r="E24000" t="s">
        <v>3453</v>
      </c>
      <c r="F24000" s="82">
        <v>1.0658951830000001</v>
      </c>
    </row>
    <row r="24001" spans="3:6" ht="18">
      <c r="C24001" s="5" t="str">
        <f t="shared" si="369"/>
        <v>愛知県891</v>
      </c>
      <c r="D24001" t="s">
        <v>2937</v>
      </c>
      <c r="E24001" t="s">
        <v>3453</v>
      </c>
      <c r="F24001" s="82">
        <v>0.97188468100000003</v>
      </c>
    </row>
    <row r="24002" spans="3:6" ht="18">
      <c r="C24002" s="5" t="str">
        <f t="shared" si="369"/>
        <v>三重県891</v>
      </c>
      <c r="D24002" t="s">
        <v>2938</v>
      </c>
      <c r="E24002" t="s">
        <v>3453</v>
      </c>
      <c r="F24002" s="82">
        <v>1.0553740920000001</v>
      </c>
    </row>
    <row r="24003" spans="3:6" ht="18">
      <c r="C24003" s="5" t="str">
        <f t="shared" si="369"/>
        <v>滋賀県891</v>
      </c>
      <c r="D24003" t="s">
        <v>2939</v>
      </c>
      <c r="E24003" t="s">
        <v>3453</v>
      </c>
      <c r="F24003" s="82">
        <v>0.62220880300000003</v>
      </c>
    </row>
    <row r="24004" spans="3:6" ht="18">
      <c r="C24004" s="5" t="str">
        <f t="shared" si="369"/>
        <v>京都府891</v>
      </c>
      <c r="D24004" t="s">
        <v>2940</v>
      </c>
      <c r="E24004" t="s">
        <v>3453</v>
      </c>
      <c r="F24004" s="82">
        <v>0.69055523699999999</v>
      </c>
    </row>
    <row r="24005" spans="3:6" ht="18">
      <c r="C24005" s="5" t="str">
        <f t="shared" si="369"/>
        <v>大阪府891</v>
      </c>
      <c r="D24005" t="s">
        <v>2941</v>
      </c>
      <c r="E24005" t="s">
        <v>3453</v>
      </c>
      <c r="F24005" s="82">
        <v>0.69783743799999998</v>
      </c>
    </row>
    <row r="24006" spans="3:6" ht="18">
      <c r="C24006" s="5" t="str">
        <f t="shared" si="369"/>
        <v>兵庫県891</v>
      </c>
      <c r="D24006" t="s">
        <v>2942</v>
      </c>
      <c r="E24006" t="s">
        <v>3453</v>
      </c>
      <c r="F24006" s="82">
        <v>0.82898015599999997</v>
      </c>
    </row>
    <row r="24007" spans="3:6" ht="18">
      <c r="C24007" s="5" t="str">
        <f t="shared" si="369"/>
        <v>奈良県891</v>
      </c>
      <c r="D24007" t="s">
        <v>2943</v>
      </c>
      <c r="E24007" t="s">
        <v>3453</v>
      </c>
      <c r="F24007" s="82">
        <v>1.1608734300000001</v>
      </c>
    </row>
    <row r="24008" spans="3:6" ht="18">
      <c r="C24008" s="5" t="str">
        <f t="shared" si="369"/>
        <v>和歌山県891</v>
      </c>
      <c r="D24008" t="s">
        <v>2944</v>
      </c>
      <c r="E24008" t="s">
        <v>3453</v>
      </c>
      <c r="F24008" s="82">
        <v>1.4386637550000001</v>
      </c>
    </row>
    <row r="24009" spans="3:6" ht="18">
      <c r="C24009" s="5" t="str">
        <f t="shared" si="369"/>
        <v>鳥取県891</v>
      </c>
      <c r="D24009" t="s">
        <v>2945</v>
      </c>
      <c r="E24009" t="s">
        <v>3453</v>
      </c>
      <c r="F24009" s="82">
        <v>1.252367507</v>
      </c>
    </row>
    <row r="24010" spans="3:6" ht="18">
      <c r="C24010" s="5" t="str">
        <f t="shared" si="369"/>
        <v>島根県891</v>
      </c>
      <c r="D24010" t="s">
        <v>2946</v>
      </c>
      <c r="E24010" t="s">
        <v>3453</v>
      </c>
      <c r="F24010" s="82">
        <v>0.99034753499999995</v>
      </c>
    </row>
    <row r="24011" spans="3:6" ht="18">
      <c r="C24011" s="5" t="str">
        <f t="shared" si="369"/>
        <v>岡山県891</v>
      </c>
      <c r="D24011" t="s">
        <v>2947</v>
      </c>
      <c r="E24011" t="s">
        <v>3453</v>
      </c>
      <c r="F24011" s="82">
        <v>1.0969157810000001</v>
      </c>
    </row>
    <row r="24012" spans="3:6" ht="18">
      <c r="C24012" s="5" t="str">
        <f t="shared" si="369"/>
        <v>広島県891</v>
      </c>
      <c r="D24012" t="s">
        <v>2948</v>
      </c>
      <c r="E24012" t="s">
        <v>3453</v>
      </c>
      <c r="F24012" s="82">
        <v>0.87285117800000001</v>
      </c>
    </row>
    <row r="24013" spans="3:6" ht="18">
      <c r="C24013" s="5" t="str">
        <f t="shared" si="369"/>
        <v>山口県891</v>
      </c>
      <c r="D24013" t="s">
        <v>2949</v>
      </c>
      <c r="E24013" t="s">
        <v>3453</v>
      </c>
      <c r="F24013" s="82">
        <v>0.92079382899999995</v>
      </c>
    </row>
    <row r="24014" spans="3:6" ht="18">
      <c r="C24014" s="5" t="str">
        <f t="shared" si="369"/>
        <v>徳島県891</v>
      </c>
      <c r="D24014" t="s">
        <v>2950</v>
      </c>
      <c r="E24014" t="s">
        <v>3453</v>
      </c>
      <c r="F24014" s="82">
        <v>1.3877091909999999</v>
      </c>
    </row>
    <row r="24015" spans="3:6" ht="18">
      <c r="C24015" s="5" t="str">
        <f t="shared" si="369"/>
        <v>香川県891</v>
      </c>
      <c r="D24015" t="s">
        <v>2951</v>
      </c>
      <c r="E24015" t="s">
        <v>3453</v>
      </c>
      <c r="F24015" s="82">
        <v>1.0604752719999999</v>
      </c>
    </row>
    <row r="24016" spans="3:6" ht="18">
      <c r="C24016" s="5" t="str">
        <f t="shared" si="369"/>
        <v>愛媛県891</v>
      </c>
      <c r="D24016" t="s">
        <v>2952</v>
      </c>
      <c r="E24016" t="s">
        <v>3453</v>
      </c>
      <c r="F24016" s="82">
        <v>1.3255827060000001</v>
      </c>
    </row>
    <row r="24017" spans="3:6" ht="18">
      <c r="C24017" s="5" t="str">
        <f t="shared" si="369"/>
        <v>高知県891</v>
      </c>
      <c r="D24017" t="s">
        <v>2953</v>
      </c>
      <c r="E24017" t="s">
        <v>3453</v>
      </c>
      <c r="F24017" s="82">
        <v>1.3797770920000001</v>
      </c>
    </row>
    <row r="24018" spans="3:6" ht="18">
      <c r="C24018" s="5" t="str">
        <f t="shared" si="369"/>
        <v>福岡県891</v>
      </c>
      <c r="D24018" t="s">
        <v>2954</v>
      </c>
      <c r="E24018" t="s">
        <v>3453</v>
      </c>
      <c r="F24018" s="82">
        <v>1.145324453</v>
      </c>
    </row>
    <row r="24019" spans="3:6" ht="18">
      <c r="C24019" s="5" t="str">
        <f t="shared" si="369"/>
        <v>佐賀県891</v>
      </c>
      <c r="D24019" t="s">
        <v>2955</v>
      </c>
      <c r="E24019" t="s">
        <v>3453</v>
      </c>
      <c r="F24019" s="82">
        <v>1.579528102</v>
      </c>
    </row>
    <row r="24020" spans="3:6" ht="18">
      <c r="C24020" s="5" t="str">
        <f t="shared" si="369"/>
        <v>長崎県891</v>
      </c>
      <c r="D24020" t="s">
        <v>2956</v>
      </c>
      <c r="E24020" t="s">
        <v>3453</v>
      </c>
      <c r="F24020" s="82">
        <v>1.1988619650000001</v>
      </c>
    </row>
    <row r="24021" spans="3:6" ht="18">
      <c r="C24021" s="5" t="str">
        <f t="shared" si="369"/>
        <v>熊本県891</v>
      </c>
      <c r="D24021" t="s">
        <v>2957</v>
      </c>
      <c r="E24021" t="s">
        <v>3453</v>
      </c>
      <c r="F24021" s="82">
        <v>1.279070766</v>
      </c>
    </row>
    <row r="24022" spans="3:6" ht="18">
      <c r="C24022" s="5" t="str">
        <f t="shared" si="369"/>
        <v>大分県891</v>
      </c>
      <c r="D24022" t="s">
        <v>2958</v>
      </c>
      <c r="E24022" t="s">
        <v>3453</v>
      </c>
      <c r="F24022" s="82">
        <v>1.492878688</v>
      </c>
    </row>
    <row r="24023" spans="3:6" ht="18">
      <c r="C24023" s="5" t="str">
        <f t="shared" si="369"/>
        <v>宮崎県891</v>
      </c>
      <c r="D24023" t="s">
        <v>2959</v>
      </c>
      <c r="E24023" t="s">
        <v>3453</v>
      </c>
      <c r="F24023" s="82">
        <v>1.669492266</v>
      </c>
    </row>
    <row r="24024" spans="3:6" ht="18">
      <c r="C24024" s="5" t="str">
        <f t="shared" si="369"/>
        <v>鹿児島県891</v>
      </c>
      <c r="D24024" t="s">
        <v>2960</v>
      </c>
      <c r="E24024" t="s">
        <v>3453</v>
      </c>
      <c r="F24024" s="82">
        <v>1.376783503</v>
      </c>
    </row>
    <row r="24025" spans="3:6" ht="18">
      <c r="C24025" s="5" t="str">
        <f t="shared" si="369"/>
        <v>沖縄県891</v>
      </c>
      <c r="D24025" t="s">
        <v>2961</v>
      </c>
      <c r="E24025" t="s">
        <v>3453</v>
      </c>
      <c r="F24025" s="82">
        <v>1.8430375189999999</v>
      </c>
    </row>
    <row r="24026" spans="3:6" ht="18">
      <c r="C24026" s="5" t="str">
        <f t="shared" si="369"/>
        <v>全国900</v>
      </c>
      <c r="D24026" t="s">
        <v>2913</v>
      </c>
      <c r="E24026" t="s">
        <v>3454</v>
      </c>
      <c r="F24026" s="82">
        <v>1</v>
      </c>
    </row>
    <row r="24027" spans="3:6" ht="18">
      <c r="C24027" s="5" t="str">
        <f t="shared" si="369"/>
        <v>北海道900</v>
      </c>
      <c r="D24027" t="s">
        <v>2915</v>
      </c>
      <c r="E24027" t="s">
        <v>3454</v>
      </c>
      <c r="F24027" s="82">
        <v>0.19683646899999999</v>
      </c>
    </row>
    <row r="24028" spans="3:6" ht="18">
      <c r="C24028" s="5" t="str">
        <f t="shared" si="369"/>
        <v>青森県900</v>
      </c>
      <c r="D24028" t="s">
        <v>2916</v>
      </c>
      <c r="E24028" t="s">
        <v>3454</v>
      </c>
      <c r="F24028" s="82">
        <v>0</v>
      </c>
    </row>
    <row r="24029" spans="3:6" ht="18">
      <c r="C24029" s="5" t="str">
        <f t="shared" si="369"/>
        <v>岩手県900</v>
      </c>
      <c r="D24029" t="s">
        <v>2917</v>
      </c>
      <c r="E24029" t="s">
        <v>3454</v>
      </c>
      <c r="F24029" s="82">
        <v>8.1165477E-2</v>
      </c>
    </row>
    <row r="24030" spans="3:6" ht="18">
      <c r="C24030" s="5" t="str">
        <f t="shared" si="369"/>
        <v>宮城県900</v>
      </c>
      <c r="D24030" t="s">
        <v>2918</v>
      </c>
      <c r="E24030" t="s">
        <v>3454</v>
      </c>
      <c r="F24030" s="82">
        <v>4.2341737999999997E-2</v>
      </c>
    </row>
    <row r="24031" spans="3:6" ht="18">
      <c r="C24031" s="5" t="str">
        <f t="shared" si="369"/>
        <v>秋田県900</v>
      </c>
      <c r="D24031" t="s">
        <v>2919</v>
      </c>
      <c r="E24031" t="s">
        <v>3454</v>
      </c>
      <c r="F24031" s="82">
        <v>0</v>
      </c>
    </row>
    <row r="24032" spans="3:6" ht="18">
      <c r="C24032" s="5" t="str">
        <f t="shared" si="369"/>
        <v>山形県900</v>
      </c>
      <c r="D24032" t="s">
        <v>2920</v>
      </c>
      <c r="E24032" t="s">
        <v>3454</v>
      </c>
      <c r="F24032" s="82">
        <v>0</v>
      </c>
    </row>
    <row r="24033" spans="3:6" ht="18">
      <c r="C24033" s="5" t="str">
        <f t="shared" si="369"/>
        <v>福島県900</v>
      </c>
      <c r="D24033" t="s">
        <v>2921</v>
      </c>
      <c r="E24033" t="s">
        <v>3454</v>
      </c>
      <c r="F24033" s="82">
        <v>0</v>
      </c>
    </row>
    <row r="24034" spans="3:6" ht="18">
      <c r="C24034" s="5" t="str">
        <f t="shared" si="369"/>
        <v>茨城県900</v>
      </c>
      <c r="D24034" t="s">
        <v>2922</v>
      </c>
      <c r="E24034" t="s">
        <v>3454</v>
      </c>
      <c r="F24034" s="82">
        <v>0.27649535600000003</v>
      </c>
    </row>
    <row r="24035" spans="3:6" ht="18">
      <c r="C24035" s="5" t="str">
        <f t="shared" si="369"/>
        <v>栃木県900</v>
      </c>
      <c r="D24035" t="s">
        <v>2923</v>
      </c>
      <c r="E24035" t="s">
        <v>3454</v>
      </c>
      <c r="F24035" s="82">
        <v>0.194062073</v>
      </c>
    </row>
    <row r="24036" spans="3:6" ht="18">
      <c r="C24036" s="5" t="str">
        <f t="shared" si="369"/>
        <v>群馬県900</v>
      </c>
      <c r="D24036" t="s">
        <v>2924</v>
      </c>
      <c r="E24036" t="s">
        <v>3454</v>
      </c>
      <c r="F24036" s="82">
        <v>0</v>
      </c>
    </row>
    <row r="24037" spans="3:6" ht="18">
      <c r="C24037" s="5" t="str">
        <f t="shared" si="369"/>
        <v>埼玉県900</v>
      </c>
      <c r="D24037" t="s">
        <v>2925</v>
      </c>
      <c r="E24037" t="s">
        <v>3454</v>
      </c>
      <c r="F24037" s="82">
        <v>0.71178439299999996</v>
      </c>
    </row>
    <row r="24038" spans="3:6" ht="18">
      <c r="C24038" s="5" t="str">
        <f t="shared" si="369"/>
        <v>千葉県900</v>
      </c>
      <c r="D24038" t="s">
        <v>2926</v>
      </c>
      <c r="E24038" t="s">
        <v>3454</v>
      </c>
      <c r="F24038" s="82">
        <v>0.746092227</v>
      </c>
    </row>
    <row r="24039" spans="3:6" ht="18">
      <c r="C24039" s="5" t="str">
        <f t="shared" si="369"/>
        <v>東京都900</v>
      </c>
      <c r="D24039" t="s">
        <v>2927</v>
      </c>
      <c r="E24039" t="s">
        <v>3454</v>
      </c>
      <c r="F24039" s="82">
        <v>1.7989712170000001</v>
      </c>
    </row>
    <row r="24040" spans="3:6" ht="18">
      <c r="C24040" s="5" t="str">
        <f t="shared" si="369"/>
        <v>神奈川県900</v>
      </c>
      <c r="D24040" t="s">
        <v>2928</v>
      </c>
      <c r="E24040" t="s">
        <v>3454</v>
      </c>
      <c r="F24040" s="82">
        <v>2.2766863719999999</v>
      </c>
    </row>
    <row r="24041" spans="3:6" ht="18">
      <c r="C24041" s="5" t="str">
        <f t="shared" si="369"/>
        <v>新潟県900</v>
      </c>
      <c r="D24041" t="s">
        <v>2929</v>
      </c>
      <c r="E24041" t="s">
        <v>3454</v>
      </c>
      <c r="F24041" s="82">
        <v>4.1567917000000003E-2</v>
      </c>
    </row>
    <row r="24042" spans="3:6" ht="18">
      <c r="C24042" s="5" t="str">
        <f t="shared" si="369"/>
        <v>富山県900</v>
      </c>
      <c r="D24042" t="s">
        <v>2930</v>
      </c>
      <c r="E24042" t="s">
        <v>3454</v>
      </c>
      <c r="F24042" s="82">
        <v>2.1969221810000001</v>
      </c>
    </row>
    <row r="24043" spans="3:6" ht="18">
      <c r="C24043" s="5" t="str">
        <f t="shared" ref="C24043:C24106" si="370">D24043&amp;LEFT(E24043,3)</f>
        <v>石川県900</v>
      </c>
      <c r="D24043" t="s">
        <v>2931</v>
      </c>
      <c r="E24043" t="s">
        <v>3454</v>
      </c>
      <c r="F24043" s="82">
        <v>0</v>
      </c>
    </row>
    <row r="24044" spans="3:6" ht="18">
      <c r="C24044" s="5" t="str">
        <f t="shared" si="370"/>
        <v>福井県900</v>
      </c>
      <c r="D24044" t="s">
        <v>2932</v>
      </c>
      <c r="E24044" t="s">
        <v>3454</v>
      </c>
      <c r="F24044" s="82">
        <v>0</v>
      </c>
    </row>
    <row r="24045" spans="3:6" ht="18">
      <c r="C24045" s="5" t="str">
        <f t="shared" si="370"/>
        <v>山梨県900</v>
      </c>
      <c r="D24045" t="s">
        <v>2933</v>
      </c>
      <c r="E24045" t="s">
        <v>3454</v>
      </c>
      <c r="F24045" s="82">
        <v>0</v>
      </c>
    </row>
    <row r="24046" spans="3:6" ht="18">
      <c r="C24046" s="5" t="str">
        <f t="shared" si="370"/>
        <v>長野県900</v>
      </c>
      <c r="D24046" t="s">
        <v>2934</v>
      </c>
      <c r="E24046" t="s">
        <v>3454</v>
      </c>
      <c r="F24046" s="82">
        <v>0</v>
      </c>
    </row>
    <row r="24047" spans="3:6" ht="18">
      <c r="C24047" s="5" t="str">
        <f t="shared" si="370"/>
        <v>岐阜県900</v>
      </c>
      <c r="D24047" t="s">
        <v>2935</v>
      </c>
      <c r="E24047" t="s">
        <v>3454</v>
      </c>
      <c r="F24047" s="82">
        <v>9.6808063E-2</v>
      </c>
    </row>
    <row r="24048" spans="3:6" ht="18">
      <c r="C24048" s="5" t="str">
        <f t="shared" si="370"/>
        <v>静岡県900</v>
      </c>
      <c r="D24048" t="s">
        <v>2936</v>
      </c>
      <c r="E24048" t="s">
        <v>3454</v>
      </c>
      <c r="F24048" s="82">
        <v>7.4665018999999999E-2</v>
      </c>
    </row>
    <row r="24049" spans="3:6" ht="18">
      <c r="C24049" s="5" t="str">
        <f t="shared" si="370"/>
        <v>愛知県900</v>
      </c>
      <c r="D24049" t="s">
        <v>2937</v>
      </c>
      <c r="E24049" t="s">
        <v>3454</v>
      </c>
      <c r="F24049" s="82">
        <v>0.85268788600000001</v>
      </c>
    </row>
    <row r="24050" spans="3:6" ht="18">
      <c r="C24050" s="5" t="str">
        <f t="shared" si="370"/>
        <v>三重県900</v>
      </c>
      <c r="D24050" t="s">
        <v>2938</v>
      </c>
      <c r="E24050" t="s">
        <v>3454</v>
      </c>
      <c r="F24050" s="82">
        <v>4.5233991260000002</v>
      </c>
    </row>
    <row r="24051" spans="3:6" ht="18">
      <c r="C24051" s="5" t="str">
        <f t="shared" si="370"/>
        <v>滋賀県900</v>
      </c>
      <c r="D24051" t="s">
        <v>2939</v>
      </c>
      <c r="E24051" t="s">
        <v>3454</v>
      </c>
      <c r="F24051" s="82">
        <v>7.0748926000000004E-2</v>
      </c>
    </row>
    <row r="24052" spans="3:6" ht="18">
      <c r="C24052" s="5" t="str">
        <f t="shared" si="370"/>
        <v>京都府900</v>
      </c>
      <c r="D24052" t="s">
        <v>2940</v>
      </c>
      <c r="E24052" t="s">
        <v>3454</v>
      </c>
      <c r="F24052" s="82">
        <v>2.6613718510000002</v>
      </c>
    </row>
    <row r="24053" spans="3:6" ht="18">
      <c r="C24053" s="5" t="str">
        <f t="shared" si="370"/>
        <v>大阪府900</v>
      </c>
      <c r="D24053" t="s">
        <v>2941</v>
      </c>
      <c r="E24053" t="s">
        <v>3454</v>
      </c>
      <c r="F24053" s="82">
        <v>1.814745136</v>
      </c>
    </row>
    <row r="24054" spans="3:6" ht="18">
      <c r="C24054" s="5" t="str">
        <f t="shared" si="370"/>
        <v>兵庫県900</v>
      </c>
      <c r="D24054" t="s">
        <v>2942</v>
      </c>
      <c r="E24054" t="s">
        <v>3454</v>
      </c>
      <c r="F24054" s="82">
        <v>2.0899607499999999</v>
      </c>
    </row>
    <row r="24055" spans="3:6" ht="18">
      <c r="C24055" s="5" t="str">
        <f t="shared" si="370"/>
        <v>奈良県900</v>
      </c>
      <c r="D24055" t="s">
        <v>2943</v>
      </c>
      <c r="E24055" t="s">
        <v>3454</v>
      </c>
      <c r="F24055" s="82">
        <v>0</v>
      </c>
    </row>
    <row r="24056" spans="3:6" ht="18">
      <c r="C24056" s="5" t="str">
        <f t="shared" si="370"/>
        <v>和歌山県900</v>
      </c>
      <c r="D24056" t="s">
        <v>2944</v>
      </c>
      <c r="E24056" t="s">
        <v>3454</v>
      </c>
      <c r="F24056" s="82">
        <v>0.67742698599999995</v>
      </c>
    </row>
    <row r="24057" spans="3:6" ht="18">
      <c r="C24057" s="5" t="str">
        <f t="shared" si="370"/>
        <v>鳥取県900</v>
      </c>
      <c r="D24057" t="s">
        <v>2945</v>
      </c>
      <c r="E24057" t="s">
        <v>3454</v>
      </c>
      <c r="F24057" s="82">
        <v>0</v>
      </c>
    </row>
    <row r="24058" spans="3:6" ht="18">
      <c r="C24058" s="5" t="str">
        <f t="shared" si="370"/>
        <v>島根県900</v>
      </c>
      <c r="D24058" t="s">
        <v>2946</v>
      </c>
      <c r="E24058" t="s">
        <v>3454</v>
      </c>
      <c r="F24058" s="82">
        <v>0</v>
      </c>
    </row>
    <row r="24059" spans="3:6" ht="18">
      <c r="C24059" s="5" t="str">
        <f t="shared" si="370"/>
        <v>岡山県900</v>
      </c>
      <c r="D24059" t="s">
        <v>2947</v>
      </c>
      <c r="E24059" t="s">
        <v>3454</v>
      </c>
      <c r="F24059" s="82">
        <v>0</v>
      </c>
    </row>
    <row r="24060" spans="3:6" ht="18">
      <c r="C24060" s="5" t="str">
        <f t="shared" si="370"/>
        <v>広島県900</v>
      </c>
      <c r="D24060" t="s">
        <v>2948</v>
      </c>
      <c r="E24060" t="s">
        <v>3454</v>
      </c>
      <c r="F24060" s="82">
        <v>0.13097044499999999</v>
      </c>
    </row>
    <row r="24061" spans="3:6" ht="18">
      <c r="C24061" s="5" t="str">
        <f t="shared" si="370"/>
        <v>山口県900</v>
      </c>
      <c r="D24061" t="s">
        <v>2949</v>
      </c>
      <c r="E24061" t="s">
        <v>3454</v>
      </c>
      <c r="F24061" s="82">
        <v>0.737867202</v>
      </c>
    </row>
    <row r="24062" spans="3:6" ht="18">
      <c r="C24062" s="5" t="str">
        <f t="shared" si="370"/>
        <v>徳島県900</v>
      </c>
      <c r="D24062" t="s">
        <v>2950</v>
      </c>
      <c r="E24062" t="s">
        <v>3454</v>
      </c>
      <c r="F24062" s="82">
        <v>0</v>
      </c>
    </row>
    <row r="24063" spans="3:6" ht="18">
      <c r="C24063" s="5" t="str">
        <f t="shared" si="370"/>
        <v>香川県900</v>
      </c>
      <c r="D24063" t="s">
        <v>2951</v>
      </c>
      <c r="E24063" t="s">
        <v>3454</v>
      </c>
      <c r="F24063" s="82">
        <v>0</v>
      </c>
    </row>
    <row r="24064" spans="3:6" ht="18">
      <c r="C24064" s="5" t="str">
        <f t="shared" si="370"/>
        <v>愛媛県900</v>
      </c>
      <c r="D24064" t="s">
        <v>2952</v>
      </c>
      <c r="E24064" t="s">
        <v>3454</v>
      </c>
      <c r="F24064" s="82">
        <v>0</v>
      </c>
    </row>
    <row r="24065" spans="3:6" ht="18">
      <c r="C24065" s="5" t="str">
        <f t="shared" si="370"/>
        <v>高知県900</v>
      </c>
      <c r="D24065" t="s">
        <v>2953</v>
      </c>
      <c r="E24065" t="s">
        <v>3454</v>
      </c>
      <c r="F24065" s="82">
        <v>0</v>
      </c>
    </row>
    <row r="24066" spans="3:6" ht="18">
      <c r="C24066" s="5" t="str">
        <f t="shared" si="370"/>
        <v>福岡県900</v>
      </c>
      <c r="D24066" t="s">
        <v>2954</v>
      </c>
      <c r="E24066" t="s">
        <v>3454</v>
      </c>
      <c r="F24066" s="82">
        <v>1.5632872579999999</v>
      </c>
    </row>
    <row r="24067" spans="3:6" ht="18">
      <c r="C24067" s="5" t="str">
        <f t="shared" si="370"/>
        <v>佐賀県900</v>
      </c>
      <c r="D24067" t="s">
        <v>2955</v>
      </c>
      <c r="E24067" t="s">
        <v>3454</v>
      </c>
      <c r="F24067" s="82">
        <v>0</v>
      </c>
    </row>
    <row r="24068" spans="3:6" ht="18">
      <c r="C24068" s="5" t="str">
        <f t="shared" si="370"/>
        <v>長崎県900</v>
      </c>
      <c r="D24068" t="s">
        <v>2956</v>
      </c>
      <c r="E24068" t="s">
        <v>3454</v>
      </c>
      <c r="F24068" s="82">
        <v>0</v>
      </c>
    </row>
    <row r="24069" spans="3:6" ht="18">
      <c r="C24069" s="5" t="str">
        <f t="shared" si="370"/>
        <v>熊本県900</v>
      </c>
      <c r="D24069" t="s">
        <v>2957</v>
      </c>
      <c r="E24069" t="s">
        <v>3454</v>
      </c>
      <c r="F24069" s="82">
        <v>0</v>
      </c>
    </row>
    <row r="24070" spans="3:6" ht="18">
      <c r="C24070" s="5" t="str">
        <f t="shared" si="370"/>
        <v>大分県900</v>
      </c>
      <c r="D24070" t="s">
        <v>2958</v>
      </c>
      <c r="E24070" t="s">
        <v>3454</v>
      </c>
      <c r="F24070" s="82">
        <v>0</v>
      </c>
    </row>
    <row r="24071" spans="3:6" ht="18">
      <c r="C24071" s="5" t="str">
        <f t="shared" si="370"/>
        <v>宮崎県900</v>
      </c>
      <c r="D24071" t="s">
        <v>2959</v>
      </c>
      <c r="E24071" t="s">
        <v>3454</v>
      </c>
      <c r="F24071" s="82">
        <v>0.190306005</v>
      </c>
    </row>
    <row r="24072" spans="3:6" ht="18">
      <c r="C24072" s="5" t="str">
        <f t="shared" si="370"/>
        <v>鹿児島県900</v>
      </c>
      <c r="D24072" t="s">
        <v>2960</v>
      </c>
      <c r="E24072" t="s">
        <v>3454</v>
      </c>
      <c r="F24072" s="82">
        <v>6.3683502000000003E-2</v>
      </c>
    </row>
    <row r="24073" spans="3:6" ht="18">
      <c r="C24073" s="5" t="str">
        <f t="shared" si="370"/>
        <v>沖縄県900</v>
      </c>
      <c r="D24073" t="s">
        <v>2961</v>
      </c>
      <c r="E24073" t="s">
        <v>3454</v>
      </c>
      <c r="F24073" s="82">
        <v>7.7008381000000001E-2</v>
      </c>
    </row>
    <row r="24074" spans="3:6" ht="18">
      <c r="C24074" s="5" t="str">
        <f t="shared" si="370"/>
        <v>全国901</v>
      </c>
      <c r="D24074" t="s">
        <v>2913</v>
      </c>
      <c r="E24074" t="s">
        <v>3455</v>
      </c>
      <c r="F24074" s="82">
        <v>1</v>
      </c>
    </row>
    <row r="24075" spans="3:6" ht="18">
      <c r="C24075" s="5" t="str">
        <f t="shared" si="370"/>
        <v>北海道901</v>
      </c>
      <c r="D24075" t="s">
        <v>2915</v>
      </c>
      <c r="E24075" t="s">
        <v>3455</v>
      </c>
      <c r="F24075" s="82">
        <v>1.0096004670000001</v>
      </c>
    </row>
    <row r="24076" spans="3:6" ht="18">
      <c r="C24076" s="5" t="str">
        <f t="shared" si="370"/>
        <v>青森県901</v>
      </c>
      <c r="D24076" t="s">
        <v>2916</v>
      </c>
      <c r="E24076" t="s">
        <v>3455</v>
      </c>
      <c r="F24076" s="82">
        <v>1.110579008</v>
      </c>
    </row>
    <row r="24077" spans="3:6" ht="18">
      <c r="C24077" s="5" t="str">
        <f t="shared" si="370"/>
        <v>岩手県901</v>
      </c>
      <c r="D24077" t="s">
        <v>2917</v>
      </c>
      <c r="E24077" t="s">
        <v>3455</v>
      </c>
      <c r="F24077" s="82">
        <v>0.702545753</v>
      </c>
    </row>
    <row r="24078" spans="3:6" ht="18">
      <c r="C24078" s="5" t="str">
        <f t="shared" si="370"/>
        <v>宮城県901</v>
      </c>
      <c r="D24078" t="s">
        <v>2918</v>
      </c>
      <c r="E24078" t="s">
        <v>3455</v>
      </c>
      <c r="F24078" s="82">
        <v>1.2439998940000001</v>
      </c>
    </row>
    <row r="24079" spans="3:6" ht="18">
      <c r="C24079" s="5" t="str">
        <f t="shared" si="370"/>
        <v>秋田県901</v>
      </c>
      <c r="D24079" t="s">
        <v>2919</v>
      </c>
      <c r="E24079" t="s">
        <v>3455</v>
      </c>
      <c r="F24079" s="82">
        <v>0.820605853</v>
      </c>
    </row>
    <row r="24080" spans="3:6" ht="18">
      <c r="C24080" s="5" t="str">
        <f t="shared" si="370"/>
        <v>山形県901</v>
      </c>
      <c r="D24080" t="s">
        <v>2920</v>
      </c>
      <c r="E24080" t="s">
        <v>3455</v>
      </c>
      <c r="F24080" s="82">
        <v>0.64755387499999995</v>
      </c>
    </row>
    <row r="24081" spans="3:6" ht="18">
      <c r="C24081" s="5" t="str">
        <f t="shared" si="370"/>
        <v>福島県901</v>
      </c>
      <c r="D24081" t="s">
        <v>2921</v>
      </c>
      <c r="E24081" t="s">
        <v>3455</v>
      </c>
      <c r="F24081" s="82">
        <v>0.74655719600000003</v>
      </c>
    </row>
    <row r="24082" spans="3:6" ht="18">
      <c r="C24082" s="5" t="str">
        <f t="shared" si="370"/>
        <v>茨城県901</v>
      </c>
      <c r="D24082" t="s">
        <v>2922</v>
      </c>
      <c r="E24082" t="s">
        <v>3455</v>
      </c>
      <c r="F24082" s="82">
        <v>0.77302516899999996</v>
      </c>
    </row>
    <row r="24083" spans="3:6" ht="18">
      <c r="C24083" s="5" t="str">
        <f t="shared" si="370"/>
        <v>栃木県901</v>
      </c>
      <c r="D24083" t="s">
        <v>2923</v>
      </c>
      <c r="E24083" t="s">
        <v>3455</v>
      </c>
      <c r="F24083" s="82">
        <v>0.60422907999999997</v>
      </c>
    </row>
    <row r="24084" spans="3:6" ht="18">
      <c r="C24084" s="5" t="str">
        <f t="shared" si="370"/>
        <v>群馬県901</v>
      </c>
      <c r="D24084" t="s">
        <v>2924</v>
      </c>
      <c r="E24084" t="s">
        <v>3455</v>
      </c>
      <c r="F24084" s="82">
        <v>0.95917852000000003</v>
      </c>
    </row>
    <row r="24085" spans="3:6" ht="18">
      <c r="C24085" s="5" t="str">
        <f t="shared" si="370"/>
        <v>埼玉県901</v>
      </c>
      <c r="D24085" t="s">
        <v>2925</v>
      </c>
      <c r="E24085" t="s">
        <v>3455</v>
      </c>
      <c r="F24085" s="82">
        <v>0.87883393399999998</v>
      </c>
    </row>
    <row r="24086" spans="3:6" ht="18">
      <c r="C24086" s="5" t="str">
        <f t="shared" si="370"/>
        <v>千葉県901</v>
      </c>
      <c r="D24086" t="s">
        <v>2926</v>
      </c>
      <c r="E24086" t="s">
        <v>3455</v>
      </c>
      <c r="F24086" s="82">
        <v>1.4040965540000001</v>
      </c>
    </row>
    <row r="24087" spans="3:6" ht="18">
      <c r="C24087" s="5" t="str">
        <f t="shared" si="370"/>
        <v>東京都901</v>
      </c>
      <c r="D24087" t="s">
        <v>2927</v>
      </c>
      <c r="E24087" t="s">
        <v>3455</v>
      </c>
      <c r="F24087" s="82">
        <v>1.115052282</v>
      </c>
    </row>
    <row r="24088" spans="3:6" ht="18">
      <c r="C24088" s="5" t="str">
        <f t="shared" si="370"/>
        <v>神奈川県901</v>
      </c>
      <c r="D24088" t="s">
        <v>2928</v>
      </c>
      <c r="E24088" t="s">
        <v>3455</v>
      </c>
      <c r="F24088" s="82">
        <v>1.112199736</v>
      </c>
    </row>
    <row r="24089" spans="3:6" ht="18">
      <c r="C24089" s="5" t="str">
        <f t="shared" si="370"/>
        <v>新潟県901</v>
      </c>
      <c r="D24089" t="s">
        <v>2929</v>
      </c>
      <c r="E24089" t="s">
        <v>3455</v>
      </c>
      <c r="F24089" s="82">
        <v>0.68053658699999997</v>
      </c>
    </row>
    <row r="24090" spans="3:6" ht="18">
      <c r="C24090" s="5" t="str">
        <f t="shared" si="370"/>
        <v>富山県901</v>
      </c>
      <c r="D24090" t="s">
        <v>2930</v>
      </c>
      <c r="E24090" t="s">
        <v>3455</v>
      </c>
      <c r="F24090" s="82">
        <v>0.91945235199999997</v>
      </c>
    </row>
    <row r="24091" spans="3:6" ht="18">
      <c r="C24091" s="5" t="str">
        <f t="shared" si="370"/>
        <v>石川県901</v>
      </c>
      <c r="D24091" t="s">
        <v>2931</v>
      </c>
      <c r="E24091" t="s">
        <v>3455</v>
      </c>
      <c r="F24091" s="82">
        <v>0.75924476500000004</v>
      </c>
    </row>
    <row r="24092" spans="3:6" ht="18">
      <c r="C24092" s="5" t="str">
        <f t="shared" si="370"/>
        <v>福井県901</v>
      </c>
      <c r="D24092" t="s">
        <v>2932</v>
      </c>
      <c r="E24092" t="s">
        <v>3455</v>
      </c>
      <c r="F24092" s="82">
        <v>0.82058735900000002</v>
      </c>
    </row>
    <row r="24093" spans="3:6" ht="18">
      <c r="C24093" s="5" t="str">
        <f t="shared" si="370"/>
        <v>山梨県901</v>
      </c>
      <c r="D24093" t="s">
        <v>2933</v>
      </c>
      <c r="E24093" t="s">
        <v>3455</v>
      </c>
      <c r="F24093" s="82">
        <v>0.53765098600000005</v>
      </c>
    </row>
    <row r="24094" spans="3:6" ht="18">
      <c r="C24094" s="5" t="str">
        <f t="shared" si="370"/>
        <v>長野県901</v>
      </c>
      <c r="D24094" t="s">
        <v>2934</v>
      </c>
      <c r="E24094" t="s">
        <v>3455</v>
      </c>
      <c r="F24094" s="82">
        <v>0.55328198500000003</v>
      </c>
    </row>
    <row r="24095" spans="3:6" ht="18">
      <c r="C24095" s="5" t="str">
        <f t="shared" si="370"/>
        <v>岐阜県901</v>
      </c>
      <c r="D24095" t="s">
        <v>2935</v>
      </c>
      <c r="E24095" t="s">
        <v>3455</v>
      </c>
      <c r="F24095" s="82">
        <v>0.66700312500000003</v>
      </c>
    </row>
    <row r="24096" spans="3:6" ht="18">
      <c r="C24096" s="5" t="str">
        <f t="shared" si="370"/>
        <v>静岡県901</v>
      </c>
      <c r="D24096" t="s">
        <v>2936</v>
      </c>
      <c r="E24096" t="s">
        <v>3455</v>
      </c>
      <c r="F24096" s="82">
        <v>0.67434660499999999</v>
      </c>
    </row>
    <row r="24097" spans="3:6" ht="18">
      <c r="C24097" s="5" t="str">
        <f t="shared" si="370"/>
        <v>愛知県901</v>
      </c>
      <c r="D24097" t="s">
        <v>2937</v>
      </c>
      <c r="E24097" t="s">
        <v>3455</v>
      </c>
      <c r="F24097" s="82">
        <v>1.154470927</v>
      </c>
    </row>
    <row r="24098" spans="3:6" ht="18">
      <c r="C24098" s="5" t="str">
        <f t="shared" si="370"/>
        <v>三重県901</v>
      </c>
      <c r="D24098" t="s">
        <v>2938</v>
      </c>
      <c r="E24098" t="s">
        <v>3455</v>
      </c>
      <c r="F24098" s="82">
        <v>1.2307949570000001</v>
      </c>
    </row>
    <row r="24099" spans="3:6" ht="18">
      <c r="C24099" s="5" t="str">
        <f t="shared" si="370"/>
        <v>滋賀県901</v>
      </c>
      <c r="D24099" t="s">
        <v>2939</v>
      </c>
      <c r="E24099" t="s">
        <v>3455</v>
      </c>
      <c r="F24099" s="82">
        <v>0.48990639600000002</v>
      </c>
    </row>
    <row r="24100" spans="3:6" ht="18">
      <c r="C24100" s="5" t="str">
        <f t="shared" si="370"/>
        <v>京都府901</v>
      </c>
      <c r="D24100" t="s">
        <v>2940</v>
      </c>
      <c r="E24100" t="s">
        <v>3455</v>
      </c>
      <c r="F24100" s="82">
        <v>0.68895068599999998</v>
      </c>
    </row>
    <row r="24101" spans="3:6" ht="18">
      <c r="C24101" s="5" t="str">
        <f t="shared" si="370"/>
        <v>大阪府901</v>
      </c>
      <c r="D24101" t="s">
        <v>2941</v>
      </c>
      <c r="E24101" t="s">
        <v>3455</v>
      </c>
      <c r="F24101" s="82">
        <v>1.2445383219999999</v>
      </c>
    </row>
    <row r="24102" spans="3:6" ht="18">
      <c r="C24102" s="5" t="str">
        <f t="shared" si="370"/>
        <v>兵庫県901</v>
      </c>
      <c r="D24102" t="s">
        <v>2942</v>
      </c>
      <c r="E24102" t="s">
        <v>3455</v>
      </c>
      <c r="F24102" s="82">
        <v>0.89512583999999995</v>
      </c>
    </row>
    <row r="24103" spans="3:6" ht="18">
      <c r="C24103" s="5" t="str">
        <f t="shared" si="370"/>
        <v>奈良県901</v>
      </c>
      <c r="D24103" t="s">
        <v>2943</v>
      </c>
      <c r="E24103" t="s">
        <v>3455</v>
      </c>
      <c r="F24103" s="82">
        <v>0.30017732000000003</v>
      </c>
    </row>
    <row r="24104" spans="3:6" ht="18">
      <c r="C24104" s="5" t="str">
        <f t="shared" si="370"/>
        <v>和歌山県901</v>
      </c>
      <c r="D24104" t="s">
        <v>2944</v>
      </c>
      <c r="E24104" t="s">
        <v>3455</v>
      </c>
      <c r="F24104" s="82">
        <v>0.54615425200000001</v>
      </c>
    </row>
    <row r="24105" spans="3:6" ht="18">
      <c r="C24105" s="5" t="str">
        <f t="shared" si="370"/>
        <v>鳥取県901</v>
      </c>
      <c r="D24105" t="s">
        <v>2945</v>
      </c>
      <c r="E24105" t="s">
        <v>3455</v>
      </c>
      <c r="F24105" s="82">
        <v>0.50637979799999999</v>
      </c>
    </row>
    <row r="24106" spans="3:6" ht="18">
      <c r="C24106" s="5" t="str">
        <f t="shared" si="370"/>
        <v>島根県901</v>
      </c>
      <c r="D24106" t="s">
        <v>2946</v>
      </c>
      <c r="E24106" t="s">
        <v>3455</v>
      </c>
      <c r="F24106" s="82">
        <v>0.34400218399999999</v>
      </c>
    </row>
    <row r="24107" spans="3:6" ht="18">
      <c r="C24107" s="5" t="str">
        <f t="shared" ref="C24107:C24170" si="371">D24107&amp;LEFT(E24107,3)</f>
        <v>岡山県901</v>
      </c>
      <c r="D24107" t="s">
        <v>2947</v>
      </c>
      <c r="E24107" t="s">
        <v>3455</v>
      </c>
      <c r="F24107" s="82">
        <v>1.1645092770000001</v>
      </c>
    </row>
    <row r="24108" spans="3:6" ht="18">
      <c r="C24108" s="5" t="str">
        <f t="shared" si="371"/>
        <v>広島県901</v>
      </c>
      <c r="D24108" t="s">
        <v>2948</v>
      </c>
      <c r="E24108" t="s">
        <v>3455</v>
      </c>
      <c r="F24108" s="82">
        <v>1.3432058200000001</v>
      </c>
    </row>
    <row r="24109" spans="3:6" ht="18">
      <c r="C24109" s="5" t="str">
        <f t="shared" si="371"/>
        <v>山口県901</v>
      </c>
      <c r="D24109" t="s">
        <v>2949</v>
      </c>
      <c r="E24109" t="s">
        <v>3455</v>
      </c>
      <c r="F24109" s="82">
        <v>1.713114982</v>
      </c>
    </row>
    <row r="24110" spans="3:6" ht="18">
      <c r="C24110" s="5" t="str">
        <f t="shared" si="371"/>
        <v>徳島県901</v>
      </c>
      <c r="D24110" t="s">
        <v>2950</v>
      </c>
      <c r="E24110" t="s">
        <v>3455</v>
      </c>
      <c r="F24110" s="82">
        <v>0.59132539100000003</v>
      </c>
    </row>
    <row r="24111" spans="3:6" ht="18">
      <c r="C24111" s="5" t="str">
        <f t="shared" si="371"/>
        <v>香川県901</v>
      </c>
      <c r="D24111" t="s">
        <v>2951</v>
      </c>
      <c r="E24111" t="s">
        <v>3455</v>
      </c>
      <c r="F24111" s="82">
        <v>1.33253175</v>
      </c>
    </row>
    <row r="24112" spans="3:6" ht="18">
      <c r="C24112" s="5" t="str">
        <f t="shared" si="371"/>
        <v>愛媛県901</v>
      </c>
      <c r="D24112" t="s">
        <v>2952</v>
      </c>
      <c r="E24112" t="s">
        <v>3455</v>
      </c>
      <c r="F24112" s="82">
        <v>0.95694109900000002</v>
      </c>
    </row>
    <row r="24113" spans="3:6" ht="18">
      <c r="C24113" s="5" t="str">
        <f t="shared" si="371"/>
        <v>高知県901</v>
      </c>
      <c r="D24113" t="s">
        <v>2953</v>
      </c>
      <c r="E24113" t="s">
        <v>3455</v>
      </c>
      <c r="F24113" s="82">
        <v>0.55739282099999998</v>
      </c>
    </row>
    <row r="24114" spans="3:6" ht="18">
      <c r="C24114" s="5" t="str">
        <f t="shared" si="371"/>
        <v>福岡県901</v>
      </c>
      <c r="D24114" t="s">
        <v>2954</v>
      </c>
      <c r="E24114" t="s">
        <v>3455</v>
      </c>
      <c r="F24114" s="82">
        <v>1.3461600460000001</v>
      </c>
    </row>
    <row r="24115" spans="3:6" ht="18">
      <c r="C24115" s="5" t="str">
        <f t="shared" si="371"/>
        <v>佐賀県901</v>
      </c>
      <c r="D24115" t="s">
        <v>2955</v>
      </c>
      <c r="E24115" t="s">
        <v>3455</v>
      </c>
      <c r="F24115" s="82">
        <v>0.46842366400000002</v>
      </c>
    </row>
    <row r="24116" spans="3:6" ht="18">
      <c r="C24116" s="5" t="str">
        <f t="shared" si="371"/>
        <v>長崎県901</v>
      </c>
      <c r="D24116" t="s">
        <v>2956</v>
      </c>
      <c r="E24116" t="s">
        <v>3455</v>
      </c>
      <c r="F24116" s="82">
        <v>0.96874467600000003</v>
      </c>
    </row>
    <row r="24117" spans="3:6" ht="18">
      <c r="C24117" s="5" t="str">
        <f t="shared" si="371"/>
        <v>熊本県901</v>
      </c>
      <c r="D24117" t="s">
        <v>2957</v>
      </c>
      <c r="E24117" t="s">
        <v>3455</v>
      </c>
      <c r="F24117" s="82">
        <v>0.98081489799999999</v>
      </c>
    </row>
    <row r="24118" spans="3:6" ht="18">
      <c r="C24118" s="5" t="str">
        <f t="shared" si="371"/>
        <v>大分県901</v>
      </c>
      <c r="D24118" t="s">
        <v>2958</v>
      </c>
      <c r="E24118" t="s">
        <v>3455</v>
      </c>
      <c r="F24118" s="82">
        <v>0.93127146800000005</v>
      </c>
    </row>
    <row r="24119" spans="3:6" ht="18">
      <c r="C24119" s="5" t="str">
        <f t="shared" si="371"/>
        <v>宮崎県901</v>
      </c>
      <c r="D24119" t="s">
        <v>2959</v>
      </c>
      <c r="E24119" t="s">
        <v>3455</v>
      </c>
      <c r="F24119" s="82">
        <v>0.62689086900000002</v>
      </c>
    </row>
    <row r="24120" spans="3:6" ht="18">
      <c r="C24120" s="5" t="str">
        <f t="shared" si="371"/>
        <v>鹿児島県901</v>
      </c>
      <c r="D24120" t="s">
        <v>2960</v>
      </c>
      <c r="E24120" t="s">
        <v>3455</v>
      </c>
      <c r="F24120" s="82">
        <v>0.60225449499999995</v>
      </c>
    </row>
    <row r="24121" spans="3:6" ht="18">
      <c r="C24121" s="5" t="str">
        <f t="shared" si="371"/>
        <v>沖縄県901</v>
      </c>
      <c r="D24121" t="s">
        <v>2961</v>
      </c>
      <c r="E24121" t="s">
        <v>3455</v>
      </c>
      <c r="F24121" s="82">
        <v>0.74502709</v>
      </c>
    </row>
    <row r="24122" spans="3:6" ht="18">
      <c r="C24122" s="5" t="str">
        <f t="shared" si="371"/>
        <v>全国902</v>
      </c>
      <c r="D24122" t="s">
        <v>2913</v>
      </c>
      <c r="E24122" t="s">
        <v>3456</v>
      </c>
      <c r="F24122" s="82">
        <v>1</v>
      </c>
    </row>
    <row r="24123" spans="3:6" ht="18">
      <c r="C24123" s="5" t="str">
        <f t="shared" si="371"/>
        <v>北海道902</v>
      </c>
      <c r="D24123" t="s">
        <v>2915</v>
      </c>
      <c r="E24123" t="s">
        <v>3456</v>
      </c>
      <c r="F24123" s="82">
        <v>0.76913860499999998</v>
      </c>
    </row>
    <row r="24124" spans="3:6" ht="18">
      <c r="C24124" s="5" t="str">
        <f t="shared" si="371"/>
        <v>青森県902</v>
      </c>
      <c r="D24124" t="s">
        <v>2916</v>
      </c>
      <c r="E24124" t="s">
        <v>3456</v>
      </c>
      <c r="F24124" s="82">
        <v>0.94782436599999997</v>
      </c>
    </row>
    <row r="24125" spans="3:6" ht="18">
      <c r="C24125" s="5" t="str">
        <f t="shared" si="371"/>
        <v>岩手県902</v>
      </c>
      <c r="D24125" t="s">
        <v>2917</v>
      </c>
      <c r="E24125" t="s">
        <v>3456</v>
      </c>
      <c r="F24125" s="82">
        <v>0.74480520699999997</v>
      </c>
    </row>
    <row r="24126" spans="3:6" ht="18">
      <c r="C24126" s="5" t="str">
        <f t="shared" si="371"/>
        <v>宮城県902</v>
      </c>
      <c r="D24126" t="s">
        <v>2918</v>
      </c>
      <c r="E24126" t="s">
        <v>3456</v>
      </c>
      <c r="F24126" s="82">
        <v>1.0762482209999999</v>
      </c>
    </row>
    <row r="24127" spans="3:6" ht="18">
      <c r="C24127" s="5" t="str">
        <f t="shared" si="371"/>
        <v>秋田県902</v>
      </c>
      <c r="D24127" t="s">
        <v>2919</v>
      </c>
      <c r="E24127" t="s">
        <v>3456</v>
      </c>
      <c r="F24127" s="82">
        <v>0.44839075</v>
      </c>
    </row>
    <row r="24128" spans="3:6" ht="18">
      <c r="C24128" s="5" t="str">
        <f t="shared" si="371"/>
        <v>山形県902</v>
      </c>
      <c r="D24128" t="s">
        <v>2920</v>
      </c>
      <c r="E24128" t="s">
        <v>3456</v>
      </c>
      <c r="F24128" s="82">
        <v>0.44040722900000001</v>
      </c>
    </row>
    <row r="24129" spans="3:6" ht="18">
      <c r="C24129" s="5" t="str">
        <f t="shared" si="371"/>
        <v>福島県902</v>
      </c>
      <c r="D24129" t="s">
        <v>2921</v>
      </c>
      <c r="E24129" t="s">
        <v>3456</v>
      </c>
      <c r="F24129" s="82">
        <v>0.78947592799999999</v>
      </c>
    </row>
    <row r="24130" spans="3:6" ht="18">
      <c r="C24130" s="5" t="str">
        <f t="shared" si="371"/>
        <v>茨城県902</v>
      </c>
      <c r="D24130" t="s">
        <v>2922</v>
      </c>
      <c r="E24130" t="s">
        <v>3456</v>
      </c>
      <c r="F24130" s="82">
        <v>0.73257942200000004</v>
      </c>
    </row>
    <row r="24131" spans="3:6" ht="18">
      <c r="C24131" s="5" t="str">
        <f t="shared" si="371"/>
        <v>栃木県902</v>
      </c>
      <c r="D24131" t="s">
        <v>2923</v>
      </c>
      <c r="E24131" t="s">
        <v>3456</v>
      </c>
      <c r="F24131" s="82">
        <v>0.667795205</v>
      </c>
    </row>
    <row r="24132" spans="3:6" ht="18">
      <c r="C24132" s="5" t="str">
        <f t="shared" si="371"/>
        <v>群馬県902</v>
      </c>
      <c r="D24132" t="s">
        <v>2924</v>
      </c>
      <c r="E24132" t="s">
        <v>3456</v>
      </c>
      <c r="F24132" s="82">
        <v>0.91945519099999995</v>
      </c>
    </row>
    <row r="24133" spans="3:6" ht="18">
      <c r="C24133" s="5" t="str">
        <f t="shared" si="371"/>
        <v>埼玉県902</v>
      </c>
      <c r="D24133" t="s">
        <v>2925</v>
      </c>
      <c r="E24133" t="s">
        <v>3456</v>
      </c>
      <c r="F24133" s="82">
        <v>1.0440296680000001</v>
      </c>
    </row>
    <row r="24134" spans="3:6" ht="18">
      <c r="C24134" s="5" t="str">
        <f t="shared" si="371"/>
        <v>千葉県902</v>
      </c>
      <c r="D24134" t="s">
        <v>2926</v>
      </c>
      <c r="E24134" t="s">
        <v>3456</v>
      </c>
      <c r="F24134" s="82">
        <v>1.6067077359999999</v>
      </c>
    </row>
    <row r="24135" spans="3:6" ht="18">
      <c r="C24135" s="5" t="str">
        <f t="shared" si="371"/>
        <v>東京都902</v>
      </c>
      <c r="D24135" t="s">
        <v>2927</v>
      </c>
      <c r="E24135" t="s">
        <v>3456</v>
      </c>
      <c r="F24135" s="82">
        <v>1.602059219</v>
      </c>
    </row>
    <row r="24136" spans="3:6" ht="18">
      <c r="C24136" s="5" t="str">
        <f t="shared" si="371"/>
        <v>神奈川県902</v>
      </c>
      <c r="D24136" t="s">
        <v>2928</v>
      </c>
      <c r="E24136" t="s">
        <v>3456</v>
      </c>
      <c r="F24136" s="82">
        <v>1.1701069820000001</v>
      </c>
    </row>
    <row r="24137" spans="3:6" ht="18">
      <c r="C24137" s="5" t="str">
        <f t="shared" si="371"/>
        <v>新潟県902</v>
      </c>
      <c r="D24137" t="s">
        <v>2929</v>
      </c>
      <c r="E24137" t="s">
        <v>3456</v>
      </c>
      <c r="F24137" s="82">
        <v>0.60977152199999995</v>
      </c>
    </row>
    <row r="24138" spans="3:6" ht="18">
      <c r="C24138" s="5" t="str">
        <f t="shared" si="371"/>
        <v>富山県902</v>
      </c>
      <c r="D24138" t="s">
        <v>2930</v>
      </c>
      <c r="E24138" t="s">
        <v>3456</v>
      </c>
      <c r="F24138" s="82">
        <v>0.72259274200000001</v>
      </c>
    </row>
    <row r="24139" spans="3:6" ht="18">
      <c r="C24139" s="5" t="str">
        <f t="shared" si="371"/>
        <v>石川県902</v>
      </c>
      <c r="D24139" t="s">
        <v>2931</v>
      </c>
      <c r="E24139" t="s">
        <v>3456</v>
      </c>
      <c r="F24139" s="82">
        <v>1.166127753</v>
      </c>
    </row>
    <row r="24140" spans="3:6" ht="18">
      <c r="C24140" s="5" t="str">
        <f t="shared" si="371"/>
        <v>福井県902</v>
      </c>
      <c r="D24140" t="s">
        <v>2932</v>
      </c>
      <c r="E24140" t="s">
        <v>3456</v>
      </c>
      <c r="F24140" s="82">
        <v>0.65242425999999998</v>
      </c>
    </row>
    <row r="24141" spans="3:6" ht="18">
      <c r="C24141" s="5" t="str">
        <f t="shared" si="371"/>
        <v>山梨県902</v>
      </c>
      <c r="D24141" t="s">
        <v>2933</v>
      </c>
      <c r="E24141" t="s">
        <v>3456</v>
      </c>
      <c r="F24141" s="82">
        <v>0.44122771</v>
      </c>
    </row>
    <row r="24142" spans="3:6" ht="18">
      <c r="C24142" s="5" t="str">
        <f t="shared" si="371"/>
        <v>長野県902</v>
      </c>
      <c r="D24142" t="s">
        <v>2934</v>
      </c>
      <c r="E24142" t="s">
        <v>3456</v>
      </c>
      <c r="F24142" s="82">
        <v>0.58558169599999998</v>
      </c>
    </row>
    <row r="24143" spans="3:6" ht="18">
      <c r="C24143" s="5" t="str">
        <f t="shared" si="371"/>
        <v>岐阜県902</v>
      </c>
      <c r="D24143" t="s">
        <v>2935</v>
      </c>
      <c r="E24143" t="s">
        <v>3456</v>
      </c>
      <c r="F24143" s="82">
        <v>0.58597570799999998</v>
      </c>
    </row>
    <row r="24144" spans="3:6" ht="18">
      <c r="C24144" s="5" t="str">
        <f t="shared" si="371"/>
        <v>静岡県902</v>
      </c>
      <c r="D24144" t="s">
        <v>2936</v>
      </c>
      <c r="E24144" t="s">
        <v>3456</v>
      </c>
      <c r="F24144" s="82">
        <v>0.85939181099999995</v>
      </c>
    </row>
    <row r="24145" spans="3:6" ht="18">
      <c r="C24145" s="5" t="str">
        <f t="shared" si="371"/>
        <v>愛知県902</v>
      </c>
      <c r="D24145" t="s">
        <v>2937</v>
      </c>
      <c r="E24145" t="s">
        <v>3456</v>
      </c>
      <c r="F24145" s="82">
        <v>0.83609207799999996</v>
      </c>
    </row>
    <row r="24146" spans="3:6" ht="18">
      <c r="C24146" s="5" t="str">
        <f t="shared" si="371"/>
        <v>三重県902</v>
      </c>
      <c r="D24146" t="s">
        <v>2938</v>
      </c>
      <c r="E24146" t="s">
        <v>3456</v>
      </c>
      <c r="F24146" s="82">
        <v>0.84713414099999995</v>
      </c>
    </row>
    <row r="24147" spans="3:6" ht="18">
      <c r="C24147" s="5" t="str">
        <f t="shared" si="371"/>
        <v>滋賀県902</v>
      </c>
      <c r="D24147" t="s">
        <v>2939</v>
      </c>
      <c r="E24147" t="s">
        <v>3456</v>
      </c>
      <c r="F24147" s="82">
        <v>0.52577594100000002</v>
      </c>
    </row>
    <row r="24148" spans="3:6" ht="18">
      <c r="C24148" s="5" t="str">
        <f t="shared" si="371"/>
        <v>京都府902</v>
      </c>
      <c r="D24148" t="s">
        <v>2940</v>
      </c>
      <c r="E24148" t="s">
        <v>3456</v>
      </c>
      <c r="F24148" s="82">
        <v>0.62334183200000004</v>
      </c>
    </row>
    <row r="24149" spans="3:6" ht="18">
      <c r="C24149" s="5" t="str">
        <f t="shared" si="371"/>
        <v>大阪府902</v>
      </c>
      <c r="D24149" t="s">
        <v>2941</v>
      </c>
      <c r="E24149" t="s">
        <v>3456</v>
      </c>
      <c r="F24149" s="82">
        <v>1.0786622960000001</v>
      </c>
    </row>
    <row r="24150" spans="3:6" ht="18">
      <c r="C24150" s="5" t="str">
        <f t="shared" si="371"/>
        <v>兵庫県902</v>
      </c>
      <c r="D24150" t="s">
        <v>2942</v>
      </c>
      <c r="E24150" t="s">
        <v>3456</v>
      </c>
      <c r="F24150" s="82">
        <v>0.70613793400000002</v>
      </c>
    </row>
    <row r="24151" spans="3:6" ht="18">
      <c r="C24151" s="5" t="str">
        <f t="shared" si="371"/>
        <v>奈良県902</v>
      </c>
      <c r="D24151" t="s">
        <v>2943</v>
      </c>
      <c r="E24151" t="s">
        <v>3456</v>
      </c>
      <c r="F24151" s="82">
        <v>0.60287989500000005</v>
      </c>
    </row>
    <row r="24152" spans="3:6" ht="18">
      <c r="C24152" s="5" t="str">
        <f t="shared" si="371"/>
        <v>和歌山県902</v>
      </c>
      <c r="D24152" t="s">
        <v>2944</v>
      </c>
      <c r="E24152" t="s">
        <v>3456</v>
      </c>
      <c r="F24152" s="82">
        <v>0.61044526099999996</v>
      </c>
    </row>
    <row r="24153" spans="3:6" ht="18">
      <c r="C24153" s="5" t="str">
        <f t="shared" si="371"/>
        <v>鳥取県902</v>
      </c>
      <c r="D24153" t="s">
        <v>2945</v>
      </c>
      <c r="E24153" t="s">
        <v>3456</v>
      </c>
      <c r="F24153" s="82">
        <v>0.97129907100000001</v>
      </c>
    </row>
    <row r="24154" spans="3:6" ht="18">
      <c r="C24154" s="5" t="str">
        <f t="shared" si="371"/>
        <v>島根県902</v>
      </c>
      <c r="D24154" t="s">
        <v>2946</v>
      </c>
      <c r="E24154" t="s">
        <v>3456</v>
      </c>
      <c r="F24154" s="82">
        <v>0.442494049</v>
      </c>
    </row>
    <row r="24155" spans="3:6" ht="18">
      <c r="C24155" s="5" t="str">
        <f t="shared" si="371"/>
        <v>岡山県902</v>
      </c>
      <c r="D24155" t="s">
        <v>2947</v>
      </c>
      <c r="E24155" t="s">
        <v>3456</v>
      </c>
      <c r="F24155" s="82">
        <v>1.0429548420000001</v>
      </c>
    </row>
    <row r="24156" spans="3:6" ht="18">
      <c r="C24156" s="5" t="str">
        <f t="shared" si="371"/>
        <v>広島県902</v>
      </c>
      <c r="D24156" t="s">
        <v>2948</v>
      </c>
      <c r="E24156" t="s">
        <v>3456</v>
      </c>
      <c r="F24156" s="82">
        <v>1.0628900139999999</v>
      </c>
    </row>
    <row r="24157" spans="3:6" ht="18">
      <c r="C24157" s="5" t="str">
        <f t="shared" si="371"/>
        <v>山口県902</v>
      </c>
      <c r="D24157" t="s">
        <v>2949</v>
      </c>
      <c r="E24157" t="s">
        <v>3456</v>
      </c>
      <c r="F24157" s="82">
        <v>0.89961440299999995</v>
      </c>
    </row>
    <row r="24158" spans="3:6" ht="18">
      <c r="C24158" s="5" t="str">
        <f t="shared" si="371"/>
        <v>徳島県902</v>
      </c>
      <c r="D24158" t="s">
        <v>2950</v>
      </c>
      <c r="E24158" t="s">
        <v>3456</v>
      </c>
      <c r="F24158" s="82">
        <v>0.80058685299999999</v>
      </c>
    </row>
    <row r="24159" spans="3:6" ht="18">
      <c r="C24159" s="5" t="str">
        <f t="shared" si="371"/>
        <v>香川県902</v>
      </c>
      <c r="D24159" t="s">
        <v>2951</v>
      </c>
      <c r="E24159" t="s">
        <v>3456</v>
      </c>
      <c r="F24159" s="82">
        <v>1.0934660949999999</v>
      </c>
    </row>
    <row r="24160" spans="3:6" ht="18">
      <c r="C24160" s="5" t="str">
        <f t="shared" si="371"/>
        <v>愛媛県902</v>
      </c>
      <c r="D24160" t="s">
        <v>2952</v>
      </c>
      <c r="E24160" t="s">
        <v>3456</v>
      </c>
      <c r="F24160" s="82">
        <v>0.62383755100000005</v>
      </c>
    </row>
    <row r="24161" spans="3:6" ht="18">
      <c r="C24161" s="5" t="str">
        <f t="shared" si="371"/>
        <v>高知県902</v>
      </c>
      <c r="D24161" t="s">
        <v>2953</v>
      </c>
      <c r="E24161" t="s">
        <v>3456</v>
      </c>
      <c r="F24161" s="82">
        <v>0.66443563900000002</v>
      </c>
    </row>
    <row r="24162" spans="3:6" ht="18">
      <c r="C24162" s="5" t="str">
        <f t="shared" si="371"/>
        <v>福岡県902</v>
      </c>
      <c r="D24162" t="s">
        <v>2954</v>
      </c>
      <c r="E24162" t="s">
        <v>3456</v>
      </c>
      <c r="F24162" s="82">
        <v>1.1153635909999999</v>
      </c>
    </row>
    <row r="24163" spans="3:6" ht="18">
      <c r="C24163" s="5" t="str">
        <f t="shared" si="371"/>
        <v>佐賀県902</v>
      </c>
      <c r="D24163" t="s">
        <v>2955</v>
      </c>
      <c r="E24163" t="s">
        <v>3456</v>
      </c>
      <c r="F24163" s="82">
        <v>0.57213882999999999</v>
      </c>
    </row>
    <row r="24164" spans="3:6" ht="18">
      <c r="C24164" s="5" t="str">
        <f t="shared" si="371"/>
        <v>長崎県902</v>
      </c>
      <c r="D24164" t="s">
        <v>2956</v>
      </c>
      <c r="E24164" t="s">
        <v>3456</v>
      </c>
      <c r="F24164" s="82">
        <v>0.83831816599999998</v>
      </c>
    </row>
    <row r="24165" spans="3:6" ht="18">
      <c r="C24165" s="5" t="str">
        <f t="shared" si="371"/>
        <v>熊本県902</v>
      </c>
      <c r="D24165" t="s">
        <v>2957</v>
      </c>
      <c r="E24165" t="s">
        <v>3456</v>
      </c>
      <c r="F24165" s="82">
        <v>0.63926775400000002</v>
      </c>
    </row>
    <row r="24166" spans="3:6" ht="18">
      <c r="C24166" s="5" t="str">
        <f t="shared" si="371"/>
        <v>大分県902</v>
      </c>
      <c r="D24166" t="s">
        <v>2958</v>
      </c>
      <c r="E24166" t="s">
        <v>3456</v>
      </c>
      <c r="F24166" s="82">
        <v>0.69559989600000005</v>
      </c>
    </row>
    <row r="24167" spans="3:6" ht="18">
      <c r="C24167" s="5" t="str">
        <f t="shared" si="371"/>
        <v>宮崎県902</v>
      </c>
      <c r="D24167" t="s">
        <v>2959</v>
      </c>
      <c r="E24167" t="s">
        <v>3456</v>
      </c>
      <c r="F24167" s="82">
        <v>0.65794454800000002</v>
      </c>
    </row>
    <row r="24168" spans="3:6" ht="18">
      <c r="C24168" s="5" t="str">
        <f t="shared" si="371"/>
        <v>鹿児島県902</v>
      </c>
      <c r="D24168" t="s">
        <v>2960</v>
      </c>
      <c r="E24168" t="s">
        <v>3456</v>
      </c>
      <c r="F24168" s="82">
        <v>0.45406360899999998</v>
      </c>
    </row>
    <row r="24169" spans="3:6" ht="18">
      <c r="C24169" s="5" t="str">
        <f t="shared" si="371"/>
        <v>沖縄県902</v>
      </c>
      <c r="D24169" t="s">
        <v>2961</v>
      </c>
      <c r="E24169" t="s">
        <v>3456</v>
      </c>
      <c r="F24169" s="82">
        <v>0.48603481100000001</v>
      </c>
    </row>
    <row r="24170" spans="3:6" ht="18">
      <c r="C24170" s="5" t="str">
        <f t="shared" si="371"/>
        <v>全国903</v>
      </c>
      <c r="D24170" t="s">
        <v>2913</v>
      </c>
      <c r="E24170" t="s">
        <v>3457</v>
      </c>
      <c r="F24170" s="82">
        <v>1</v>
      </c>
    </row>
    <row r="24171" spans="3:6" ht="18">
      <c r="C24171" s="5" t="str">
        <f t="shared" ref="C24171:C24234" si="372">D24171&amp;LEFT(E24171,3)</f>
        <v>北海道903</v>
      </c>
      <c r="D24171" t="s">
        <v>2915</v>
      </c>
      <c r="E24171" t="s">
        <v>3457</v>
      </c>
      <c r="F24171" s="82">
        <v>0.16856053100000001</v>
      </c>
    </row>
    <row r="24172" spans="3:6" ht="18">
      <c r="C24172" s="5" t="str">
        <f t="shared" si="372"/>
        <v>青森県903</v>
      </c>
      <c r="D24172" t="s">
        <v>2916</v>
      </c>
      <c r="E24172" t="s">
        <v>3457</v>
      </c>
      <c r="F24172" s="82">
        <v>0.81295534999999997</v>
      </c>
    </row>
    <row r="24173" spans="3:6" ht="18">
      <c r="C24173" s="5" t="str">
        <f t="shared" si="372"/>
        <v>岩手県903</v>
      </c>
      <c r="D24173" t="s">
        <v>2917</v>
      </c>
      <c r="E24173" t="s">
        <v>3457</v>
      </c>
      <c r="F24173" s="82">
        <v>1.3386321379999999</v>
      </c>
    </row>
    <row r="24174" spans="3:6" ht="18">
      <c r="C24174" s="5" t="str">
        <f t="shared" si="372"/>
        <v>宮城県903</v>
      </c>
      <c r="D24174" t="s">
        <v>2918</v>
      </c>
      <c r="E24174" t="s">
        <v>3457</v>
      </c>
      <c r="F24174" s="82">
        <v>1.154924753</v>
      </c>
    </row>
    <row r="24175" spans="3:6" ht="18">
      <c r="C24175" s="5" t="str">
        <f t="shared" si="372"/>
        <v>秋田県903</v>
      </c>
      <c r="D24175" t="s">
        <v>2919</v>
      </c>
      <c r="E24175" t="s">
        <v>3457</v>
      </c>
      <c r="F24175" s="82">
        <v>1.11124288</v>
      </c>
    </row>
    <row r="24176" spans="3:6" ht="18">
      <c r="C24176" s="5" t="str">
        <f t="shared" si="372"/>
        <v>山形県903</v>
      </c>
      <c r="D24176" t="s">
        <v>2920</v>
      </c>
      <c r="E24176" t="s">
        <v>3457</v>
      </c>
      <c r="F24176" s="82">
        <v>1.763340084</v>
      </c>
    </row>
    <row r="24177" spans="3:6" ht="18">
      <c r="C24177" s="5" t="str">
        <f t="shared" si="372"/>
        <v>福島県903</v>
      </c>
      <c r="D24177" t="s">
        <v>2921</v>
      </c>
      <c r="E24177" t="s">
        <v>3457</v>
      </c>
      <c r="F24177" s="82">
        <v>1.0902944800000001</v>
      </c>
    </row>
    <row r="24178" spans="3:6" ht="18">
      <c r="C24178" s="5" t="str">
        <f t="shared" si="372"/>
        <v>茨城県903</v>
      </c>
      <c r="D24178" t="s">
        <v>2922</v>
      </c>
      <c r="E24178" t="s">
        <v>3457</v>
      </c>
      <c r="F24178" s="82">
        <v>0.85502540400000004</v>
      </c>
    </row>
    <row r="24179" spans="3:6" ht="18">
      <c r="C24179" s="5" t="str">
        <f t="shared" si="372"/>
        <v>栃木県903</v>
      </c>
      <c r="D24179" t="s">
        <v>2923</v>
      </c>
      <c r="E24179" t="s">
        <v>3457</v>
      </c>
      <c r="F24179" s="82">
        <v>0.76937353200000003</v>
      </c>
    </row>
    <row r="24180" spans="3:6" ht="18">
      <c r="C24180" s="5" t="str">
        <f t="shared" si="372"/>
        <v>群馬県903</v>
      </c>
      <c r="D24180" t="s">
        <v>2924</v>
      </c>
      <c r="E24180" t="s">
        <v>3457</v>
      </c>
      <c r="F24180" s="82">
        <v>1.2457386029999999</v>
      </c>
    </row>
    <row r="24181" spans="3:6" ht="18">
      <c r="C24181" s="5" t="str">
        <f t="shared" si="372"/>
        <v>埼玉県903</v>
      </c>
      <c r="D24181" t="s">
        <v>2925</v>
      </c>
      <c r="E24181" t="s">
        <v>3457</v>
      </c>
      <c r="F24181" s="82">
        <v>0.83476396100000005</v>
      </c>
    </row>
    <row r="24182" spans="3:6" ht="18">
      <c r="C24182" s="5" t="str">
        <f t="shared" si="372"/>
        <v>千葉県903</v>
      </c>
      <c r="D24182" t="s">
        <v>2926</v>
      </c>
      <c r="E24182" t="s">
        <v>3457</v>
      </c>
      <c r="F24182" s="82">
        <v>0.62036756999999998</v>
      </c>
    </row>
    <row r="24183" spans="3:6" ht="18">
      <c r="C24183" s="5" t="str">
        <f t="shared" si="372"/>
        <v>東京都903</v>
      </c>
      <c r="D24183" t="s">
        <v>2927</v>
      </c>
      <c r="E24183" t="s">
        <v>3457</v>
      </c>
      <c r="F24183" s="82">
        <v>0.587088991</v>
      </c>
    </row>
    <row r="24184" spans="3:6" ht="18">
      <c r="C24184" s="5" t="str">
        <f t="shared" si="372"/>
        <v>神奈川県903</v>
      </c>
      <c r="D24184" t="s">
        <v>2928</v>
      </c>
      <c r="E24184" t="s">
        <v>3457</v>
      </c>
      <c r="F24184" s="82">
        <v>0.71037787799999996</v>
      </c>
    </row>
    <row r="24185" spans="3:6" ht="18">
      <c r="C24185" s="5" t="str">
        <f t="shared" si="372"/>
        <v>新潟県903</v>
      </c>
      <c r="D24185" t="s">
        <v>2929</v>
      </c>
      <c r="E24185" t="s">
        <v>3457</v>
      </c>
      <c r="F24185" s="82">
        <v>1.278841023</v>
      </c>
    </row>
    <row r="24186" spans="3:6" ht="18">
      <c r="C24186" s="5" t="str">
        <f t="shared" si="372"/>
        <v>富山県903</v>
      </c>
      <c r="D24186" t="s">
        <v>2930</v>
      </c>
      <c r="E24186" t="s">
        <v>3457</v>
      </c>
      <c r="F24186" s="82">
        <v>3.215948853</v>
      </c>
    </row>
    <row r="24187" spans="3:6" ht="18">
      <c r="C24187" s="5" t="str">
        <f t="shared" si="372"/>
        <v>石川県903</v>
      </c>
      <c r="D24187" t="s">
        <v>2931</v>
      </c>
      <c r="E24187" t="s">
        <v>3457</v>
      </c>
      <c r="F24187" s="82">
        <v>2.8241817130000002</v>
      </c>
    </row>
    <row r="24188" spans="3:6" ht="18">
      <c r="C24188" s="5" t="str">
        <f t="shared" si="372"/>
        <v>福井県903</v>
      </c>
      <c r="D24188" t="s">
        <v>2932</v>
      </c>
      <c r="E24188" t="s">
        <v>3457</v>
      </c>
      <c r="F24188" s="82">
        <v>2.9033883220000001</v>
      </c>
    </row>
    <row r="24189" spans="3:6" ht="18">
      <c r="C24189" s="5" t="str">
        <f t="shared" si="372"/>
        <v>山梨県903</v>
      </c>
      <c r="D24189" t="s">
        <v>2933</v>
      </c>
      <c r="E24189" t="s">
        <v>3457</v>
      </c>
      <c r="F24189" s="82">
        <v>0.84899033400000001</v>
      </c>
    </row>
    <row r="24190" spans="3:6" ht="18">
      <c r="C24190" s="5" t="str">
        <f t="shared" si="372"/>
        <v>長野県903</v>
      </c>
      <c r="D24190" t="s">
        <v>2934</v>
      </c>
      <c r="E24190" t="s">
        <v>3457</v>
      </c>
      <c r="F24190" s="82">
        <v>1.9953135529999999</v>
      </c>
    </row>
    <row r="24191" spans="3:6" ht="18">
      <c r="C24191" s="5" t="str">
        <f t="shared" si="372"/>
        <v>岐阜県903</v>
      </c>
      <c r="D24191" t="s">
        <v>2935</v>
      </c>
      <c r="E24191" t="s">
        <v>3457</v>
      </c>
      <c r="F24191" s="82">
        <v>1.6273237439999999</v>
      </c>
    </row>
    <row r="24192" spans="3:6" ht="18">
      <c r="C24192" s="5" t="str">
        <f t="shared" si="372"/>
        <v>静岡県903</v>
      </c>
      <c r="D24192" t="s">
        <v>2936</v>
      </c>
      <c r="E24192" t="s">
        <v>3457</v>
      </c>
      <c r="F24192" s="82">
        <v>1.113016494</v>
      </c>
    </row>
    <row r="24193" spans="3:6" ht="18">
      <c r="C24193" s="5" t="str">
        <f t="shared" si="372"/>
        <v>愛知県903</v>
      </c>
      <c r="D24193" t="s">
        <v>2937</v>
      </c>
      <c r="E24193" t="s">
        <v>3457</v>
      </c>
      <c r="F24193" s="82">
        <v>0.70675918599999998</v>
      </c>
    </row>
    <row r="24194" spans="3:6" ht="18">
      <c r="C24194" s="5" t="str">
        <f t="shared" si="372"/>
        <v>三重県903</v>
      </c>
      <c r="D24194" t="s">
        <v>2938</v>
      </c>
      <c r="E24194" t="s">
        <v>3457</v>
      </c>
      <c r="F24194" s="82">
        <v>0.97895006399999995</v>
      </c>
    </row>
    <row r="24195" spans="3:6" ht="18">
      <c r="C24195" s="5" t="str">
        <f t="shared" si="372"/>
        <v>滋賀県903</v>
      </c>
      <c r="D24195" t="s">
        <v>2939</v>
      </c>
      <c r="E24195" t="s">
        <v>3457</v>
      </c>
      <c r="F24195" s="82">
        <v>1.323909885</v>
      </c>
    </row>
    <row r="24196" spans="3:6" ht="18">
      <c r="C24196" s="5" t="str">
        <f t="shared" si="372"/>
        <v>京都府903</v>
      </c>
      <c r="D24196" t="s">
        <v>2940</v>
      </c>
      <c r="E24196" t="s">
        <v>3457</v>
      </c>
      <c r="F24196" s="82">
        <v>2.9721709170000001</v>
      </c>
    </row>
    <row r="24197" spans="3:6" ht="18">
      <c r="C24197" s="5" t="str">
        <f t="shared" si="372"/>
        <v>大阪府903</v>
      </c>
      <c r="D24197" t="s">
        <v>2941</v>
      </c>
      <c r="E24197" t="s">
        <v>3457</v>
      </c>
      <c r="F24197" s="82">
        <v>0.71100487000000001</v>
      </c>
    </row>
    <row r="24198" spans="3:6" ht="18">
      <c r="C24198" s="5" t="str">
        <f t="shared" si="372"/>
        <v>兵庫県903</v>
      </c>
      <c r="D24198" t="s">
        <v>2942</v>
      </c>
      <c r="E24198" t="s">
        <v>3457</v>
      </c>
      <c r="F24198" s="82">
        <v>1.0372600240000001</v>
      </c>
    </row>
    <row r="24199" spans="3:6" ht="18">
      <c r="C24199" s="5" t="str">
        <f t="shared" si="372"/>
        <v>奈良県903</v>
      </c>
      <c r="D24199" t="s">
        <v>2943</v>
      </c>
      <c r="E24199" t="s">
        <v>3457</v>
      </c>
      <c r="F24199" s="82">
        <v>1.55733034</v>
      </c>
    </row>
    <row r="24200" spans="3:6" ht="18">
      <c r="C24200" s="5" t="str">
        <f t="shared" si="372"/>
        <v>和歌山県903</v>
      </c>
      <c r="D24200" t="s">
        <v>2944</v>
      </c>
      <c r="E24200" t="s">
        <v>3457</v>
      </c>
      <c r="F24200" s="82">
        <v>1.0026649540000001</v>
      </c>
    </row>
    <row r="24201" spans="3:6" ht="18">
      <c r="C24201" s="5" t="str">
        <f t="shared" si="372"/>
        <v>鳥取県903</v>
      </c>
      <c r="D24201" t="s">
        <v>2945</v>
      </c>
      <c r="E24201" t="s">
        <v>3457</v>
      </c>
      <c r="F24201" s="82">
        <v>1.3480803610000001</v>
      </c>
    </row>
    <row r="24202" spans="3:6" ht="18">
      <c r="C24202" s="5" t="str">
        <f t="shared" si="372"/>
        <v>島根県903</v>
      </c>
      <c r="D24202" t="s">
        <v>2946</v>
      </c>
      <c r="E24202" t="s">
        <v>3457</v>
      </c>
      <c r="F24202" s="82">
        <v>3.3041712379999999</v>
      </c>
    </row>
    <row r="24203" spans="3:6" ht="18">
      <c r="C24203" s="5" t="str">
        <f t="shared" si="372"/>
        <v>岡山県903</v>
      </c>
      <c r="D24203" t="s">
        <v>2947</v>
      </c>
      <c r="E24203" t="s">
        <v>3457</v>
      </c>
      <c r="F24203" s="82">
        <v>1.2687180440000001</v>
      </c>
    </row>
    <row r="24204" spans="3:6" ht="18">
      <c r="C24204" s="5" t="str">
        <f t="shared" si="372"/>
        <v>広島県903</v>
      </c>
      <c r="D24204" t="s">
        <v>2948</v>
      </c>
      <c r="E24204" t="s">
        <v>3457</v>
      </c>
      <c r="F24204" s="82">
        <v>1.4850323379999999</v>
      </c>
    </row>
    <row r="24205" spans="3:6" ht="18">
      <c r="C24205" s="5" t="str">
        <f t="shared" si="372"/>
        <v>山口県903</v>
      </c>
      <c r="D24205" t="s">
        <v>2949</v>
      </c>
      <c r="E24205" t="s">
        <v>3457</v>
      </c>
      <c r="F24205" s="82">
        <v>1.731795024</v>
      </c>
    </row>
    <row r="24206" spans="3:6" ht="18">
      <c r="C24206" s="5" t="str">
        <f t="shared" si="372"/>
        <v>徳島県903</v>
      </c>
      <c r="D24206" t="s">
        <v>2950</v>
      </c>
      <c r="E24206" t="s">
        <v>3457</v>
      </c>
      <c r="F24206" s="82">
        <v>1.2997969170000001</v>
      </c>
    </row>
    <row r="24207" spans="3:6" ht="18">
      <c r="C24207" s="5" t="str">
        <f t="shared" si="372"/>
        <v>香川県903</v>
      </c>
      <c r="D24207" t="s">
        <v>2951</v>
      </c>
      <c r="E24207" t="s">
        <v>3457</v>
      </c>
      <c r="F24207" s="82">
        <v>1.5753578610000001</v>
      </c>
    </row>
    <row r="24208" spans="3:6" ht="18">
      <c r="C24208" s="5" t="str">
        <f t="shared" si="372"/>
        <v>愛媛県903</v>
      </c>
      <c r="D24208" t="s">
        <v>2952</v>
      </c>
      <c r="E24208" t="s">
        <v>3457</v>
      </c>
      <c r="F24208" s="82">
        <v>1.1451880830000001</v>
      </c>
    </row>
    <row r="24209" spans="3:6" ht="18">
      <c r="C24209" s="5" t="str">
        <f t="shared" si="372"/>
        <v>高知県903</v>
      </c>
      <c r="D24209" t="s">
        <v>2953</v>
      </c>
      <c r="E24209" t="s">
        <v>3457</v>
      </c>
      <c r="F24209" s="82">
        <v>0.77490119599999996</v>
      </c>
    </row>
    <row r="24210" spans="3:6" ht="18">
      <c r="C24210" s="5" t="str">
        <f t="shared" si="372"/>
        <v>福岡県903</v>
      </c>
      <c r="D24210" t="s">
        <v>2954</v>
      </c>
      <c r="E24210" t="s">
        <v>3457</v>
      </c>
      <c r="F24210" s="82">
        <v>0.81024487999999995</v>
      </c>
    </row>
    <row r="24211" spans="3:6" ht="18">
      <c r="C24211" s="5" t="str">
        <f t="shared" si="372"/>
        <v>佐賀県903</v>
      </c>
      <c r="D24211" t="s">
        <v>2955</v>
      </c>
      <c r="E24211" t="s">
        <v>3457</v>
      </c>
      <c r="F24211" s="82">
        <v>0.80048508299999999</v>
      </c>
    </row>
    <row r="24212" spans="3:6" ht="18">
      <c r="C24212" s="5" t="str">
        <f t="shared" si="372"/>
        <v>長崎県903</v>
      </c>
      <c r="D24212" t="s">
        <v>2956</v>
      </c>
      <c r="E24212" t="s">
        <v>3457</v>
      </c>
      <c r="F24212" s="82">
        <v>1.234336798</v>
      </c>
    </row>
    <row r="24213" spans="3:6" ht="18">
      <c r="C24213" s="5" t="str">
        <f t="shared" si="372"/>
        <v>熊本県903</v>
      </c>
      <c r="D24213" t="s">
        <v>2957</v>
      </c>
      <c r="E24213" t="s">
        <v>3457</v>
      </c>
      <c r="F24213" s="82">
        <v>0.66533663600000004</v>
      </c>
    </row>
    <row r="24214" spans="3:6" ht="18">
      <c r="C24214" s="5" t="str">
        <f t="shared" si="372"/>
        <v>大分県903</v>
      </c>
      <c r="D24214" t="s">
        <v>2958</v>
      </c>
      <c r="E24214" t="s">
        <v>3457</v>
      </c>
      <c r="F24214" s="82">
        <v>2.294653286</v>
      </c>
    </row>
    <row r="24215" spans="3:6" ht="18">
      <c r="C24215" s="5" t="str">
        <f t="shared" si="372"/>
        <v>宮崎県903</v>
      </c>
      <c r="D24215" t="s">
        <v>2959</v>
      </c>
      <c r="E24215" t="s">
        <v>3457</v>
      </c>
      <c r="F24215" s="82">
        <v>1.2071717120000001</v>
      </c>
    </row>
    <row r="24216" spans="3:6" ht="18">
      <c r="C24216" s="5" t="str">
        <f t="shared" si="372"/>
        <v>鹿児島県903</v>
      </c>
      <c r="D24216" t="s">
        <v>2960</v>
      </c>
      <c r="E24216" t="s">
        <v>3457</v>
      </c>
      <c r="F24216" s="82">
        <v>1.1109031330000001</v>
      </c>
    </row>
    <row r="24217" spans="3:6" ht="18">
      <c r="C24217" s="5" t="str">
        <f t="shared" si="372"/>
        <v>沖縄県903</v>
      </c>
      <c r="D24217" t="s">
        <v>2961</v>
      </c>
      <c r="E24217" t="s">
        <v>3457</v>
      </c>
      <c r="F24217" s="82">
        <v>0.122122183</v>
      </c>
    </row>
    <row r="24218" spans="3:6" ht="18">
      <c r="C24218" s="5" t="str">
        <f t="shared" si="372"/>
        <v>全国909</v>
      </c>
      <c r="D24218" t="s">
        <v>2913</v>
      </c>
      <c r="E24218" t="s">
        <v>3458</v>
      </c>
      <c r="F24218" s="82">
        <v>1</v>
      </c>
    </row>
    <row r="24219" spans="3:6" ht="18">
      <c r="C24219" s="5" t="str">
        <f t="shared" si="372"/>
        <v>北海道909</v>
      </c>
      <c r="D24219" t="s">
        <v>2915</v>
      </c>
      <c r="E24219" t="s">
        <v>3458</v>
      </c>
      <c r="F24219" s="82">
        <v>1.1780426509999999</v>
      </c>
    </row>
    <row r="24220" spans="3:6" ht="18">
      <c r="C24220" s="5" t="str">
        <f t="shared" si="372"/>
        <v>青森県909</v>
      </c>
      <c r="D24220" t="s">
        <v>2916</v>
      </c>
      <c r="E24220" t="s">
        <v>3458</v>
      </c>
      <c r="F24220" s="82">
        <v>0.89838578599999996</v>
      </c>
    </row>
    <row r="24221" spans="3:6" ht="18">
      <c r="C24221" s="5" t="str">
        <f t="shared" si="372"/>
        <v>岩手県909</v>
      </c>
      <c r="D24221" t="s">
        <v>2917</v>
      </c>
      <c r="E24221" t="s">
        <v>3458</v>
      </c>
      <c r="F24221" s="82">
        <v>0.61727125500000002</v>
      </c>
    </row>
    <row r="24222" spans="3:6" ht="18">
      <c r="C24222" s="5" t="str">
        <f t="shared" si="372"/>
        <v>宮城県909</v>
      </c>
      <c r="D24222" t="s">
        <v>2918</v>
      </c>
      <c r="E24222" t="s">
        <v>3458</v>
      </c>
      <c r="F24222" s="82">
        <v>1.1116448329999999</v>
      </c>
    </row>
    <row r="24223" spans="3:6" ht="18">
      <c r="C24223" s="5" t="str">
        <f t="shared" si="372"/>
        <v>秋田県909</v>
      </c>
      <c r="D24223" t="s">
        <v>2919</v>
      </c>
      <c r="E24223" t="s">
        <v>3458</v>
      </c>
      <c r="F24223" s="82">
        <v>0.70191998499999997</v>
      </c>
    </row>
    <row r="24224" spans="3:6" ht="18">
      <c r="C24224" s="5" t="str">
        <f t="shared" si="372"/>
        <v>山形県909</v>
      </c>
      <c r="D24224" t="s">
        <v>2920</v>
      </c>
      <c r="E24224" t="s">
        <v>3458</v>
      </c>
      <c r="F24224" s="82">
        <v>0.49813147699999999</v>
      </c>
    </row>
    <row r="24225" spans="3:6" ht="18">
      <c r="C24225" s="5" t="str">
        <f t="shared" si="372"/>
        <v>福島県909</v>
      </c>
      <c r="D24225" t="s">
        <v>2921</v>
      </c>
      <c r="E24225" t="s">
        <v>3458</v>
      </c>
      <c r="F24225" s="82">
        <v>0.69948879399999997</v>
      </c>
    </row>
    <row r="24226" spans="3:6" ht="18">
      <c r="C24226" s="5" t="str">
        <f t="shared" si="372"/>
        <v>茨城県909</v>
      </c>
      <c r="D24226" t="s">
        <v>2922</v>
      </c>
      <c r="E24226" t="s">
        <v>3458</v>
      </c>
      <c r="F24226" s="82">
        <v>0.88453636000000002</v>
      </c>
    </row>
    <row r="24227" spans="3:6" ht="18">
      <c r="C24227" s="5" t="str">
        <f t="shared" si="372"/>
        <v>栃木県909</v>
      </c>
      <c r="D24227" t="s">
        <v>2923</v>
      </c>
      <c r="E24227" t="s">
        <v>3458</v>
      </c>
      <c r="F24227" s="82">
        <v>0.55505197100000003</v>
      </c>
    </row>
    <row r="24228" spans="3:6" ht="18">
      <c r="C24228" s="5" t="str">
        <f t="shared" si="372"/>
        <v>群馬県909</v>
      </c>
      <c r="D24228" t="s">
        <v>2924</v>
      </c>
      <c r="E24228" t="s">
        <v>3458</v>
      </c>
      <c r="F24228" s="82">
        <v>0.54139624900000005</v>
      </c>
    </row>
    <row r="24229" spans="3:6" ht="18">
      <c r="C24229" s="5" t="str">
        <f t="shared" si="372"/>
        <v>埼玉県909</v>
      </c>
      <c r="D24229" t="s">
        <v>2925</v>
      </c>
      <c r="E24229" t="s">
        <v>3458</v>
      </c>
      <c r="F24229" s="82">
        <v>1.1855376</v>
      </c>
    </row>
    <row r="24230" spans="3:6" ht="18">
      <c r="C24230" s="5" t="str">
        <f t="shared" si="372"/>
        <v>千葉県909</v>
      </c>
      <c r="D24230" t="s">
        <v>2926</v>
      </c>
      <c r="E24230" t="s">
        <v>3458</v>
      </c>
      <c r="F24230" s="82">
        <v>1.6655593</v>
      </c>
    </row>
    <row r="24231" spans="3:6" ht="18">
      <c r="C24231" s="5" t="str">
        <f t="shared" si="372"/>
        <v>東京都909</v>
      </c>
      <c r="D24231" t="s">
        <v>2927</v>
      </c>
      <c r="E24231" t="s">
        <v>3458</v>
      </c>
      <c r="F24231" s="82">
        <v>1.3731441010000001</v>
      </c>
    </row>
    <row r="24232" spans="3:6" ht="18">
      <c r="C24232" s="5" t="str">
        <f t="shared" si="372"/>
        <v>神奈川県909</v>
      </c>
      <c r="D24232" t="s">
        <v>2928</v>
      </c>
      <c r="E24232" t="s">
        <v>3458</v>
      </c>
      <c r="F24232" s="82">
        <v>1.4608405069999999</v>
      </c>
    </row>
    <row r="24233" spans="3:6" ht="18">
      <c r="C24233" s="5" t="str">
        <f t="shared" si="372"/>
        <v>新潟県909</v>
      </c>
      <c r="D24233" t="s">
        <v>2929</v>
      </c>
      <c r="E24233" t="s">
        <v>3458</v>
      </c>
      <c r="F24233" s="82">
        <v>0.83842645500000001</v>
      </c>
    </row>
    <row r="24234" spans="3:6" ht="18">
      <c r="C24234" s="5" t="str">
        <f t="shared" si="372"/>
        <v>富山県909</v>
      </c>
      <c r="D24234" t="s">
        <v>2930</v>
      </c>
      <c r="E24234" t="s">
        <v>3458</v>
      </c>
      <c r="F24234" s="82">
        <v>0.58672891999999999</v>
      </c>
    </row>
    <row r="24235" spans="3:6" ht="18">
      <c r="C24235" s="5" t="str">
        <f t="shared" ref="C24235:C24298" si="373">D24235&amp;LEFT(E24235,3)</f>
        <v>石川県909</v>
      </c>
      <c r="D24235" t="s">
        <v>2931</v>
      </c>
      <c r="E24235" t="s">
        <v>3458</v>
      </c>
      <c r="F24235" s="82">
        <v>0.79209649199999999</v>
      </c>
    </row>
    <row r="24236" spans="3:6" ht="18">
      <c r="C24236" s="5" t="str">
        <f t="shared" si="373"/>
        <v>福井県909</v>
      </c>
      <c r="D24236" t="s">
        <v>2932</v>
      </c>
      <c r="E24236" t="s">
        <v>3458</v>
      </c>
      <c r="F24236" s="82">
        <v>1.509703928</v>
      </c>
    </row>
    <row r="24237" spans="3:6" ht="18">
      <c r="C24237" s="5" t="str">
        <f t="shared" si="373"/>
        <v>山梨県909</v>
      </c>
      <c r="D24237" t="s">
        <v>2933</v>
      </c>
      <c r="E24237" t="s">
        <v>3458</v>
      </c>
      <c r="F24237" s="82">
        <v>0.47718513699999998</v>
      </c>
    </row>
    <row r="24238" spans="3:6" ht="18">
      <c r="C24238" s="5" t="str">
        <f t="shared" si="373"/>
        <v>長野県909</v>
      </c>
      <c r="D24238" t="s">
        <v>2934</v>
      </c>
      <c r="E24238" t="s">
        <v>3458</v>
      </c>
      <c r="F24238" s="82">
        <v>0.46158797000000001</v>
      </c>
    </row>
    <row r="24239" spans="3:6" ht="18">
      <c r="C24239" s="5" t="str">
        <f t="shared" si="373"/>
        <v>岐阜県909</v>
      </c>
      <c r="D24239" t="s">
        <v>2935</v>
      </c>
      <c r="E24239" t="s">
        <v>3458</v>
      </c>
      <c r="F24239" s="82">
        <v>0.91549175599999999</v>
      </c>
    </row>
    <row r="24240" spans="3:6" ht="18">
      <c r="C24240" s="5" t="str">
        <f t="shared" si="373"/>
        <v>静岡県909</v>
      </c>
      <c r="D24240" t="s">
        <v>2936</v>
      </c>
      <c r="E24240" t="s">
        <v>3458</v>
      </c>
      <c r="F24240" s="82">
        <v>0.72913261100000004</v>
      </c>
    </row>
    <row r="24241" spans="3:6" ht="18">
      <c r="C24241" s="5" t="str">
        <f t="shared" si="373"/>
        <v>愛知県909</v>
      </c>
      <c r="D24241" t="s">
        <v>2937</v>
      </c>
      <c r="E24241" t="s">
        <v>3458</v>
      </c>
      <c r="F24241" s="82">
        <v>0.75110592499999995</v>
      </c>
    </row>
    <row r="24242" spans="3:6" ht="18">
      <c r="C24242" s="5" t="str">
        <f t="shared" si="373"/>
        <v>三重県909</v>
      </c>
      <c r="D24242" t="s">
        <v>2938</v>
      </c>
      <c r="E24242" t="s">
        <v>3458</v>
      </c>
      <c r="F24242" s="82">
        <v>0.79183623599999997</v>
      </c>
    </row>
    <row r="24243" spans="3:6" ht="18">
      <c r="C24243" s="5" t="str">
        <f t="shared" si="373"/>
        <v>滋賀県909</v>
      </c>
      <c r="D24243" t="s">
        <v>2939</v>
      </c>
      <c r="E24243" t="s">
        <v>3458</v>
      </c>
      <c r="F24243" s="82">
        <v>0.98720916199999997</v>
      </c>
    </row>
    <row r="24244" spans="3:6" ht="18">
      <c r="C24244" s="5" t="str">
        <f t="shared" si="373"/>
        <v>京都府909</v>
      </c>
      <c r="D24244" t="s">
        <v>2940</v>
      </c>
      <c r="E24244" t="s">
        <v>3458</v>
      </c>
      <c r="F24244" s="82">
        <v>1.0361684449999999</v>
      </c>
    </row>
    <row r="24245" spans="3:6" ht="18">
      <c r="C24245" s="5" t="str">
        <f t="shared" si="373"/>
        <v>大阪府909</v>
      </c>
      <c r="D24245" t="s">
        <v>2941</v>
      </c>
      <c r="E24245" t="s">
        <v>3458</v>
      </c>
      <c r="F24245" s="82">
        <v>1.0300443909999999</v>
      </c>
    </row>
    <row r="24246" spans="3:6" ht="18">
      <c r="C24246" s="5" t="str">
        <f t="shared" si="373"/>
        <v>兵庫県909</v>
      </c>
      <c r="D24246" t="s">
        <v>2942</v>
      </c>
      <c r="E24246" t="s">
        <v>3458</v>
      </c>
      <c r="F24246" s="82">
        <v>1.092896702</v>
      </c>
    </row>
    <row r="24247" spans="3:6" ht="18">
      <c r="C24247" s="5" t="str">
        <f t="shared" si="373"/>
        <v>奈良県909</v>
      </c>
      <c r="D24247" t="s">
        <v>2943</v>
      </c>
      <c r="E24247" t="s">
        <v>3458</v>
      </c>
      <c r="F24247" s="82">
        <v>0.92868212500000002</v>
      </c>
    </row>
    <row r="24248" spans="3:6" ht="18">
      <c r="C24248" s="5" t="str">
        <f t="shared" si="373"/>
        <v>和歌山県909</v>
      </c>
      <c r="D24248" t="s">
        <v>2944</v>
      </c>
      <c r="E24248" t="s">
        <v>3458</v>
      </c>
      <c r="F24248" s="82">
        <v>0.53758929200000005</v>
      </c>
    </row>
    <row r="24249" spans="3:6" ht="18">
      <c r="C24249" s="5" t="str">
        <f t="shared" si="373"/>
        <v>鳥取県909</v>
      </c>
      <c r="D24249" t="s">
        <v>2945</v>
      </c>
      <c r="E24249" t="s">
        <v>3458</v>
      </c>
      <c r="F24249" s="82">
        <v>0.75770463600000004</v>
      </c>
    </row>
    <row r="24250" spans="3:6" ht="18">
      <c r="C24250" s="5" t="str">
        <f t="shared" si="373"/>
        <v>島根県909</v>
      </c>
      <c r="D24250" t="s">
        <v>2946</v>
      </c>
      <c r="E24250" t="s">
        <v>3458</v>
      </c>
      <c r="F24250" s="82">
        <v>0.368729686</v>
      </c>
    </row>
    <row r="24251" spans="3:6" ht="18">
      <c r="C24251" s="5" t="str">
        <f t="shared" si="373"/>
        <v>岡山県909</v>
      </c>
      <c r="D24251" t="s">
        <v>2947</v>
      </c>
      <c r="E24251" t="s">
        <v>3458</v>
      </c>
      <c r="F24251" s="82">
        <v>0.56686369599999997</v>
      </c>
    </row>
    <row r="24252" spans="3:6" ht="18">
      <c r="C24252" s="5" t="str">
        <f t="shared" si="373"/>
        <v>広島県909</v>
      </c>
      <c r="D24252" t="s">
        <v>2948</v>
      </c>
      <c r="E24252" t="s">
        <v>3458</v>
      </c>
      <c r="F24252" s="82">
        <v>1.175763603</v>
      </c>
    </row>
    <row r="24253" spans="3:6" ht="18">
      <c r="C24253" s="5" t="str">
        <f t="shared" si="373"/>
        <v>山口県909</v>
      </c>
      <c r="D24253" t="s">
        <v>2949</v>
      </c>
      <c r="E24253" t="s">
        <v>3458</v>
      </c>
      <c r="F24253" s="82">
        <v>0.50259978800000005</v>
      </c>
    </row>
    <row r="24254" spans="3:6" ht="18">
      <c r="C24254" s="5" t="str">
        <f t="shared" si="373"/>
        <v>徳島県909</v>
      </c>
      <c r="D24254" t="s">
        <v>2950</v>
      </c>
      <c r="E24254" t="s">
        <v>3458</v>
      </c>
      <c r="F24254" s="82">
        <v>0.37381593000000002</v>
      </c>
    </row>
    <row r="24255" spans="3:6" ht="18">
      <c r="C24255" s="5" t="str">
        <f t="shared" si="373"/>
        <v>香川県909</v>
      </c>
      <c r="D24255" t="s">
        <v>2951</v>
      </c>
      <c r="E24255" t="s">
        <v>3458</v>
      </c>
      <c r="F24255" s="82">
        <v>0.66351524100000003</v>
      </c>
    </row>
    <row r="24256" spans="3:6" ht="18">
      <c r="C24256" s="5" t="str">
        <f t="shared" si="373"/>
        <v>愛媛県909</v>
      </c>
      <c r="D24256" t="s">
        <v>2952</v>
      </c>
      <c r="E24256" t="s">
        <v>3458</v>
      </c>
      <c r="F24256" s="82">
        <v>0.45766080399999998</v>
      </c>
    </row>
    <row r="24257" spans="3:6" ht="18">
      <c r="C24257" s="5" t="str">
        <f t="shared" si="373"/>
        <v>高知県909</v>
      </c>
      <c r="D24257" t="s">
        <v>2953</v>
      </c>
      <c r="E24257" t="s">
        <v>3458</v>
      </c>
      <c r="F24257" s="82">
        <v>0.43422528900000001</v>
      </c>
    </row>
    <row r="24258" spans="3:6" ht="18">
      <c r="C24258" s="5" t="str">
        <f t="shared" si="373"/>
        <v>福岡県909</v>
      </c>
      <c r="D24258" t="s">
        <v>2954</v>
      </c>
      <c r="E24258" t="s">
        <v>3458</v>
      </c>
      <c r="F24258" s="82">
        <v>0.96574079099999999</v>
      </c>
    </row>
    <row r="24259" spans="3:6" ht="18">
      <c r="C24259" s="5" t="str">
        <f t="shared" si="373"/>
        <v>佐賀県909</v>
      </c>
      <c r="D24259" t="s">
        <v>2955</v>
      </c>
      <c r="E24259" t="s">
        <v>3458</v>
      </c>
      <c r="F24259" s="82">
        <v>0.44508430999999998</v>
      </c>
    </row>
    <row r="24260" spans="3:6" ht="18">
      <c r="C24260" s="5" t="str">
        <f t="shared" si="373"/>
        <v>長崎県909</v>
      </c>
      <c r="D24260" t="s">
        <v>2956</v>
      </c>
      <c r="E24260" t="s">
        <v>3458</v>
      </c>
      <c r="F24260" s="82">
        <v>0.44120171400000002</v>
      </c>
    </row>
    <row r="24261" spans="3:6" ht="18">
      <c r="C24261" s="5" t="str">
        <f t="shared" si="373"/>
        <v>熊本県909</v>
      </c>
      <c r="D24261" t="s">
        <v>2957</v>
      </c>
      <c r="E24261" t="s">
        <v>3458</v>
      </c>
      <c r="F24261" s="82">
        <v>0.61203194299999997</v>
      </c>
    </row>
    <row r="24262" spans="3:6" ht="18">
      <c r="C24262" s="5" t="str">
        <f t="shared" si="373"/>
        <v>大分県909</v>
      </c>
      <c r="D24262" t="s">
        <v>2958</v>
      </c>
      <c r="E24262" t="s">
        <v>3458</v>
      </c>
      <c r="F24262" s="82">
        <v>0.60681578599999997</v>
      </c>
    </row>
    <row r="24263" spans="3:6" ht="18">
      <c r="C24263" s="5" t="str">
        <f t="shared" si="373"/>
        <v>宮崎県909</v>
      </c>
      <c r="D24263" t="s">
        <v>2959</v>
      </c>
      <c r="E24263" t="s">
        <v>3458</v>
      </c>
      <c r="F24263" s="82">
        <v>0.566333011</v>
      </c>
    </row>
    <row r="24264" spans="3:6" ht="18">
      <c r="C24264" s="5" t="str">
        <f t="shared" si="373"/>
        <v>鹿児島県909</v>
      </c>
      <c r="D24264" t="s">
        <v>2960</v>
      </c>
      <c r="E24264" t="s">
        <v>3458</v>
      </c>
      <c r="F24264" s="82">
        <v>0.83387125100000004</v>
      </c>
    </row>
    <row r="24265" spans="3:6" ht="18">
      <c r="C24265" s="5" t="str">
        <f t="shared" si="373"/>
        <v>沖縄県909</v>
      </c>
      <c r="D24265" t="s">
        <v>2961</v>
      </c>
      <c r="E24265" t="s">
        <v>3458</v>
      </c>
      <c r="F24265" s="82">
        <v>0.47871023899999998</v>
      </c>
    </row>
    <row r="24266" spans="3:6" ht="18">
      <c r="C24266" s="5" t="str">
        <f t="shared" si="373"/>
        <v>全国910</v>
      </c>
      <c r="D24266" t="s">
        <v>2913</v>
      </c>
      <c r="E24266" t="s">
        <v>3459</v>
      </c>
      <c r="F24266" s="82">
        <v>1</v>
      </c>
    </row>
    <row r="24267" spans="3:6" ht="18">
      <c r="C24267" s="5" t="str">
        <f t="shared" si="373"/>
        <v>北海道910</v>
      </c>
      <c r="D24267" t="s">
        <v>2915</v>
      </c>
      <c r="E24267" t="s">
        <v>3459</v>
      </c>
      <c r="F24267" s="82">
        <v>0.143434004</v>
      </c>
    </row>
    <row r="24268" spans="3:6" ht="18">
      <c r="C24268" s="5" t="str">
        <f t="shared" si="373"/>
        <v>青森県910</v>
      </c>
      <c r="D24268" t="s">
        <v>2916</v>
      </c>
      <c r="E24268" t="s">
        <v>3459</v>
      </c>
      <c r="F24268" s="82">
        <v>0</v>
      </c>
    </row>
    <row r="24269" spans="3:6" ht="18">
      <c r="C24269" s="5" t="str">
        <f t="shared" si="373"/>
        <v>岩手県910</v>
      </c>
      <c r="D24269" t="s">
        <v>2917</v>
      </c>
      <c r="E24269" t="s">
        <v>3459</v>
      </c>
      <c r="F24269" s="82">
        <v>0</v>
      </c>
    </row>
    <row r="24270" spans="3:6" ht="18">
      <c r="C24270" s="5" t="str">
        <f t="shared" si="373"/>
        <v>宮城県910</v>
      </c>
      <c r="D24270" t="s">
        <v>2918</v>
      </c>
      <c r="E24270" t="s">
        <v>3459</v>
      </c>
      <c r="F24270" s="82">
        <v>0.143986579</v>
      </c>
    </row>
    <row r="24271" spans="3:6" ht="18">
      <c r="C24271" s="5" t="str">
        <f t="shared" si="373"/>
        <v>秋田県910</v>
      </c>
      <c r="D24271" t="s">
        <v>2919</v>
      </c>
      <c r="E24271" t="s">
        <v>3459</v>
      </c>
      <c r="F24271" s="82">
        <v>0</v>
      </c>
    </row>
    <row r="24272" spans="3:6" ht="18">
      <c r="C24272" s="5" t="str">
        <f t="shared" si="373"/>
        <v>山形県910</v>
      </c>
      <c r="D24272" t="s">
        <v>2920</v>
      </c>
      <c r="E24272" t="s">
        <v>3459</v>
      </c>
      <c r="F24272" s="82">
        <v>0</v>
      </c>
    </row>
    <row r="24273" spans="3:6" ht="18">
      <c r="C24273" s="5" t="str">
        <f t="shared" si="373"/>
        <v>福島県910</v>
      </c>
      <c r="D24273" t="s">
        <v>2921</v>
      </c>
      <c r="E24273" t="s">
        <v>3459</v>
      </c>
      <c r="F24273" s="82">
        <v>7.7076226999999997E-2</v>
      </c>
    </row>
    <row r="24274" spans="3:6" ht="18">
      <c r="C24274" s="5" t="str">
        <f t="shared" si="373"/>
        <v>茨城県910</v>
      </c>
      <c r="D24274" t="s">
        <v>2922</v>
      </c>
      <c r="E24274" t="s">
        <v>3459</v>
      </c>
      <c r="F24274" s="82">
        <v>0</v>
      </c>
    </row>
    <row r="24275" spans="3:6" ht="18">
      <c r="C24275" s="5" t="str">
        <f t="shared" si="373"/>
        <v>栃木県910</v>
      </c>
      <c r="D24275" t="s">
        <v>2923</v>
      </c>
      <c r="E24275" t="s">
        <v>3459</v>
      </c>
      <c r="F24275" s="82">
        <v>0.14141231200000001</v>
      </c>
    </row>
    <row r="24276" spans="3:6" ht="18">
      <c r="C24276" s="5" t="str">
        <f t="shared" si="373"/>
        <v>群馬県910</v>
      </c>
      <c r="D24276" t="s">
        <v>2924</v>
      </c>
      <c r="E24276" t="s">
        <v>3459</v>
      </c>
      <c r="F24276" s="82">
        <v>0.34483300300000003</v>
      </c>
    </row>
    <row r="24277" spans="3:6" ht="18">
      <c r="C24277" s="5" t="str">
        <f t="shared" si="373"/>
        <v>埼玉県910</v>
      </c>
      <c r="D24277" t="s">
        <v>2925</v>
      </c>
      <c r="E24277" t="s">
        <v>3459</v>
      </c>
      <c r="F24277" s="82">
        <v>0.176912281</v>
      </c>
    </row>
    <row r="24278" spans="3:6" ht="18">
      <c r="C24278" s="5" t="str">
        <f t="shared" si="373"/>
        <v>千葉県910</v>
      </c>
      <c r="D24278" t="s">
        <v>2926</v>
      </c>
      <c r="E24278" t="s">
        <v>3459</v>
      </c>
      <c r="F24278" s="82">
        <v>2.9387818E-2</v>
      </c>
    </row>
    <row r="24279" spans="3:6" ht="18">
      <c r="C24279" s="5" t="str">
        <f t="shared" si="373"/>
        <v>東京都910</v>
      </c>
      <c r="D24279" t="s">
        <v>2927</v>
      </c>
      <c r="E24279" t="s">
        <v>3459</v>
      </c>
      <c r="F24279" s="82">
        <v>2.8425910590000001</v>
      </c>
    </row>
    <row r="24280" spans="3:6" ht="18">
      <c r="C24280" s="5" t="str">
        <f t="shared" si="373"/>
        <v>神奈川県910</v>
      </c>
      <c r="D24280" t="s">
        <v>2928</v>
      </c>
      <c r="E24280" t="s">
        <v>3459</v>
      </c>
      <c r="F24280" s="82">
        <v>1.9310312350000001</v>
      </c>
    </row>
    <row r="24281" spans="3:6" ht="18">
      <c r="C24281" s="5" t="str">
        <f t="shared" si="373"/>
        <v>新潟県910</v>
      </c>
      <c r="D24281" t="s">
        <v>2929</v>
      </c>
      <c r="E24281" t="s">
        <v>3459</v>
      </c>
      <c r="F24281" s="82">
        <v>0</v>
      </c>
    </row>
    <row r="24282" spans="3:6" ht="18">
      <c r="C24282" s="5" t="str">
        <f t="shared" si="373"/>
        <v>富山県910</v>
      </c>
      <c r="D24282" t="s">
        <v>2930</v>
      </c>
      <c r="E24282" t="s">
        <v>3459</v>
      </c>
      <c r="F24282" s="82">
        <v>4.1048437E-2</v>
      </c>
    </row>
    <row r="24283" spans="3:6" ht="18">
      <c r="C24283" s="5" t="str">
        <f t="shared" si="373"/>
        <v>石川県910</v>
      </c>
      <c r="D24283" t="s">
        <v>2931</v>
      </c>
      <c r="E24283" t="s">
        <v>3459</v>
      </c>
      <c r="F24283" s="82">
        <v>3.8280969999999997E-2</v>
      </c>
    </row>
    <row r="24284" spans="3:6" ht="18">
      <c r="C24284" s="5" t="str">
        <f t="shared" si="373"/>
        <v>福井県910</v>
      </c>
      <c r="D24284" t="s">
        <v>2932</v>
      </c>
      <c r="E24284" t="s">
        <v>3459</v>
      </c>
      <c r="F24284" s="82">
        <v>0</v>
      </c>
    </row>
    <row r="24285" spans="3:6" ht="18">
      <c r="C24285" s="5" t="str">
        <f t="shared" si="373"/>
        <v>山梨県910</v>
      </c>
      <c r="D24285" t="s">
        <v>2933</v>
      </c>
      <c r="E24285" t="s">
        <v>3459</v>
      </c>
      <c r="F24285" s="82">
        <v>0</v>
      </c>
    </row>
    <row r="24286" spans="3:6" ht="18">
      <c r="C24286" s="5" t="str">
        <f t="shared" si="373"/>
        <v>長野県910</v>
      </c>
      <c r="D24286" t="s">
        <v>2934</v>
      </c>
      <c r="E24286" t="s">
        <v>3459</v>
      </c>
      <c r="F24286" s="82">
        <v>0</v>
      </c>
    </row>
    <row r="24287" spans="3:6" ht="18">
      <c r="C24287" s="5" t="str">
        <f t="shared" si="373"/>
        <v>岐阜県910</v>
      </c>
      <c r="D24287" t="s">
        <v>2935</v>
      </c>
      <c r="E24287" t="s">
        <v>3459</v>
      </c>
      <c r="F24287" s="82">
        <v>0.16460190999999999</v>
      </c>
    </row>
    <row r="24288" spans="3:6" ht="18">
      <c r="C24288" s="5" t="str">
        <f t="shared" si="373"/>
        <v>静岡県910</v>
      </c>
      <c r="D24288" t="s">
        <v>2936</v>
      </c>
      <c r="E24288" t="s">
        <v>3459</v>
      </c>
      <c r="F24288" s="82">
        <v>0.14508832599999999</v>
      </c>
    </row>
    <row r="24289" spans="3:6" ht="18">
      <c r="C24289" s="5" t="str">
        <f t="shared" si="373"/>
        <v>愛知県910</v>
      </c>
      <c r="D24289" t="s">
        <v>2937</v>
      </c>
      <c r="E24289" t="s">
        <v>3459</v>
      </c>
      <c r="F24289" s="82">
        <v>3.8385652810000002</v>
      </c>
    </row>
    <row r="24290" spans="3:6" ht="18">
      <c r="C24290" s="5" t="str">
        <f t="shared" si="373"/>
        <v>三重県910</v>
      </c>
      <c r="D24290" t="s">
        <v>2938</v>
      </c>
      <c r="E24290" t="s">
        <v>3459</v>
      </c>
      <c r="F24290" s="82">
        <v>0.31022909599999998</v>
      </c>
    </row>
    <row r="24291" spans="3:6" ht="18">
      <c r="C24291" s="5" t="str">
        <f t="shared" si="373"/>
        <v>滋賀県910</v>
      </c>
      <c r="D24291" t="s">
        <v>2939</v>
      </c>
      <c r="E24291" t="s">
        <v>3459</v>
      </c>
      <c r="F24291" s="82">
        <v>3.4369653E-2</v>
      </c>
    </row>
    <row r="24292" spans="3:6" ht="18">
      <c r="C24292" s="5" t="str">
        <f t="shared" si="373"/>
        <v>京都府910</v>
      </c>
      <c r="D24292" t="s">
        <v>2940</v>
      </c>
      <c r="E24292" t="s">
        <v>3459</v>
      </c>
      <c r="F24292" s="82">
        <v>0.18209688099999999</v>
      </c>
    </row>
    <row r="24293" spans="3:6" ht="18">
      <c r="C24293" s="5" t="str">
        <f t="shared" si="373"/>
        <v>大阪府910</v>
      </c>
      <c r="D24293" t="s">
        <v>2941</v>
      </c>
      <c r="E24293" t="s">
        <v>3459</v>
      </c>
      <c r="F24293" s="82">
        <v>0.70716472699999999</v>
      </c>
    </row>
    <row r="24294" spans="3:6" ht="18">
      <c r="C24294" s="5" t="str">
        <f t="shared" si="373"/>
        <v>兵庫県910</v>
      </c>
      <c r="D24294" t="s">
        <v>2942</v>
      </c>
      <c r="E24294" t="s">
        <v>3459</v>
      </c>
      <c r="F24294" s="82">
        <v>0.404238922</v>
      </c>
    </row>
    <row r="24295" spans="3:6" ht="18">
      <c r="C24295" s="5" t="str">
        <f t="shared" si="373"/>
        <v>奈良県910</v>
      </c>
      <c r="D24295" t="s">
        <v>2943</v>
      </c>
      <c r="E24295" t="s">
        <v>3459</v>
      </c>
      <c r="F24295" s="82">
        <v>0</v>
      </c>
    </row>
    <row r="24296" spans="3:6" ht="18">
      <c r="C24296" s="5" t="str">
        <f t="shared" si="373"/>
        <v>和歌山県910</v>
      </c>
      <c r="D24296" t="s">
        <v>2944</v>
      </c>
      <c r="E24296" t="s">
        <v>3459</v>
      </c>
      <c r="F24296" s="82">
        <v>0</v>
      </c>
    </row>
    <row r="24297" spans="3:6" ht="18">
      <c r="C24297" s="5" t="str">
        <f t="shared" si="373"/>
        <v>鳥取県910</v>
      </c>
      <c r="D24297" t="s">
        <v>2945</v>
      </c>
      <c r="E24297" t="s">
        <v>3459</v>
      </c>
      <c r="F24297" s="82">
        <v>0</v>
      </c>
    </row>
    <row r="24298" spans="3:6" ht="18">
      <c r="C24298" s="5" t="str">
        <f t="shared" si="373"/>
        <v>島根県910</v>
      </c>
      <c r="D24298" t="s">
        <v>2946</v>
      </c>
      <c r="E24298" t="s">
        <v>3459</v>
      </c>
      <c r="F24298" s="82">
        <v>0</v>
      </c>
    </row>
    <row r="24299" spans="3:6" ht="18">
      <c r="C24299" s="5" t="str">
        <f t="shared" ref="C24299:C24362" si="374">D24299&amp;LEFT(E24299,3)</f>
        <v>岡山県910</v>
      </c>
      <c r="D24299" t="s">
        <v>2947</v>
      </c>
      <c r="E24299" t="s">
        <v>3459</v>
      </c>
      <c r="F24299" s="82">
        <v>2.397544806</v>
      </c>
    </row>
    <row r="24300" spans="3:6" ht="18">
      <c r="C24300" s="5" t="str">
        <f t="shared" si="374"/>
        <v>広島県910</v>
      </c>
      <c r="D24300" t="s">
        <v>2948</v>
      </c>
      <c r="E24300" t="s">
        <v>3459</v>
      </c>
      <c r="F24300" s="82">
        <v>0</v>
      </c>
    </row>
    <row r="24301" spans="3:6" ht="18">
      <c r="C24301" s="5" t="str">
        <f t="shared" si="374"/>
        <v>山口県910</v>
      </c>
      <c r="D24301" t="s">
        <v>2949</v>
      </c>
      <c r="E24301" t="s">
        <v>3459</v>
      </c>
      <c r="F24301" s="82">
        <v>0</v>
      </c>
    </row>
    <row r="24302" spans="3:6" ht="18">
      <c r="C24302" s="5" t="str">
        <f t="shared" si="374"/>
        <v>徳島県910</v>
      </c>
      <c r="D24302" t="s">
        <v>2950</v>
      </c>
      <c r="E24302" t="s">
        <v>3459</v>
      </c>
      <c r="F24302" s="82">
        <v>0</v>
      </c>
    </row>
    <row r="24303" spans="3:6" ht="18">
      <c r="C24303" s="5" t="str">
        <f t="shared" si="374"/>
        <v>香川県910</v>
      </c>
      <c r="D24303" t="s">
        <v>2951</v>
      </c>
      <c r="E24303" t="s">
        <v>3459</v>
      </c>
      <c r="F24303" s="82">
        <v>1.6890635890000001</v>
      </c>
    </row>
    <row r="24304" spans="3:6" ht="18">
      <c r="C24304" s="5" t="str">
        <f t="shared" si="374"/>
        <v>愛媛県910</v>
      </c>
      <c r="D24304" t="s">
        <v>2952</v>
      </c>
      <c r="E24304" t="s">
        <v>3459</v>
      </c>
      <c r="F24304" s="82">
        <v>3.6543010000000001E-2</v>
      </c>
    </row>
    <row r="24305" spans="3:6" ht="18">
      <c r="C24305" s="5" t="str">
        <f t="shared" si="374"/>
        <v>高知県910</v>
      </c>
      <c r="D24305" t="s">
        <v>2953</v>
      </c>
      <c r="E24305" t="s">
        <v>3459</v>
      </c>
      <c r="F24305" s="82">
        <v>0</v>
      </c>
    </row>
    <row r="24306" spans="3:6" ht="18">
      <c r="C24306" s="5" t="str">
        <f t="shared" si="374"/>
        <v>福岡県910</v>
      </c>
      <c r="D24306" t="s">
        <v>2954</v>
      </c>
      <c r="E24306" t="s">
        <v>3459</v>
      </c>
      <c r="F24306" s="82">
        <v>0.33341315700000002</v>
      </c>
    </row>
    <row r="24307" spans="3:6" ht="18">
      <c r="C24307" s="5" t="str">
        <f t="shared" si="374"/>
        <v>佐賀県910</v>
      </c>
      <c r="D24307" t="s">
        <v>2955</v>
      </c>
      <c r="E24307" t="s">
        <v>3459</v>
      </c>
      <c r="F24307" s="82">
        <v>0.116770376</v>
      </c>
    </row>
    <row r="24308" spans="3:6" ht="18">
      <c r="C24308" s="5" t="str">
        <f t="shared" si="374"/>
        <v>長崎県910</v>
      </c>
      <c r="D24308" t="s">
        <v>2956</v>
      </c>
      <c r="E24308" t="s">
        <v>3459</v>
      </c>
      <c r="F24308" s="82">
        <v>0.192919593</v>
      </c>
    </row>
    <row r="24309" spans="3:6" ht="18">
      <c r="C24309" s="5" t="str">
        <f t="shared" si="374"/>
        <v>熊本県910</v>
      </c>
      <c r="D24309" t="s">
        <v>2957</v>
      </c>
      <c r="E24309" t="s">
        <v>3459</v>
      </c>
      <c r="F24309" s="82">
        <v>8.9919215999999996E-2</v>
      </c>
    </row>
    <row r="24310" spans="3:6" ht="18">
      <c r="C24310" s="5" t="str">
        <f t="shared" si="374"/>
        <v>大分県910</v>
      </c>
      <c r="D24310" t="s">
        <v>2958</v>
      </c>
      <c r="E24310" t="s">
        <v>3459</v>
      </c>
      <c r="F24310" s="82">
        <v>0</v>
      </c>
    </row>
    <row r="24311" spans="3:6" ht="18">
      <c r="C24311" s="5" t="str">
        <f t="shared" si="374"/>
        <v>宮崎県910</v>
      </c>
      <c r="D24311" t="s">
        <v>2959</v>
      </c>
      <c r="E24311" t="s">
        <v>3459</v>
      </c>
      <c r="F24311" s="82">
        <v>0</v>
      </c>
    </row>
    <row r="24312" spans="3:6" ht="18">
      <c r="C24312" s="5" t="str">
        <f t="shared" si="374"/>
        <v>鹿児島県910</v>
      </c>
      <c r="D24312" t="s">
        <v>2960</v>
      </c>
      <c r="E24312" t="s">
        <v>3459</v>
      </c>
      <c r="F24312" s="82">
        <v>0</v>
      </c>
    </row>
    <row r="24313" spans="3:6" ht="18">
      <c r="C24313" s="5" t="str">
        <f t="shared" si="374"/>
        <v>沖縄県910</v>
      </c>
      <c r="D24313" t="s">
        <v>2961</v>
      </c>
      <c r="E24313" t="s">
        <v>3459</v>
      </c>
      <c r="F24313" s="82">
        <v>0.26187336500000002</v>
      </c>
    </row>
    <row r="24314" spans="3:6" ht="18">
      <c r="C24314" s="5" t="str">
        <f t="shared" si="374"/>
        <v>全国911</v>
      </c>
      <c r="D24314" t="s">
        <v>2913</v>
      </c>
      <c r="E24314" t="s">
        <v>3460</v>
      </c>
      <c r="F24314" s="82">
        <v>1</v>
      </c>
    </row>
    <row r="24315" spans="3:6" ht="18">
      <c r="C24315" s="5" t="str">
        <f t="shared" si="374"/>
        <v>北海道911</v>
      </c>
      <c r="D24315" t="s">
        <v>2915</v>
      </c>
      <c r="E24315" t="s">
        <v>3460</v>
      </c>
      <c r="F24315" s="82">
        <v>0.94977755799999997</v>
      </c>
    </row>
    <row r="24316" spans="3:6" ht="18">
      <c r="C24316" s="5" t="str">
        <f t="shared" si="374"/>
        <v>青森県911</v>
      </c>
      <c r="D24316" t="s">
        <v>2916</v>
      </c>
      <c r="E24316" t="s">
        <v>3460</v>
      </c>
      <c r="F24316" s="82">
        <v>0.64665984200000004</v>
      </c>
    </row>
    <row r="24317" spans="3:6" ht="18">
      <c r="C24317" s="5" t="str">
        <f t="shared" si="374"/>
        <v>岩手県911</v>
      </c>
      <c r="D24317" t="s">
        <v>2917</v>
      </c>
      <c r="E24317" t="s">
        <v>3460</v>
      </c>
      <c r="F24317" s="82">
        <v>0.67367148899999996</v>
      </c>
    </row>
    <row r="24318" spans="3:6" ht="18">
      <c r="C24318" s="5" t="str">
        <f t="shared" si="374"/>
        <v>宮城県911</v>
      </c>
      <c r="D24318" t="s">
        <v>2918</v>
      </c>
      <c r="E24318" t="s">
        <v>3460</v>
      </c>
      <c r="F24318" s="82">
        <v>1.173131683</v>
      </c>
    </row>
    <row r="24319" spans="3:6" ht="18">
      <c r="C24319" s="5" t="str">
        <f t="shared" si="374"/>
        <v>秋田県911</v>
      </c>
      <c r="D24319" t="s">
        <v>2919</v>
      </c>
      <c r="E24319" t="s">
        <v>3460</v>
      </c>
      <c r="F24319" s="82">
        <v>0.40311443699999999</v>
      </c>
    </row>
    <row r="24320" spans="3:6" ht="18">
      <c r="C24320" s="5" t="str">
        <f t="shared" si="374"/>
        <v>山形県911</v>
      </c>
      <c r="D24320" t="s">
        <v>2920</v>
      </c>
      <c r="E24320" t="s">
        <v>3460</v>
      </c>
      <c r="F24320" s="82">
        <v>0.53075497800000004</v>
      </c>
    </row>
    <row r="24321" spans="3:6" ht="18">
      <c r="C24321" s="5" t="str">
        <f t="shared" si="374"/>
        <v>福島県911</v>
      </c>
      <c r="D24321" t="s">
        <v>2921</v>
      </c>
      <c r="E24321" t="s">
        <v>3460</v>
      </c>
      <c r="F24321" s="82">
        <v>0.63774510500000003</v>
      </c>
    </row>
    <row r="24322" spans="3:6" ht="18">
      <c r="C24322" s="5" t="str">
        <f t="shared" si="374"/>
        <v>茨城県911</v>
      </c>
      <c r="D24322" t="s">
        <v>2922</v>
      </c>
      <c r="E24322" t="s">
        <v>3460</v>
      </c>
      <c r="F24322" s="82">
        <v>1.631827769</v>
      </c>
    </row>
    <row r="24323" spans="3:6" ht="18">
      <c r="C24323" s="5" t="str">
        <f t="shared" si="374"/>
        <v>栃木県911</v>
      </c>
      <c r="D24323" t="s">
        <v>2923</v>
      </c>
      <c r="E24323" t="s">
        <v>3460</v>
      </c>
      <c r="F24323" s="82">
        <v>0.57678619099999995</v>
      </c>
    </row>
    <row r="24324" spans="3:6" ht="18">
      <c r="C24324" s="5" t="str">
        <f t="shared" si="374"/>
        <v>群馬県911</v>
      </c>
      <c r="D24324" t="s">
        <v>2924</v>
      </c>
      <c r="E24324" t="s">
        <v>3460</v>
      </c>
      <c r="F24324" s="82">
        <v>0.36379582199999999</v>
      </c>
    </row>
    <row r="24325" spans="3:6" ht="18">
      <c r="C24325" s="5" t="str">
        <f t="shared" si="374"/>
        <v>埼玉県911</v>
      </c>
      <c r="D24325" t="s">
        <v>2925</v>
      </c>
      <c r="E24325" t="s">
        <v>3460</v>
      </c>
      <c r="F24325" s="82">
        <v>0.53238834199999996</v>
      </c>
    </row>
    <row r="24326" spans="3:6" ht="18">
      <c r="C24326" s="5" t="str">
        <f t="shared" si="374"/>
        <v>千葉県911</v>
      </c>
      <c r="D24326" t="s">
        <v>2926</v>
      </c>
      <c r="E24326" t="s">
        <v>3460</v>
      </c>
      <c r="F24326" s="82">
        <v>0.48220656099999998</v>
      </c>
    </row>
    <row r="24327" spans="3:6" ht="18">
      <c r="C24327" s="5" t="str">
        <f t="shared" si="374"/>
        <v>東京都911</v>
      </c>
      <c r="D24327" t="s">
        <v>2927</v>
      </c>
      <c r="E24327" t="s">
        <v>3460</v>
      </c>
      <c r="F24327" s="82">
        <v>2.1383393829999999</v>
      </c>
    </row>
    <row r="24328" spans="3:6" ht="18">
      <c r="C24328" s="5" t="str">
        <f t="shared" si="374"/>
        <v>神奈川県911</v>
      </c>
      <c r="D24328" t="s">
        <v>2928</v>
      </c>
      <c r="E24328" t="s">
        <v>3460</v>
      </c>
      <c r="F24328" s="82">
        <v>0.37508222899999999</v>
      </c>
    </row>
    <row r="24329" spans="3:6" ht="18">
      <c r="C24329" s="5" t="str">
        <f t="shared" si="374"/>
        <v>新潟県911</v>
      </c>
      <c r="D24329" t="s">
        <v>2929</v>
      </c>
      <c r="E24329" t="s">
        <v>3460</v>
      </c>
      <c r="F24329" s="82">
        <v>0.63912189699999999</v>
      </c>
    </row>
    <row r="24330" spans="3:6" ht="18">
      <c r="C24330" s="5" t="str">
        <f t="shared" si="374"/>
        <v>富山県911</v>
      </c>
      <c r="D24330" t="s">
        <v>2930</v>
      </c>
      <c r="E24330" t="s">
        <v>3460</v>
      </c>
      <c r="F24330" s="82">
        <v>0.50156099499999995</v>
      </c>
    </row>
    <row r="24331" spans="3:6" ht="18">
      <c r="C24331" s="5" t="str">
        <f t="shared" si="374"/>
        <v>石川県911</v>
      </c>
      <c r="D24331" t="s">
        <v>2931</v>
      </c>
      <c r="E24331" t="s">
        <v>3460</v>
      </c>
      <c r="F24331" s="82">
        <v>0.81889052299999998</v>
      </c>
    </row>
    <row r="24332" spans="3:6" ht="18">
      <c r="C24332" s="5" t="str">
        <f t="shared" si="374"/>
        <v>福井県911</v>
      </c>
      <c r="D24332" t="s">
        <v>2932</v>
      </c>
      <c r="E24332" t="s">
        <v>3460</v>
      </c>
      <c r="F24332" s="82">
        <v>1.3897249220000001</v>
      </c>
    </row>
    <row r="24333" spans="3:6" ht="18">
      <c r="C24333" s="5" t="str">
        <f t="shared" si="374"/>
        <v>山梨県911</v>
      </c>
      <c r="D24333" t="s">
        <v>2933</v>
      </c>
      <c r="E24333" t="s">
        <v>3460</v>
      </c>
      <c r="F24333" s="82">
        <v>0.27514406699999999</v>
      </c>
    </row>
    <row r="24334" spans="3:6" ht="18">
      <c r="C24334" s="5" t="str">
        <f t="shared" si="374"/>
        <v>長野県911</v>
      </c>
      <c r="D24334" t="s">
        <v>2934</v>
      </c>
      <c r="E24334" t="s">
        <v>3460</v>
      </c>
      <c r="F24334" s="82">
        <v>1.0567173139999999</v>
      </c>
    </row>
    <row r="24335" spans="3:6" ht="18">
      <c r="C24335" s="5" t="str">
        <f t="shared" si="374"/>
        <v>岐阜県911</v>
      </c>
      <c r="D24335" t="s">
        <v>2935</v>
      </c>
      <c r="E24335" t="s">
        <v>3460</v>
      </c>
      <c r="F24335" s="82">
        <v>0.41080818000000002</v>
      </c>
    </row>
    <row r="24336" spans="3:6" ht="18">
      <c r="C24336" s="5" t="str">
        <f t="shared" si="374"/>
        <v>静岡県911</v>
      </c>
      <c r="D24336" t="s">
        <v>2936</v>
      </c>
      <c r="E24336" t="s">
        <v>3460</v>
      </c>
      <c r="F24336" s="82">
        <v>0.34456989799999999</v>
      </c>
    </row>
    <row r="24337" spans="3:6" ht="18">
      <c r="C24337" s="5" t="str">
        <f t="shared" si="374"/>
        <v>愛知県911</v>
      </c>
      <c r="D24337" t="s">
        <v>2937</v>
      </c>
      <c r="E24337" t="s">
        <v>3460</v>
      </c>
      <c r="F24337" s="82">
        <v>1.530705413</v>
      </c>
    </row>
    <row r="24338" spans="3:6" ht="18">
      <c r="C24338" s="5" t="str">
        <f t="shared" si="374"/>
        <v>三重県911</v>
      </c>
      <c r="D24338" t="s">
        <v>2938</v>
      </c>
      <c r="E24338" t="s">
        <v>3460</v>
      </c>
      <c r="F24338" s="82">
        <v>1.2146621609999999</v>
      </c>
    </row>
    <row r="24339" spans="3:6" ht="18">
      <c r="C24339" s="5" t="str">
        <f t="shared" si="374"/>
        <v>滋賀県911</v>
      </c>
      <c r="D24339" t="s">
        <v>2939</v>
      </c>
      <c r="E24339" t="s">
        <v>3460</v>
      </c>
      <c r="F24339" s="82">
        <v>0.37904206400000001</v>
      </c>
    </row>
    <row r="24340" spans="3:6" ht="18">
      <c r="C24340" s="5" t="str">
        <f t="shared" si="374"/>
        <v>京都府911</v>
      </c>
      <c r="D24340" t="s">
        <v>2940</v>
      </c>
      <c r="E24340" t="s">
        <v>3460</v>
      </c>
      <c r="F24340" s="82">
        <v>0.50747807199999995</v>
      </c>
    </row>
    <row r="24341" spans="3:6" ht="18">
      <c r="C24341" s="5" t="str">
        <f t="shared" si="374"/>
        <v>大阪府911</v>
      </c>
      <c r="D24341" t="s">
        <v>2941</v>
      </c>
      <c r="E24341" t="s">
        <v>3460</v>
      </c>
      <c r="F24341" s="82">
        <v>1.102903484</v>
      </c>
    </row>
    <row r="24342" spans="3:6" ht="18">
      <c r="C24342" s="5" t="str">
        <f t="shared" si="374"/>
        <v>兵庫県911</v>
      </c>
      <c r="D24342" t="s">
        <v>2942</v>
      </c>
      <c r="E24342" t="s">
        <v>3460</v>
      </c>
      <c r="F24342" s="82">
        <v>0.50357343099999996</v>
      </c>
    </row>
    <row r="24343" spans="3:6" ht="18">
      <c r="C24343" s="5" t="str">
        <f t="shared" si="374"/>
        <v>奈良県911</v>
      </c>
      <c r="D24343" t="s">
        <v>2943</v>
      </c>
      <c r="E24343" t="s">
        <v>3460</v>
      </c>
      <c r="F24343" s="82">
        <v>0.62801356799999997</v>
      </c>
    </row>
    <row r="24344" spans="3:6" ht="18">
      <c r="C24344" s="5" t="str">
        <f t="shared" si="374"/>
        <v>和歌山県911</v>
      </c>
      <c r="D24344" t="s">
        <v>2944</v>
      </c>
      <c r="E24344" t="s">
        <v>3460</v>
      </c>
      <c r="F24344" s="82">
        <v>0.92366252199999999</v>
      </c>
    </row>
    <row r="24345" spans="3:6" ht="18">
      <c r="C24345" s="5" t="str">
        <f t="shared" si="374"/>
        <v>鳥取県911</v>
      </c>
      <c r="D24345" t="s">
        <v>2945</v>
      </c>
      <c r="E24345" t="s">
        <v>3460</v>
      </c>
      <c r="F24345" s="82">
        <v>0.53118413099999995</v>
      </c>
    </row>
    <row r="24346" spans="3:6" ht="18">
      <c r="C24346" s="5" t="str">
        <f t="shared" si="374"/>
        <v>島根県911</v>
      </c>
      <c r="D24346" t="s">
        <v>2946</v>
      </c>
      <c r="E24346" t="s">
        <v>3460</v>
      </c>
      <c r="F24346" s="82">
        <v>0.272020188</v>
      </c>
    </row>
    <row r="24347" spans="3:6" ht="18">
      <c r="C24347" s="5" t="str">
        <f t="shared" si="374"/>
        <v>岡山県911</v>
      </c>
      <c r="D24347" t="s">
        <v>2947</v>
      </c>
      <c r="E24347" t="s">
        <v>3460</v>
      </c>
      <c r="F24347" s="82">
        <v>0.72895174799999995</v>
      </c>
    </row>
    <row r="24348" spans="3:6" ht="18">
      <c r="C24348" s="5" t="str">
        <f t="shared" si="374"/>
        <v>広島県911</v>
      </c>
      <c r="D24348" t="s">
        <v>2948</v>
      </c>
      <c r="E24348" t="s">
        <v>3460</v>
      </c>
      <c r="F24348" s="82">
        <v>0.62984388899999999</v>
      </c>
    </row>
    <row r="24349" spans="3:6" ht="18">
      <c r="C24349" s="5" t="str">
        <f t="shared" si="374"/>
        <v>山口県911</v>
      </c>
      <c r="D24349" t="s">
        <v>2949</v>
      </c>
      <c r="E24349" t="s">
        <v>3460</v>
      </c>
      <c r="F24349" s="82">
        <v>0.44049636199999997</v>
      </c>
    </row>
    <row r="24350" spans="3:6" ht="18">
      <c r="C24350" s="5" t="str">
        <f t="shared" si="374"/>
        <v>徳島県911</v>
      </c>
      <c r="D24350" t="s">
        <v>2950</v>
      </c>
      <c r="E24350" t="s">
        <v>3460</v>
      </c>
      <c r="F24350" s="82">
        <v>1.87715001</v>
      </c>
    </row>
    <row r="24351" spans="3:6" ht="18">
      <c r="C24351" s="5" t="str">
        <f t="shared" si="374"/>
        <v>香川県911</v>
      </c>
      <c r="D24351" t="s">
        <v>2951</v>
      </c>
      <c r="E24351" t="s">
        <v>3460</v>
      </c>
      <c r="F24351" s="82">
        <v>0.41394795899999998</v>
      </c>
    </row>
    <row r="24352" spans="3:6" ht="18">
      <c r="C24352" s="5" t="str">
        <f t="shared" si="374"/>
        <v>愛媛県911</v>
      </c>
      <c r="D24352" t="s">
        <v>2952</v>
      </c>
      <c r="E24352" t="s">
        <v>3460</v>
      </c>
      <c r="F24352" s="82">
        <v>0.33776134899999999</v>
      </c>
    </row>
    <row r="24353" spans="3:6" ht="18">
      <c r="C24353" s="5" t="str">
        <f t="shared" si="374"/>
        <v>高知県911</v>
      </c>
      <c r="D24353" t="s">
        <v>2953</v>
      </c>
      <c r="E24353" t="s">
        <v>3460</v>
      </c>
      <c r="F24353" s="82">
        <v>0.98431929900000004</v>
      </c>
    </row>
    <row r="24354" spans="3:6" ht="18">
      <c r="C24354" s="5" t="str">
        <f t="shared" si="374"/>
        <v>福岡県911</v>
      </c>
      <c r="D24354" t="s">
        <v>2954</v>
      </c>
      <c r="E24354" t="s">
        <v>3460</v>
      </c>
      <c r="F24354" s="82">
        <v>1.3355917589999999</v>
      </c>
    </row>
    <row r="24355" spans="3:6" ht="18">
      <c r="C24355" s="5" t="str">
        <f t="shared" si="374"/>
        <v>佐賀県911</v>
      </c>
      <c r="D24355" t="s">
        <v>2955</v>
      </c>
      <c r="E24355" t="s">
        <v>3460</v>
      </c>
      <c r="F24355" s="82">
        <v>0.35363113400000001</v>
      </c>
    </row>
    <row r="24356" spans="3:6" ht="18">
      <c r="C24356" s="5" t="str">
        <f t="shared" si="374"/>
        <v>長崎県911</v>
      </c>
      <c r="D24356" t="s">
        <v>2956</v>
      </c>
      <c r="E24356" t="s">
        <v>3460</v>
      </c>
      <c r="F24356" s="82">
        <v>0.29448591800000001</v>
      </c>
    </row>
    <row r="24357" spans="3:6" ht="18">
      <c r="C24357" s="5" t="str">
        <f t="shared" si="374"/>
        <v>熊本県911</v>
      </c>
      <c r="D24357" t="s">
        <v>2957</v>
      </c>
      <c r="E24357" t="s">
        <v>3460</v>
      </c>
      <c r="F24357" s="82">
        <v>0.71777621700000005</v>
      </c>
    </row>
    <row r="24358" spans="3:6" ht="18">
      <c r="C24358" s="5" t="str">
        <f t="shared" si="374"/>
        <v>大分県911</v>
      </c>
      <c r="D24358" t="s">
        <v>2958</v>
      </c>
      <c r="E24358" t="s">
        <v>3460</v>
      </c>
      <c r="F24358" s="82">
        <v>0.70379553399999994</v>
      </c>
    </row>
    <row r="24359" spans="3:6" ht="18">
      <c r="C24359" s="5" t="str">
        <f t="shared" si="374"/>
        <v>宮崎県911</v>
      </c>
      <c r="D24359" t="s">
        <v>2959</v>
      </c>
      <c r="E24359" t="s">
        <v>3460</v>
      </c>
      <c r="F24359" s="82">
        <v>0.906290708</v>
      </c>
    </row>
    <row r="24360" spans="3:6" ht="18">
      <c r="C24360" s="5" t="str">
        <f t="shared" si="374"/>
        <v>鹿児島県911</v>
      </c>
      <c r="D24360" t="s">
        <v>2960</v>
      </c>
      <c r="E24360" t="s">
        <v>3460</v>
      </c>
      <c r="F24360" s="82">
        <v>0.57514647799999996</v>
      </c>
    </row>
    <row r="24361" spans="3:6" ht="18">
      <c r="C24361" s="5" t="str">
        <f t="shared" si="374"/>
        <v>沖縄県911</v>
      </c>
      <c r="D24361" t="s">
        <v>2961</v>
      </c>
      <c r="E24361" t="s">
        <v>3460</v>
      </c>
      <c r="F24361" s="82">
        <v>0.44008267600000001</v>
      </c>
    </row>
    <row r="24362" spans="3:6" ht="18">
      <c r="C24362" s="5" t="str">
        <f t="shared" si="374"/>
        <v>全国912</v>
      </c>
      <c r="D24362" t="s">
        <v>2913</v>
      </c>
      <c r="E24362" t="s">
        <v>3461</v>
      </c>
      <c r="F24362" s="82">
        <v>1</v>
      </c>
    </row>
    <row r="24363" spans="3:6" ht="18">
      <c r="C24363" s="5" t="str">
        <f t="shared" ref="C24363:C24426" si="375">D24363&amp;LEFT(E24363,3)</f>
        <v>北海道912</v>
      </c>
      <c r="D24363" t="s">
        <v>2915</v>
      </c>
      <c r="E24363" t="s">
        <v>3461</v>
      </c>
      <c r="F24363" s="82">
        <v>0.54835565200000003</v>
      </c>
    </row>
    <row r="24364" spans="3:6" ht="18">
      <c r="C24364" s="5" t="str">
        <f t="shared" si="375"/>
        <v>青森県912</v>
      </c>
      <c r="D24364" t="s">
        <v>2916</v>
      </c>
      <c r="E24364" t="s">
        <v>3461</v>
      </c>
      <c r="F24364" s="82">
        <v>0.39024156900000001</v>
      </c>
    </row>
    <row r="24365" spans="3:6" ht="18">
      <c r="C24365" s="5" t="str">
        <f t="shared" si="375"/>
        <v>岩手県912</v>
      </c>
      <c r="D24365" t="s">
        <v>2917</v>
      </c>
      <c r="E24365" t="s">
        <v>3461</v>
      </c>
      <c r="F24365" s="82">
        <v>0.55687065899999999</v>
      </c>
    </row>
    <row r="24366" spans="3:6" ht="18">
      <c r="C24366" s="5" t="str">
        <f t="shared" si="375"/>
        <v>宮城県912</v>
      </c>
      <c r="D24366" t="s">
        <v>2918</v>
      </c>
      <c r="E24366" t="s">
        <v>3461</v>
      </c>
      <c r="F24366" s="82">
        <v>1.0649641780000001</v>
      </c>
    </row>
    <row r="24367" spans="3:6" ht="18">
      <c r="C24367" s="5" t="str">
        <f t="shared" si="375"/>
        <v>秋田県912</v>
      </c>
      <c r="D24367" t="s">
        <v>2919</v>
      </c>
      <c r="E24367" t="s">
        <v>3461</v>
      </c>
      <c r="F24367" s="82">
        <v>0.38276142299999999</v>
      </c>
    </row>
    <row r="24368" spans="3:6" ht="18">
      <c r="C24368" s="5" t="str">
        <f t="shared" si="375"/>
        <v>山形県912</v>
      </c>
      <c r="D24368" t="s">
        <v>2920</v>
      </c>
      <c r="E24368" t="s">
        <v>3461</v>
      </c>
      <c r="F24368" s="82">
        <v>0.76411401099999998</v>
      </c>
    </row>
    <row r="24369" spans="3:6" ht="18">
      <c r="C24369" s="5" t="str">
        <f t="shared" si="375"/>
        <v>福島県912</v>
      </c>
      <c r="D24369" t="s">
        <v>2921</v>
      </c>
      <c r="E24369" t="s">
        <v>3461</v>
      </c>
      <c r="F24369" s="82">
        <v>0.88003956800000005</v>
      </c>
    </row>
    <row r="24370" spans="3:6" ht="18">
      <c r="C24370" s="5" t="str">
        <f t="shared" si="375"/>
        <v>茨城県912</v>
      </c>
      <c r="D24370" t="s">
        <v>2922</v>
      </c>
      <c r="E24370" t="s">
        <v>3461</v>
      </c>
      <c r="F24370" s="82">
        <v>0.91296266599999998</v>
      </c>
    </row>
    <row r="24371" spans="3:6" ht="18">
      <c r="C24371" s="5" t="str">
        <f t="shared" si="375"/>
        <v>栃木県912</v>
      </c>
      <c r="D24371" t="s">
        <v>2923</v>
      </c>
      <c r="E24371" t="s">
        <v>3461</v>
      </c>
      <c r="F24371" s="82">
        <v>1.397951116</v>
      </c>
    </row>
    <row r="24372" spans="3:6" ht="18">
      <c r="C24372" s="5" t="str">
        <f t="shared" si="375"/>
        <v>群馬県912</v>
      </c>
      <c r="D24372" t="s">
        <v>2924</v>
      </c>
      <c r="E24372" t="s">
        <v>3461</v>
      </c>
      <c r="F24372" s="82">
        <v>1.4206554280000001</v>
      </c>
    </row>
    <row r="24373" spans="3:6" ht="18">
      <c r="C24373" s="5" t="str">
        <f t="shared" si="375"/>
        <v>埼玉県912</v>
      </c>
      <c r="D24373" t="s">
        <v>2925</v>
      </c>
      <c r="E24373" t="s">
        <v>3461</v>
      </c>
      <c r="F24373" s="82">
        <v>0.76980998199999995</v>
      </c>
    </row>
    <row r="24374" spans="3:6" ht="18">
      <c r="C24374" s="5" t="str">
        <f t="shared" si="375"/>
        <v>千葉県912</v>
      </c>
      <c r="D24374" t="s">
        <v>2926</v>
      </c>
      <c r="E24374" t="s">
        <v>3461</v>
      </c>
      <c r="F24374" s="82">
        <v>0.71427564700000001</v>
      </c>
    </row>
    <row r="24375" spans="3:6" ht="18">
      <c r="C24375" s="5" t="str">
        <f t="shared" si="375"/>
        <v>東京都912</v>
      </c>
      <c r="D24375" t="s">
        <v>2927</v>
      </c>
      <c r="E24375" t="s">
        <v>3461</v>
      </c>
      <c r="F24375" s="82">
        <v>1.5837801540000001</v>
      </c>
    </row>
    <row r="24376" spans="3:6" ht="18">
      <c r="C24376" s="5" t="str">
        <f t="shared" si="375"/>
        <v>神奈川県912</v>
      </c>
      <c r="D24376" t="s">
        <v>2928</v>
      </c>
      <c r="E24376" t="s">
        <v>3461</v>
      </c>
      <c r="F24376" s="82">
        <v>1.040312438</v>
      </c>
    </row>
    <row r="24377" spans="3:6" ht="18">
      <c r="C24377" s="5" t="str">
        <f t="shared" si="375"/>
        <v>新潟県912</v>
      </c>
      <c r="D24377" t="s">
        <v>2929</v>
      </c>
      <c r="E24377" t="s">
        <v>3461</v>
      </c>
      <c r="F24377" s="82">
        <v>0.53492783300000002</v>
      </c>
    </row>
    <row r="24378" spans="3:6" ht="18">
      <c r="C24378" s="5" t="str">
        <f t="shared" si="375"/>
        <v>富山県912</v>
      </c>
      <c r="D24378" t="s">
        <v>2930</v>
      </c>
      <c r="E24378" t="s">
        <v>3461</v>
      </c>
      <c r="F24378" s="82">
        <v>0.72836421600000001</v>
      </c>
    </row>
    <row r="24379" spans="3:6" ht="18">
      <c r="C24379" s="5" t="str">
        <f t="shared" si="375"/>
        <v>石川県912</v>
      </c>
      <c r="D24379" t="s">
        <v>2931</v>
      </c>
      <c r="E24379" t="s">
        <v>3461</v>
      </c>
      <c r="F24379" s="82">
        <v>0.73025194299999996</v>
      </c>
    </row>
    <row r="24380" spans="3:6" ht="18">
      <c r="C24380" s="5" t="str">
        <f t="shared" si="375"/>
        <v>福井県912</v>
      </c>
      <c r="D24380" t="s">
        <v>2932</v>
      </c>
      <c r="E24380" t="s">
        <v>3461</v>
      </c>
      <c r="F24380" s="82">
        <v>0.389264522</v>
      </c>
    </row>
    <row r="24381" spans="3:6" ht="18">
      <c r="C24381" s="5" t="str">
        <f t="shared" si="375"/>
        <v>山梨県912</v>
      </c>
      <c r="D24381" t="s">
        <v>2933</v>
      </c>
      <c r="E24381" t="s">
        <v>3461</v>
      </c>
      <c r="F24381" s="82">
        <v>0.67961022199999999</v>
      </c>
    </row>
    <row r="24382" spans="3:6" ht="18">
      <c r="C24382" s="5" t="str">
        <f t="shared" si="375"/>
        <v>長野県912</v>
      </c>
      <c r="D24382" t="s">
        <v>2934</v>
      </c>
      <c r="E24382" t="s">
        <v>3461</v>
      </c>
      <c r="F24382" s="82">
        <v>0.69874573100000004</v>
      </c>
    </row>
    <row r="24383" spans="3:6" ht="18">
      <c r="C24383" s="5" t="str">
        <f t="shared" si="375"/>
        <v>岐阜県912</v>
      </c>
      <c r="D24383" t="s">
        <v>2935</v>
      </c>
      <c r="E24383" t="s">
        <v>3461</v>
      </c>
      <c r="F24383" s="82">
        <v>0.88453579100000002</v>
      </c>
    </row>
    <row r="24384" spans="3:6" ht="18">
      <c r="C24384" s="5" t="str">
        <f t="shared" si="375"/>
        <v>静岡県912</v>
      </c>
      <c r="D24384" t="s">
        <v>2936</v>
      </c>
      <c r="E24384" t="s">
        <v>3461</v>
      </c>
      <c r="F24384" s="82">
        <v>1.304092856</v>
      </c>
    </row>
    <row r="24385" spans="3:6" ht="18">
      <c r="C24385" s="5" t="str">
        <f t="shared" si="375"/>
        <v>愛知県912</v>
      </c>
      <c r="D24385" t="s">
        <v>2937</v>
      </c>
      <c r="E24385" t="s">
        <v>3461</v>
      </c>
      <c r="F24385" s="82">
        <v>1.5177534859999999</v>
      </c>
    </row>
    <row r="24386" spans="3:6" ht="18">
      <c r="C24386" s="5" t="str">
        <f t="shared" si="375"/>
        <v>三重県912</v>
      </c>
      <c r="D24386" t="s">
        <v>2938</v>
      </c>
      <c r="E24386" t="s">
        <v>3461</v>
      </c>
      <c r="F24386" s="82">
        <v>0.96988607699999996</v>
      </c>
    </row>
    <row r="24387" spans="3:6" ht="18">
      <c r="C24387" s="5" t="str">
        <f t="shared" si="375"/>
        <v>滋賀県912</v>
      </c>
      <c r="D24387" t="s">
        <v>2939</v>
      </c>
      <c r="E24387" t="s">
        <v>3461</v>
      </c>
      <c r="F24387" s="82">
        <v>1.3213213180000001</v>
      </c>
    </row>
    <row r="24388" spans="3:6" ht="18">
      <c r="C24388" s="5" t="str">
        <f t="shared" si="375"/>
        <v>京都府912</v>
      </c>
      <c r="D24388" t="s">
        <v>2940</v>
      </c>
      <c r="E24388" t="s">
        <v>3461</v>
      </c>
      <c r="F24388" s="82">
        <v>0.75629526300000005</v>
      </c>
    </row>
    <row r="24389" spans="3:6" ht="18">
      <c r="C24389" s="5" t="str">
        <f t="shared" si="375"/>
        <v>大阪府912</v>
      </c>
      <c r="D24389" t="s">
        <v>2941</v>
      </c>
      <c r="E24389" t="s">
        <v>3461</v>
      </c>
      <c r="F24389" s="82">
        <v>1.150451033</v>
      </c>
    </row>
    <row r="24390" spans="3:6" ht="18">
      <c r="C24390" s="5" t="str">
        <f t="shared" si="375"/>
        <v>兵庫県912</v>
      </c>
      <c r="D24390" t="s">
        <v>2942</v>
      </c>
      <c r="E24390" t="s">
        <v>3461</v>
      </c>
      <c r="F24390" s="82">
        <v>0.94416951299999996</v>
      </c>
    </row>
    <row r="24391" spans="3:6" ht="18">
      <c r="C24391" s="5" t="str">
        <f t="shared" si="375"/>
        <v>奈良県912</v>
      </c>
      <c r="D24391" t="s">
        <v>2943</v>
      </c>
      <c r="E24391" t="s">
        <v>3461</v>
      </c>
      <c r="F24391" s="82">
        <v>0.21688882700000001</v>
      </c>
    </row>
    <row r="24392" spans="3:6" ht="18">
      <c r="C24392" s="5" t="str">
        <f t="shared" si="375"/>
        <v>和歌山県912</v>
      </c>
      <c r="D24392" t="s">
        <v>2944</v>
      </c>
      <c r="E24392" t="s">
        <v>3461</v>
      </c>
      <c r="F24392" s="82">
        <v>0.21761913999999999</v>
      </c>
    </row>
    <row r="24393" spans="3:6" ht="18">
      <c r="C24393" s="5" t="str">
        <f t="shared" si="375"/>
        <v>鳥取県912</v>
      </c>
      <c r="D24393" t="s">
        <v>2945</v>
      </c>
      <c r="E24393" t="s">
        <v>3461</v>
      </c>
      <c r="F24393" s="82">
        <v>0.37085378800000002</v>
      </c>
    </row>
    <row r="24394" spans="3:6" ht="18">
      <c r="C24394" s="5" t="str">
        <f t="shared" si="375"/>
        <v>島根県912</v>
      </c>
      <c r="D24394" t="s">
        <v>2946</v>
      </c>
      <c r="E24394" t="s">
        <v>3461</v>
      </c>
      <c r="F24394" s="82">
        <v>0.51539839399999998</v>
      </c>
    </row>
    <row r="24395" spans="3:6" ht="18">
      <c r="C24395" s="5" t="str">
        <f t="shared" si="375"/>
        <v>岡山県912</v>
      </c>
      <c r="D24395" t="s">
        <v>2947</v>
      </c>
      <c r="E24395" t="s">
        <v>3461</v>
      </c>
      <c r="F24395" s="82">
        <v>0.71444492199999998</v>
      </c>
    </row>
    <row r="24396" spans="3:6" ht="18">
      <c r="C24396" s="5" t="str">
        <f t="shared" si="375"/>
        <v>広島県912</v>
      </c>
      <c r="D24396" t="s">
        <v>2948</v>
      </c>
      <c r="E24396" t="s">
        <v>3461</v>
      </c>
      <c r="F24396" s="82">
        <v>0.91840066399999998</v>
      </c>
    </row>
    <row r="24397" spans="3:6" ht="18">
      <c r="C24397" s="5" t="str">
        <f t="shared" si="375"/>
        <v>山口県912</v>
      </c>
      <c r="D24397" t="s">
        <v>2949</v>
      </c>
      <c r="E24397" t="s">
        <v>3461</v>
      </c>
      <c r="F24397" s="82">
        <v>0.49546342300000001</v>
      </c>
    </row>
    <row r="24398" spans="3:6" ht="18">
      <c r="C24398" s="5" t="str">
        <f t="shared" si="375"/>
        <v>徳島県912</v>
      </c>
      <c r="D24398" t="s">
        <v>2950</v>
      </c>
      <c r="E24398" t="s">
        <v>3461</v>
      </c>
      <c r="F24398" s="82">
        <v>0.37543343400000001</v>
      </c>
    </row>
    <row r="24399" spans="3:6" ht="18">
      <c r="C24399" s="5" t="str">
        <f t="shared" si="375"/>
        <v>香川県912</v>
      </c>
      <c r="D24399" t="s">
        <v>2951</v>
      </c>
      <c r="E24399" t="s">
        <v>3461</v>
      </c>
      <c r="F24399" s="82">
        <v>0.64326775999999997</v>
      </c>
    </row>
    <row r="24400" spans="3:6" ht="18">
      <c r="C24400" s="5" t="str">
        <f t="shared" si="375"/>
        <v>愛媛県912</v>
      </c>
      <c r="D24400" t="s">
        <v>2952</v>
      </c>
      <c r="E24400" t="s">
        <v>3461</v>
      </c>
      <c r="F24400" s="82">
        <v>0.400211343</v>
      </c>
    </row>
    <row r="24401" spans="3:6" ht="18">
      <c r="C24401" s="5" t="str">
        <f t="shared" si="375"/>
        <v>高知県912</v>
      </c>
      <c r="D24401" t="s">
        <v>2953</v>
      </c>
      <c r="E24401" t="s">
        <v>3461</v>
      </c>
      <c r="F24401" s="82">
        <v>0.15003084799999999</v>
      </c>
    </row>
    <row r="24402" spans="3:6" ht="18">
      <c r="C24402" s="5" t="str">
        <f t="shared" si="375"/>
        <v>福岡県912</v>
      </c>
      <c r="D24402" t="s">
        <v>2954</v>
      </c>
      <c r="E24402" t="s">
        <v>3461</v>
      </c>
      <c r="F24402" s="82">
        <v>1.0577559080000001</v>
      </c>
    </row>
    <row r="24403" spans="3:6" ht="18">
      <c r="C24403" s="5" t="str">
        <f t="shared" si="375"/>
        <v>佐賀県912</v>
      </c>
      <c r="D24403" t="s">
        <v>2955</v>
      </c>
      <c r="E24403" t="s">
        <v>3461</v>
      </c>
      <c r="F24403" s="82">
        <v>0.51414702199999995</v>
      </c>
    </row>
    <row r="24404" spans="3:6" ht="18">
      <c r="C24404" s="5" t="str">
        <f t="shared" si="375"/>
        <v>長崎県912</v>
      </c>
      <c r="D24404" t="s">
        <v>2956</v>
      </c>
      <c r="E24404" t="s">
        <v>3461</v>
      </c>
      <c r="F24404" s="82">
        <v>0.35348058799999998</v>
      </c>
    </row>
    <row r="24405" spans="3:6" ht="18">
      <c r="C24405" s="5" t="str">
        <f t="shared" si="375"/>
        <v>熊本県912</v>
      </c>
      <c r="D24405" t="s">
        <v>2957</v>
      </c>
      <c r="E24405" t="s">
        <v>3461</v>
      </c>
      <c r="F24405" s="82">
        <v>0.73757331900000001</v>
      </c>
    </row>
    <row r="24406" spans="3:6" ht="18">
      <c r="C24406" s="5" t="str">
        <f t="shared" si="375"/>
        <v>大分県912</v>
      </c>
      <c r="D24406" t="s">
        <v>2958</v>
      </c>
      <c r="E24406" t="s">
        <v>3461</v>
      </c>
      <c r="F24406" s="82">
        <v>0.39795298499999998</v>
      </c>
    </row>
    <row r="24407" spans="3:6" ht="18">
      <c r="C24407" s="5" t="str">
        <f t="shared" si="375"/>
        <v>宮崎県912</v>
      </c>
      <c r="D24407" t="s">
        <v>2959</v>
      </c>
      <c r="E24407" t="s">
        <v>3461</v>
      </c>
      <c r="F24407" s="82">
        <v>0.53392357300000004</v>
      </c>
    </row>
    <row r="24408" spans="3:6" ht="18">
      <c r="C24408" s="5" t="str">
        <f t="shared" si="375"/>
        <v>鹿児島県912</v>
      </c>
      <c r="D24408" t="s">
        <v>2960</v>
      </c>
      <c r="E24408" t="s">
        <v>3461</v>
      </c>
      <c r="F24408" s="82">
        <v>0.266322275</v>
      </c>
    </row>
    <row r="24409" spans="3:6" ht="18">
      <c r="C24409" s="5" t="str">
        <f t="shared" si="375"/>
        <v>沖縄県912</v>
      </c>
      <c r="D24409" t="s">
        <v>2961</v>
      </c>
      <c r="E24409" t="s">
        <v>3461</v>
      </c>
      <c r="F24409" s="82">
        <v>0.50134222500000003</v>
      </c>
    </row>
    <row r="24410" spans="3:6" ht="18">
      <c r="C24410" s="5" t="str">
        <f t="shared" si="375"/>
        <v>全国920</v>
      </c>
      <c r="D24410" t="s">
        <v>2913</v>
      </c>
      <c r="E24410" t="s">
        <v>3462</v>
      </c>
      <c r="F24410" s="82">
        <v>1</v>
      </c>
    </row>
    <row r="24411" spans="3:6" ht="18">
      <c r="C24411" s="5" t="str">
        <f t="shared" si="375"/>
        <v>北海道920</v>
      </c>
      <c r="D24411" t="s">
        <v>2915</v>
      </c>
      <c r="E24411" t="s">
        <v>3462</v>
      </c>
      <c r="F24411" s="82">
        <v>0.48871410399999998</v>
      </c>
    </row>
    <row r="24412" spans="3:6" ht="18">
      <c r="C24412" s="5" t="str">
        <f t="shared" si="375"/>
        <v>青森県920</v>
      </c>
      <c r="D24412" t="s">
        <v>2916</v>
      </c>
      <c r="E24412" t="s">
        <v>3462</v>
      </c>
      <c r="F24412" s="82">
        <v>0.11283669</v>
      </c>
    </row>
    <row r="24413" spans="3:6" ht="18">
      <c r="C24413" s="5" t="str">
        <f t="shared" si="375"/>
        <v>岩手県920</v>
      </c>
      <c r="D24413" t="s">
        <v>2917</v>
      </c>
      <c r="E24413" t="s">
        <v>3462</v>
      </c>
      <c r="F24413" s="82">
        <v>0</v>
      </c>
    </row>
    <row r="24414" spans="3:6" ht="18">
      <c r="C24414" s="5" t="str">
        <f t="shared" si="375"/>
        <v>宮城県920</v>
      </c>
      <c r="D24414" t="s">
        <v>2918</v>
      </c>
      <c r="E24414" t="s">
        <v>3462</v>
      </c>
      <c r="F24414" s="82">
        <v>0.20690065199999999</v>
      </c>
    </row>
    <row r="24415" spans="3:6" ht="18">
      <c r="C24415" s="5" t="str">
        <f t="shared" si="375"/>
        <v>秋田県920</v>
      </c>
      <c r="D24415" t="s">
        <v>2919</v>
      </c>
      <c r="E24415" t="s">
        <v>3462</v>
      </c>
      <c r="F24415" s="82">
        <v>0.66685444699999996</v>
      </c>
    </row>
    <row r="24416" spans="3:6" ht="18">
      <c r="C24416" s="5" t="str">
        <f t="shared" si="375"/>
        <v>山形県920</v>
      </c>
      <c r="D24416" t="s">
        <v>2920</v>
      </c>
      <c r="E24416" t="s">
        <v>3462</v>
      </c>
      <c r="F24416" s="82">
        <v>0.284223858</v>
      </c>
    </row>
    <row r="24417" spans="3:6" ht="18">
      <c r="C24417" s="5" t="str">
        <f t="shared" si="375"/>
        <v>福島県920</v>
      </c>
      <c r="D24417" t="s">
        <v>2921</v>
      </c>
      <c r="E24417" t="s">
        <v>3462</v>
      </c>
      <c r="F24417" s="82">
        <v>1.6972336260000001</v>
      </c>
    </row>
    <row r="24418" spans="3:6" ht="18">
      <c r="C24418" s="5" t="str">
        <f t="shared" si="375"/>
        <v>茨城県920</v>
      </c>
      <c r="D24418" t="s">
        <v>2922</v>
      </c>
      <c r="E24418" t="s">
        <v>3462</v>
      </c>
      <c r="F24418" s="82">
        <v>0.123240394</v>
      </c>
    </row>
    <row r="24419" spans="3:6" ht="18">
      <c r="C24419" s="5" t="str">
        <f t="shared" si="375"/>
        <v>栃木県920</v>
      </c>
      <c r="D24419" t="s">
        <v>2923</v>
      </c>
      <c r="E24419" t="s">
        <v>3462</v>
      </c>
      <c r="F24419" s="82">
        <v>1.0828264080000001</v>
      </c>
    </row>
    <row r="24420" spans="3:6" ht="18">
      <c r="C24420" s="5" t="str">
        <f t="shared" si="375"/>
        <v>群馬県920</v>
      </c>
      <c r="D24420" t="s">
        <v>2924</v>
      </c>
      <c r="E24420" t="s">
        <v>3462</v>
      </c>
      <c r="F24420" s="82">
        <v>0.15624054200000001</v>
      </c>
    </row>
    <row r="24421" spans="3:6" ht="18">
      <c r="C24421" s="5" t="str">
        <f t="shared" si="375"/>
        <v>埼玉県920</v>
      </c>
      <c r="D24421" t="s">
        <v>2925</v>
      </c>
      <c r="E24421" t="s">
        <v>3462</v>
      </c>
      <c r="F24421" s="82">
        <v>0.27982172799999999</v>
      </c>
    </row>
    <row r="24422" spans="3:6" ht="18">
      <c r="C24422" s="5" t="str">
        <f t="shared" si="375"/>
        <v>千葉県920</v>
      </c>
      <c r="D24422" t="s">
        <v>2926</v>
      </c>
      <c r="E24422" t="s">
        <v>3462</v>
      </c>
      <c r="F24422" s="82">
        <v>0.64712551500000004</v>
      </c>
    </row>
    <row r="24423" spans="3:6" ht="18">
      <c r="C24423" s="5" t="str">
        <f t="shared" si="375"/>
        <v>東京都920</v>
      </c>
      <c r="D24423" t="s">
        <v>2927</v>
      </c>
      <c r="E24423" t="s">
        <v>3462</v>
      </c>
      <c r="F24423" s="82">
        <v>2.6921924509999999</v>
      </c>
    </row>
    <row r="24424" spans="3:6" ht="18">
      <c r="C24424" s="5" t="str">
        <f t="shared" si="375"/>
        <v>神奈川県920</v>
      </c>
      <c r="D24424" t="s">
        <v>2928</v>
      </c>
      <c r="E24424" t="s">
        <v>3462</v>
      </c>
      <c r="F24424" s="82">
        <v>0.83375855499999996</v>
      </c>
    </row>
    <row r="24425" spans="3:6" ht="18">
      <c r="C24425" s="5" t="str">
        <f t="shared" si="375"/>
        <v>新潟県920</v>
      </c>
      <c r="D24425" t="s">
        <v>2929</v>
      </c>
      <c r="E24425" t="s">
        <v>3462</v>
      </c>
      <c r="F24425" s="82">
        <v>6.5876567999999996E-2</v>
      </c>
    </row>
    <row r="24426" spans="3:6" ht="18">
      <c r="C24426" s="5" t="str">
        <f t="shared" si="375"/>
        <v>富山県920</v>
      </c>
      <c r="D24426" t="s">
        <v>2930</v>
      </c>
      <c r="E24426" t="s">
        <v>3462</v>
      </c>
      <c r="F24426" s="82">
        <v>4.4636771999999998E-2</v>
      </c>
    </row>
    <row r="24427" spans="3:6" ht="18">
      <c r="C24427" s="5" t="str">
        <f t="shared" ref="C24427:C24490" si="376">D24427&amp;LEFT(E24427,3)</f>
        <v>石川県920</v>
      </c>
      <c r="D24427" t="s">
        <v>2931</v>
      </c>
      <c r="E24427" t="s">
        <v>3462</v>
      </c>
      <c r="F24427" s="82">
        <v>4.1627379999999999E-2</v>
      </c>
    </row>
    <row r="24428" spans="3:6" ht="18">
      <c r="C24428" s="5" t="str">
        <f t="shared" si="376"/>
        <v>福井県920</v>
      </c>
      <c r="D24428" t="s">
        <v>2932</v>
      </c>
      <c r="E24428" t="s">
        <v>3462</v>
      </c>
      <c r="F24428" s="82">
        <v>4.4776099E-2</v>
      </c>
    </row>
    <row r="24429" spans="3:6" ht="18">
      <c r="C24429" s="5" t="str">
        <f t="shared" si="376"/>
        <v>山梨県920</v>
      </c>
      <c r="D24429" t="s">
        <v>2933</v>
      </c>
      <c r="E24429" t="s">
        <v>3462</v>
      </c>
      <c r="F24429" s="82">
        <v>7.6851051000000004E-2</v>
      </c>
    </row>
    <row r="24430" spans="3:6" ht="18">
      <c r="C24430" s="5" t="str">
        <f t="shared" si="376"/>
        <v>長野県920</v>
      </c>
      <c r="D24430" t="s">
        <v>2934</v>
      </c>
      <c r="E24430" t="s">
        <v>3462</v>
      </c>
      <c r="F24430" s="82">
        <v>0.13948365500000001</v>
      </c>
    </row>
    <row r="24431" spans="3:6" ht="18">
      <c r="C24431" s="5" t="str">
        <f t="shared" si="376"/>
        <v>岐阜県920</v>
      </c>
      <c r="D24431" t="s">
        <v>2935</v>
      </c>
      <c r="E24431" t="s">
        <v>3462</v>
      </c>
      <c r="F24431" s="82">
        <v>4.4747731999999998E-2</v>
      </c>
    </row>
    <row r="24432" spans="3:6" ht="18">
      <c r="C24432" s="5" t="str">
        <f t="shared" si="376"/>
        <v>静岡県920</v>
      </c>
      <c r="D24432" t="s">
        <v>2936</v>
      </c>
      <c r="E24432" t="s">
        <v>3462</v>
      </c>
      <c r="F24432" s="82">
        <v>3.2869068000000001E-2</v>
      </c>
    </row>
    <row r="24433" spans="3:6" ht="18">
      <c r="C24433" s="5" t="str">
        <f t="shared" si="376"/>
        <v>愛知県920</v>
      </c>
      <c r="D24433" t="s">
        <v>2937</v>
      </c>
      <c r="E24433" t="s">
        <v>3462</v>
      </c>
      <c r="F24433" s="82">
        <v>0.29278909600000003</v>
      </c>
    </row>
    <row r="24434" spans="3:6" ht="18">
      <c r="C24434" s="5" t="str">
        <f t="shared" si="376"/>
        <v>三重県920</v>
      </c>
      <c r="D24434" t="s">
        <v>2938</v>
      </c>
      <c r="E24434" t="s">
        <v>3462</v>
      </c>
      <c r="F24434" s="82">
        <v>0.20381467</v>
      </c>
    </row>
    <row r="24435" spans="3:6" ht="18">
      <c r="C24435" s="5" t="str">
        <f t="shared" si="376"/>
        <v>滋賀県920</v>
      </c>
      <c r="D24435" t="s">
        <v>2939</v>
      </c>
      <c r="E24435" t="s">
        <v>3462</v>
      </c>
      <c r="F24435" s="82">
        <v>0.20555781400000001</v>
      </c>
    </row>
    <row r="24436" spans="3:6" ht="18">
      <c r="C24436" s="5" t="str">
        <f t="shared" si="376"/>
        <v>京都府920</v>
      </c>
      <c r="D24436" t="s">
        <v>2940</v>
      </c>
      <c r="E24436" t="s">
        <v>3462</v>
      </c>
      <c r="F24436" s="82">
        <v>0.25741983800000001</v>
      </c>
    </row>
    <row r="24437" spans="3:6" ht="18">
      <c r="C24437" s="5" t="str">
        <f t="shared" si="376"/>
        <v>大阪府920</v>
      </c>
      <c r="D24437" t="s">
        <v>2941</v>
      </c>
      <c r="E24437" t="s">
        <v>3462</v>
      </c>
      <c r="F24437" s="82">
        <v>1.7494363429999999</v>
      </c>
    </row>
    <row r="24438" spans="3:6" ht="18">
      <c r="C24438" s="5" t="str">
        <f t="shared" si="376"/>
        <v>兵庫県920</v>
      </c>
      <c r="D24438" t="s">
        <v>2942</v>
      </c>
      <c r="E24438" t="s">
        <v>3462</v>
      </c>
      <c r="F24438" s="82">
        <v>0.35779467199999998</v>
      </c>
    </row>
    <row r="24439" spans="3:6" ht="18">
      <c r="C24439" s="5" t="str">
        <f t="shared" si="376"/>
        <v>奈良県920</v>
      </c>
      <c r="D24439" t="s">
        <v>2943</v>
      </c>
      <c r="E24439" t="s">
        <v>3462</v>
      </c>
      <c r="F24439" s="82">
        <v>2.5938546E-2</v>
      </c>
    </row>
    <row r="24440" spans="3:6" ht="18">
      <c r="C24440" s="5" t="str">
        <f t="shared" si="376"/>
        <v>和歌山県920</v>
      </c>
      <c r="D24440" t="s">
        <v>2944</v>
      </c>
      <c r="E24440" t="s">
        <v>3462</v>
      </c>
      <c r="F24440" s="82">
        <v>0.25348462500000002</v>
      </c>
    </row>
    <row r="24441" spans="3:6" ht="18">
      <c r="C24441" s="5" t="str">
        <f t="shared" si="376"/>
        <v>鳥取県920</v>
      </c>
      <c r="D24441" t="s">
        <v>2945</v>
      </c>
      <c r="E24441" t="s">
        <v>3462</v>
      </c>
      <c r="F24441" s="82">
        <v>0.366086827</v>
      </c>
    </row>
    <row r="24442" spans="3:6" ht="18">
      <c r="C24442" s="5" t="str">
        <f t="shared" si="376"/>
        <v>島根県920</v>
      </c>
      <c r="D24442" t="s">
        <v>2946</v>
      </c>
      <c r="E24442" t="s">
        <v>3462</v>
      </c>
      <c r="F24442" s="82">
        <v>0</v>
      </c>
    </row>
    <row r="24443" spans="3:6" ht="18">
      <c r="C24443" s="5" t="str">
        <f t="shared" si="376"/>
        <v>岡山県920</v>
      </c>
      <c r="D24443" t="s">
        <v>2947</v>
      </c>
      <c r="E24443" t="s">
        <v>3462</v>
      </c>
      <c r="F24443" s="82">
        <v>0.24013050399999999</v>
      </c>
    </row>
    <row r="24444" spans="3:6" ht="18">
      <c r="C24444" s="5" t="str">
        <f t="shared" si="376"/>
        <v>広島県920</v>
      </c>
      <c r="D24444" t="s">
        <v>2948</v>
      </c>
      <c r="E24444" t="s">
        <v>3462</v>
      </c>
      <c r="F24444" s="82">
        <v>0.21188531099999999</v>
      </c>
    </row>
    <row r="24445" spans="3:6" ht="18">
      <c r="C24445" s="5" t="str">
        <f t="shared" si="376"/>
        <v>山口県920</v>
      </c>
      <c r="D24445" t="s">
        <v>2949</v>
      </c>
      <c r="E24445" t="s">
        <v>3462</v>
      </c>
      <c r="F24445" s="82">
        <v>4.8723634000000002E-2</v>
      </c>
    </row>
    <row r="24446" spans="3:6" ht="18">
      <c r="C24446" s="5" t="str">
        <f t="shared" si="376"/>
        <v>徳島県920</v>
      </c>
      <c r="D24446" t="s">
        <v>2950</v>
      </c>
      <c r="E24446" t="s">
        <v>3462</v>
      </c>
      <c r="F24446" s="82">
        <v>0</v>
      </c>
    </row>
    <row r="24447" spans="3:6" ht="18">
      <c r="C24447" s="5" t="str">
        <f t="shared" si="376"/>
        <v>香川県920</v>
      </c>
      <c r="D24447" t="s">
        <v>2951</v>
      </c>
      <c r="E24447" t="s">
        <v>3462</v>
      </c>
      <c r="F24447" s="82">
        <v>0</v>
      </c>
    </row>
    <row r="24448" spans="3:6" ht="18">
      <c r="C24448" s="5" t="str">
        <f t="shared" si="376"/>
        <v>愛媛県920</v>
      </c>
      <c r="D24448" t="s">
        <v>2952</v>
      </c>
      <c r="E24448" t="s">
        <v>3462</v>
      </c>
      <c r="F24448" s="82">
        <v>2.9803119999999999E-2</v>
      </c>
    </row>
    <row r="24449" spans="3:6" ht="18">
      <c r="C24449" s="5" t="str">
        <f t="shared" si="376"/>
        <v>高知県920</v>
      </c>
      <c r="D24449" t="s">
        <v>2953</v>
      </c>
      <c r="E24449" t="s">
        <v>3462</v>
      </c>
      <c r="F24449" s="82">
        <v>0</v>
      </c>
    </row>
    <row r="24450" spans="3:6" ht="18">
      <c r="C24450" s="5" t="str">
        <f t="shared" si="376"/>
        <v>福岡県920</v>
      </c>
      <c r="D24450" t="s">
        <v>2954</v>
      </c>
      <c r="E24450" t="s">
        <v>3462</v>
      </c>
      <c r="F24450" s="82">
        <v>5.1312192740000002</v>
      </c>
    </row>
    <row r="24451" spans="3:6" ht="18">
      <c r="C24451" s="5" t="str">
        <f t="shared" si="376"/>
        <v>佐賀県920</v>
      </c>
      <c r="D24451" t="s">
        <v>2955</v>
      </c>
      <c r="E24451" t="s">
        <v>3462</v>
      </c>
      <c r="F24451" s="82">
        <v>0.50791240999999998</v>
      </c>
    </row>
    <row r="24452" spans="3:6" ht="18">
      <c r="C24452" s="5" t="str">
        <f t="shared" si="376"/>
        <v>長崎県920</v>
      </c>
      <c r="D24452" t="s">
        <v>2956</v>
      </c>
      <c r="E24452" t="s">
        <v>3462</v>
      </c>
      <c r="F24452" s="82">
        <v>0.28320848300000001</v>
      </c>
    </row>
    <row r="24453" spans="3:6" ht="18">
      <c r="C24453" s="5" t="str">
        <f t="shared" si="376"/>
        <v>熊本県920</v>
      </c>
      <c r="D24453" t="s">
        <v>2957</v>
      </c>
      <c r="E24453" t="s">
        <v>3462</v>
      </c>
      <c r="F24453" s="82">
        <v>2.4444923E-2</v>
      </c>
    </row>
    <row r="24454" spans="3:6" ht="18">
      <c r="C24454" s="5" t="str">
        <f t="shared" si="376"/>
        <v>大分県920</v>
      </c>
      <c r="D24454" t="s">
        <v>2958</v>
      </c>
      <c r="E24454" t="s">
        <v>3462</v>
      </c>
      <c r="F24454" s="82">
        <v>3.4956615000000003E-2</v>
      </c>
    </row>
    <row r="24455" spans="3:6" ht="18">
      <c r="C24455" s="5" t="str">
        <f t="shared" si="376"/>
        <v>宮崎県920</v>
      </c>
      <c r="D24455" t="s">
        <v>2959</v>
      </c>
      <c r="E24455" t="s">
        <v>3462</v>
      </c>
      <c r="F24455" s="82">
        <v>0</v>
      </c>
    </row>
    <row r="24456" spans="3:6" ht="18">
      <c r="C24456" s="5" t="str">
        <f t="shared" si="376"/>
        <v>鹿児島県920</v>
      </c>
      <c r="D24456" t="s">
        <v>2960</v>
      </c>
      <c r="E24456" t="s">
        <v>3462</v>
      </c>
      <c r="F24456" s="82">
        <v>6.7283470999999997E-2</v>
      </c>
    </row>
    <row r="24457" spans="3:6" ht="18">
      <c r="C24457" s="5" t="str">
        <f t="shared" si="376"/>
        <v>沖縄県920</v>
      </c>
      <c r="D24457" t="s">
        <v>2961</v>
      </c>
      <c r="E24457" t="s">
        <v>3462</v>
      </c>
      <c r="F24457" s="82">
        <v>0.315276169</v>
      </c>
    </row>
    <row r="24458" spans="3:6" ht="18">
      <c r="C24458" s="5" t="str">
        <f t="shared" si="376"/>
        <v>全国921</v>
      </c>
      <c r="D24458" t="s">
        <v>2913</v>
      </c>
      <c r="E24458" t="s">
        <v>3463</v>
      </c>
      <c r="F24458" s="82">
        <v>1</v>
      </c>
    </row>
    <row r="24459" spans="3:6" ht="18">
      <c r="C24459" s="5" t="str">
        <f t="shared" si="376"/>
        <v>北海道921</v>
      </c>
      <c r="D24459" t="s">
        <v>2915</v>
      </c>
      <c r="E24459" t="s">
        <v>3463</v>
      </c>
      <c r="F24459" s="82">
        <v>0.69125313499999996</v>
      </c>
    </row>
    <row r="24460" spans="3:6" ht="18">
      <c r="C24460" s="5" t="str">
        <f t="shared" si="376"/>
        <v>青森県921</v>
      </c>
      <c r="D24460" t="s">
        <v>2916</v>
      </c>
      <c r="E24460" t="s">
        <v>3463</v>
      </c>
      <c r="F24460" s="82">
        <v>0.41818506700000002</v>
      </c>
    </row>
    <row r="24461" spans="3:6" ht="18">
      <c r="C24461" s="5" t="str">
        <f t="shared" si="376"/>
        <v>岩手県921</v>
      </c>
      <c r="D24461" t="s">
        <v>2917</v>
      </c>
      <c r="E24461" t="s">
        <v>3463</v>
      </c>
      <c r="F24461" s="82">
        <v>0.70514648099999999</v>
      </c>
    </row>
    <row r="24462" spans="3:6" ht="18">
      <c r="C24462" s="5" t="str">
        <f t="shared" si="376"/>
        <v>宮城県921</v>
      </c>
      <c r="D24462" t="s">
        <v>2918</v>
      </c>
      <c r="E24462" t="s">
        <v>3463</v>
      </c>
      <c r="F24462" s="82">
        <v>1.0880218660000001</v>
      </c>
    </row>
    <row r="24463" spans="3:6" ht="18">
      <c r="C24463" s="5" t="str">
        <f t="shared" si="376"/>
        <v>秋田県921</v>
      </c>
      <c r="D24463" t="s">
        <v>2919</v>
      </c>
      <c r="E24463" t="s">
        <v>3463</v>
      </c>
      <c r="F24463" s="82">
        <v>0.50437454000000004</v>
      </c>
    </row>
    <row r="24464" spans="3:6" ht="18">
      <c r="C24464" s="5" t="str">
        <f t="shared" si="376"/>
        <v>山形県921</v>
      </c>
      <c r="D24464" t="s">
        <v>2920</v>
      </c>
      <c r="E24464" t="s">
        <v>3463</v>
      </c>
      <c r="F24464" s="82">
        <v>0.230423504</v>
      </c>
    </row>
    <row r="24465" spans="3:6" ht="18">
      <c r="C24465" s="5" t="str">
        <f t="shared" si="376"/>
        <v>福島県921</v>
      </c>
      <c r="D24465" t="s">
        <v>2921</v>
      </c>
      <c r="E24465" t="s">
        <v>3463</v>
      </c>
      <c r="F24465" s="82">
        <v>0.36886581000000002</v>
      </c>
    </row>
    <row r="24466" spans="3:6" ht="18">
      <c r="C24466" s="5" t="str">
        <f t="shared" si="376"/>
        <v>茨城県921</v>
      </c>
      <c r="D24466" t="s">
        <v>2922</v>
      </c>
      <c r="E24466" t="s">
        <v>3463</v>
      </c>
      <c r="F24466" s="82">
        <v>0.57092791099999995</v>
      </c>
    </row>
    <row r="24467" spans="3:6" ht="18">
      <c r="C24467" s="5" t="str">
        <f t="shared" si="376"/>
        <v>栃木県921</v>
      </c>
      <c r="D24467" t="s">
        <v>2923</v>
      </c>
      <c r="E24467" t="s">
        <v>3463</v>
      </c>
      <c r="F24467" s="82">
        <v>0.45117384999999999</v>
      </c>
    </row>
    <row r="24468" spans="3:6" ht="18">
      <c r="C24468" s="5" t="str">
        <f t="shared" si="376"/>
        <v>群馬県921</v>
      </c>
      <c r="D24468" t="s">
        <v>2924</v>
      </c>
      <c r="E24468" t="s">
        <v>3463</v>
      </c>
      <c r="F24468" s="82">
        <v>0.38216935200000002</v>
      </c>
    </row>
    <row r="24469" spans="3:6" ht="18">
      <c r="C24469" s="5" t="str">
        <f t="shared" si="376"/>
        <v>埼玉県921</v>
      </c>
      <c r="D24469" t="s">
        <v>2925</v>
      </c>
      <c r="E24469" t="s">
        <v>3463</v>
      </c>
      <c r="F24469" s="82">
        <v>0.52662685899999995</v>
      </c>
    </row>
    <row r="24470" spans="3:6" ht="18">
      <c r="C24470" s="5" t="str">
        <f t="shared" si="376"/>
        <v>千葉県921</v>
      </c>
      <c r="D24470" t="s">
        <v>2926</v>
      </c>
      <c r="E24470" t="s">
        <v>3463</v>
      </c>
      <c r="F24470" s="82">
        <v>0.42686106800000001</v>
      </c>
    </row>
    <row r="24471" spans="3:6" ht="18">
      <c r="C24471" s="5" t="str">
        <f t="shared" si="376"/>
        <v>東京都921</v>
      </c>
      <c r="D24471" t="s">
        <v>2927</v>
      </c>
      <c r="E24471" t="s">
        <v>3463</v>
      </c>
      <c r="F24471" s="82">
        <v>1.923796568</v>
      </c>
    </row>
    <row r="24472" spans="3:6" ht="18">
      <c r="C24472" s="5" t="str">
        <f t="shared" si="376"/>
        <v>神奈川県921</v>
      </c>
      <c r="D24472" t="s">
        <v>2928</v>
      </c>
      <c r="E24472" t="s">
        <v>3463</v>
      </c>
      <c r="F24472" s="82">
        <v>0.76195907900000004</v>
      </c>
    </row>
    <row r="24473" spans="3:6" ht="18">
      <c r="C24473" s="5" t="str">
        <f t="shared" si="376"/>
        <v>新潟県921</v>
      </c>
      <c r="D24473" t="s">
        <v>2929</v>
      </c>
      <c r="E24473" t="s">
        <v>3463</v>
      </c>
      <c r="F24473" s="82">
        <v>0.630709831</v>
      </c>
    </row>
    <row r="24474" spans="3:6" ht="18">
      <c r="C24474" s="5" t="str">
        <f t="shared" si="376"/>
        <v>富山県921</v>
      </c>
      <c r="D24474" t="s">
        <v>2930</v>
      </c>
      <c r="E24474" t="s">
        <v>3463</v>
      </c>
      <c r="F24474" s="82">
        <v>0.82714369700000001</v>
      </c>
    </row>
    <row r="24475" spans="3:6" ht="18">
      <c r="C24475" s="5" t="str">
        <f t="shared" si="376"/>
        <v>石川県921</v>
      </c>
      <c r="D24475" t="s">
        <v>2931</v>
      </c>
      <c r="E24475" t="s">
        <v>3463</v>
      </c>
      <c r="F24475" s="82">
        <v>0.46282682400000003</v>
      </c>
    </row>
    <row r="24476" spans="3:6" ht="18">
      <c r="C24476" s="5" t="str">
        <f t="shared" si="376"/>
        <v>福井県921</v>
      </c>
      <c r="D24476" t="s">
        <v>2932</v>
      </c>
      <c r="E24476" t="s">
        <v>3463</v>
      </c>
      <c r="F24476" s="82">
        <v>0.55315034600000001</v>
      </c>
    </row>
    <row r="24477" spans="3:6" ht="18">
      <c r="C24477" s="5" t="str">
        <f t="shared" si="376"/>
        <v>山梨県921</v>
      </c>
      <c r="D24477" t="s">
        <v>2933</v>
      </c>
      <c r="E24477" t="s">
        <v>3463</v>
      </c>
      <c r="F24477" s="82">
        <v>0.49843214699999999</v>
      </c>
    </row>
    <row r="24478" spans="3:6" ht="18">
      <c r="C24478" s="5" t="str">
        <f t="shared" si="376"/>
        <v>長野県921</v>
      </c>
      <c r="D24478" t="s">
        <v>2934</v>
      </c>
      <c r="E24478" t="s">
        <v>3463</v>
      </c>
      <c r="F24478" s="82">
        <v>0.325897981</v>
      </c>
    </row>
    <row r="24479" spans="3:6" ht="18">
      <c r="C24479" s="5" t="str">
        <f t="shared" si="376"/>
        <v>岐阜県921</v>
      </c>
      <c r="D24479" t="s">
        <v>2935</v>
      </c>
      <c r="E24479" t="s">
        <v>3463</v>
      </c>
      <c r="F24479" s="82">
        <v>0.53305705599999997</v>
      </c>
    </row>
    <row r="24480" spans="3:6" ht="18">
      <c r="C24480" s="5" t="str">
        <f t="shared" si="376"/>
        <v>静岡県921</v>
      </c>
      <c r="D24480" t="s">
        <v>2936</v>
      </c>
      <c r="E24480" t="s">
        <v>3463</v>
      </c>
      <c r="F24480" s="82">
        <v>0.41722098600000002</v>
      </c>
    </row>
    <row r="24481" spans="3:6" ht="18">
      <c r="C24481" s="5" t="str">
        <f t="shared" si="376"/>
        <v>愛知県921</v>
      </c>
      <c r="D24481" t="s">
        <v>2937</v>
      </c>
      <c r="E24481" t="s">
        <v>3463</v>
      </c>
      <c r="F24481" s="82">
        <v>0.79574608400000002</v>
      </c>
    </row>
    <row r="24482" spans="3:6" ht="18">
      <c r="C24482" s="5" t="str">
        <f t="shared" si="376"/>
        <v>三重県921</v>
      </c>
      <c r="D24482" t="s">
        <v>2938</v>
      </c>
      <c r="E24482" t="s">
        <v>3463</v>
      </c>
      <c r="F24482" s="82">
        <v>0.33209765699999999</v>
      </c>
    </row>
    <row r="24483" spans="3:6" ht="18">
      <c r="C24483" s="5" t="str">
        <f t="shared" si="376"/>
        <v>滋賀県921</v>
      </c>
      <c r="D24483" t="s">
        <v>2939</v>
      </c>
      <c r="E24483" t="s">
        <v>3463</v>
      </c>
      <c r="F24483" s="82">
        <v>0.40688095499999999</v>
      </c>
    </row>
    <row r="24484" spans="3:6" ht="18">
      <c r="C24484" s="5" t="str">
        <f t="shared" si="376"/>
        <v>京都府921</v>
      </c>
      <c r="D24484" t="s">
        <v>2940</v>
      </c>
      <c r="E24484" t="s">
        <v>3463</v>
      </c>
      <c r="F24484" s="82">
        <v>0.697172825</v>
      </c>
    </row>
    <row r="24485" spans="3:6" ht="18">
      <c r="C24485" s="5" t="str">
        <f t="shared" si="376"/>
        <v>大阪府921</v>
      </c>
      <c r="D24485" t="s">
        <v>2941</v>
      </c>
      <c r="E24485" t="s">
        <v>3463</v>
      </c>
      <c r="F24485" s="82">
        <v>1.2789082519999999</v>
      </c>
    </row>
    <row r="24486" spans="3:6" ht="18">
      <c r="C24486" s="5" t="str">
        <f t="shared" si="376"/>
        <v>兵庫県921</v>
      </c>
      <c r="D24486" t="s">
        <v>2942</v>
      </c>
      <c r="E24486" t="s">
        <v>3463</v>
      </c>
      <c r="F24486" s="82">
        <v>1.962992123</v>
      </c>
    </row>
    <row r="24487" spans="3:6" ht="18">
      <c r="C24487" s="5" t="str">
        <f t="shared" si="376"/>
        <v>奈良県921</v>
      </c>
      <c r="D24487" t="s">
        <v>2943</v>
      </c>
      <c r="E24487" t="s">
        <v>3463</v>
      </c>
      <c r="F24487" s="82">
        <v>0.144196619</v>
      </c>
    </row>
    <row r="24488" spans="3:6" ht="18">
      <c r="C24488" s="5" t="str">
        <f t="shared" si="376"/>
        <v>和歌山県921</v>
      </c>
      <c r="D24488" t="s">
        <v>2944</v>
      </c>
      <c r="E24488" t="s">
        <v>3463</v>
      </c>
      <c r="F24488" s="82">
        <v>0.33156763900000003</v>
      </c>
    </row>
    <row r="24489" spans="3:6" ht="18">
      <c r="C24489" s="5" t="str">
        <f t="shared" si="376"/>
        <v>鳥取県921</v>
      </c>
      <c r="D24489" t="s">
        <v>2945</v>
      </c>
      <c r="E24489" t="s">
        <v>3463</v>
      </c>
      <c r="F24489" s="82">
        <v>1.5150460699999999</v>
      </c>
    </row>
    <row r="24490" spans="3:6" ht="18">
      <c r="C24490" s="5" t="str">
        <f t="shared" si="376"/>
        <v>島根県921</v>
      </c>
      <c r="D24490" t="s">
        <v>2946</v>
      </c>
      <c r="E24490" t="s">
        <v>3463</v>
      </c>
      <c r="F24490" s="82">
        <v>0.28726801299999999</v>
      </c>
    </row>
    <row r="24491" spans="3:6" ht="18">
      <c r="C24491" s="5" t="str">
        <f t="shared" ref="C24491:C24554" si="377">D24491&amp;LEFT(E24491,3)</f>
        <v>岡山県921</v>
      </c>
      <c r="D24491" t="s">
        <v>2947</v>
      </c>
      <c r="E24491" t="s">
        <v>3463</v>
      </c>
      <c r="F24491" s="82">
        <v>0.94716087599999998</v>
      </c>
    </row>
    <row r="24492" spans="3:6" ht="18">
      <c r="C24492" s="5" t="str">
        <f t="shared" si="377"/>
        <v>広島県921</v>
      </c>
      <c r="D24492" t="s">
        <v>2948</v>
      </c>
      <c r="E24492" t="s">
        <v>3463</v>
      </c>
      <c r="F24492" s="82">
        <v>1.45435219</v>
      </c>
    </row>
    <row r="24493" spans="3:6" ht="18">
      <c r="C24493" s="5" t="str">
        <f t="shared" si="377"/>
        <v>山口県921</v>
      </c>
      <c r="D24493" t="s">
        <v>2949</v>
      </c>
      <c r="E24493" t="s">
        <v>3463</v>
      </c>
      <c r="F24493" s="82">
        <v>0.60492657100000002</v>
      </c>
    </row>
    <row r="24494" spans="3:6" ht="18">
      <c r="C24494" s="5" t="str">
        <f t="shared" si="377"/>
        <v>徳島県921</v>
      </c>
      <c r="D24494" t="s">
        <v>2950</v>
      </c>
      <c r="E24494" t="s">
        <v>3463</v>
      </c>
      <c r="F24494" s="82">
        <v>0.43229539</v>
      </c>
    </row>
    <row r="24495" spans="3:6" ht="18">
      <c r="C24495" s="5" t="str">
        <f t="shared" si="377"/>
        <v>香川県921</v>
      </c>
      <c r="D24495" t="s">
        <v>2951</v>
      </c>
      <c r="E24495" t="s">
        <v>3463</v>
      </c>
      <c r="F24495" s="82">
        <v>1.045371756</v>
      </c>
    </row>
    <row r="24496" spans="3:6" ht="18">
      <c r="C24496" s="5" t="str">
        <f t="shared" si="377"/>
        <v>愛媛県921</v>
      </c>
      <c r="D24496" t="s">
        <v>2952</v>
      </c>
      <c r="E24496" t="s">
        <v>3463</v>
      </c>
      <c r="F24496" s="82">
        <v>1.0493093060000001</v>
      </c>
    </row>
    <row r="24497" spans="3:6" ht="18">
      <c r="C24497" s="5" t="str">
        <f t="shared" si="377"/>
        <v>高知県921</v>
      </c>
      <c r="D24497" t="s">
        <v>2953</v>
      </c>
      <c r="E24497" t="s">
        <v>3463</v>
      </c>
      <c r="F24497" s="82">
        <v>0.448436218</v>
      </c>
    </row>
    <row r="24498" spans="3:6" ht="18">
      <c r="C24498" s="5" t="str">
        <f t="shared" si="377"/>
        <v>福岡県921</v>
      </c>
      <c r="D24498" t="s">
        <v>2954</v>
      </c>
      <c r="E24498" t="s">
        <v>3463</v>
      </c>
      <c r="F24498" s="82">
        <v>1.6002900440000001</v>
      </c>
    </row>
    <row r="24499" spans="3:6" ht="18">
      <c r="C24499" s="5" t="str">
        <f t="shared" si="377"/>
        <v>佐賀県921</v>
      </c>
      <c r="D24499" t="s">
        <v>2955</v>
      </c>
      <c r="E24499" t="s">
        <v>3463</v>
      </c>
      <c r="F24499" s="82">
        <v>0.54412510400000003</v>
      </c>
    </row>
    <row r="24500" spans="3:6" ht="18">
      <c r="C24500" s="5" t="str">
        <f t="shared" si="377"/>
        <v>長崎県921</v>
      </c>
      <c r="D24500" t="s">
        <v>2956</v>
      </c>
      <c r="E24500" t="s">
        <v>3463</v>
      </c>
      <c r="F24500" s="82">
        <v>0.92326057800000005</v>
      </c>
    </row>
    <row r="24501" spans="3:6" ht="18">
      <c r="C24501" s="5" t="str">
        <f t="shared" si="377"/>
        <v>熊本県921</v>
      </c>
      <c r="D24501" t="s">
        <v>2957</v>
      </c>
      <c r="E24501" t="s">
        <v>3463</v>
      </c>
      <c r="F24501" s="82">
        <v>0.78516141900000003</v>
      </c>
    </row>
    <row r="24502" spans="3:6" ht="18">
      <c r="C24502" s="5" t="str">
        <f t="shared" si="377"/>
        <v>大分県921</v>
      </c>
      <c r="D24502" t="s">
        <v>2958</v>
      </c>
      <c r="E24502" t="s">
        <v>3463</v>
      </c>
      <c r="F24502" s="82">
        <v>1.068812458</v>
      </c>
    </row>
    <row r="24503" spans="3:6" ht="18">
      <c r="C24503" s="5" t="str">
        <f t="shared" si="377"/>
        <v>宮崎県921</v>
      </c>
      <c r="D24503" t="s">
        <v>2959</v>
      </c>
      <c r="E24503" t="s">
        <v>3463</v>
      </c>
      <c r="F24503" s="82">
        <v>0.86159638699999996</v>
      </c>
    </row>
    <row r="24504" spans="3:6" ht="18">
      <c r="C24504" s="5" t="str">
        <f t="shared" si="377"/>
        <v>鹿児島県921</v>
      </c>
      <c r="D24504" t="s">
        <v>2960</v>
      </c>
      <c r="E24504" t="s">
        <v>3463</v>
      </c>
      <c r="F24504" s="82">
        <v>0.38183230800000001</v>
      </c>
    </row>
    <row r="24505" spans="3:6" ht="18">
      <c r="C24505" s="5" t="str">
        <f t="shared" si="377"/>
        <v>沖縄県921</v>
      </c>
      <c r="D24505" t="s">
        <v>2961</v>
      </c>
      <c r="E24505" t="s">
        <v>3463</v>
      </c>
      <c r="F24505" s="82">
        <v>1.95997702</v>
      </c>
    </row>
    <row r="24506" spans="3:6" ht="18">
      <c r="C24506" s="5" t="str">
        <f t="shared" si="377"/>
        <v>全国922</v>
      </c>
      <c r="D24506" t="s">
        <v>2913</v>
      </c>
      <c r="E24506" t="s">
        <v>3464</v>
      </c>
      <c r="F24506" s="82">
        <v>1</v>
      </c>
    </row>
    <row r="24507" spans="3:6" ht="18">
      <c r="C24507" s="5" t="str">
        <f t="shared" si="377"/>
        <v>北海道922</v>
      </c>
      <c r="D24507" t="s">
        <v>2915</v>
      </c>
      <c r="E24507" t="s">
        <v>3464</v>
      </c>
      <c r="F24507" s="82">
        <v>1.5480084599999999</v>
      </c>
    </row>
    <row r="24508" spans="3:6" ht="18">
      <c r="C24508" s="5" t="str">
        <f t="shared" si="377"/>
        <v>青森県922</v>
      </c>
      <c r="D24508" t="s">
        <v>2916</v>
      </c>
      <c r="E24508" t="s">
        <v>3464</v>
      </c>
      <c r="F24508" s="82">
        <v>1.3076637769999999</v>
      </c>
    </row>
    <row r="24509" spans="3:6" ht="18">
      <c r="C24509" s="5" t="str">
        <f t="shared" si="377"/>
        <v>岩手県922</v>
      </c>
      <c r="D24509" t="s">
        <v>2917</v>
      </c>
      <c r="E24509" t="s">
        <v>3464</v>
      </c>
      <c r="F24509" s="82">
        <v>0.87451284500000004</v>
      </c>
    </row>
    <row r="24510" spans="3:6" ht="18">
      <c r="C24510" s="5" t="str">
        <f t="shared" si="377"/>
        <v>宮城県922</v>
      </c>
      <c r="D24510" t="s">
        <v>2918</v>
      </c>
      <c r="E24510" t="s">
        <v>3464</v>
      </c>
      <c r="F24510" s="82">
        <v>1.0138486069999999</v>
      </c>
    </row>
    <row r="24511" spans="3:6" ht="18">
      <c r="C24511" s="5" t="str">
        <f t="shared" si="377"/>
        <v>秋田県922</v>
      </c>
      <c r="D24511" t="s">
        <v>2919</v>
      </c>
      <c r="E24511" t="s">
        <v>3464</v>
      </c>
      <c r="F24511" s="82">
        <v>1.069199064</v>
      </c>
    </row>
    <row r="24512" spans="3:6" ht="18">
      <c r="C24512" s="5" t="str">
        <f t="shared" si="377"/>
        <v>山形県922</v>
      </c>
      <c r="D24512" t="s">
        <v>2920</v>
      </c>
      <c r="E24512" t="s">
        <v>3464</v>
      </c>
      <c r="F24512" s="82">
        <v>0.61801821499999998</v>
      </c>
    </row>
    <row r="24513" spans="3:6" ht="18">
      <c r="C24513" s="5" t="str">
        <f t="shared" si="377"/>
        <v>福島県922</v>
      </c>
      <c r="D24513" t="s">
        <v>2921</v>
      </c>
      <c r="E24513" t="s">
        <v>3464</v>
      </c>
      <c r="F24513" s="82">
        <v>0.86516890099999999</v>
      </c>
    </row>
    <row r="24514" spans="3:6" ht="18">
      <c r="C24514" s="5" t="str">
        <f t="shared" si="377"/>
        <v>茨城県922</v>
      </c>
      <c r="D24514" t="s">
        <v>2922</v>
      </c>
      <c r="E24514" t="s">
        <v>3464</v>
      </c>
      <c r="F24514" s="82">
        <v>0.69522687000000005</v>
      </c>
    </row>
    <row r="24515" spans="3:6" ht="18">
      <c r="C24515" s="5" t="str">
        <f t="shared" si="377"/>
        <v>栃木県922</v>
      </c>
      <c r="D24515" t="s">
        <v>2923</v>
      </c>
      <c r="E24515" t="s">
        <v>3464</v>
      </c>
      <c r="F24515" s="82">
        <v>0.68568950799999995</v>
      </c>
    </row>
    <row r="24516" spans="3:6" ht="18">
      <c r="C24516" s="5" t="str">
        <f t="shared" si="377"/>
        <v>群馬県922</v>
      </c>
      <c r="D24516" t="s">
        <v>2924</v>
      </c>
      <c r="E24516" t="s">
        <v>3464</v>
      </c>
      <c r="F24516" s="82">
        <v>0.63529122400000004</v>
      </c>
    </row>
    <row r="24517" spans="3:6" ht="18">
      <c r="C24517" s="5" t="str">
        <f t="shared" si="377"/>
        <v>埼玉県922</v>
      </c>
      <c r="D24517" t="s">
        <v>2925</v>
      </c>
      <c r="E24517" t="s">
        <v>3464</v>
      </c>
      <c r="F24517" s="82">
        <v>0.80158007200000003</v>
      </c>
    </row>
    <row r="24518" spans="3:6" ht="18">
      <c r="C24518" s="5" t="str">
        <f t="shared" si="377"/>
        <v>千葉県922</v>
      </c>
      <c r="D24518" t="s">
        <v>2926</v>
      </c>
      <c r="E24518" t="s">
        <v>3464</v>
      </c>
      <c r="F24518" s="82">
        <v>1.0858448860000001</v>
      </c>
    </row>
    <row r="24519" spans="3:6" ht="18">
      <c r="C24519" s="5" t="str">
        <f t="shared" si="377"/>
        <v>東京都922</v>
      </c>
      <c r="D24519" t="s">
        <v>2927</v>
      </c>
      <c r="E24519" t="s">
        <v>3464</v>
      </c>
      <c r="F24519" s="82">
        <v>1.416082378</v>
      </c>
    </row>
    <row r="24520" spans="3:6" ht="18">
      <c r="C24520" s="5" t="str">
        <f t="shared" si="377"/>
        <v>神奈川県922</v>
      </c>
      <c r="D24520" t="s">
        <v>2928</v>
      </c>
      <c r="E24520" t="s">
        <v>3464</v>
      </c>
      <c r="F24520" s="82">
        <v>1.142183524</v>
      </c>
    </row>
    <row r="24521" spans="3:6" ht="18">
      <c r="C24521" s="5" t="str">
        <f t="shared" si="377"/>
        <v>新潟県922</v>
      </c>
      <c r="D24521" t="s">
        <v>2929</v>
      </c>
      <c r="E24521" t="s">
        <v>3464</v>
      </c>
      <c r="F24521" s="82">
        <v>0.99361092100000004</v>
      </c>
    </row>
    <row r="24522" spans="3:6" ht="18">
      <c r="C24522" s="5" t="str">
        <f t="shared" si="377"/>
        <v>富山県922</v>
      </c>
      <c r="D24522" t="s">
        <v>2930</v>
      </c>
      <c r="E24522" t="s">
        <v>3464</v>
      </c>
      <c r="F24522" s="82">
        <v>0.84046590499999996</v>
      </c>
    </row>
    <row r="24523" spans="3:6" ht="18">
      <c r="C24523" s="5" t="str">
        <f t="shared" si="377"/>
        <v>石川県922</v>
      </c>
      <c r="D24523" t="s">
        <v>2931</v>
      </c>
      <c r="E24523" t="s">
        <v>3464</v>
      </c>
      <c r="F24523" s="82">
        <v>1.037582019</v>
      </c>
    </row>
    <row r="24524" spans="3:6" ht="18">
      <c r="C24524" s="5" t="str">
        <f t="shared" si="377"/>
        <v>福井県922</v>
      </c>
      <c r="D24524" t="s">
        <v>2932</v>
      </c>
      <c r="E24524" t="s">
        <v>3464</v>
      </c>
      <c r="F24524" s="82">
        <v>0.63454338399999999</v>
      </c>
    </row>
    <row r="24525" spans="3:6" ht="18">
      <c r="C24525" s="5" t="str">
        <f t="shared" si="377"/>
        <v>山梨県922</v>
      </c>
      <c r="D24525" t="s">
        <v>2933</v>
      </c>
      <c r="E24525" t="s">
        <v>3464</v>
      </c>
      <c r="F24525" s="82">
        <v>0.68870430500000002</v>
      </c>
    </row>
    <row r="24526" spans="3:6" ht="18">
      <c r="C24526" s="5" t="str">
        <f t="shared" si="377"/>
        <v>長野県922</v>
      </c>
      <c r="D24526" t="s">
        <v>2934</v>
      </c>
      <c r="E24526" t="s">
        <v>3464</v>
      </c>
      <c r="F24526" s="82">
        <v>0.64296780600000003</v>
      </c>
    </row>
    <row r="24527" spans="3:6" ht="18">
      <c r="C24527" s="5" t="str">
        <f t="shared" si="377"/>
        <v>岐阜県922</v>
      </c>
      <c r="D24527" t="s">
        <v>2935</v>
      </c>
      <c r="E24527" t="s">
        <v>3464</v>
      </c>
      <c r="F24527" s="82">
        <v>0.61034919499999996</v>
      </c>
    </row>
    <row r="24528" spans="3:6" ht="18">
      <c r="C24528" s="5" t="str">
        <f t="shared" si="377"/>
        <v>静岡県922</v>
      </c>
      <c r="D24528" t="s">
        <v>2936</v>
      </c>
      <c r="E24528" t="s">
        <v>3464</v>
      </c>
      <c r="F24528" s="82">
        <v>0.88138783700000001</v>
      </c>
    </row>
    <row r="24529" spans="3:6" ht="18">
      <c r="C24529" s="5" t="str">
        <f t="shared" si="377"/>
        <v>愛知県922</v>
      </c>
      <c r="D24529" t="s">
        <v>2937</v>
      </c>
      <c r="E24529" t="s">
        <v>3464</v>
      </c>
      <c r="F24529" s="82">
        <v>0.85881545100000001</v>
      </c>
    </row>
    <row r="24530" spans="3:6" ht="18">
      <c r="C24530" s="5" t="str">
        <f t="shared" si="377"/>
        <v>三重県922</v>
      </c>
      <c r="D24530" t="s">
        <v>2938</v>
      </c>
      <c r="E24530" t="s">
        <v>3464</v>
      </c>
      <c r="F24530" s="82">
        <v>0.53231800799999995</v>
      </c>
    </row>
    <row r="24531" spans="3:6" ht="18">
      <c r="C24531" s="5" t="str">
        <f t="shared" si="377"/>
        <v>滋賀県922</v>
      </c>
      <c r="D24531" t="s">
        <v>2939</v>
      </c>
      <c r="E24531" t="s">
        <v>3464</v>
      </c>
      <c r="F24531" s="82">
        <v>0.687719949</v>
      </c>
    </row>
    <row r="24532" spans="3:6" ht="18">
      <c r="C24532" s="5" t="str">
        <f t="shared" si="377"/>
        <v>京都府922</v>
      </c>
      <c r="D24532" t="s">
        <v>2940</v>
      </c>
      <c r="E24532" t="s">
        <v>3464</v>
      </c>
      <c r="F24532" s="82">
        <v>0.97459041800000001</v>
      </c>
    </row>
    <row r="24533" spans="3:6" ht="18">
      <c r="C24533" s="5" t="str">
        <f t="shared" si="377"/>
        <v>大阪府922</v>
      </c>
      <c r="D24533" t="s">
        <v>2941</v>
      </c>
      <c r="E24533" t="s">
        <v>3464</v>
      </c>
      <c r="F24533" s="82">
        <v>1.171408094</v>
      </c>
    </row>
    <row r="24534" spans="3:6" ht="18">
      <c r="C24534" s="5" t="str">
        <f t="shared" si="377"/>
        <v>兵庫県922</v>
      </c>
      <c r="D24534" t="s">
        <v>2942</v>
      </c>
      <c r="E24534" t="s">
        <v>3464</v>
      </c>
      <c r="F24534" s="82">
        <v>0.87097518600000001</v>
      </c>
    </row>
    <row r="24535" spans="3:6" ht="18">
      <c r="C24535" s="5" t="str">
        <f t="shared" si="377"/>
        <v>奈良県922</v>
      </c>
      <c r="D24535" t="s">
        <v>2943</v>
      </c>
      <c r="E24535" t="s">
        <v>3464</v>
      </c>
      <c r="F24535" s="82">
        <v>0.59417817799999995</v>
      </c>
    </row>
    <row r="24536" spans="3:6" ht="18">
      <c r="C24536" s="5" t="str">
        <f t="shared" si="377"/>
        <v>和歌山県922</v>
      </c>
      <c r="D24536" t="s">
        <v>2944</v>
      </c>
      <c r="E24536" t="s">
        <v>3464</v>
      </c>
      <c r="F24536" s="82">
        <v>0.60267130700000004</v>
      </c>
    </row>
    <row r="24537" spans="3:6" ht="18">
      <c r="C24537" s="5" t="str">
        <f t="shared" si="377"/>
        <v>鳥取県922</v>
      </c>
      <c r="D24537" t="s">
        <v>2945</v>
      </c>
      <c r="E24537" t="s">
        <v>3464</v>
      </c>
      <c r="F24537" s="82">
        <v>0.76255987800000002</v>
      </c>
    </row>
    <row r="24538" spans="3:6" ht="18">
      <c r="C24538" s="5" t="str">
        <f t="shared" si="377"/>
        <v>島根県922</v>
      </c>
      <c r="D24538" t="s">
        <v>2946</v>
      </c>
      <c r="E24538" t="s">
        <v>3464</v>
      </c>
      <c r="F24538" s="82">
        <v>0.85662165000000001</v>
      </c>
    </row>
    <row r="24539" spans="3:6" ht="18">
      <c r="C24539" s="5" t="str">
        <f t="shared" si="377"/>
        <v>岡山県922</v>
      </c>
      <c r="D24539" t="s">
        <v>2947</v>
      </c>
      <c r="E24539" t="s">
        <v>3464</v>
      </c>
      <c r="F24539" s="82">
        <v>0.62267167999999995</v>
      </c>
    </row>
    <row r="24540" spans="3:6" ht="18">
      <c r="C24540" s="5" t="str">
        <f t="shared" si="377"/>
        <v>広島県922</v>
      </c>
      <c r="D24540" t="s">
        <v>2948</v>
      </c>
      <c r="E24540" t="s">
        <v>3464</v>
      </c>
      <c r="F24540" s="82">
        <v>0.96663194699999999</v>
      </c>
    </row>
    <row r="24541" spans="3:6" ht="18">
      <c r="C24541" s="5" t="str">
        <f t="shared" si="377"/>
        <v>山口県922</v>
      </c>
      <c r="D24541" t="s">
        <v>2949</v>
      </c>
      <c r="E24541" t="s">
        <v>3464</v>
      </c>
      <c r="F24541" s="82">
        <v>0.66052033600000004</v>
      </c>
    </row>
    <row r="24542" spans="3:6" ht="18">
      <c r="C24542" s="5" t="str">
        <f t="shared" si="377"/>
        <v>徳島県922</v>
      </c>
      <c r="D24542" t="s">
        <v>2950</v>
      </c>
      <c r="E24542" t="s">
        <v>3464</v>
      </c>
      <c r="F24542" s="82">
        <v>0.52444676899999998</v>
      </c>
    </row>
    <row r="24543" spans="3:6" ht="18">
      <c r="C24543" s="5" t="str">
        <f t="shared" si="377"/>
        <v>香川県922</v>
      </c>
      <c r="D24543" t="s">
        <v>2951</v>
      </c>
      <c r="E24543" t="s">
        <v>3464</v>
      </c>
      <c r="F24543" s="82">
        <v>0.69512879699999996</v>
      </c>
    </row>
    <row r="24544" spans="3:6" ht="18">
      <c r="C24544" s="5" t="str">
        <f t="shared" si="377"/>
        <v>愛媛県922</v>
      </c>
      <c r="D24544" t="s">
        <v>2952</v>
      </c>
      <c r="E24544" t="s">
        <v>3464</v>
      </c>
      <c r="F24544" s="82">
        <v>0.77728838499999997</v>
      </c>
    </row>
    <row r="24545" spans="3:6" ht="18">
      <c r="C24545" s="5" t="str">
        <f t="shared" si="377"/>
        <v>高知県922</v>
      </c>
      <c r="D24545" t="s">
        <v>2953</v>
      </c>
      <c r="E24545" t="s">
        <v>3464</v>
      </c>
      <c r="F24545" s="82">
        <v>0.719042819</v>
      </c>
    </row>
    <row r="24546" spans="3:6" ht="18">
      <c r="C24546" s="5" t="str">
        <f t="shared" si="377"/>
        <v>福岡県922</v>
      </c>
      <c r="D24546" t="s">
        <v>2954</v>
      </c>
      <c r="E24546" t="s">
        <v>3464</v>
      </c>
      <c r="F24546" s="82">
        <v>1.0185545309999999</v>
      </c>
    </row>
    <row r="24547" spans="3:6" ht="18">
      <c r="C24547" s="5" t="str">
        <f t="shared" si="377"/>
        <v>佐賀県922</v>
      </c>
      <c r="D24547" t="s">
        <v>2955</v>
      </c>
      <c r="E24547" t="s">
        <v>3464</v>
      </c>
      <c r="F24547" s="82">
        <v>0.61550600700000002</v>
      </c>
    </row>
    <row r="24548" spans="3:6" ht="18">
      <c r="C24548" s="5" t="str">
        <f t="shared" si="377"/>
        <v>長崎県922</v>
      </c>
      <c r="D24548" t="s">
        <v>2956</v>
      </c>
      <c r="E24548" t="s">
        <v>3464</v>
      </c>
      <c r="F24548" s="82">
        <v>0.73090151599999997</v>
      </c>
    </row>
    <row r="24549" spans="3:6" ht="18">
      <c r="C24549" s="5" t="str">
        <f t="shared" si="377"/>
        <v>熊本県922</v>
      </c>
      <c r="D24549" t="s">
        <v>2957</v>
      </c>
      <c r="E24549" t="s">
        <v>3464</v>
      </c>
      <c r="F24549" s="82">
        <v>0.70873752400000001</v>
      </c>
    </row>
    <row r="24550" spans="3:6" ht="18">
      <c r="C24550" s="5" t="str">
        <f t="shared" si="377"/>
        <v>大分県922</v>
      </c>
      <c r="D24550" t="s">
        <v>2958</v>
      </c>
      <c r="E24550" t="s">
        <v>3464</v>
      </c>
      <c r="F24550" s="82">
        <v>0.94881627199999996</v>
      </c>
    </row>
    <row r="24551" spans="3:6" ht="18">
      <c r="C24551" s="5" t="str">
        <f t="shared" si="377"/>
        <v>宮崎県922</v>
      </c>
      <c r="D24551" t="s">
        <v>2959</v>
      </c>
      <c r="E24551" t="s">
        <v>3464</v>
      </c>
      <c r="F24551" s="82">
        <v>0.68187214600000001</v>
      </c>
    </row>
    <row r="24552" spans="3:6" ht="18">
      <c r="C24552" s="5" t="str">
        <f t="shared" si="377"/>
        <v>鹿児島県922</v>
      </c>
      <c r="D24552" t="s">
        <v>2960</v>
      </c>
      <c r="E24552" t="s">
        <v>3464</v>
      </c>
      <c r="F24552" s="82">
        <v>0.60935249800000002</v>
      </c>
    </row>
    <row r="24553" spans="3:6" ht="18">
      <c r="C24553" s="5" t="str">
        <f t="shared" si="377"/>
        <v>沖縄県922</v>
      </c>
      <c r="D24553" t="s">
        <v>2961</v>
      </c>
      <c r="E24553" t="s">
        <v>3464</v>
      </c>
      <c r="F24553" s="82">
        <v>1.384735222</v>
      </c>
    </row>
    <row r="24554" spans="3:6" ht="18">
      <c r="C24554" s="5" t="str">
        <f t="shared" si="377"/>
        <v>全国923</v>
      </c>
      <c r="D24554" t="s">
        <v>2913</v>
      </c>
      <c r="E24554" t="s">
        <v>3465</v>
      </c>
      <c r="F24554" s="82">
        <v>1</v>
      </c>
    </row>
    <row r="24555" spans="3:6" ht="18">
      <c r="C24555" s="5" t="str">
        <f t="shared" ref="C24555:C24618" si="378">D24555&amp;LEFT(E24555,3)</f>
        <v>北海道923</v>
      </c>
      <c r="D24555" t="s">
        <v>2915</v>
      </c>
      <c r="E24555" t="s">
        <v>3465</v>
      </c>
      <c r="F24555" s="82">
        <v>1.0438881099999999</v>
      </c>
    </row>
    <row r="24556" spans="3:6" ht="18">
      <c r="C24556" s="5" t="str">
        <f t="shared" si="378"/>
        <v>青森県923</v>
      </c>
      <c r="D24556" t="s">
        <v>2916</v>
      </c>
      <c r="E24556" t="s">
        <v>3465</v>
      </c>
      <c r="F24556" s="82">
        <v>0.91021708999999995</v>
      </c>
    </row>
    <row r="24557" spans="3:6" ht="18">
      <c r="C24557" s="5" t="str">
        <f t="shared" si="378"/>
        <v>岩手県923</v>
      </c>
      <c r="D24557" t="s">
        <v>2917</v>
      </c>
      <c r="E24557" t="s">
        <v>3465</v>
      </c>
      <c r="F24557" s="82">
        <v>0.88960439899999999</v>
      </c>
    </row>
    <row r="24558" spans="3:6" ht="18">
      <c r="C24558" s="5" t="str">
        <f t="shared" si="378"/>
        <v>宮城県923</v>
      </c>
      <c r="D24558" t="s">
        <v>2918</v>
      </c>
      <c r="E24558" t="s">
        <v>3465</v>
      </c>
      <c r="F24558" s="82">
        <v>1.256825329</v>
      </c>
    </row>
    <row r="24559" spans="3:6" ht="18">
      <c r="C24559" s="5" t="str">
        <f t="shared" si="378"/>
        <v>秋田県923</v>
      </c>
      <c r="D24559" t="s">
        <v>2919</v>
      </c>
      <c r="E24559" t="s">
        <v>3465</v>
      </c>
      <c r="F24559" s="82">
        <v>0.71386064500000002</v>
      </c>
    </row>
    <row r="24560" spans="3:6" ht="18">
      <c r="C24560" s="5" t="str">
        <f t="shared" si="378"/>
        <v>山形県923</v>
      </c>
      <c r="D24560" t="s">
        <v>2920</v>
      </c>
      <c r="E24560" t="s">
        <v>3465</v>
      </c>
      <c r="F24560" s="82">
        <v>0.699202553</v>
      </c>
    </row>
    <row r="24561" spans="3:6" ht="18">
      <c r="C24561" s="5" t="str">
        <f t="shared" si="378"/>
        <v>福島県923</v>
      </c>
      <c r="D24561" t="s">
        <v>2921</v>
      </c>
      <c r="E24561" t="s">
        <v>3465</v>
      </c>
      <c r="F24561" s="82">
        <v>1.1462856509999999</v>
      </c>
    </row>
    <row r="24562" spans="3:6" ht="18">
      <c r="C24562" s="5" t="str">
        <f t="shared" si="378"/>
        <v>茨城県923</v>
      </c>
      <c r="D24562" t="s">
        <v>2922</v>
      </c>
      <c r="E24562" t="s">
        <v>3465</v>
      </c>
      <c r="F24562" s="82">
        <v>0.89656902599999999</v>
      </c>
    </row>
    <row r="24563" spans="3:6" ht="18">
      <c r="C24563" s="5" t="str">
        <f t="shared" si="378"/>
        <v>栃木県923</v>
      </c>
      <c r="D24563" t="s">
        <v>2923</v>
      </c>
      <c r="E24563" t="s">
        <v>3465</v>
      </c>
      <c r="F24563" s="82">
        <v>0.819268153</v>
      </c>
    </row>
    <row r="24564" spans="3:6" ht="18">
      <c r="C24564" s="5" t="str">
        <f t="shared" si="378"/>
        <v>群馬県923</v>
      </c>
      <c r="D24564" t="s">
        <v>2924</v>
      </c>
      <c r="E24564" t="s">
        <v>3465</v>
      </c>
      <c r="F24564" s="82">
        <v>0.694682613</v>
      </c>
    </row>
    <row r="24565" spans="3:6" ht="18">
      <c r="C24565" s="5" t="str">
        <f t="shared" si="378"/>
        <v>埼玉県923</v>
      </c>
      <c r="D24565" t="s">
        <v>2925</v>
      </c>
      <c r="E24565" t="s">
        <v>3465</v>
      </c>
      <c r="F24565" s="82">
        <v>0.87034871700000005</v>
      </c>
    </row>
    <row r="24566" spans="3:6" ht="18">
      <c r="C24566" s="5" t="str">
        <f t="shared" si="378"/>
        <v>千葉県923</v>
      </c>
      <c r="D24566" t="s">
        <v>2926</v>
      </c>
      <c r="E24566" t="s">
        <v>3465</v>
      </c>
      <c r="F24566" s="82">
        <v>1.384438354</v>
      </c>
    </row>
    <row r="24567" spans="3:6" ht="18">
      <c r="C24567" s="5" t="str">
        <f t="shared" si="378"/>
        <v>東京都923</v>
      </c>
      <c r="D24567" t="s">
        <v>2927</v>
      </c>
      <c r="E24567" t="s">
        <v>3465</v>
      </c>
      <c r="F24567" s="82">
        <v>1.220024569</v>
      </c>
    </row>
    <row r="24568" spans="3:6" ht="18">
      <c r="C24568" s="5" t="str">
        <f t="shared" si="378"/>
        <v>神奈川県923</v>
      </c>
      <c r="D24568" t="s">
        <v>2928</v>
      </c>
      <c r="E24568" t="s">
        <v>3465</v>
      </c>
      <c r="F24568" s="82">
        <v>1.0823303959999999</v>
      </c>
    </row>
    <row r="24569" spans="3:6" ht="18">
      <c r="C24569" s="5" t="str">
        <f t="shared" si="378"/>
        <v>新潟県923</v>
      </c>
      <c r="D24569" t="s">
        <v>2929</v>
      </c>
      <c r="E24569" t="s">
        <v>3465</v>
      </c>
      <c r="F24569" s="82">
        <v>0.94536695400000004</v>
      </c>
    </row>
    <row r="24570" spans="3:6" ht="18">
      <c r="C24570" s="5" t="str">
        <f t="shared" si="378"/>
        <v>富山県923</v>
      </c>
      <c r="D24570" t="s">
        <v>2930</v>
      </c>
      <c r="E24570" t="s">
        <v>3465</v>
      </c>
      <c r="F24570" s="82">
        <v>0.86693624499999999</v>
      </c>
    </row>
    <row r="24571" spans="3:6" ht="18">
      <c r="C24571" s="5" t="str">
        <f t="shared" si="378"/>
        <v>石川県923</v>
      </c>
      <c r="D24571" t="s">
        <v>2931</v>
      </c>
      <c r="E24571" t="s">
        <v>3465</v>
      </c>
      <c r="F24571" s="82">
        <v>0.87880203499999998</v>
      </c>
    </row>
    <row r="24572" spans="3:6" ht="18">
      <c r="C24572" s="5" t="str">
        <f t="shared" si="378"/>
        <v>福井県923</v>
      </c>
      <c r="D24572" t="s">
        <v>2932</v>
      </c>
      <c r="E24572" t="s">
        <v>3465</v>
      </c>
      <c r="F24572" s="82">
        <v>1.1371132989999999</v>
      </c>
    </row>
    <row r="24573" spans="3:6" ht="18">
      <c r="C24573" s="5" t="str">
        <f t="shared" si="378"/>
        <v>山梨県923</v>
      </c>
      <c r="D24573" t="s">
        <v>2933</v>
      </c>
      <c r="E24573" t="s">
        <v>3465</v>
      </c>
      <c r="F24573" s="82">
        <v>0.96405006400000004</v>
      </c>
    </row>
    <row r="24574" spans="3:6" ht="18">
      <c r="C24574" s="5" t="str">
        <f t="shared" si="378"/>
        <v>長野県923</v>
      </c>
      <c r="D24574" t="s">
        <v>2934</v>
      </c>
      <c r="E24574" t="s">
        <v>3465</v>
      </c>
      <c r="F24574" s="82">
        <v>0.619619425</v>
      </c>
    </row>
    <row r="24575" spans="3:6" ht="18">
      <c r="C24575" s="5" t="str">
        <f t="shared" si="378"/>
        <v>岐阜県923</v>
      </c>
      <c r="D24575" t="s">
        <v>2935</v>
      </c>
      <c r="E24575" t="s">
        <v>3465</v>
      </c>
      <c r="F24575" s="82">
        <v>0.70236326500000001</v>
      </c>
    </row>
    <row r="24576" spans="3:6" ht="18">
      <c r="C24576" s="5" t="str">
        <f t="shared" si="378"/>
        <v>静岡県923</v>
      </c>
      <c r="D24576" t="s">
        <v>2936</v>
      </c>
      <c r="E24576" t="s">
        <v>3465</v>
      </c>
      <c r="F24576" s="82">
        <v>0.82727200599999995</v>
      </c>
    </row>
    <row r="24577" spans="3:6" ht="18">
      <c r="C24577" s="5" t="str">
        <f t="shared" si="378"/>
        <v>愛知県923</v>
      </c>
      <c r="D24577" t="s">
        <v>2937</v>
      </c>
      <c r="E24577" t="s">
        <v>3465</v>
      </c>
      <c r="F24577" s="82">
        <v>0.91048884399999996</v>
      </c>
    </row>
    <row r="24578" spans="3:6" ht="18">
      <c r="C24578" s="5" t="str">
        <f t="shared" si="378"/>
        <v>三重県923</v>
      </c>
      <c r="D24578" t="s">
        <v>2938</v>
      </c>
      <c r="E24578" t="s">
        <v>3465</v>
      </c>
      <c r="F24578" s="82">
        <v>0.86018664700000003</v>
      </c>
    </row>
    <row r="24579" spans="3:6" ht="18">
      <c r="C24579" s="5" t="str">
        <f t="shared" si="378"/>
        <v>滋賀県923</v>
      </c>
      <c r="D24579" t="s">
        <v>2939</v>
      </c>
      <c r="E24579" t="s">
        <v>3465</v>
      </c>
      <c r="F24579" s="82">
        <v>0.75054510699999999</v>
      </c>
    </row>
    <row r="24580" spans="3:6" ht="18">
      <c r="C24580" s="5" t="str">
        <f t="shared" si="378"/>
        <v>京都府923</v>
      </c>
      <c r="D24580" t="s">
        <v>2940</v>
      </c>
      <c r="E24580" t="s">
        <v>3465</v>
      </c>
      <c r="F24580" s="82">
        <v>0.84002227600000001</v>
      </c>
    </row>
    <row r="24581" spans="3:6" ht="18">
      <c r="C24581" s="5" t="str">
        <f t="shared" si="378"/>
        <v>大阪府923</v>
      </c>
      <c r="D24581" t="s">
        <v>2941</v>
      </c>
      <c r="E24581" t="s">
        <v>3465</v>
      </c>
      <c r="F24581" s="82">
        <v>1.079450172</v>
      </c>
    </row>
    <row r="24582" spans="3:6" ht="18">
      <c r="C24582" s="5" t="str">
        <f t="shared" si="378"/>
        <v>兵庫県923</v>
      </c>
      <c r="D24582" t="s">
        <v>2942</v>
      </c>
      <c r="E24582" t="s">
        <v>3465</v>
      </c>
      <c r="F24582" s="82">
        <v>1.0139564000000001</v>
      </c>
    </row>
    <row r="24583" spans="3:6" ht="18">
      <c r="C24583" s="5" t="str">
        <f t="shared" si="378"/>
        <v>奈良県923</v>
      </c>
      <c r="D24583" t="s">
        <v>2943</v>
      </c>
      <c r="E24583" t="s">
        <v>3465</v>
      </c>
      <c r="F24583" s="82">
        <v>0.74436166699999995</v>
      </c>
    </row>
    <row r="24584" spans="3:6" ht="18">
      <c r="C24584" s="5" t="str">
        <f t="shared" si="378"/>
        <v>和歌山県923</v>
      </c>
      <c r="D24584" t="s">
        <v>2944</v>
      </c>
      <c r="E24584" t="s">
        <v>3465</v>
      </c>
      <c r="F24584" s="82">
        <v>0.91537844499999999</v>
      </c>
    </row>
    <row r="24585" spans="3:6" ht="18">
      <c r="C24585" s="5" t="str">
        <f t="shared" si="378"/>
        <v>鳥取県923</v>
      </c>
      <c r="D24585" t="s">
        <v>2945</v>
      </c>
      <c r="E24585" t="s">
        <v>3465</v>
      </c>
      <c r="F24585" s="82">
        <v>1.030173198</v>
      </c>
    </row>
    <row r="24586" spans="3:6" ht="18">
      <c r="C24586" s="5" t="str">
        <f t="shared" si="378"/>
        <v>島根県923</v>
      </c>
      <c r="D24586" t="s">
        <v>2946</v>
      </c>
      <c r="E24586" t="s">
        <v>3465</v>
      </c>
      <c r="F24586" s="82">
        <v>1.0990463340000001</v>
      </c>
    </row>
    <row r="24587" spans="3:6" ht="18">
      <c r="C24587" s="5" t="str">
        <f t="shared" si="378"/>
        <v>岡山県923</v>
      </c>
      <c r="D24587" t="s">
        <v>2947</v>
      </c>
      <c r="E24587" t="s">
        <v>3465</v>
      </c>
      <c r="F24587" s="82">
        <v>0.76561736599999997</v>
      </c>
    </row>
    <row r="24588" spans="3:6" ht="18">
      <c r="C24588" s="5" t="str">
        <f t="shared" si="378"/>
        <v>広島県923</v>
      </c>
      <c r="D24588" t="s">
        <v>2948</v>
      </c>
      <c r="E24588" t="s">
        <v>3465</v>
      </c>
      <c r="F24588" s="82">
        <v>0.90037251200000001</v>
      </c>
    </row>
    <row r="24589" spans="3:6" ht="18">
      <c r="C24589" s="5" t="str">
        <f t="shared" si="378"/>
        <v>山口県923</v>
      </c>
      <c r="D24589" t="s">
        <v>2949</v>
      </c>
      <c r="E24589" t="s">
        <v>3465</v>
      </c>
      <c r="F24589" s="82">
        <v>1.057933623</v>
      </c>
    </row>
    <row r="24590" spans="3:6" ht="18">
      <c r="C24590" s="5" t="str">
        <f t="shared" si="378"/>
        <v>徳島県923</v>
      </c>
      <c r="D24590" t="s">
        <v>2950</v>
      </c>
      <c r="E24590" t="s">
        <v>3465</v>
      </c>
      <c r="F24590" s="82">
        <v>0.93917810899999998</v>
      </c>
    </row>
    <row r="24591" spans="3:6" ht="18">
      <c r="C24591" s="5" t="str">
        <f t="shared" si="378"/>
        <v>香川県923</v>
      </c>
      <c r="D24591" t="s">
        <v>2951</v>
      </c>
      <c r="E24591" t="s">
        <v>3465</v>
      </c>
      <c r="F24591" s="82">
        <v>0.80031747799999997</v>
      </c>
    </row>
    <row r="24592" spans="3:6" ht="18">
      <c r="C24592" s="5" t="str">
        <f t="shared" si="378"/>
        <v>愛媛県923</v>
      </c>
      <c r="D24592" t="s">
        <v>2952</v>
      </c>
      <c r="E24592" t="s">
        <v>3465</v>
      </c>
      <c r="F24592" s="82">
        <v>0.89760599600000002</v>
      </c>
    </row>
    <row r="24593" spans="3:6" ht="18">
      <c r="C24593" s="5" t="str">
        <f t="shared" si="378"/>
        <v>高知県923</v>
      </c>
      <c r="D24593" t="s">
        <v>2953</v>
      </c>
      <c r="E24593" t="s">
        <v>3465</v>
      </c>
      <c r="F24593" s="82">
        <v>1.216536069</v>
      </c>
    </row>
    <row r="24594" spans="3:6" ht="18">
      <c r="C24594" s="5" t="str">
        <f t="shared" si="378"/>
        <v>福岡県923</v>
      </c>
      <c r="D24594" t="s">
        <v>2954</v>
      </c>
      <c r="E24594" t="s">
        <v>3465</v>
      </c>
      <c r="F24594" s="82">
        <v>0.86904586100000003</v>
      </c>
    </row>
    <row r="24595" spans="3:6" ht="18">
      <c r="C24595" s="5" t="str">
        <f t="shared" si="378"/>
        <v>佐賀県923</v>
      </c>
      <c r="D24595" t="s">
        <v>2955</v>
      </c>
      <c r="E24595" t="s">
        <v>3465</v>
      </c>
      <c r="F24595" s="82">
        <v>1.175044465</v>
      </c>
    </row>
    <row r="24596" spans="3:6" ht="18">
      <c r="C24596" s="5" t="str">
        <f t="shared" si="378"/>
        <v>長崎県923</v>
      </c>
      <c r="D24596" t="s">
        <v>2956</v>
      </c>
      <c r="E24596" t="s">
        <v>3465</v>
      </c>
      <c r="F24596" s="82">
        <v>0.94722879800000004</v>
      </c>
    </row>
    <row r="24597" spans="3:6" ht="18">
      <c r="C24597" s="5" t="str">
        <f t="shared" si="378"/>
        <v>熊本県923</v>
      </c>
      <c r="D24597" t="s">
        <v>2957</v>
      </c>
      <c r="E24597" t="s">
        <v>3465</v>
      </c>
      <c r="F24597" s="82">
        <v>0.842193423</v>
      </c>
    </row>
    <row r="24598" spans="3:6" ht="18">
      <c r="C24598" s="5" t="str">
        <f t="shared" si="378"/>
        <v>大分県923</v>
      </c>
      <c r="D24598" t="s">
        <v>2958</v>
      </c>
      <c r="E24598" t="s">
        <v>3465</v>
      </c>
      <c r="F24598" s="82">
        <v>1.0573331020000001</v>
      </c>
    </row>
    <row r="24599" spans="3:6" ht="18">
      <c r="C24599" s="5" t="str">
        <f t="shared" si="378"/>
        <v>宮崎県923</v>
      </c>
      <c r="D24599" t="s">
        <v>2959</v>
      </c>
      <c r="E24599" t="s">
        <v>3465</v>
      </c>
      <c r="F24599" s="82">
        <v>1.1186892770000001</v>
      </c>
    </row>
    <row r="24600" spans="3:6" ht="18">
      <c r="C24600" s="5" t="str">
        <f t="shared" si="378"/>
        <v>鹿児島県923</v>
      </c>
      <c r="D24600" t="s">
        <v>2960</v>
      </c>
      <c r="E24600" t="s">
        <v>3465</v>
      </c>
      <c r="F24600" s="82">
        <v>0.84423421799999998</v>
      </c>
    </row>
    <row r="24601" spans="3:6" ht="18">
      <c r="C24601" s="5" t="str">
        <f t="shared" si="378"/>
        <v>沖縄県923</v>
      </c>
      <c r="D24601" t="s">
        <v>2961</v>
      </c>
      <c r="E24601" t="s">
        <v>3465</v>
      </c>
      <c r="F24601" s="82">
        <v>1.106587821</v>
      </c>
    </row>
    <row r="24602" spans="3:6" ht="18">
      <c r="C24602" s="5" t="str">
        <f t="shared" si="378"/>
        <v>全国929</v>
      </c>
      <c r="D24602" t="s">
        <v>2913</v>
      </c>
      <c r="E24602" t="s">
        <v>3466</v>
      </c>
      <c r="F24602" s="82">
        <v>1</v>
      </c>
    </row>
    <row r="24603" spans="3:6" ht="18">
      <c r="C24603" s="5" t="str">
        <f t="shared" si="378"/>
        <v>北海道929</v>
      </c>
      <c r="D24603" t="s">
        <v>2915</v>
      </c>
      <c r="E24603" t="s">
        <v>3466</v>
      </c>
      <c r="F24603" s="82">
        <v>1.09136148</v>
      </c>
    </row>
    <row r="24604" spans="3:6" ht="18">
      <c r="C24604" s="5" t="str">
        <f t="shared" si="378"/>
        <v>青森県929</v>
      </c>
      <c r="D24604" t="s">
        <v>2916</v>
      </c>
      <c r="E24604" t="s">
        <v>3466</v>
      </c>
      <c r="F24604" s="82">
        <v>0.58996920600000002</v>
      </c>
    </row>
    <row r="24605" spans="3:6" ht="18">
      <c r="C24605" s="5" t="str">
        <f t="shared" si="378"/>
        <v>岩手県929</v>
      </c>
      <c r="D24605" t="s">
        <v>2917</v>
      </c>
      <c r="E24605" t="s">
        <v>3466</v>
      </c>
      <c r="F24605" s="82">
        <v>0.41622523099999997</v>
      </c>
    </row>
    <row r="24606" spans="3:6" ht="18">
      <c r="C24606" s="5" t="str">
        <f t="shared" si="378"/>
        <v>宮城県929</v>
      </c>
      <c r="D24606" t="s">
        <v>2918</v>
      </c>
      <c r="E24606" t="s">
        <v>3466</v>
      </c>
      <c r="F24606" s="82">
        <v>0.96640166599999999</v>
      </c>
    </row>
    <row r="24607" spans="3:6" ht="18">
      <c r="C24607" s="5" t="str">
        <f t="shared" si="378"/>
        <v>秋田県929</v>
      </c>
      <c r="D24607" t="s">
        <v>2919</v>
      </c>
      <c r="E24607" t="s">
        <v>3466</v>
      </c>
      <c r="F24607" s="82">
        <v>0.59404048200000004</v>
      </c>
    </row>
    <row r="24608" spans="3:6" ht="18">
      <c r="C24608" s="5" t="str">
        <f t="shared" si="378"/>
        <v>山形県929</v>
      </c>
      <c r="D24608" t="s">
        <v>2920</v>
      </c>
      <c r="E24608" t="s">
        <v>3466</v>
      </c>
      <c r="F24608" s="82">
        <v>0.54570605900000002</v>
      </c>
    </row>
    <row r="24609" spans="3:6" ht="18">
      <c r="C24609" s="5" t="str">
        <f t="shared" si="378"/>
        <v>福島県929</v>
      </c>
      <c r="D24609" t="s">
        <v>2921</v>
      </c>
      <c r="E24609" t="s">
        <v>3466</v>
      </c>
      <c r="F24609" s="82">
        <v>0.69558608899999996</v>
      </c>
    </row>
    <row r="24610" spans="3:6" ht="18">
      <c r="C24610" s="5" t="str">
        <f t="shared" si="378"/>
        <v>茨城県929</v>
      </c>
      <c r="D24610" t="s">
        <v>2922</v>
      </c>
      <c r="E24610" t="s">
        <v>3466</v>
      </c>
      <c r="F24610" s="82">
        <v>0.62076566600000005</v>
      </c>
    </row>
    <row r="24611" spans="3:6" ht="18">
      <c r="C24611" s="5" t="str">
        <f t="shared" si="378"/>
        <v>栃木県929</v>
      </c>
      <c r="D24611" t="s">
        <v>2923</v>
      </c>
      <c r="E24611" t="s">
        <v>3466</v>
      </c>
      <c r="F24611" s="82">
        <v>0.56990076499999998</v>
      </c>
    </row>
    <row r="24612" spans="3:6" ht="18">
      <c r="C24612" s="5" t="str">
        <f t="shared" si="378"/>
        <v>群馬県929</v>
      </c>
      <c r="D24612" t="s">
        <v>2924</v>
      </c>
      <c r="E24612" t="s">
        <v>3466</v>
      </c>
      <c r="F24612" s="82">
        <v>0.54464666100000003</v>
      </c>
    </row>
    <row r="24613" spans="3:6" ht="18">
      <c r="C24613" s="5" t="str">
        <f t="shared" si="378"/>
        <v>埼玉県929</v>
      </c>
      <c r="D24613" t="s">
        <v>2925</v>
      </c>
      <c r="E24613" t="s">
        <v>3466</v>
      </c>
      <c r="F24613" s="82">
        <v>1.158750341</v>
      </c>
    </row>
    <row r="24614" spans="3:6" ht="18">
      <c r="C24614" s="5" t="str">
        <f t="shared" si="378"/>
        <v>千葉県929</v>
      </c>
      <c r="D24614" t="s">
        <v>2926</v>
      </c>
      <c r="E24614" t="s">
        <v>3466</v>
      </c>
      <c r="F24614" s="82">
        <v>1.089044025</v>
      </c>
    </row>
    <row r="24615" spans="3:6" ht="18">
      <c r="C24615" s="5" t="str">
        <f t="shared" si="378"/>
        <v>東京都929</v>
      </c>
      <c r="D24615" t="s">
        <v>2927</v>
      </c>
      <c r="E24615" t="s">
        <v>3466</v>
      </c>
      <c r="F24615" s="82">
        <v>1.7324354129999999</v>
      </c>
    </row>
    <row r="24616" spans="3:6" ht="18">
      <c r="C24616" s="5" t="str">
        <f t="shared" si="378"/>
        <v>神奈川県929</v>
      </c>
      <c r="D24616" t="s">
        <v>2928</v>
      </c>
      <c r="E24616" t="s">
        <v>3466</v>
      </c>
      <c r="F24616" s="82">
        <v>0.99433171200000003</v>
      </c>
    </row>
    <row r="24617" spans="3:6" ht="18">
      <c r="C24617" s="5" t="str">
        <f t="shared" si="378"/>
        <v>新潟県929</v>
      </c>
      <c r="D24617" t="s">
        <v>2929</v>
      </c>
      <c r="E24617" t="s">
        <v>3466</v>
      </c>
      <c r="F24617" s="82">
        <v>0.41679297500000001</v>
      </c>
    </row>
    <row r="24618" spans="3:6" ht="18">
      <c r="C24618" s="5" t="str">
        <f t="shared" si="378"/>
        <v>富山県929</v>
      </c>
      <c r="D24618" t="s">
        <v>2930</v>
      </c>
      <c r="E24618" t="s">
        <v>3466</v>
      </c>
      <c r="F24618" s="82">
        <v>0.428827548</v>
      </c>
    </row>
    <row r="24619" spans="3:6" ht="18">
      <c r="C24619" s="5" t="str">
        <f t="shared" ref="C24619:C24682" si="379">D24619&amp;LEFT(E24619,3)</f>
        <v>石川県929</v>
      </c>
      <c r="D24619" t="s">
        <v>2931</v>
      </c>
      <c r="E24619" t="s">
        <v>3466</v>
      </c>
      <c r="F24619" s="82">
        <v>0.65238483199999997</v>
      </c>
    </row>
    <row r="24620" spans="3:6" ht="18">
      <c r="C24620" s="5" t="str">
        <f t="shared" si="379"/>
        <v>福井県929</v>
      </c>
      <c r="D24620" t="s">
        <v>2932</v>
      </c>
      <c r="E24620" t="s">
        <v>3466</v>
      </c>
      <c r="F24620" s="82">
        <v>0.67711535199999995</v>
      </c>
    </row>
    <row r="24621" spans="3:6" ht="18">
      <c r="C24621" s="5" t="str">
        <f t="shared" si="379"/>
        <v>山梨県929</v>
      </c>
      <c r="D24621" t="s">
        <v>2933</v>
      </c>
      <c r="E24621" t="s">
        <v>3466</v>
      </c>
      <c r="F24621" s="82">
        <v>0.36269293800000002</v>
      </c>
    </row>
    <row r="24622" spans="3:6" ht="18">
      <c r="C24622" s="5" t="str">
        <f t="shared" si="379"/>
        <v>長野県929</v>
      </c>
      <c r="D24622" t="s">
        <v>2934</v>
      </c>
      <c r="E24622" t="s">
        <v>3466</v>
      </c>
      <c r="F24622" s="82">
        <v>0.48339038400000001</v>
      </c>
    </row>
    <row r="24623" spans="3:6" ht="18">
      <c r="C24623" s="5" t="str">
        <f t="shared" si="379"/>
        <v>岐阜県929</v>
      </c>
      <c r="D24623" t="s">
        <v>2935</v>
      </c>
      <c r="E24623" t="s">
        <v>3466</v>
      </c>
      <c r="F24623" s="82">
        <v>0.79684924300000004</v>
      </c>
    </row>
    <row r="24624" spans="3:6" ht="18">
      <c r="C24624" s="5" t="str">
        <f t="shared" si="379"/>
        <v>静岡県929</v>
      </c>
      <c r="D24624" t="s">
        <v>2936</v>
      </c>
      <c r="E24624" t="s">
        <v>3466</v>
      </c>
      <c r="F24624" s="82">
        <v>0.661088746</v>
      </c>
    </row>
    <row r="24625" spans="3:6" ht="18">
      <c r="C24625" s="5" t="str">
        <f t="shared" si="379"/>
        <v>愛知県929</v>
      </c>
      <c r="D24625" t="s">
        <v>2937</v>
      </c>
      <c r="E24625" t="s">
        <v>3466</v>
      </c>
      <c r="F24625" s="82">
        <v>0.91736834700000003</v>
      </c>
    </row>
    <row r="24626" spans="3:6" ht="18">
      <c r="C24626" s="5" t="str">
        <f t="shared" si="379"/>
        <v>三重県929</v>
      </c>
      <c r="D24626" t="s">
        <v>2938</v>
      </c>
      <c r="E24626" t="s">
        <v>3466</v>
      </c>
      <c r="F24626" s="82">
        <v>0.68447222799999996</v>
      </c>
    </row>
    <row r="24627" spans="3:6" ht="18">
      <c r="C24627" s="5" t="str">
        <f t="shared" si="379"/>
        <v>滋賀県929</v>
      </c>
      <c r="D24627" t="s">
        <v>2939</v>
      </c>
      <c r="E24627" t="s">
        <v>3466</v>
      </c>
      <c r="F24627" s="82">
        <v>0.58938716300000005</v>
      </c>
    </row>
    <row r="24628" spans="3:6" ht="18">
      <c r="C24628" s="5" t="str">
        <f t="shared" si="379"/>
        <v>京都府929</v>
      </c>
      <c r="D24628" t="s">
        <v>2940</v>
      </c>
      <c r="E24628" t="s">
        <v>3466</v>
      </c>
      <c r="F24628" s="82">
        <v>0.64422133000000004</v>
      </c>
    </row>
    <row r="24629" spans="3:6" ht="18">
      <c r="C24629" s="5" t="str">
        <f t="shared" si="379"/>
        <v>大阪府929</v>
      </c>
      <c r="D24629" t="s">
        <v>2941</v>
      </c>
      <c r="E24629" t="s">
        <v>3466</v>
      </c>
      <c r="F24629" s="82">
        <v>1.4720616529999999</v>
      </c>
    </row>
    <row r="24630" spans="3:6" ht="18">
      <c r="C24630" s="5" t="str">
        <f t="shared" si="379"/>
        <v>兵庫県929</v>
      </c>
      <c r="D24630" t="s">
        <v>2942</v>
      </c>
      <c r="E24630" t="s">
        <v>3466</v>
      </c>
      <c r="F24630" s="82">
        <v>0.819349094</v>
      </c>
    </row>
    <row r="24631" spans="3:6" ht="18">
      <c r="C24631" s="5" t="str">
        <f t="shared" si="379"/>
        <v>奈良県929</v>
      </c>
      <c r="D24631" t="s">
        <v>2943</v>
      </c>
      <c r="E24631" t="s">
        <v>3466</v>
      </c>
      <c r="F24631" s="82">
        <v>0.570271953</v>
      </c>
    </row>
    <row r="24632" spans="3:6" ht="18">
      <c r="C24632" s="5" t="str">
        <f t="shared" si="379"/>
        <v>和歌山県929</v>
      </c>
      <c r="D24632" t="s">
        <v>2944</v>
      </c>
      <c r="E24632" t="s">
        <v>3466</v>
      </c>
      <c r="F24632" s="82">
        <v>0.67795450300000004</v>
      </c>
    </row>
    <row r="24633" spans="3:6" ht="18">
      <c r="C24633" s="5" t="str">
        <f t="shared" si="379"/>
        <v>鳥取県929</v>
      </c>
      <c r="D24633" t="s">
        <v>2945</v>
      </c>
      <c r="E24633" t="s">
        <v>3466</v>
      </c>
      <c r="F24633" s="82">
        <v>0.51316963500000001</v>
      </c>
    </row>
    <row r="24634" spans="3:6" ht="18">
      <c r="C24634" s="5" t="str">
        <f t="shared" si="379"/>
        <v>島根県929</v>
      </c>
      <c r="D24634" t="s">
        <v>2946</v>
      </c>
      <c r="E24634" t="s">
        <v>3466</v>
      </c>
      <c r="F24634" s="82">
        <v>0.65359772000000005</v>
      </c>
    </row>
    <row r="24635" spans="3:6" ht="18">
      <c r="C24635" s="5" t="str">
        <f t="shared" si="379"/>
        <v>岡山県929</v>
      </c>
      <c r="D24635" t="s">
        <v>2947</v>
      </c>
      <c r="E24635" t="s">
        <v>3466</v>
      </c>
      <c r="F24635" s="82">
        <v>0.85502240299999999</v>
      </c>
    </row>
    <row r="24636" spans="3:6" ht="18">
      <c r="C24636" s="5" t="str">
        <f t="shared" si="379"/>
        <v>広島県929</v>
      </c>
      <c r="D24636" t="s">
        <v>2948</v>
      </c>
      <c r="E24636" t="s">
        <v>3466</v>
      </c>
      <c r="F24636" s="82">
        <v>0.73819426700000002</v>
      </c>
    </row>
    <row r="24637" spans="3:6" ht="18">
      <c r="C24637" s="5" t="str">
        <f t="shared" si="379"/>
        <v>山口県929</v>
      </c>
      <c r="D24637" t="s">
        <v>2949</v>
      </c>
      <c r="E24637" t="s">
        <v>3466</v>
      </c>
      <c r="F24637" s="82">
        <v>0.61821667700000005</v>
      </c>
    </row>
    <row r="24638" spans="3:6" ht="18">
      <c r="C24638" s="5" t="str">
        <f t="shared" si="379"/>
        <v>徳島県929</v>
      </c>
      <c r="D24638" t="s">
        <v>2950</v>
      </c>
      <c r="E24638" t="s">
        <v>3466</v>
      </c>
      <c r="F24638" s="82">
        <v>0.53203380099999997</v>
      </c>
    </row>
    <row r="24639" spans="3:6" ht="18">
      <c r="C24639" s="5" t="str">
        <f t="shared" si="379"/>
        <v>香川県929</v>
      </c>
      <c r="D24639" t="s">
        <v>2951</v>
      </c>
      <c r="E24639" t="s">
        <v>3466</v>
      </c>
      <c r="F24639" s="82">
        <v>0.62574754899999996</v>
      </c>
    </row>
    <row r="24640" spans="3:6" ht="18">
      <c r="C24640" s="5" t="str">
        <f t="shared" si="379"/>
        <v>愛媛県929</v>
      </c>
      <c r="D24640" t="s">
        <v>2952</v>
      </c>
      <c r="E24640" t="s">
        <v>3466</v>
      </c>
      <c r="F24640" s="82">
        <v>0.76371942100000001</v>
      </c>
    </row>
    <row r="24641" spans="3:6" ht="18">
      <c r="C24641" s="5" t="str">
        <f t="shared" si="379"/>
        <v>高知県929</v>
      </c>
      <c r="D24641" t="s">
        <v>2953</v>
      </c>
      <c r="E24641" t="s">
        <v>3466</v>
      </c>
      <c r="F24641" s="82">
        <v>0.395682857</v>
      </c>
    </row>
    <row r="24642" spans="3:6" ht="18">
      <c r="C24642" s="5" t="str">
        <f t="shared" si="379"/>
        <v>福岡県929</v>
      </c>
      <c r="D24642" t="s">
        <v>2954</v>
      </c>
      <c r="E24642" t="s">
        <v>3466</v>
      </c>
      <c r="F24642" s="82">
        <v>1.174035776</v>
      </c>
    </row>
    <row r="24643" spans="3:6" ht="18">
      <c r="C24643" s="5" t="str">
        <f t="shared" si="379"/>
        <v>佐賀県929</v>
      </c>
      <c r="D24643" t="s">
        <v>2955</v>
      </c>
      <c r="E24643" t="s">
        <v>3466</v>
      </c>
      <c r="F24643" s="82">
        <v>0.44753538500000001</v>
      </c>
    </row>
    <row r="24644" spans="3:6" ht="18">
      <c r="C24644" s="5" t="str">
        <f t="shared" si="379"/>
        <v>長崎県929</v>
      </c>
      <c r="D24644" t="s">
        <v>2956</v>
      </c>
      <c r="E24644" t="s">
        <v>3466</v>
      </c>
      <c r="F24644" s="82">
        <v>0.44984561899999997</v>
      </c>
    </row>
    <row r="24645" spans="3:6" ht="18">
      <c r="C24645" s="5" t="str">
        <f t="shared" si="379"/>
        <v>熊本県929</v>
      </c>
      <c r="D24645" t="s">
        <v>2957</v>
      </c>
      <c r="E24645" t="s">
        <v>3466</v>
      </c>
      <c r="F24645" s="82">
        <v>0.59802151699999995</v>
      </c>
    </row>
    <row r="24646" spans="3:6" ht="18">
      <c r="C24646" s="5" t="str">
        <f t="shared" si="379"/>
        <v>大分県929</v>
      </c>
      <c r="D24646" t="s">
        <v>2958</v>
      </c>
      <c r="E24646" t="s">
        <v>3466</v>
      </c>
      <c r="F24646" s="82">
        <v>0.45596336999999998</v>
      </c>
    </row>
    <row r="24647" spans="3:6" ht="18">
      <c r="C24647" s="5" t="str">
        <f t="shared" si="379"/>
        <v>宮崎県929</v>
      </c>
      <c r="D24647" t="s">
        <v>2959</v>
      </c>
      <c r="E24647" t="s">
        <v>3466</v>
      </c>
      <c r="F24647" s="82">
        <v>0.56909127599999998</v>
      </c>
    </row>
    <row r="24648" spans="3:6" ht="18">
      <c r="C24648" s="5" t="str">
        <f t="shared" si="379"/>
        <v>鹿児島県929</v>
      </c>
      <c r="D24648" t="s">
        <v>2960</v>
      </c>
      <c r="E24648" t="s">
        <v>3466</v>
      </c>
      <c r="F24648" s="82">
        <v>0.42884714800000001</v>
      </c>
    </row>
    <row r="24649" spans="3:6" ht="18">
      <c r="C24649" s="5" t="str">
        <f t="shared" si="379"/>
        <v>沖縄県929</v>
      </c>
      <c r="D24649" t="s">
        <v>2961</v>
      </c>
      <c r="E24649" t="s">
        <v>3466</v>
      </c>
      <c r="F24649" s="82">
        <v>1.525503949</v>
      </c>
    </row>
    <row r="24650" spans="3:6" ht="18">
      <c r="C24650" s="5" t="str">
        <f t="shared" si="379"/>
        <v>全国931</v>
      </c>
      <c r="D24650" t="s">
        <v>2913</v>
      </c>
      <c r="E24650" t="s">
        <v>3467</v>
      </c>
      <c r="F24650" s="82">
        <v>1</v>
      </c>
    </row>
    <row r="24651" spans="3:6" ht="18">
      <c r="C24651" s="5" t="str">
        <f t="shared" si="379"/>
        <v>北海道931</v>
      </c>
      <c r="D24651" t="s">
        <v>2915</v>
      </c>
      <c r="E24651" t="s">
        <v>3467</v>
      </c>
      <c r="F24651" s="82">
        <v>1.2220728599999999</v>
      </c>
    </row>
    <row r="24652" spans="3:6" ht="18">
      <c r="C24652" s="5" t="str">
        <f t="shared" si="379"/>
        <v>青森県931</v>
      </c>
      <c r="D24652" t="s">
        <v>2916</v>
      </c>
      <c r="E24652" t="s">
        <v>3467</v>
      </c>
      <c r="F24652" s="82">
        <v>1.229932325</v>
      </c>
    </row>
    <row r="24653" spans="3:6" ht="18">
      <c r="C24653" s="5" t="str">
        <f t="shared" si="379"/>
        <v>岩手県931</v>
      </c>
      <c r="D24653" t="s">
        <v>2917</v>
      </c>
      <c r="E24653" t="s">
        <v>3467</v>
      </c>
      <c r="F24653" s="82">
        <v>1.3488760500000001</v>
      </c>
    </row>
    <row r="24654" spans="3:6" ht="18">
      <c r="C24654" s="5" t="str">
        <f t="shared" si="379"/>
        <v>宮城県931</v>
      </c>
      <c r="D24654" t="s">
        <v>2918</v>
      </c>
      <c r="E24654" t="s">
        <v>3467</v>
      </c>
      <c r="F24654" s="82">
        <v>0.98999167600000004</v>
      </c>
    </row>
    <row r="24655" spans="3:6" ht="18">
      <c r="C24655" s="5" t="str">
        <f t="shared" si="379"/>
        <v>秋田県931</v>
      </c>
      <c r="D24655" t="s">
        <v>2919</v>
      </c>
      <c r="E24655" t="s">
        <v>3467</v>
      </c>
      <c r="F24655" s="82">
        <v>1.488150165</v>
      </c>
    </row>
    <row r="24656" spans="3:6" ht="18">
      <c r="C24656" s="5" t="str">
        <f t="shared" si="379"/>
        <v>山形県931</v>
      </c>
      <c r="D24656" t="s">
        <v>2920</v>
      </c>
      <c r="E24656" t="s">
        <v>3467</v>
      </c>
      <c r="F24656" s="82">
        <v>1.5385525289999999</v>
      </c>
    </row>
    <row r="24657" spans="3:6" ht="18">
      <c r="C24657" s="5" t="str">
        <f t="shared" si="379"/>
        <v>福島県931</v>
      </c>
      <c r="D24657" t="s">
        <v>2921</v>
      </c>
      <c r="E24657" t="s">
        <v>3467</v>
      </c>
      <c r="F24657" s="82">
        <v>1.305030387</v>
      </c>
    </row>
    <row r="24658" spans="3:6" ht="18">
      <c r="C24658" s="5" t="str">
        <f t="shared" si="379"/>
        <v>茨城県931</v>
      </c>
      <c r="D24658" t="s">
        <v>2922</v>
      </c>
      <c r="E24658" t="s">
        <v>3467</v>
      </c>
      <c r="F24658" s="82">
        <v>0.74788107500000001</v>
      </c>
    </row>
    <row r="24659" spans="3:6" ht="18">
      <c r="C24659" s="5" t="str">
        <f t="shared" si="379"/>
        <v>栃木県931</v>
      </c>
      <c r="D24659" t="s">
        <v>2923</v>
      </c>
      <c r="E24659" t="s">
        <v>3467</v>
      </c>
      <c r="F24659" s="82">
        <v>0.91970570399999996</v>
      </c>
    </row>
    <row r="24660" spans="3:6" ht="18">
      <c r="C24660" s="5" t="str">
        <f t="shared" si="379"/>
        <v>群馬県931</v>
      </c>
      <c r="D24660" t="s">
        <v>2924</v>
      </c>
      <c r="E24660" t="s">
        <v>3467</v>
      </c>
      <c r="F24660" s="82">
        <v>0.85965508099999999</v>
      </c>
    </row>
    <row r="24661" spans="3:6" ht="18">
      <c r="C24661" s="5" t="str">
        <f t="shared" si="379"/>
        <v>埼玉県931</v>
      </c>
      <c r="D24661" t="s">
        <v>2925</v>
      </c>
      <c r="E24661" t="s">
        <v>3467</v>
      </c>
      <c r="F24661" s="82">
        <v>0.60008379099999998</v>
      </c>
    </row>
    <row r="24662" spans="3:6" ht="18">
      <c r="C24662" s="5" t="str">
        <f t="shared" si="379"/>
        <v>千葉県931</v>
      </c>
      <c r="D24662" t="s">
        <v>2926</v>
      </c>
      <c r="E24662" t="s">
        <v>3467</v>
      </c>
      <c r="F24662" s="82">
        <v>0.57200350899999997</v>
      </c>
    </row>
    <row r="24663" spans="3:6" ht="18">
      <c r="C24663" s="5" t="str">
        <f t="shared" si="379"/>
        <v>東京都931</v>
      </c>
      <c r="D24663" t="s">
        <v>2927</v>
      </c>
      <c r="E24663" t="s">
        <v>3467</v>
      </c>
      <c r="F24663" s="82">
        <v>1.213289778</v>
      </c>
    </row>
    <row r="24664" spans="3:6" ht="18">
      <c r="C24664" s="5" t="str">
        <f t="shared" si="379"/>
        <v>神奈川県931</v>
      </c>
      <c r="D24664" t="s">
        <v>2928</v>
      </c>
      <c r="E24664" t="s">
        <v>3467</v>
      </c>
      <c r="F24664" s="82">
        <v>0.66814013900000002</v>
      </c>
    </row>
    <row r="24665" spans="3:6" ht="18">
      <c r="C24665" s="5" t="str">
        <f t="shared" si="379"/>
        <v>新潟県931</v>
      </c>
      <c r="D24665" t="s">
        <v>2929</v>
      </c>
      <c r="E24665" t="s">
        <v>3467</v>
      </c>
      <c r="F24665" s="82">
        <v>1.393055216</v>
      </c>
    </row>
    <row r="24666" spans="3:6" ht="18">
      <c r="C24666" s="5" t="str">
        <f t="shared" si="379"/>
        <v>富山県931</v>
      </c>
      <c r="D24666" t="s">
        <v>2930</v>
      </c>
      <c r="E24666" t="s">
        <v>3467</v>
      </c>
      <c r="F24666" s="82">
        <v>1.1340466490000001</v>
      </c>
    </row>
    <row r="24667" spans="3:6" ht="18">
      <c r="C24667" s="5" t="str">
        <f t="shared" si="379"/>
        <v>石川県931</v>
      </c>
      <c r="D24667" t="s">
        <v>2931</v>
      </c>
      <c r="E24667" t="s">
        <v>3467</v>
      </c>
      <c r="F24667" s="82">
        <v>1.314084595</v>
      </c>
    </row>
    <row r="24668" spans="3:6" ht="18">
      <c r="C24668" s="5" t="str">
        <f t="shared" si="379"/>
        <v>福井県931</v>
      </c>
      <c r="D24668" t="s">
        <v>2932</v>
      </c>
      <c r="E24668" t="s">
        <v>3467</v>
      </c>
      <c r="F24668" s="82">
        <v>1.366528532</v>
      </c>
    </row>
    <row r="24669" spans="3:6" ht="18">
      <c r="C24669" s="5" t="str">
        <f t="shared" si="379"/>
        <v>山梨県931</v>
      </c>
      <c r="D24669" t="s">
        <v>2933</v>
      </c>
      <c r="E24669" t="s">
        <v>3467</v>
      </c>
      <c r="F24669" s="82">
        <v>1.6753698159999999</v>
      </c>
    </row>
    <row r="24670" spans="3:6" ht="18">
      <c r="C24670" s="5" t="str">
        <f t="shared" si="379"/>
        <v>長野県931</v>
      </c>
      <c r="D24670" t="s">
        <v>2934</v>
      </c>
      <c r="E24670" t="s">
        <v>3467</v>
      </c>
      <c r="F24670" s="82">
        <v>1.228393683</v>
      </c>
    </row>
    <row r="24671" spans="3:6" ht="18">
      <c r="C24671" s="5" t="str">
        <f t="shared" si="379"/>
        <v>岐阜県931</v>
      </c>
      <c r="D24671" t="s">
        <v>2935</v>
      </c>
      <c r="E24671" t="s">
        <v>3467</v>
      </c>
      <c r="F24671" s="82">
        <v>1.1622465369999999</v>
      </c>
    </row>
    <row r="24672" spans="3:6" ht="18">
      <c r="C24672" s="5" t="str">
        <f t="shared" si="379"/>
        <v>静岡県931</v>
      </c>
      <c r="D24672" t="s">
        <v>2936</v>
      </c>
      <c r="E24672" t="s">
        <v>3467</v>
      </c>
      <c r="F24672" s="82">
        <v>0.84291951799999998</v>
      </c>
    </row>
    <row r="24673" spans="3:6" ht="18">
      <c r="C24673" s="5" t="str">
        <f t="shared" si="379"/>
        <v>愛知県931</v>
      </c>
      <c r="D24673" t="s">
        <v>2937</v>
      </c>
      <c r="E24673" t="s">
        <v>3467</v>
      </c>
      <c r="F24673" s="82">
        <v>0.63992851500000003</v>
      </c>
    </row>
    <row r="24674" spans="3:6" ht="18">
      <c r="C24674" s="5" t="str">
        <f t="shared" si="379"/>
        <v>三重県931</v>
      </c>
      <c r="D24674" t="s">
        <v>2938</v>
      </c>
      <c r="E24674" t="s">
        <v>3467</v>
      </c>
      <c r="F24674" s="82">
        <v>0.98686375800000004</v>
      </c>
    </row>
    <row r="24675" spans="3:6" ht="18">
      <c r="C24675" s="5" t="str">
        <f t="shared" si="379"/>
        <v>滋賀県931</v>
      </c>
      <c r="D24675" t="s">
        <v>2939</v>
      </c>
      <c r="E24675" t="s">
        <v>3467</v>
      </c>
      <c r="F24675" s="82">
        <v>0.88060749199999999</v>
      </c>
    </row>
    <row r="24676" spans="3:6" ht="18">
      <c r="C24676" s="5" t="str">
        <f t="shared" si="379"/>
        <v>京都府931</v>
      </c>
      <c r="D24676" t="s">
        <v>2940</v>
      </c>
      <c r="E24676" t="s">
        <v>3467</v>
      </c>
      <c r="F24676" s="82">
        <v>0.96749403300000003</v>
      </c>
    </row>
    <row r="24677" spans="3:6" ht="18">
      <c r="C24677" s="5" t="str">
        <f t="shared" si="379"/>
        <v>大阪府931</v>
      </c>
      <c r="D24677" t="s">
        <v>2941</v>
      </c>
      <c r="E24677" t="s">
        <v>3467</v>
      </c>
      <c r="F24677" s="82">
        <v>0.58338092600000002</v>
      </c>
    </row>
    <row r="24678" spans="3:6" ht="18">
      <c r="C24678" s="5" t="str">
        <f t="shared" si="379"/>
        <v>兵庫県931</v>
      </c>
      <c r="D24678" t="s">
        <v>2942</v>
      </c>
      <c r="E24678" t="s">
        <v>3467</v>
      </c>
      <c r="F24678" s="82">
        <v>0.79534830199999995</v>
      </c>
    </row>
    <row r="24679" spans="3:6" ht="18">
      <c r="C24679" s="5" t="str">
        <f t="shared" si="379"/>
        <v>奈良県931</v>
      </c>
      <c r="D24679" t="s">
        <v>2943</v>
      </c>
      <c r="E24679" t="s">
        <v>3467</v>
      </c>
      <c r="F24679" s="82">
        <v>0.91280441499999998</v>
      </c>
    </row>
    <row r="24680" spans="3:6" ht="18">
      <c r="C24680" s="5" t="str">
        <f t="shared" si="379"/>
        <v>和歌山県931</v>
      </c>
      <c r="D24680" t="s">
        <v>2944</v>
      </c>
      <c r="E24680" t="s">
        <v>3467</v>
      </c>
      <c r="F24680" s="82">
        <v>1.3199093740000001</v>
      </c>
    </row>
    <row r="24681" spans="3:6" ht="18">
      <c r="C24681" s="5" t="str">
        <f t="shared" si="379"/>
        <v>鳥取県931</v>
      </c>
      <c r="D24681" t="s">
        <v>2945</v>
      </c>
      <c r="E24681" t="s">
        <v>3467</v>
      </c>
      <c r="F24681" s="82">
        <v>1.4360308740000001</v>
      </c>
    </row>
    <row r="24682" spans="3:6" ht="18">
      <c r="C24682" s="5" t="str">
        <f t="shared" si="379"/>
        <v>島根県931</v>
      </c>
      <c r="D24682" t="s">
        <v>2946</v>
      </c>
      <c r="E24682" t="s">
        <v>3467</v>
      </c>
      <c r="F24682" s="82">
        <v>1.437859496</v>
      </c>
    </row>
    <row r="24683" spans="3:6" ht="18">
      <c r="C24683" s="5" t="str">
        <f t="shared" ref="C24683:C24746" si="380">D24683&amp;LEFT(E24683,3)</f>
        <v>岡山県931</v>
      </c>
      <c r="D24683" t="s">
        <v>2947</v>
      </c>
      <c r="E24683" t="s">
        <v>3467</v>
      </c>
      <c r="F24683" s="82">
        <v>1.035428491</v>
      </c>
    </row>
    <row r="24684" spans="3:6" ht="18">
      <c r="C24684" s="5" t="str">
        <f t="shared" si="380"/>
        <v>広島県931</v>
      </c>
      <c r="D24684" t="s">
        <v>2948</v>
      </c>
      <c r="E24684" t="s">
        <v>3467</v>
      </c>
      <c r="F24684" s="82">
        <v>1.1216876179999999</v>
      </c>
    </row>
    <row r="24685" spans="3:6" ht="18">
      <c r="C24685" s="5" t="str">
        <f t="shared" si="380"/>
        <v>山口県931</v>
      </c>
      <c r="D24685" t="s">
        <v>2949</v>
      </c>
      <c r="E24685" t="s">
        <v>3467</v>
      </c>
      <c r="F24685" s="82">
        <v>1.115464365</v>
      </c>
    </row>
    <row r="24686" spans="3:6" ht="18">
      <c r="C24686" s="5" t="str">
        <f t="shared" si="380"/>
        <v>徳島県931</v>
      </c>
      <c r="D24686" t="s">
        <v>2950</v>
      </c>
      <c r="E24686" t="s">
        <v>3467</v>
      </c>
      <c r="F24686" s="82">
        <v>1.1094665509999999</v>
      </c>
    </row>
    <row r="24687" spans="3:6" ht="18">
      <c r="C24687" s="5" t="str">
        <f t="shared" si="380"/>
        <v>香川県931</v>
      </c>
      <c r="D24687" t="s">
        <v>2951</v>
      </c>
      <c r="E24687" t="s">
        <v>3467</v>
      </c>
      <c r="F24687" s="82">
        <v>1.3252821180000001</v>
      </c>
    </row>
    <row r="24688" spans="3:6" ht="18">
      <c r="C24688" s="5" t="str">
        <f t="shared" si="380"/>
        <v>愛媛県931</v>
      </c>
      <c r="D24688" t="s">
        <v>2952</v>
      </c>
      <c r="E24688" t="s">
        <v>3467</v>
      </c>
      <c r="F24688" s="82">
        <v>1.092341252</v>
      </c>
    </row>
    <row r="24689" spans="3:6" ht="18">
      <c r="C24689" s="5" t="str">
        <f t="shared" si="380"/>
        <v>高知県931</v>
      </c>
      <c r="D24689" t="s">
        <v>2953</v>
      </c>
      <c r="E24689" t="s">
        <v>3467</v>
      </c>
      <c r="F24689" s="82">
        <v>1.386109907</v>
      </c>
    </row>
    <row r="24690" spans="3:6" ht="18">
      <c r="C24690" s="5" t="str">
        <f t="shared" si="380"/>
        <v>福岡県931</v>
      </c>
      <c r="D24690" t="s">
        <v>2954</v>
      </c>
      <c r="E24690" t="s">
        <v>3467</v>
      </c>
      <c r="F24690" s="82">
        <v>1.0730688020000001</v>
      </c>
    </row>
    <row r="24691" spans="3:6" ht="18">
      <c r="C24691" s="5" t="str">
        <f t="shared" si="380"/>
        <v>佐賀県931</v>
      </c>
      <c r="D24691" t="s">
        <v>2955</v>
      </c>
      <c r="E24691" t="s">
        <v>3467</v>
      </c>
      <c r="F24691" s="82">
        <v>1.814119373</v>
      </c>
    </row>
    <row r="24692" spans="3:6" ht="18">
      <c r="C24692" s="5" t="str">
        <f t="shared" si="380"/>
        <v>長崎県931</v>
      </c>
      <c r="D24692" t="s">
        <v>2956</v>
      </c>
      <c r="E24692" t="s">
        <v>3467</v>
      </c>
      <c r="F24692" s="82">
        <v>1.766889009</v>
      </c>
    </row>
    <row r="24693" spans="3:6" ht="18">
      <c r="C24693" s="5" t="str">
        <f t="shared" si="380"/>
        <v>熊本県931</v>
      </c>
      <c r="D24693" t="s">
        <v>2957</v>
      </c>
      <c r="E24693" t="s">
        <v>3467</v>
      </c>
      <c r="F24693" s="82">
        <v>1.0840537429999999</v>
      </c>
    </row>
    <row r="24694" spans="3:6" ht="18">
      <c r="C24694" s="5" t="str">
        <f t="shared" si="380"/>
        <v>大分県931</v>
      </c>
      <c r="D24694" t="s">
        <v>2958</v>
      </c>
      <c r="E24694" t="s">
        <v>3467</v>
      </c>
      <c r="F24694" s="82">
        <v>1.4157200910000001</v>
      </c>
    </row>
    <row r="24695" spans="3:6" ht="18">
      <c r="C24695" s="5" t="str">
        <f t="shared" si="380"/>
        <v>宮崎県931</v>
      </c>
      <c r="D24695" t="s">
        <v>2959</v>
      </c>
      <c r="E24695" t="s">
        <v>3467</v>
      </c>
      <c r="F24695" s="82">
        <v>1.682755902</v>
      </c>
    </row>
    <row r="24696" spans="3:6" ht="18">
      <c r="C24696" s="5" t="str">
        <f t="shared" si="380"/>
        <v>鹿児島県931</v>
      </c>
      <c r="D24696" t="s">
        <v>2960</v>
      </c>
      <c r="E24696" t="s">
        <v>3467</v>
      </c>
      <c r="F24696" s="82">
        <v>1.5196387689999999</v>
      </c>
    </row>
    <row r="24697" spans="3:6" ht="18">
      <c r="C24697" s="5" t="str">
        <f t="shared" si="380"/>
        <v>沖縄県931</v>
      </c>
      <c r="D24697" t="s">
        <v>2961</v>
      </c>
      <c r="E24697" t="s">
        <v>3467</v>
      </c>
      <c r="F24697" s="82">
        <v>1.2947943790000001</v>
      </c>
    </row>
    <row r="24698" spans="3:6" ht="18">
      <c r="C24698" s="5" t="str">
        <f t="shared" si="380"/>
        <v>全国932</v>
      </c>
      <c r="D24698" t="s">
        <v>2913</v>
      </c>
      <c r="E24698" t="s">
        <v>3468</v>
      </c>
      <c r="F24698" s="82">
        <v>1</v>
      </c>
    </row>
    <row r="24699" spans="3:6" ht="18">
      <c r="C24699" s="5" t="str">
        <f t="shared" si="380"/>
        <v>北海道932</v>
      </c>
      <c r="D24699" t="s">
        <v>2915</v>
      </c>
      <c r="E24699" t="s">
        <v>3468</v>
      </c>
      <c r="F24699" s="82">
        <v>1.447244247</v>
      </c>
    </row>
    <row r="24700" spans="3:6" ht="18">
      <c r="C24700" s="5" t="str">
        <f t="shared" si="380"/>
        <v>青森県932</v>
      </c>
      <c r="D24700" t="s">
        <v>2916</v>
      </c>
      <c r="E24700" t="s">
        <v>3468</v>
      </c>
      <c r="F24700" s="82">
        <v>0.69280069499999997</v>
      </c>
    </row>
    <row r="24701" spans="3:6" ht="18">
      <c r="C24701" s="5" t="str">
        <f t="shared" si="380"/>
        <v>岩手県932</v>
      </c>
      <c r="D24701" t="s">
        <v>2917</v>
      </c>
      <c r="E24701" t="s">
        <v>3468</v>
      </c>
      <c r="F24701" s="82">
        <v>1.029611431</v>
      </c>
    </row>
    <row r="24702" spans="3:6" ht="18">
      <c r="C24702" s="5" t="str">
        <f t="shared" si="380"/>
        <v>宮城県932</v>
      </c>
      <c r="D24702" t="s">
        <v>2918</v>
      </c>
      <c r="E24702" t="s">
        <v>3468</v>
      </c>
      <c r="F24702" s="82">
        <v>0.63611766000000003</v>
      </c>
    </row>
    <row r="24703" spans="3:6" ht="18">
      <c r="C24703" s="5" t="str">
        <f t="shared" si="380"/>
        <v>秋田県932</v>
      </c>
      <c r="D24703" t="s">
        <v>2919</v>
      </c>
      <c r="E24703" t="s">
        <v>3468</v>
      </c>
      <c r="F24703" s="82">
        <v>1.2303157600000001</v>
      </c>
    </row>
    <row r="24704" spans="3:6" ht="18">
      <c r="C24704" s="5" t="str">
        <f t="shared" si="380"/>
        <v>山形県932</v>
      </c>
      <c r="D24704" t="s">
        <v>2920</v>
      </c>
      <c r="E24704" t="s">
        <v>3468</v>
      </c>
      <c r="F24704" s="82">
        <v>1.159826453</v>
      </c>
    </row>
    <row r="24705" spans="3:6" ht="18">
      <c r="C24705" s="5" t="str">
        <f t="shared" si="380"/>
        <v>福島県932</v>
      </c>
      <c r="D24705" t="s">
        <v>2921</v>
      </c>
      <c r="E24705" t="s">
        <v>3468</v>
      </c>
      <c r="F24705" s="82">
        <v>1.0234233690000001</v>
      </c>
    </row>
    <row r="24706" spans="3:6" ht="18">
      <c r="C24706" s="5" t="str">
        <f t="shared" si="380"/>
        <v>茨城県932</v>
      </c>
      <c r="D24706" t="s">
        <v>2922</v>
      </c>
      <c r="E24706" t="s">
        <v>3468</v>
      </c>
      <c r="F24706" s="82">
        <v>1.5645919079999999</v>
      </c>
    </row>
    <row r="24707" spans="3:6" ht="18">
      <c r="C24707" s="5" t="str">
        <f t="shared" si="380"/>
        <v>栃木県932</v>
      </c>
      <c r="D24707" t="s">
        <v>2923</v>
      </c>
      <c r="E24707" t="s">
        <v>3468</v>
      </c>
      <c r="F24707" s="82">
        <v>0.73128242700000001</v>
      </c>
    </row>
    <row r="24708" spans="3:6" ht="18">
      <c r="C24708" s="5" t="str">
        <f t="shared" si="380"/>
        <v>群馬県932</v>
      </c>
      <c r="D24708" t="s">
        <v>2924</v>
      </c>
      <c r="E24708" t="s">
        <v>3468</v>
      </c>
      <c r="F24708" s="82">
        <v>0.470819127</v>
      </c>
    </row>
    <row r="24709" spans="3:6" ht="18">
      <c r="C24709" s="5" t="str">
        <f t="shared" si="380"/>
        <v>埼玉県932</v>
      </c>
      <c r="D24709" t="s">
        <v>2925</v>
      </c>
      <c r="E24709" t="s">
        <v>3468</v>
      </c>
      <c r="F24709" s="82">
        <v>0.54430622100000003</v>
      </c>
    </row>
    <row r="24710" spans="3:6" ht="18">
      <c r="C24710" s="5" t="str">
        <f t="shared" si="380"/>
        <v>千葉県932</v>
      </c>
      <c r="D24710" t="s">
        <v>2926</v>
      </c>
      <c r="E24710" t="s">
        <v>3468</v>
      </c>
      <c r="F24710" s="82">
        <v>0.89678873199999998</v>
      </c>
    </row>
    <row r="24711" spans="3:6" ht="18">
      <c r="C24711" s="5" t="str">
        <f t="shared" si="380"/>
        <v>東京都932</v>
      </c>
      <c r="D24711" t="s">
        <v>2927</v>
      </c>
      <c r="E24711" t="s">
        <v>3468</v>
      </c>
      <c r="F24711" s="82">
        <v>1.3372045290000001</v>
      </c>
    </row>
    <row r="24712" spans="3:6" ht="18">
      <c r="C24712" s="5" t="str">
        <f t="shared" si="380"/>
        <v>神奈川県932</v>
      </c>
      <c r="D24712" t="s">
        <v>2928</v>
      </c>
      <c r="E24712" t="s">
        <v>3468</v>
      </c>
      <c r="F24712" s="82">
        <v>1.0376789689999999</v>
      </c>
    </row>
    <row r="24713" spans="3:6" ht="18">
      <c r="C24713" s="5" t="str">
        <f t="shared" si="380"/>
        <v>新潟県932</v>
      </c>
      <c r="D24713" t="s">
        <v>2929</v>
      </c>
      <c r="E24713" t="s">
        <v>3468</v>
      </c>
      <c r="F24713" s="82">
        <v>1.2179666339999999</v>
      </c>
    </row>
    <row r="24714" spans="3:6" ht="18">
      <c r="C24714" s="5" t="str">
        <f t="shared" si="380"/>
        <v>富山県932</v>
      </c>
      <c r="D24714" t="s">
        <v>2930</v>
      </c>
      <c r="E24714" t="s">
        <v>3468</v>
      </c>
      <c r="F24714" s="82">
        <v>1.8747269259999999</v>
      </c>
    </row>
    <row r="24715" spans="3:6" ht="18">
      <c r="C24715" s="5" t="str">
        <f t="shared" si="380"/>
        <v>石川県932</v>
      </c>
      <c r="D24715" t="s">
        <v>2931</v>
      </c>
      <c r="E24715" t="s">
        <v>3468</v>
      </c>
      <c r="F24715" s="82">
        <v>0.79184619499999997</v>
      </c>
    </row>
    <row r="24716" spans="3:6" ht="18">
      <c r="C24716" s="5" t="str">
        <f t="shared" si="380"/>
        <v>福井県932</v>
      </c>
      <c r="D24716" t="s">
        <v>2932</v>
      </c>
      <c r="E24716" t="s">
        <v>3468</v>
      </c>
      <c r="F24716" s="82">
        <v>1.040080865</v>
      </c>
    </row>
    <row r="24717" spans="3:6" ht="18">
      <c r="C24717" s="5" t="str">
        <f t="shared" si="380"/>
        <v>山梨県932</v>
      </c>
      <c r="D24717" t="s">
        <v>2933</v>
      </c>
      <c r="E24717" t="s">
        <v>3468</v>
      </c>
      <c r="F24717" s="82">
        <v>0.60212064799999998</v>
      </c>
    </row>
    <row r="24718" spans="3:6" ht="18">
      <c r="C24718" s="5" t="str">
        <f t="shared" si="380"/>
        <v>長野県932</v>
      </c>
      <c r="D24718" t="s">
        <v>2934</v>
      </c>
      <c r="E24718" t="s">
        <v>3468</v>
      </c>
      <c r="F24718" s="82">
        <v>1.2198519189999999</v>
      </c>
    </row>
    <row r="24719" spans="3:6" ht="18">
      <c r="C24719" s="5" t="str">
        <f t="shared" si="380"/>
        <v>岐阜県932</v>
      </c>
      <c r="D24719" t="s">
        <v>2935</v>
      </c>
      <c r="E24719" t="s">
        <v>3468</v>
      </c>
      <c r="F24719" s="82">
        <v>0.74164160300000004</v>
      </c>
    </row>
    <row r="24720" spans="3:6" ht="18">
      <c r="C24720" s="5" t="str">
        <f t="shared" si="380"/>
        <v>静岡県932</v>
      </c>
      <c r="D24720" t="s">
        <v>2936</v>
      </c>
      <c r="E24720" t="s">
        <v>3468</v>
      </c>
      <c r="F24720" s="82">
        <v>0.61162426599999997</v>
      </c>
    </row>
    <row r="24721" spans="3:6" ht="18">
      <c r="C24721" s="5" t="str">
        <f t="shared" si="380"/>
        <v>愛知県932</v>
      </c>
      <c r="D24721" t="s">
        <v>2937</v>
      </c>
      <c r="E24721" t="s">
        <v>3468</v>
      </c>
      <c r="F24721" s="82">
        <v>0.71771543199999999</v>
      </c>
    </row>
    <row r="24722" spans="3:6" ht="18">
      <c r="C24722" s="5" t="str">
        <f t="shared" si="380"/>
        <v>三重県932</v>
      </c>
      <c r="D24722" t="s">
        <v>2938</v>
      </c>
      <c r="E24722" t="s">
        <v>3468</v>
      </c>
      <c r="F24722" s="82">
        <v>1.8398932299999999</v>
      </c>
    </row>
    <row r="24723" spans="3:6" ht="18">
      <c r="C24723" s="5" t="str">
        <f t="shared" si="380"/>
        <v>滋賀県932</v>
      </c>
      <c r="D24723" t="s">
        <v>2939</v>
      </c>
      <c r="E24723" t="s">
        <v>3468</v>
      </c>
      <c r="F24723" s="82">
        <v>0.85523990800000005</v>
      </c>
    </row>
    <row r="24724" spans="3:6" ht="18">
      <c r="C24724" s="5" t="str">
        <f t="shared" si="380"/>
        <v>京都府932</v>
      </c>
      <c r="D24724" t="s">
        <v>2940</v>
      </c>
      <c r="E24724" t="s">
        <v>3468</v>
      </c>
      <c r="F24724" s="82">
        <v>0.83165633800000005</v>
      </c>
    </row>
    <row r="24725" spans="3:6" ht="18">
      <c r="C24725" s="5" t="str">
        <f t="shared" si="380"/>
        <v>大阪府932</v>
      </c>
      <c r="D24725" t="s">
        <v>2941</v>
      </c>
      <c r="E24725" t="s">
        <v>3468</v>
      </c>
      <c r="F24725" s="82">
        <v>0.88587395999999996</v>
      </c>
    </row>
    <row r="24726" spans="3:6" ht="18">
      <c r="C24726" s="5" t="str">
        <f t="shared" si="380"/>
        <v>兵庫県932</v>
      </c>
      <c r="D24726" t="s">
        <v>2942</v>
      </c>
      <c r="E24726" t="s">
        <v>3468</v>
      </c>
      <c r="F24726" s="82">
        <v>0.97325661200000002</v>
      </c>
    </row>
    <row r="24727" spans="3:6" ht="18">
      <c r="C24727" s="5" t="str">
        <f t="shared" si="380"/>
        <v>奈良県932</v>
      </c>
      <c r="D24727" t="s">
        <v>2943</v>
      </c>
      <c r="E24727" t="s">
        <v>3468</v>
      </c>
      <c r="F24727" s="82">
        <v>0.45921267300000002</v>
      </c>
    </row>
    <row r="24728" spans="3:6" ht="18">
      <c r="C24728" s="5" t="str">
        <f t="shared" si="380"/>
        <v>和歌山県932</v>
      </c>
      <c r="D24728" t="s">
        <v>2944</v>
      </c>
      <c r="E24728" t="s">
        <v>3468</v>
      </c>
      <c r="F24728" s="82">
        <v>0.58974243000000004</v>
      </c>
    </row>
    <row r="24729" spans="3:6" ht="18">
      <c r="C24729" s="5" t="str">
        <f t="shared" si="380"/>
        <v>鳥取県932</v>
      </c>
      <c r="D24729" t="s">
        <v>2945</v>
      </c>
      <c r="E24729" t="s">
        <v>3468</v>
      </c>
      <c r="F24729" s="82">
        <v>0.80899509700000005</v>
      </c>
    </row>
    <row r="24730" spans="3:6" ht="18">
      <c r="C24730" s="5" t="str">
        <f t="shared" si="380"/>
        <v>島根県932</v>
      </c>
      <c r="D24730" t="s">
        <v>2946</v>
      </c>
      <c r="E24730" t="s">
        <v>3468</v>
      </c>
      <c r="F24730" s="82">
        <v>1.2554745570000001</v>
      </c>
    </row>
    <row r="24731" spans="3:6" ht="18">
      <c r="C24731" s="5" t="str">
        <f t="shared" si="380"/>
        <v>岡山県932</v>
      </c>
      <c r="D24731" t="s">
        <v>2947</v>
      </c>
      <c r="E24731" t="s">
        <v>3468</v>
      </c>
      <c r="F24731" s="82">
        <v>0.81923580500000004</v>
      </c>
    </row>
    <row r="24732" spans="3:6" ht="18">
      <c r="C24732" s="5" t="str">
        <f t="shared" si="380"/>
        <v>広島県932</v>
      </c>
      <c r="D24732" t="s">
        <v>2948</v>
      </c>
      <c r="E24732" t="s">
        <v>3468</v>
      </c>
      <c r="F24732" s="82">
        <v>0.90562819800000005</v>
      </c>
    </row>
    <row r="24733" spans="3:6" ht="18">
      <c r="C24733" s="5" t="str">
        <f t="shared" si="380"/>
        <v>山口県932</v>
      </c>
      <c r="D24733" t="s">
        <v>2949</v>
      </c>
      <c r="E24733" t="s">
        <v>3468</v>
      </c>
      <c r="F24733" s="82">
        <v>1.993149471</v>
      </c>
    </row>
    <row r="24734" spans="3:6" ht="18">
      <c r="C24734" s="5" t="str">
        <f t="shared" si="380"/>
        <v>徳島県932</v>
      </c>
      <c r="D24734" t="s">
        <v>2950</v>
      </c>
      <c r="E24734" t="s">
        <v>3468</v>
      </c>
      <c r="F24734" s="82">
        <v>2.5378151039999999</v>
      </c>
    </row>
    <row r="24735" spans="3:6" ht="18">
      <c r="C24735" s="5" t="str">
        <f t="shared" si="380"/>
        <v>香川県932</v>
      </c>
      <c r="D24735" t="s">
        <v>2951</v>
      </c>
      <c r="E24735" t="s">
        <v>3468</v>
      </c>
      <c r="F24735" s="82">
        <v>0.90928978999999999</v>
      </c>
    </row>
    <row r="24736" spans="3:6" ht="18">
      <c r="C24736" s="5" t="str">
        <f t="shared" si="380"/>
        <v>愛媛県932</v>
      </c>
      <c r="D24736" t="s">
        <v>2952</v>
      </c>
      <c r="E24736" t="s">
        <v>3468</v>
      </c>
      <c r="F24736" s="82">
        <v>0.65486066200000004</v>
      </c>
    </row>
    <row r="24737" spans="3:6" ht="18">
      <c r="C24737" s="5" t="str">
        <f t="shared" si="380"/>
        <v>高知県932</v>
      </c>
      <c r="D24737" t="s">
        <v>2953</v>
      </c>
      <c r="E24737" t="s">
        <v>3468</v>
      </c>
      <c r="F24737" s="82">
        <v>0.72924398099999999</v>
      </c>
    </row>
    <row r="24738" spans="3:6" ht="18">
      <c r="C24738" s="5" t="str">
        <f t="shared" si="380"/>
        <v>福岡県932</v>
      </c>
      <c r="D24738" t="s">
        <v>2954</v>
      </c>
      <c r="E24738" t="s">
        <v>3468</v>
      </c>
      <c r="F24738" s="82">
        <v>0.81371824999999998</v>
      </c>
    </row>
    <row r="24739" spans="3:6" ht="18">
      <c r="C24739" s="5" t="str">
        <f t="shared" si="380"/>
        <v>佐賀県932</v>
      </c>
      <c r="D24739" t="s">
        <v>2955</v>
      </c>
      <c r="E24739" t="s">
        <v>3468</v>
      </c>
      <c r="F24739" s="82">
        <v>1.387066251</v>
      </c>
    </row>
    <row r="24740" spans="3:6" ht="18">
      <c r="C24740" s="5" t="str">
        <f t="shared" si="380"/>
        <v>長崎県932</v>
      </c>
      <c r="D24740" t="s">
        <v>2956</v>
      </c>
      <c r="E24740" t="s">
        <v>3468</v>
      </c>
      <c r="F24740" s="82">
        <v>0.88898695000000005</v>
      </c>
    </row>
    <row r="24741" spans="3:6" ht="18">
      <c r="C24741" s="5" t="str">
        <f t="shared" si="380"/>
        <v>熊本県932</v>
      </c>
      <c r="D24741" t="s">
        <v>2957</v>
      </c>
      <c r="E24741" t="s">
        <v>3468</v>
      </c>
      <c r="F24741" s="82">
        <v>0.58009563399999997</v>
      </c>
    </row>
    <row r="24742" spans="3:6" ht="18">
      <c r="C24742" s="5" t="str">
        <f t="shared" si="380"/>
        <v>大分県932</v>
      </c>
      <c r="D24742" t="s">
        <v>2958</v>
      </c>
      <c r="E24742" t="s">
        <v>3468</v>
      </c>
      <c r="F24742" s="82">
        <v>0.91293914399999998</v>
      </c>
    </row>
    <row r="24743" spans="3:6" ht="18">
      <c r="C24743" s="5" t="str">
        <f t="shared" si="380"/>
        <v>宮崎県932</v>
      </c>
      <c r="D24743" t="s">
        <v>2959</v>
      </c>
      <c r="E24743" t="s">
        <v>3468</v>
      </c>
      <c r="F24743" s="82">
        <v>0.67216001599999997</v>
      </c>
    </row>
    <row r="24744" spans="3:6" ht="18">
      <c r="C24744" s="5" t="str">
        <f t="shared" si="380"/>
        <v>鹿児島県932</v>
      </c>
      <c r="D24744" t="s">
        <v>2960</v>
      </c>
      <c r="E24744" t="s">
        <v>3468</v>
      </c>
      <c r="F24744" s="82">
        <v>0.90605551200000001</v>
      </c>
    </row>
    <row r="24745" spans="3:6" ht="18">
      <c r="C24745" s="5" t="str">
        <f t="shared" si="380"/>
        <v>沖縄県932</v>
      </c>
      <c r="D24745" t="s">
        <v>2961</v>
      </c>
      <c r="E24745" t="s">
        <v>3468</v>
      </c>
      <c r="F24745" s="82">
        <v>0.75085468799999999</v>
      </c>
    </row>
    <row r="24746" spans="3:6" ht="18">
      <c r="C24746" s="5" t="str">
        <f t="shared" si="380"/>
        <v>全国933</v>
      </c>
      <c r="D24746" t="s">
        <v>2913</v>
      </c>
      <c r="E24746" t="s">
        <v>3469</v>
      </c>
      <c r="F24746" s="82">
        <v>1</v>
      </c>
    </row>
    <row r="24747" spans="3:6" ht="18">
      <c r="C24747" s="5" t="str">
        <f t="shared" ref="C24747:C24810" si="381">D24747&amp;LEFT(E24747,3)</f>
        <v>北海道933</v>
      </c>
      <c r="D24747" t="s">
        <v>2915</v>
      </c>
      <c r="E24747" t="s">
        <v>3469</v>
      </c>
      <c r="F24747" s="82">
        <v>0.29300016000000001</v>
      </c>
    </row>
    <row r="24748" spans="3:6" ht="18">
      <c r="C24748" s="5" t="str">
        <f t="shared" si="381"/>
        <v>青森県933</v>
      </c>
      <c r="D24748" t="s">
        <v>2916</v>
      </c>
      <c r="E24748" t="s">
        <v>3469</v>
      </c>
      <c r="F24748" s="82">
        <v>0.76059038899999998</v>
      </c>
    </row>
    <row r="24749" spans="3:6" ht="18">
      <c r="C24749" s="5" t="str">
        <f t="shared" si="381"/>
        <v>岩手県933</v>
      </c>
      <c r="D24749" t="s">
        <v>2917</v>
      </c>
      <c r="E24749" t="s">
        <v>3469</v>
      </c>
      <c r="F24749" s="82">
        <v>0.40272851500000001</v>
      </c>
    </row>
    <row r="24750" spans="3:6" ht="18">
      <c r="C24750" s="5" t="str">
        <f t="shared" si="381"/>
        <v>宮城県933</v>
      </c>
      <c r="D24750" t="s">
        <v>2918</v>
      </c>
      <c r="E24750" t="s">
        <v>3469</v>
      </c>
      <c r="F24750" s="82">
        <v>1.2172983230000001</v>
      </c>
    </row>
    <row r="24751" spans="3:6" ht="18">
      <c r="C24751" s="5" t="str">
        <f t="shared" si="381"/>
        <v>秋田県933</v>
      </c>
      <c r="D24751" t="s">
        <v>2919</v>
      </c>
      <c r="E24751" t="s">
        <v>3469</v>
      </c>
      <c r="F24751" s="82">
        <v>0.46619469499999999</v>
      </c>
    </row>
    <row r="24752" spans="3:6" ht="18">
      <c r="C24752" s="5" t="str">
        <f t="shared" si="381"/>
        <v>山形県933</v>
      </c>
      <c r="D24752" t="s">
        <v>2920</v>
      </c>
      <c r="E24752" t="s">
        <v>3469</v>
      </c>
      <c r="F24752" s="82">
        <v>9.1604748999999999E-2</v>
      </c>
    </row>
    <row r="24753" spans="3:6" ht="18">
      <c r="C24753" s="5" t="str">
        <f t="shared" si="381"/>
        <v>福島県933</v>
      </c>
      <c r="D24753" t="s">
        <v>2921</v>
      </c>
      <c r="E24753" t="s">
        <v>3469</v>
      </c>
      <c r="F24753" s="82">
        <v>0.33959297100000002</v>
      </c>
    </row>
    <row r="24754" spans="3:6" ht="18">
      <c r="C24754" s="5" t="str">
        <f t="shared" si="381"/>
        <v>茨城県933</v>
      </c>
      <c r="D24754" t="s">
        <v>2922</v>
      </c>
      <c r="E24754" t="s">
        <v>3469</v>
      </c>
      <c r="F24754" s="82">
        <v>0.36819919600000001</v>
      </c>
    </row>
    <row r="24755" spans="3:6" ht="18">
      <c r="C24755" s="5" t="str">
        <f t="shared" si="381"/>
        <v>栃木県933</v>
      </c>
      <c r="D24755" t="s">
        <v>2923</v>
      </c>
      <c r="E24755" t="s">
        <v>3469</v>
      </c>
      <c r="F24755" s="82">
        <v>0.24072528700000001</v>
      </c>
    </row>
    <row r="24756" spans="3:6" ht="18">
      <c r="C24756" s="5" t="str">
        <f t="shared" si="381"/>
        <v>群馬県933</v>
      </c>
      <c r="D24756" t="s">
        <v>2924</v>
      </c>
      <c r="E24756" t="s">
        <v>3469</v>
      </c>
      <c r="F24756" s="82">
        <v>0.34529826299999999</v>
      </c>
    </row>
    <row r="24757" spans="3:6" ht="18">
      <c r="C24757" s="5" t="str">
        <f t="shared" si="381"/>
        <v>埼玉県933</v>
      </c>
      <c r="D24757" t="s">
        <v>2925</v>
      </c>
      <c r="E24757" t="s">
        <v>3469</v>
      </c>
      <c r="F24757" s="82">
        <v>0.51454306599999999</v>
      </c>
    </row>
    <row r="24758" spans="3:6" ht="18">
      <c r="C24758" s="5" t="str">
        <f t="shared" si="381"/>
        <v>千葉県933</v>
      </c>
      <c r="D24758" t="s">
        <v>2926</v>
      </c>
      <c r="E24758" t="s">
        <v>3469</v>
      </c>
      <c r="F24758" s="82">
        <v>0.19127854899999999</v>
      </c>
    </row>
    <row r="24759" spans="3:6" ht="18">
      <c r="C24759" s="5" t="str">
        <f t="shared" si="381"/>
        <v>東京都933</v>
      </c>
      <c r="D24759" t="s">
        <v>2927</v>
      </c>
      <c r="E24759" t="s">
        <v>3469</v>
      </c>
      <c r="F24759" s="82">
        <v>3.0709624359999999</v>
      </c>
    </row>
    <row r="24760" spans="3:6" ht="18">
      <c r="C24760" s="5" t="str">
        <f t="shared" si="381"/>
        <v>神奈川県933</v>
      </c>
      <c r="D24760" t="s">
        <v>2928</v>
      </c>
      <c r="E24760" t="s">
        <v>3469</v>
      </c>
      <c r="F24760" s="82">
        <v>0.393312469</v>
      </c>
    </row>
    <row r="24761" spans="3:6" ht="18">
      <c r="C24761" s="5" t="str">
        <f t="shared" si="381"/>
        <v>新潟県933</v>
      </c>
      <c r="D24761" t="s">
        <v>2929</v>
      </c>
      <c r="E24761" t="s">
        <v>3469</v>
      </c>
      <c r="F24761" s="82">
        <v>1.1161902050000001</v>
      </c>
    </row>
    <row r="24762" spans="3:6" ht="18">
      <c r="C24762" s="5" t="str">
        <f t="shared" si="381"/>
        <v>富山県933</v>
      </c>
      <c r="D24762" t="s">
        <v>2930</v>
      </c>
      <c r="E24762" t="s">
        <v>3469</v>
      </c>
      <c r="F24762" s="82">
        <v>0.40692782399999999</v>
      </c>
    </row>
    <row r="24763" spans="3:6" ht="18">
      <c r="C24763" s="5" t="str">
        <f t="shared" si="381"/>
        <v>石川県933</v>
      </c>
      <c r="D24763" t="s">
        <v>2931</v>
      </c>
      <c r="E24763" t="s">
        <v>3469</v>
      </c>
      <c r="F24763" s="82">
        <v>0.96598200999999995</v>
      </c>
    </row>
    <row r="24764" spans="3:6" ht="18">
      <c r="C24764" s="5" t="str">
        <f t="shared" si="381"/>
        <v>福井県933</v>
      </c>
      <c r="D24764" t="s">
        <v>2932</v>
      </c>
      <c r="E24764" t="s">
        <v>3469</v>
      </c>
      <c r="F24764" s="82">
        <v>0.445306906</v>
      </c>
    </row>
    <row r="24765" spans="3:6" ht="18">
      <c r="C24765" s="5" t="str">
        <f t="shared" si="381"/>
        <v>山梨県933</v>
      </c>
      <c r="D24765" t="s">
        <v>2933</v>
      </c>
      <c r="E24765" t="s">
        <v>3469</v>
      </c>
      <c r="F24765" s="82">
        <v>0.32270379300000002</v>
      </c>
    </row>
    <row r="24766" spans="3:6" ht="18">
      <c r="C24766" s="5" t="str">
        <f t="shared" si="381"/>
        <v>長野県933</v>
      </c>
      <c r="D24766" t="s">
        <v>2934</v>
      </c>
      <c r="E24766" t="s">
        <v>3469</v>
      </c>
      <c r="F24766" s="82">
        <v>0.31496623800000001</v>
      </c>
    </row>
    <row r="24767" spans="3:6" ht="18">
      <c r="C24767" s="5" t="str">
        <f t="shared" si="381"/>
        <v>岐阜県933</v>
      </c>
      <c r="D24767" t="s">
        <v>2935</v>
      </c>
      <c r="E24767" t="s">
        <v>3469</v>
      </c>
      <c r="F24767" s="82">
        <v>0.70638855700000003</v>
      </c>
    </row>
    <row r="24768" spans="3:6" ht="18">
      <c r="C24768" s="5" t="str">
        <f t="shared" si="381"/>
        <v>静岡県933</v>
      </c>
      <c r="D24768" t="s">
        <v>2936</v>
      </c>
      <c r="E24768" t="s">
        <v>3469</v>
      </c>
      <c r="F24768" s="82">
        <v>0.44674855699999999</v>
      </c>
    </row>
    <row r="24769" spans="3:6" ht="18">
      <c r="C24769" s="5" t="str">
        <f t="shared" si="381"/>
        <v>愛知県933</v>
      </c>
      <c r="D24769" t="s">
        <v>2937</v>
      </c>
      <c r="E24769" t="s">
        <v>3469</v>
      </c>
      <c r="F24769" s="82">
        <v>0.37331330499999998</v>
      </c>
    </row>
    <row r="24770" spans="3:6" ht="18">
      <c r="C24770" s="5" t="str">
        <f t="shared" si="381"/>
        <v>三重県933</v>
      </c>
      <c r="D24770" t="s">
        <v>2938</v>
      </c>
      <c r="E24770" t="s">
        <v>3469</v>
      </c>
      <c r="F24770" s="82">
        <v>1.032903492</v>
      </c>
    </row>
    <row r="24771" spans="3:6" ht="18">
      <c r="C24771" s="5" t="str">
        <f t="shared" si="381"/>
        <v>滋賀県933</v>
      </c>
      <c r="D24771" t="s">
        <v>2939</v>
      </c>
      <c r="E24771" t="s">
        <v>3469</v>
      </c>
      <c r="F24771" s="82">
        <v>0.23747057799999999</v>
      </c>
    </row>
    <row r="24772" spans="3:6" ht="18">
      <c r="C24772" s="5" t="str">
        <f t="shared" si="381"/>
        <v>京都府933</v>
      </c>
      <c r="D24772" t="s">
        <v>2940</v>
      </c>
      <c r="E24772" t="s">
        <v>3469</v>
      </c>
      <c r="F24772" s="82">
        <v>3.3478096210000001</v>
      </c>
    </row>
    <row r="24773" spans="3:6" ht="18">
      <c r="C24773" s="5" t="str">
        <f t="shared" si="381"/>
        <v>大阪府933</v>
      </c>
      <c r="D24773" t="s">
        <v>2941</v>
      </c>
      <c r="E24773" t="s">
        <v>3469</v>
      </c>
      <c r="F24773" s="82">
        <v>0.72794618499999997</v>
      </c>
    </row>
    <row r="24774" spans="3:6" ht="18">
      <c r="C24774" s="5" t="str">
        <f t="shared" si="381"/>
        <v>兵庫県933</v>
      </c>
      <c r="D24774" t="s">
        <v>2942</v>
      </c>
      <c r="E24774" t="s">
        <v>3469</v>
      </c>
      <c r="F24774" s="82">
        <v>1.0138435530000001</v>
      </c>
    </row>
    <row r="24775" spans="3:6" ht="18">
      <c r="C24775" s="5" t="str">
        <f t="shared" si="381"/>
        <v>奈良県933</v>
      </c>
      <c r="D24775" t="s">
        <v>2943</v>
      </c>
      <c r="E24775" t="s">
        <v>3469</v>
      </c>
      <c r="F24775" s="82">
        <v>0.63057823400000002</v>
      </c>
    </row>
    <row r="24776" spans="3:6" ht="18">
      <c r="C24776" s="5" t="str">
        <f t="shared" si="381"/>
        <v>和歌山県933</v>
      </c>
      <c r="D24776" t="s">
        <v>2944</v>
      </c>
      <c r="E24776" t="s">
        <v>3469</v>
      </c>
      <c r="F24776" s="82">
        <v>1.6476819E-2</v>
      </c>
    </row>
    <row r="24777" spans="3:6" ht="18">
      <c r="C24777" s="5" t="str">
        <f t="shared" si="381"/>
        <v>鳥取県933</v>
      </c>
      <c r="D24777" t="s">
        <v>2945</v>
      </c>
      <c r="E24777" t="s">
        <v>3469</v>
      </c>
      <c r="F24777" s="82">
        <v>0.35059592000000001</v>
      </c>
    </row>
    <row r="24778" spans="3:6" ht="18">
      <c r="C24778" s="5" t="str">
        <f t="shared" si="381"/>
        <v>島根県933</v>
      </c>
      <c r="D24778" t="s">
        <v>2946</v>
      </c>
      <c r="E24778" t="s">
        <v>3469</v>
      </c>
      <c r="F24778" s="82">
        <v>0.706632645</v>
      </c>
    </row>
    <row r="24779" spans="3:6" ht="18">
      <c r="C24779" s="5" t="str">
        <f t="shared" si="381"/>
        <v>岡山県933</v>
      </c>
      <c r="D24779" t="s">
        <v>2947</v>
      </c>
      <c r="E24779" t="s">
        <v>3469</v>
      </c>
      <c r="F24779" s="82">
        <v>0.97800181600000002</v>
      </c>
    </row>
    <row r="24780" spans="3:6" ht="18">
      <c r="C24780" s="5" t="str">
        <f t="shared" si="381"/>
        <v>広島県933</v>
      </c>
      <c r="D24780" t="s">
        <v>2948</v>
      </c>
      <c r="E24780" t="s">
        <v>3469</v>
      </c>
      <c r="F24780" s="82">
        <v>0.74063994499999997</v>
      </c>
    </row>
    <row r="24781" spans="3:6" ht="18">
      <c r="C24781" s="5" t="str">
        <f t="shared" si="381"/>
        <v>山口県933</v>
      </c>
      <c r="D24781" t="s">
        <v>2949</v>
      </c>
      <c r="E24781" t="s">
        <v>3469</v>
      </c>
      <c r="F24781" s="82">
        <v>0.97989991399999998</v>
      </c>
    </row>
    <row r="24782" spans="3:6" ht="18">
      <c r="C24782" s="5" t="str">
        <f t="shared" si="381"/>
        <v>徳島県933</v>
      </c>
      <c r="D24782" t="s">
        <v>2950</v>
      </c>
      <c r="E24782" t="s">
        <v>3469</v>
      </c>
      <c r="F24782" s="82">
        <v>0.53619950900000002</v>
      </c>
    </row>
    <row r="24783" spans="3:6" ht="18">
      <c r="C24783" s="5" t="str">
        <f t="shared" si="381"/>
        <v>香川県933</v>
      </c>
      <c r="D24783" t="s">
        <v>2951</v>
      </c>
      <c r="E24783" t="s">
        <v>3469</v>
      </c>
      <c r="F24783" s="82">
        <v>0.59438608800000003</v>
      </c>
    </row>
    <row r="24784" spans="3:6" ht="18">
      <c r="C24784" s="5" t="str">
        <f t="shared" si="381"/>
        <v>愛媛県933</v>
      </c>
      <c r="D24784" t="s">
        <v>2952</v>
      </c>
      <c r="E24784" t="s">
        <v>3469</v>
      </c>
      <c r="F24784" s="82">
        <v>0.17564311299999999</v>
      </c>
    </row>
    <row r="24785" spans="3:6" ht="18">
      <c r="C24785" s="5" t="str">
        <f t="shared" si="381"/>
        <v>高知県933</v>
      </c>
      <c r="D24785" t="s">
        <v>2953</v>
      </c>
      <c r="E24785" t="s">
        <v>3469</v>
      </c>
      <c r="F24785" s="82">
        <v>0.17827559500000001</v>
      </c>
    </row>
    <row r="24786" spans="3:6" ht="18">
      <c r="C24786" s="5" t="str">
        <f t="shared" si="381"/>
        <v>福岡県933</v>
      </c>
      <c r="D24786" t="s">
        <v>2954</v>
      </c>
      <c r="E24786" t="s">
        <v>3469</v>
      </c>
      <c r="F24786" s="82">
        <v>0.72336985200000004</v>
      </c>
    </row>
    <row r="24787" spans="3:6" ht="18">
      <c r="C24787" s="5" t="str">
        <f t="shared" si="381"/>
        <v>佐賀県933</v>
      </c>
      <c r="D24787" t="s">
        <v>2955</v>
      </c>
      <c r="E24787" t="s">
        <v>3469</v>
      </c>
      <c r="F24787" s="82">
        <v>1.2102040409999999</v>
      </c>
    </row>
    <row r="24788" spans="3:6" ht="18">
      <c r="C24788" s="5" t="str">
        <f t="shared" si="381"/>
        <v>長崎県933</v>
      </c>
      <c r="D24788" t="s">
        <v>2956</v>
      </c>
      <c r="E24788" t="s">
        <v>3469</v>
      </c>
      <c r="F24788" s="82">
        <v>8.1135552E-2</v>
      </c>
    </row>
    <row r="24789" spans="3:6" ht="18">
      <c r="C24789" s="5" t="str">
        <f t="shared" si="381"/>
        <v>熊本県933</v>
      </c>
      <c r="D24789" t="s">
        <v>2957</v>
      </c>
      <c r="E24789" t="s">
        <v>3469</v>
      </c>
      <c r="F24789" s="82">
        <v>0.153068914</v>
      </c>
    </row>
    <row r="24790" spans="3:6" ht="18">
      <c r="C24790" s="5" t="str">
        <f t="shared" si="381"/>
        <v>大分県933</v>
      </c>
      <c r="D24790" t="s">
        <v>2958</v>
      </c>
      <c r="E24790" t="s">
        <v>3469</v>
      </c>
      <c r="F24790" s="82">
        <v>0.84981172199999999</v>
      </c>
    </row>
    <row r="24791" spans="3:6" ht="18">
      <c r="C24791" s="5" t="str">
        <f t="shared" si="381"/>
        <v>宮崎県933</v>
      </c>
      <c r="D24791" t="s">
        <v>2959</v>
      </c>
      <c r="E24791" t="s">
        <v>3469</v>
      </c>
      <c r="F24791" s="82">
        <v>0.13886238400000001</v>
      </c>
    </row>
    <row r="24792" spans="3:6" ht="18">
      <c r="C24792" s="5" t="str">
        <f t="shared" si="381"/>
        <v>鹿児島県933</v>
      </c>
      <c r="D24792" t="s">
        <v>2960</v>
      </c>
      <c r="E24792" t="s">
        <v>3469</v>
      </c>
      <c r="F24792" s="82">
        <v>8.3643379000000004E-2</v>
      </c>
    </row>
    <row r="24793" spans="3:6" ht="18">
      <c r="C24793" s="5" t="str">
        <f t="shared" si="381"/>
        <v>沖縄県933</v>
      </c>
      <c r="D24793" t="s">
        <v>2961</v>
      </c>
      <c r="E24793" t="s">
        <v>3469</v>
      </c>
      <c r="F24793" s="82">
        <v>0.98896924399999997</v>
      </c>
    </row>
    <row r="24794" spans="3:6" ht="18">
      <c r="C24794" s="5" t="str">
        <f t="shared" si="381"/>
        <v>全国934</v>
      </c>
      <c r="D24794" t="s">
        <v>2913</v>
      </c>
      <c r="E24794" t="s">
        <v>3470</v>
      </c>
      <c r="F24794" s="82">
        <v>1</v>
      </c>
    </row>
    <row r="24795" spans="3:6" ht="18">
      <c r="C24795" s="5" t="str">
        <f t="shared" si="381"/>
        <v>北海道934</v>
      </c>
      <c r="D24795" t="s">
        <v>2915</v>
      </c>
      <c r="E24795" t="s">
        <v>3470</v>
      </c>
      <c r="F24795" s="82">
        <v>1.3264051960000001</v>
      </c>
    </row>
    <row r="24796" spans="3:6" ht="18">
      <c r="C24796" s="5" t="str">
        <f t="shared" si="381"/>
        <v>青森県934</v>
      </c>
      <c r="D24796" t="s">
        <v>2916</v>
      </c>
      <c r="E24796" t="s">
        <v>3470</v>
      </c>
      <c r="F24796" s="82">
        <v>0.87499109600000002</v>
      </c>
    </row>
    <row r="24797" spans="3:6" ht="18">
      <c r="C24797" s="5" t="str">
        <f t="shared" si="381"/>
        <v>岩手県934</v>
      </c>
      <c r="D24797" t="s">
        <v>2917</v>
      </c>
      <c r="E24797" t="s">
        <v>3470</v>
      </c>
      <c r="F24797" s="82">
        <v>1.080586284</v>
      </c>
    </row>
    <row r="24798" spans="3:6" ht="18">
      <c r="C24798" s="5" t="str">
        <f t="shared" si="381"/>
        <v>宮城県934</v>
      </c>
      <c r="D24798" t="s">
        <v>2918</v>
      </c>
      <c r="E24798" t="s">
        <v>3470</v>
      </c>
      <c r="F24798" s="82">
        <v>0.97999051400000003</v>
      </c>
    </row>
    <row r="24799" spans="3:6" ht="18">
      <c r="C24799" s="5" t="str">
        <f t="shared" si="381"/>
        <v>秋田県934</v>
      </c>
      <c r="D24799" t="s">
        <v>2919</v>
      </c>
      <c r="E24799" t="s">
        <v>3470</v>
      </c>
      <c r="F24799" s="82">
        <v>1.456355348</v>
      </c>
    </row>
    <row r="24800" spans="3:6" ht="18">
      <c r="C24800" s="5" t="str">
        <f t="shared" si="381"/>
        <v>山形県934</v>
      </c>
      <c r="D24800" t="s">
        <v>2920</v>
      </c>
      <c r="E24800" t="s">
        <v>3470</v>
      </c>
      <c r="F24800" s="82">
        <v>1.212206243</v>
      </c>
    </row>
    <row r="24801" spans="3:6" ht="18">
      <c r="C24801" s="5" t="str">
        <f t="shared" si="381"/>
        <v>福島県934</v>
      </c>
      <c r="D24801" t="s">
        <v>2921</v>
      </c>
      <c r="E24801" t="s">
        <v>3470</v>
      </c>
      <c r="F24801" s="82">
        <v>0.55244471500000003</v>
      </c>
    </row>
    <row r="24802" spans="3:6" ht="18">
      <c r="C24802" s="5" t="str">
        <f t="shared" si="381"/>
        <v>茨城県934</v>
      </c>
      <c r="D24802" t="s">
        <v>2922</v>
      </c>
      <c r="E24802" t="s">
        <v>3470</v>
      </c>
      <c r="F24802" s="82">
        <v>0.36102957699999999</v>
      </c>
    </row>
    <row r="24803" spans="3:6" ht="18">
      <c r="C24803" s="5" t="str">
        <f t="shared" si="381"/>
        <v>栃木県934</v>
      </c>
      <c r="D24803" t="s">
        <v>2923</v>
      </c>
      <c r="E24803" t="s">
        <v>3470</v>
      </c>
      <c r="F24803" s="82">
        <v>0.28817309099999999</v>
      </c>
    </row>
    <row r="24804" spans="3:6" ht="18">
      <c r="C24804" s="5" t="str">
        <f t="shared" si="381"/>
        <v>群馬県934</v>
      </c>
      <c r="D24804" t="s">
        <v>2924</v>
      </c>
      <c r="E24804" t="s">
        <v>3470</v>
      </c>
      <c r="F24804" s="82">
        <v>0.45554876999999999</v>
      </c>
    </row>
    <row r="24805" spans="3:6" ht="18">
      <c r="C24805" s="5" t="str">
        <f t="shared" si="381"/>
        <v>埼玉県934</v>
      </c>
      <c r="D24805" t="s">
        <v>2925</v>
      </c>
      <c r="E24805" t="s">
        <v>3470</v>
      </c>
      <c r="F24805" s="82">
        <v>0.60349650499999996</v>
      </c>
    </row>
    <row r="24806" spans="3:6" ht="18">
      <c r="C24806" s="5" t="str">
        <f t="shared" si="381"/>
        <v>千葉県934</v>
      </c>
      <c r="D24806" t="s">
        <v>2926</v>
      </c>
      <c r="E24806" t="s">
        <v>3470</v>
      </c>
      <c r="F24806" s="82">
        <v>0.53278900399999995</v>
      </c>
    </row>
    <row r="24807" spans="3:6" ht="18">
      <c r="C24807" s="5" t="str">
        <f t="shared" si="381"/>
        <v>東京都934</v>
      </c>
      <c r="D24807" t="s">
        <v>2927</v>
      </c>
      <c r="E24807" t="s">
        <v>3470</v>
      </c>
      <c r="F24807" s="82">
        <v>1.7172516040000001</v>
      </c>
    </row>
    <row r="24808" spans="3:6" ht="18">
      <c r="C24808" s="5" t="str">
        <f t="shared" si="381"/>
        <v>神奈川県934</v>
      </c>
      <c r="D24808" t="s">
        <v>2928</v>
      </c>
      <c r="E24808" t="s">
        <v>3470</v>
      </c>
      <c r="F24808" s="82">
        <v>0.862049764</v>
      </c>
    </row>
    <row r="24809" spans="3:6" ht="18">
      <c r="C24809" s="5" t="str">
        <f t="shared" si="381"/>
        <v>新潟県934</v>
      </c>
      <c r="D24809" t="s">
        <v>2929</v>
      </c>
      <c r="E24809" t="s">
        <v>3470</v>
      </c>
      <c r="F24809" s="82">
        <v>1.1153323799999999</v>
      </c>
    </row>
    <row r="24810" spans="3:6" ht="18">
      <c r="C24810" s="5" t="str">
        <f t="shared" si="381"/>
        <v>富山県934</v>
      </c>
      <c r="D24810" t="s">
        <v>2930</v>
      </c>
      <c r="E24810" t="s">
        <v>3470</v>
      </c>
      <c r="F24810" s="82">
        <v>0.95187247100000005</v>
      </c>
    </row>
    <row r="24811" spans="3:6" ht="18">
      <c r="C24811" s="5" t="str">
        <f t="shared" ref="C24811:C24874" si="382">D24811&amp;LEFT(E24811,3)</f>
        <v>石川県934</v>
      </c>
      <c r="D24811" t="s">
        <v>2931</v>
      </c>
      <c r="E24811" t="s">
        <v>3470</v>
      </c>
      <c r="F24811" s="82">
        <v>1.1943568449999999</v>
      </c>
    </row>
    <row r="24812" spans="3:6" ht="18">
      <c r="C24812" s="5" t="str">
        <f t="shared" si="382"/>
        <v>福井県934</v>
      </c>
      <c r="D24812" t="s">
        <v>2932</v>
      </c>
      <c r="E24812" t="s">
        <v>3470</v>
      </c>
      <c r="F24812" s="82">
        <v>0.55554537800000003</v>
      </c>
    </row>
    <row r="24813" spans="3:6" ht="18">
      <c r="C24813" s="5" t="str">
        <f t="shared" si="382"/>
        <v>山梨県934</v>
      </c>
      <c r="D24813" t="s">
        <v>2933</v>
      </c>
      <c r="E24813" t="s">
        <v>3470</v>
      </c>
      <c r="F24813" s="82">
        <v>0.88199236199999997</v>
      </c>
    </row>
    <row r="24814" spans="3:6" ht="18">
      <c r="C24814" s="5" t="str">
        <f t="shared" si="382"/>
        <v>長野県934</v>
      </c>
      <c r="D24814" t="s">
        <v>2934</v>
      </c>
      <c r="E24814" t="s">
        <v>3470</v>
      </c>
      <c r="F24814" s="82">
        <v>1.1662736419999999</v>
      </c>
    </row>
    <row r="24815" spans="3:6" ht="18">
      <c r="C24815" s="5" t="str">
        <f t="shared" si="382"/>
        <v>岐阜県934</v>
      </c>
      <c r="D24815" t="s">
        <v>2935</v>
      </c>
      <c r="E24815" t="s">
        <v>3470</v>
      </c>
      <c r="F24815" s="82">
        <v>0.72373428399999995</v>
      </c>
    </row>
    <row r="24816" spans="3:6" ht="18">
      <c r="C24816" s="5" t="str">
        <f t="shared" si="382"/>
        <v>静岡県934</v>
      </c>
      <c r="D24816" t="s">
        <v>2936</v>
      </c>
      <c r="E24816" t="s">
        <v>3470</v>
      </c>
      <c r="F24816" s="82">
        <v>0.48937514799999998</v>
      </c>
    </row>
    <row r="24817" spans="3:6" ht="18">
      <c r="C24817" s="5" t="str">
        <f t="shared" si="382"/>
        <v>愛知県934</v>
      </c>
      <c r="D24817" t="s">
        <v>2937</v>
      </c>
      <c r="E24817" t="s">
        <v>3470</v>
      </c>
      <c r="F24817" s="82">
        <v>0.68462209500000004</v>
      </c>
    </row>
    <row r="24818" spans="3:6" ht="18">
      <c r="C24818" s="5" t="str">
        <f t="shared" si="382"/>
        <v>三重県934</v>
      </c>
      <c r="D24818" t="s">
        <v>2938</v>
      </c>
      <c r="E24818" t="s">
        <v>3470</v>
      </c>
      <c r="F24818" s="82">
        <v>0.99188683899999996</v>
      </c>
    </row>
    <row r="24819" spans="3:6" ht="18">
      <c r="C24819" s="5" t="str">
        <f t="shared" si="382"/>
        <v>滋賀県934</v>
      </c>
      <c r="D24819" t="s">
        <v>2939</v>
      </c>
      <c r="E24819" t="s">
        <v>3470</v>
      </c>
      <c r="F24819" s="82">
        <v>1.4056148530000001</v>
      </c>
    </row>
    <row r="24820" spans="3:6" ht="18">
      <c r="C24820" s="5" t="str">
        <f t="shared" si="382"/>
        <v>京都府934</v>
      </c>
      <c r="D24820" t="s">
        <v>2940</v>
      </c>
      <c r="E24820" t="s">
        <v>3470</v>
      </c>
      <c r="F24820" s="82">
        <v>1.27447127</v>
      </c>
    </row>
    <row r="24821" spans="3:6" ht="18">
      <c r="C24821" s="5" t="str">
        <f t="shared" si="382"/>
        <v>大阪府934</v>
      </c>
      <c r="D24821" t="s">
        <v>2941</v>
      </c>
      <c r="E24821" t="s">
        <v>3470</v>
      </c>
      <c r="F24821" s="82">
        <v>0.72550707199999998</v>
      </c>
    </row>
    <row r="24822" spans="3:6" ht="18">
      <c r="C24822" s="5" t="str">
        <f t="shared" si="382"/>
        <v>兵庫県934</v>
      </c>
      <c r="D24822" t="s">
        <v>2942</v>
      </c>
      <c r="E24822" t="s">
        <v>3470</v>
      </c>
      <c r="F24822" s="82">
        <v>0.87199060699999997</v>
      </c>
    </row>
    <row r="24823" spans="3:6" ht="18">
      <c r="C24823" s="5" t="str">
        <f t="shared" si="382"/>
        <v>奈良県934</v>
      </c>
      <c r="D24823" t="s">
        <v>2943</v>
      </c>
      <c r="E24823" t="s">
        <v>3470</v>
      </c>
      <c r="F24823" s="82">
        <v>1.327525482</v>
      </c>
    </row>
    <row r="24824" spans="3:6" ht="18">
      <c r="C24824" s="5" t="str">
        <f t="shared" si="382"/>
        <v>和歌山県934</v>
      </c>
      <c r="D24824" t="s">
        <v>2944</v>
      </c>
      <c r="E24824" t="s">
        <v>3470</v>
      </c>
      <c r="F24824" s="82">
        <v>0.97125951099999996</v>
      </c>
    </row>
    <row r="24825" spans="3:6" ht="18">
      <c r="C24825" s="5" t="str">
        <f t="shared" si="382"/>
        <v>鳥取県934</v>
      </c>
      <c r="D24825" t="s">
        <v>2945</v>
      </c>
      <c r="E24825" t="s">
        <v>3470</v>
      </c>
      <c r="F24825" s="82">
        <v>1.551886635</v>
      </c>
    </row>
    <row r="24826" spans="3:6" ht="18">
      <c r="C24826" s="5" t="str">
        <f t="shared" si="382"/>
        <v>島根県934</v>
      </c>
      <c r="D24826" t="s">
        <v>2946</v>
      </c>
      <c r="E24826" t="s">
        <v>3470</v>
      </c>
      <c r="F24826" s="82">
        <v>1.081919351</v>
      </c>
    </row>
    <row r="24827" spans="3:6" ht="18">
      <c r="C24827" s="5" t="str">
        <f t="shared" si="382"/>
        <v>岡山県934</v>
      </c>
      <c r="D24827" t="s">
        <v>2947</v>
      </c>
      <c r="E24827" t="s">
        <v>3470</v>
      </c>
      <c r="F24827" s="82">
        <v>0.71291439499999998</v>
      </c>
    </row>
    <row r="24828" spans="3:6" ht="18">
      <c r="C24828" s="5" t="str">
        <f t="shared" si="382"/>
        <v>広島県934</v>
      </c>
      <c r="D24828" t="s">
        <v>2948</v>
      </c>
      <c r="E24828" t="s">
        <v>3470</v>
      </c>
      <c r="F24828" s="82">
        <v>0.77793991100000004</v>
      </c>
    </row>
    <row r="24829" spans="3:6" ht="18">
      <c r="C24829" s="5" t="str">
        <f t="shared" si="382"/>
        <v>山口県934</v>
      </c>
      <c r="D24829" t="s">
        <v>2949</v>
      </c>
      <c r="E24829" t="s">
        <v>3470</v>
      </c>
      <c r="F24829" s="82">
        <v>1.6775517900000001</v>
      </c>
    </row>
    <row r="24830" spans="3:6" ht="18">
      <c r="C24830" s="5" t="str">
        <f t="shared" si="382"/>
        <v>徳島県934</v>
      </c>
      <c r="D24830" t="s">
        <v>2950</v>
      </c>
      <c r="E24830" t="s">
        <v>3470</v>
      </c>
      <c r="F24830" s="82">
        <v>0.95516771499999997</v>
      </c>
    </row>
    <row r="24831" spans="3:6" ht="18">
      <c r="C24831" s="5" t="str">
        <f t="shared" si="382"/>
        <v>香川県934</v>
      </c>
      <c r="D24831" t="s">
        <v>2951</v>
      </c>
      <c r="E24831" t="s">
        <v>3470</v>
      </c>
      <c r="F24831" s="82">
        <v>0.81387442499999996</v>
      </c>
    </row>
    <row r="24832" spans="3:6" ht="18">
      <c r="C24832" s="5" t="str">
        <f t="shared" si="382"/>
        <v>愛媛県934</v>
      </c>
      <c r="D24832" t="s">
        <v>2952</v>
      </c>
      <c r="E24832" t="s">
        <v>3470</v>
      </c>
      <c r="F24832" s="82">
        <v>0.52384486299999999</v>
      </c>
    </row>
    <row r="24833" spans="3:6" ht="18">
      <c r="C24833" s="5" t="str">
        <f t="shared" si="382"/>
        <v>高知県934</v>
      </c>
      <c r="D24833" t="s">
        <v>2953</v>
      </c>
      <c r="E24833" t="s">
        <v>3470</v>
      </c>
      <c r="F24833" s="82">
        <v>1.5325357660000001</v>
      </c>
    </row>
    <row r="24834" spans="3:6" ht="18">
      <c r="C24834" s="5" t="str">
        <f t="shared" si="382"/>
        <v>福岡県934</v>
      </c>
      <c r="D24834" t="s">
        <v>2954</v>
      </c>
      <c r="E24834" t="s">
        <v>3470</v>
      </c>
      <c r="F24834" s="82">
        <v>1.101155863</v>
      </c>
    </row>
    <row r="24835" spans="3:6" ht="18">
      <c r="C24835" s="5" t="str">
        <f t="shared" si="382"/>
        <v>佐賀県934</v>
      </c>
      <c r="D24835" t="s">
        <v>2955</v>
      </c>
      <c r="E24835" t="s">
        <v>3470</v>
      </c>
      <c r="F24835" s="82">
        <v>0.71387165299999999</v>
      </c>
    </row>
    <row r="24836" spans="3:6" ht="18">
      <c r="C24836" s="5" t="str">
        <f t="shared" si="382"/>
        <v>長崎県934</v>
      </c>
      <c r="D24836" t="s">
        <v>2956</v>
      </c>
      <c r="E24836" t="s">
        <v>3470</v>
      </c>
      <c r="F24836" s="82">
        <v>1.220076465</v>
      </c>
    </row>
    <row r="24837" spans="3:6" ht="18">
      <c r="C24837" s="5" t="str">
        <f t="shared" si="382"/>
        <v>熊本県934</v>
      </c>
      <c r="D24837" t="s">
        <v>2957</v>
      </c>
      <c r="E24837" t="s">
        <v>3470</v>
      </c>
      <c r="F24837" s="82">
        <v>0.84669211200000005</v>
      </c>
    </row>
    <row r="24838" spans="3:6" ht="18">
      <c r="C24838" s="5" t="str">
        <f t="shared" si="382"/>
        <v>大分県934</v>
      </c>
      <c r="D24838" t="s">
        <v>2958</v>
      </c>
      <c r="E24838" t="s">
        <v>3470</v>
      </c>
      <c r="F24838" s="82">
        <v>1.1927113380000001</v>
      </c>
    </row>
    <row r="24839" spans="3:6" ht="18">
      <c r="C24839" s="5" t="str">
        <f t="shared" si="382"/>
        <v>宮崎県934</v>
      </c>
      <c r="D24839" t="s">
        <v>2959</v>
      </c>
      <c r="E24839" t="s">
        <v>3470</v>
      </c>
      <c r="F24839" s="82">
        <v>1.0719139879999999</v>
      </c>
    </row>
    <row r="24840" spans="3:6" ht="18">
      <c r="C24840" s="5" t="str">
        <f t="shared" si="382"/>
        <v>鹿児島県934</v>
      </c>
      <c r="D24840" t="s">
        <v>2960</v>
      </c>
      <c r="E24840" t="s">
        <v>3470</v>
      </c>
      <c r="F24840" s="82">
        <v>1.2913289480000001</v>
      </c>
    </row>
    <row r="24841" spans="3:6" ht="18">
      <c r="C24841" s="5" t="str">
        <f t="shared" si="382"/>
        <v>沖縄県934</v>
      </c>
      <c r="D24841" t="s">
        <v>2961</v>
      </c>
      <c r="E24841" t="s">
        <v>3470</v>
      </c>
      <c r="F24841" s="82">
        <v>1.0725601490000001</v>
      </c>
    </row>
    <row r="24842" spans="3:6" ht="18">
      <c r="C24842" s="5" t="str">
        <f t="shared" si="382"/>
        <v>全国939</v>
      </c>
      <c r="D24842" t="s">
        <v>2913</v>
      </c>
      <c r="E24842" t="s">
        <v>3471</v>
      </c>
      <c r="F24842" s="82">
        <v>1</v>
      </c>
    </row>
    <row r="24843" spans="3:6" ht="18">
      <c r="C24843" s="5" t="str">
        <f t="shared" si="382"/>
        <v>北海道939</v>
      </c>
      <c r="D24843" t="s">
        <v>2915</v>
      </c>
      <c r="E24843" t="s">
        <v>3471</v>
      </c>
      <c r="F24843" s="82">
        <v>1.0436039020000001</v>
      </c>
    </row>
    <row r="24844" spans="3:6" ht="18">
      <c r="C24844" s="5" t="str">
        <f t="shared" si="382"/>
        <v>青森県939</v>
      </c>
      <c r="D24844" t="s">
        <v>2916</v>
      </c>
      <c r="E24844" t="s">
        <v>3471</v>
      </c>
      <c r="F24844" s="82">
        <v>0.92857060599999997</v>
      </c>
    </row>
    <row r="24845" spans="3:6" ht="18">
      <c r="C24845" s="5" t="str">
        <f t="shared" si="382"/>
        <v>岩手県939</v>
      </c>
      <c r="D24845" t="s">
        <v>2917</v>
      </c>
      <c r="E24845" t="s">
        <v>3471</v>
      </c>
      <c r="F24845" s="82">
        <v>1.424803458</v>
      </c>
    </row>
    <row r="24846" spans="3:6" ht="18">
      <c r="C24846" s="5" t="str">
        <f t="shared" si="382"/>
        <v>宮城県939</v>
      </c>
      <c r="D24846" t="s">
        <v>2918</v>
      </c>
      <c r="E24846" t="s">
        <v>3471</v>
      </c>
      <c r="F24846" s="82">
        <v>0.93327086800000003</v>
      </c>
    </row>
    <row r="24847" spans="3:6" ht="18">
      <c r="C24847" s="5" t="str">
        <f t="shared" si="382"/>
        <v>秋田県939</v>
      </c>
      <c r="D24847" t="s">
        <v>2919</v>
      </c>
      <c r="E24847" t="s">
        <v>3471</v>
      </c>
      <c r="F24847" s="82">
        <v>0.92346952800000004</v>
      </c>
    </row>
    <row r="24848" spans="3:6" ht="18">
      <c r="C24848" s="5" t="str">
        <f t="shared" si="382"/>
        <v>山形県939</v>
      </c>
      <c r="D24848" t="s">
        <v>2920</v>
      </c>
      <c r="E24848" t="s">
        <v>3471</v>
      </c>
      <c r="F24848" s="82">
        <v>1.6755797509999999</v>
      </c>
    </row>
    <row r="24849" spans="3:6" ht="18">
      <c r="C24849" s="5" t="str">
        <f t="shared" si="382"/>
        <v>福島県939</v>
      </c>
      <c r="D24849" t="s">
        <v>2921</v>
      </c>
      <c r="E24849" t="s">
        <v>3471</v>
      </c>
      <c r="F24849" s="82">
        <v>1.1132537520000001</v>
      </c>
    </row>
    <row r="24850" spans="3:6" ht="18">
      <c r="C24850" s="5" t="str">
        <f t="shared" si="382"/>
        <v>茨城県939</v>
      </c>
      <c r="D24850" t="s">
        <v>2922</v>
      </c>
      <c r="E24850" t="s">
        <v>3471</v>
      </c>
      <c r="F24850" s="82">
        <v>0.663822943</v>
      </c>
    </row>
    <row r="24851" spans="3:6" ht="18">
      <c r="C24851" s="5" t="str">
        <f t="shared" si="382"/>
        <v>栃木県939</v>
      </c>
      <c r="D24851" t="s">
        <v>2923</v>
      </c>
      <c r="E24851" t="s">
        <v>3471</v>
      </c>
      <c r="F24851" s="82">
        <v>0.64321316299999998</v>
      </c>
    </row>
    <row r="24852" spans="3:6" ht="18">
      <c r="C24852" s="5" t="str">
        <f t="shared" si="382"/>
        <v>群馬県939</v>
      </c>
      <c r="D24852" t="s">
        <v>2924</v>
      </c>
      <c r="E24852" t="s">
        <v>3471</v>
      </c>
      <c r="F24852" s="82">
        <v>0.59009402300000002</v>
      </c>
    </row>
    <row r="24853" spans="3:6" ht="18">
      <c r="C24853" s="5" t="str">
        <f t="shared" si="382"/>
        <v>埼玉県939</v>
      </c>
      <c r="D24853" t="s">
        <v>2925</v>
      </c>
      <c r="E24853" t="s">
        <v>3471</v>
      </c>
      <c r="F24853" s="82">
        <v>0.60451289699999999</v>
      </c>
    </row>
    <row r="24854" spans="3:6" ht="18">
      <c r="C24854" s="5" t="str">
        <f t="shared" si="382"/>
        <v>千葉県939</v>
      </c>
      <c r="D24854" t="s">
        <v>2926</v>
      </c>
      <c r="E24854" t="s">
        <v>3471</v>
      </c>
      <c r="F24854" s="82">
        <v>0.92172297700000005</v>
      </c>
    </row>
    <row r="24855" spans="3:6" ht="18">
      <c r="C24855" s="5" t="str">
        <f t="shared" si="382"/>
        <v>東京都939</v>
      </c>
      <c r="D24855" t="s">
        <v>2927</v>
      </c>
      <c r="E24855" t="s">
        <v>3471</v>
      </c>
      <c r="F24855" s="82">
        <v>1.456163128</v>
      </c>
    </row>
    <row r="24856" spans="3:6" ht="18">
      <c r="C24856" s="5" t="str">
        <f t="shared" si="382"/>
        <v>神奈川県939</v>
      </c>
      <c r="D24856" t="s">
        <v>2928</v>
      </c>
      <c r="E24856" t="s">
        <v>3471</v>
      </c>
      <c r="F24856" s="82">
        <v>0.93561078900000005</v>
      </c>
    </row>
    <row r="24857" spans="3:6" ht="18">
      <c r="C24857" s="5" t="str">
        <f t="shared" si="382"/>
        <v>新潟県939</v>
      </c>
      <c r="D24857" t="s">
        <v>2929</v>
      </c>
      <c r="E24857" t="s">
        <v>3471</v>
      </c>
      <c r="F24857" s="82">
        <v>1.0361575519999999</v>
      </c>
    </row>
    <row r="24858" spans="3:6" ht="18">
      <c r="C24858" s="5" t="str">
        <f t="shared" si="382"/>
        <v>富山県939</v>
      </c>
      <c r="D24858" t="s">
        <v>2930</v>
      </c>
      <c r="E24858" t="s">
        <v>3471</v>
      </c>
      <c r="F24858" s="82">
        <v>1.1181034679999999</v>
      </c>
    </row>
    <row r="24859" spans="3:6" ht="18">
      <c r="C24859" s="5" t="str">
        <f t="shared" si="382"/>
        <v>石川県939</v>
      </c>
      <c r="D24859" t="s">
        <v>2931</v>
      </c>
      <c r="E24859" t="s">
        <v>3471</v>
      </c>
      <c r="F24859" s="82">
        <v>0.74623195799999997</v>
      </c>
    </row>
    <row r="24860" spans="3:6" ht="18">
      <c r="C24860" s="5" t="str">
        <f t="shared" si="382"/>
        <v>福井県939</v>
      </c>
      <c r="D24860" t="s">
        <v>2932</v>
      </c>
      <c r="E24860" t="s">
        <v>3471</v>
      </c>
      <c r="F24860" s="82">
        <v>1.374787019</v>
      </c>
    </row>
    <row r="24861" spans="3:6" ht="18">
      <c r="C24861" s="5" t="str">
        <f t="shared" si="382"/>
        <v>山梨県939</v>
      </c>
      <c r="D24861" t="s">
        <v>2933</v>
      </c>
      <c r="E24861" t="s">
        <v>3471</v>
      </c>
      <c r="F24861" s="82">
        <v>0.78702752300000001</v>
      </c>
    </row>
    <row r="24862" spans="3:6" ht="18">
      <c r="C24862" s="5" t="str">
        <f t="shared" si="382"/>
        <v>長野県939</v>
      </c>
      <c r="D24862" t="s">
        <v>2934</v>
      </c>
      <c r="E24862" t="s">
        <v>3471</v>
      </c>
      <c r="F24862" s="82">
        <v>1.0022227539999999</v>
      </c>
    </row>
    <row r="24863" spans="3:6" ht="18">
      <c r="C24863" s="5" t="str">
        <f t="shared" si="382"/>
        <v>岐阜県939</v>
      </c>
      <c r="D24863" t="s">
        <v>2935</v>
      </c>
      <c r="E24863" t="s">
        <v>3471</v>
      </c>
      <c r="F24863" s="82">
        <v>0.655271202</v>
      </c>
    </row>
    <row r="24864" spans="3:6" ht="18">
      <c r="C24864" s="5" t="str">
        <f t="shared" si="382"/>
        <v>静岡県939</v>
      </c>
      <c r="D24864" t="s">
        <v>2936</v>
      </c>
      <c r="E24864" t="s">
        <v>3471</v>
      </c>
      <c r="F24864" s="82">
        <v>0.87790769000000002</v>
      </c>
    </row>
    <row r="24865" spans="3:6" ht="18">
      <c r="C24865" s="5" t="str">
        <f t="shared" si="382"/>
        <v>愛知県939</v>
      </c>
      <c r="D24865" t="s">
        <v>2937</v>
      </c>
      <c r="E24865" t="s">
        <v>3471</v>
      </c>
      <c r="F24865" s="82">
        <v>0.53500172599999996</v>
      </c>
    </row>
    <row r="24866" spans="3:6" ht="18">
      <c r="C24866" s="5" t="str">
        <f t="shared" si="382"/>
        <v>三重県939</v>
      </c>
      <c r="D24866" t="s">
        <v>2938</v>
      </c>
      <c r="E24866" t="s">
        <v>3471</v>
      </c>
      <c r="F24866" s="82">
        <v>1.004528764</v>
      </c>
    </row>
    <row r="24867" spans="3:6" ht="18">
      <c r="C24867" s="5" t="str">
        <f t="shared" si="382"/>
        <v>滋賀県939</v>
      </c>
      <c r="D24867" t="s">
        <v>2939</v>
      </c>
      <c r="E24867" t="s">
        <v>3471</v>
      </c>
      <c r="F24867" s="82">
        <v>1.180795032</v>
      </c>
    </row>
    <row r="24868" spans="3:6" ht="18">
      <c r="C24868" s="5" t="str">
        <f t="shared" si="382"/>
        <v>京都府939</v>
      </c>
      <c r="D24868" t="s">
        <v>2940</v>
      </c>
      <c r="E24868" t="s">
        <v>3471</v>
      </c>
      <c r="F24868" s="82">
        <v>1.1640204670000001</v>
      </c>
    </row>
    <row r="24869" spans="3:6" ht="18">
      <c r="C24869" s="5" t="str">
        <f t="shared" si="382"/>
        <v>大阪府939</v>
      </c>
      <c r="D24869" t="s">
        <v>2941</v>
      </c>
      <c r="E24869" t="s">
        <v>3471</v>
      </c>
      <c r="F24869" s="82">
        <v>0.81662366900000005</v>
      </c>
    </row>
    <row r="24870" spans="3:6" ht="18">
      <c r="C24870" s="5" t="str">
        <f t="shared" si="382"/>
        <v>兵庫県939</v>
      </c>
      <c r="D24870" t="s">
        <v>2942</v>
      </c>
      <c r="E24870" t="s">
        <v>3471</v>
      </c>
      <c r="F24870" s="82">
        <v>0.90275598899999998</v>
      </c>
    </row>
    <row r="24871" spans="3:6" ht="18">
      <c r="C24871" s="5" t="str">
        <f t="shared" si="382"/>
        <v>奈良県939</v>
      </c>
      <c r="D24871" t="s">
        <v>2943</v>
      </c>
      <c r="E24871" t="s">
        <v>3471</v>
      </c>
      <c r="F24871" s="82">
        <v>0.80639279100000005</v>
      </c>
    </row>
    <row r="24872" spans="3:6" ht="18">
      <c r="C24872" s="5" t="str">
        <f t="shared" si="382"/>
        <v>和歌山県939</v>
      </c>
      <c r="D24872" t="s">
        <v>2944</v>
      </c>
      <c r="E24872" t="s">
        <v>3471</v>
      </c>
      <c r="F24872" s="82">
        <v>0.96155910600000005</v>
      </c>
    </row>
    <row r="24873" spans="3:6" ht="18">
      <c r="C24873" s="5" t="str">
        <f t="shared" si="382"/>
        <v>鳥取県939</v>
      </c>
      <c r="D24873" t="s">
        <v>2945</v>
      </c>
      <c r="E24873" t="s">
        <v>3471</v>
      </c>
      <c r="F24873" s="82">
        <v>1.017136456</v>
      </c>
    </row>
    <row r="24874" spans="3:6" ht="18">
      <c r="C24874" s="5" t="str">
        <f t="shared" si="382"/>
        <v>島根県939</v>
      </c>
      <c r="D24874" t="s">
        <v>2946</v>
      </c>
      <c r="E24874" t="s">
        <v>3471</v>
      </c>
      <c r="F24874" s="82">
        <v>1.7252391650000001</v>
      </c>
    </row>
    <row r="24875" spans="3:6" ht="18">
      <c r="C24875" s="5" t="str">
        <f t="shared" ref="C24875:C24938" si="383">D24875&amp;LEFT(E24875,3)</f>
        <v>岡山県939</v>
      </c>
      <c r="D24875" t="s">
        <v>2947</v>
      </c>
      <c r="E24875" t="s">
        <v>3471</v>
      </c>
      <c r="F24875" s="82">
        <v>0.87629168800000001</v>
      </c>
    </row>
    <row r="24876" spans="3:6" ht="18">
      <c r="C24876" s="5" t="str">
        <f t="shared" si="383"/>
        <v>広島県939</v>
      </c>
      <c r="D24876" t="s">
        <v>2948</v>
      </c>
      <c r="E24876" t="s">
        <v>3471</v>
      </c>
      <c r="F24876" s="82">
        <v>0.83406705800000003</v>
      </c>
    </row>
    <row r="24877" spans="3:6" ht="18">
      <c r="C24877" s="5" t="str">
        <f t="shared" si="383"/>
        <v>山口県939</v>
      </c>
      <c r="D24877" t="s">
        <v>2949</v>
      </c>
      <c r="E24877" t="s">
        <v>3471</v>
      </c>
      <c r="F24877" s="82">
        <v>1.0945585609999999</v>
      </c>
    </row>
    <row r="24878" spans="3:6" ht="18">
      <c r="C24878" s="5" t="str">
        <f t="shared" si="383"/>
        <v>徳島県939</v>
      </c>
      <c r="D24878" t="s">
        <v>2950</v>
      </c>
      <c r="E24878" t="s">
        <v>3471</v>
      </c>
      <c r="F24878" s="82">
        <v>1.3148976939999999</v>
      </c>
    </row>
    <row r="24879" spans="3:6" ht="18">
      <c r="C24879" s="5" t="str">
        <f t="shared" si="383"/>
        <v>香川県939</v>
      </c>
      <c r="D24879" t="s">
        <v>2951</v>
      </c>
      <c r="E24879" t="s">
        <v>3471</v>
      </c>
      <c r="F24879" s="82">
        <v>0.82835488499999999</v>
      </c>
    </row>
    <row r="24880" spans="3:6" ht="18">
      <c r="C24880" s="5" t="str">
        <f t="shared" si="383"/>
        <v>愛媛県939</v>
      </c>
      <c r="D24880" t="s">
        <v>2952</v>
      </c>
      <c r="E24880" t="s">
        <v>3471</v>
      </c>
      <c r="F24880" s="82">
        <v>0.96287171999999999</v>
      </c>
    </row>
    <row r="24881" spans="3:6" ht="18">
      <c r="C24881" s="5" t="str">
        <f t="shared" si="383"/>
        <v>高知県939</v>
      </c>
      <c r="D24881" t="s">
        <v>2953</v>
      </c>
      <c r="E24881" t="s">
        <v>3471</v>
      </c>
      <c r="F24881" s="82">
        <v>1.259721157</v>
      </c>
    </row>
    <row r="24882" spans="3:6" ht="18">
      <c r="C24882" s="5" t="str">
        <f t="shared" si="383"/>
        <v>福岡県939</v>
      </c>
      <c r="D24882" t="s">
        <v>2954</v>
      </c>
      <c r="E24882" t="s">
        <v>3471</v>
      </c>
      <c r="F24882" s="82">
        <v>0.88742817900000004</v>
      </c>
    </row>
    <row r="24883" spans="3:6" ht="18">
      <c r="C24883" s="5" t="str">
        <f t="shared" si="383"/>
        <v>佐賀県939</v>
      </c>
      <c r="D24883" t="s">
        <v>2955</v>
      </c>
      <c r="E24883" t="s">
        <v>3471</v>
      </c>
      <c r="F24883" s="82">
        <v>1.3474290680000001</v>
      </c>
    </row>
    <row r="24884" spans="3:6" ht="18">
      <c r="C24884" s="5" t="str">
        <f t="shared" si="383"/>
        <v>長崎県939</v>
      </c>
      <c r="D24884" t="s">
        <v>2956</v>
      </c>
      <c r="E24884" t="s">
        <v>3471</v>
      </c>
      <c r="F24884" s="82">
        <v>1.1337589560000001</v>
      </c>
    </row>
    <row r="24885" spans="3:6" ht="18">
      <c r="C24885" s="5" t="str">
        <f t="shared" si="383"/>
        <v>熊本県939</v>
      </c>
      <c r="D24885" t="s">
        <v>2957</v>
      </c>
      <c r="E24885" t="s">
        <v>3471</v>
      </c>
      <c r="F24885" s="82">
        <v>0.80623011099999997</v>
      </c>
    </row>
    <row r="24886" spans="3:6" ht="18">
      <c r="C24886" s="5" t="str">
        <f t="shared" si="383"/>
        <v>大分県939</v>
      </c>
      <c r="D24886" t="s">
        <v>2958</v>
      </c>
      <c r="E24886" t="s">
        <v>3471</v>
      </c>
      <c r="F24886" s="82">
        <v>0.887121457</v>
      </c>
    </row>
    <row r="24887" spans="3:6" ht="18">
      <c r="C24887" s="5" t="str">
        <f t="shared" si="383"/>
        <v>宮崎県939</v>
      </c>
      <c r="D24887" t="s">
        <v>2959</v>
      </c>
      <c r="E24887" t="s">
        <v>3471</v>
      </c>
      <c r="F24887" s="82">
        <v>1.2458038300000001</v>
      </c>
    </row>
    <row r="24888" spans="3:6" ht="18">
      <c r="C24888" s="5" t="str">
        <f t="shared" si="383"/>
        <v>鹿児島県939</v>
      </c>
      <c r="D24888" t="s">
        <v>2960</v>
      </c>
      <c r="E24888" t="s">
        <v>3471</v>
      </c>
      <c r="F24888" s="82">
        <v>1.211821576</v>
      </c>
    </row>
    <row r="24889" spans="3:6" ht="18">
      <c r="C24889" s="5" t="str">
        <f t="shared" si="383"/>
        <v>沖縄県939</v>
      </c>
      <c r="D24889" t="s">
        <v>2961</v>
      </c>
      <c r="E24889" t="s">
        <v>3471</v>
      </c>
      <c r="F24889" s="82">
        <v>2.482430973</v>
      </c>
    </row>
    <row r="24890" spans="3:6" ht="18">
      <c r="C24890" s="5" t="str">
        <f t="shared" si="383"/>
        <v>全国941</v>
      </c>
      <c r="D24890" t="s">
        <v>2913</v>
      </c>
      <c r="E24890" t="s">
        <v>3472</v>
      </c>
      <c r="F24890" s="82">
        <v>1</v>
      </c>
    </row>
    <row r="24891" spans="3:6" ht="18">
      <c r="C24891" s="5" t="str">
        <f t="shared" si="383"/>
        <v>北海道941</v>
      </c>
      <c r="D24891" t="s">
        <v>2915</v>
      </c>
      <c r="E24891" t="s">
        <v>3472</v>
      </c>
      <c r="F24891" s="82">
        <v>0.81362770200000001</v>
      </c>
    </row>
    <row r="24892" spans="3:6" ht="18">
      <c r="C24892" s="5" t="str">
        <f t="shared" si="383"/>
        <v>青森県941</v>
      </c>
      <c r="D24892" t="s">
        <v>2916</v>
      </c>
      <c r="E24892" t="s">
        <v>3472</v>
      </c>
      <c r="F24892" s="82">
        <v>0.70513202399999997</v>
      </c>
    </row>
    <row r="24893" spans="3:6" ht="18">
      <c r="C24893" s="5" t="str">
        <f t="shared" si="383"/>
        <v>岩手県941</v>
      </c>
      <c r="D24893" t="s">
        <v>2917</v>
      </c>
      <c r="E24893" t="s">
        <v>3472</v>
      </c>
      <c r="F24893" s="82">
        <v>1.0974273290000001</v>
      </c>
    </row>
    <row r="24894" spans="3:6" ht="18">
      <c r="C24894" s="5" t="str">
        <f t="shared" si="383"/>
        <v>宮城県941</v>
      </c>
      <c r="D24894" t="s">
        <v>2918</v>
      </c>
      <c r="E24894" t="s">
        <v>3472</v>
      </c>
      <c r="F24894" s="82">
        <v>1.214882936</v>
      </c>
    </row>
    <row r="24895" spans="3:6" ht="18">
      <c r="C24895" s="5" t="str">
        <f t="shared" si="383"/>
        <v>秋田県941</v>
      </c>
      <c r="D24895" t="s">
        <v>2919</v>
      </c>
      <c r="E24895" t="s">
        <v>3472</v>
      </c>
      <c r="F24895" s="82">
        <v>1.2268371259999999</v>
      </c>
    </row>
    <row r="24896" spans="3:6" ht="18">
      <c r="C24896" s="5" t="str">
        <f t="shared" si="383"/>
        <v>山形県941</v>
      </c>
      <c r="D24896" t="s">
        <v>2920</v>
      </c>
      <c r="E24896" t="s">
        <v>3472</v>
      </c>
      <c r="F24896" s="82">
        <v>1.7446619640000001</v>
      </c>
    </row>
    <row r="24897" spans="3:6" ht="18">
      <c r="C24897" s="5" t="str">
        <f t="shared" si="383"/>
        <v>福島県941</v>
      </c>
      <c r="D24897" t="s">
        <v>2921</v>
      </c>
      <c r="E24897" t="s">
        <v>3472</v>
      </c>
      <c r="F24897" s="82">
        <v>1.3038412189999999</v>
      </c>
    </row>
    <row r="24898" spans="3:6" ht="18">
      <c r="C24898" s="5" t="str">
        <f t="shared" si="383"/>
        <v>茨城県941</v>
      </c>
      <c r="D24898" t="s">
        <v>2922</v>
      </c>
      <c r="E24898" t="s">
        <v>3472</v>
      </c>
      <c r="F24898" s="82">
        <v>0.89698667600000004</v>
      </c>
    </row>
    <row r="24899" spans="3:6" ht="18">
      <c r="C24899" s="5" t="str">
        <f t="shared" si="383"/>
        <v>栃木県941</v>
      </c>
      <c r="D24899" t="s">
        <v>2923</v>
      </c>
      <c r="E24899" t="s">
        <v>3472</v>
      </c>
      <c r="F24899" s="82">
        <v>1.083631174</v>
      </c>
    </row>
    <row r="24900" spans="3:6" ht="18">
      <c r="C24900" s="5" t="str">
        <f t="shared" si="383"/>
        <v>群馬県941</v>
      </c>
      <c r="D24900" t="s">
        <v>2924</v>
      </c>
      <c r="E24900" t="s">
        <v>3472</v>
      </c>
      <c r="F24900" s="82">
        <v>0.711294969</v>
      </c>
    </row>
    <row r="24901" spans="3:6" ht="18">
      <c r="C24901" s="5" t="str">
        <f t="shared" si="383"/>
        <v>埼玉県941</v>
      </c>
      <c r="D24901" t="s">
        <v>2925</v>
      </c>
      <c r="E24901" t="s">
        <v>3472</v>
      </c>
      <c r="F24901" s="82">
        <v>0.54180076899999996</v>
      </c>
    </row>
    <row r="24902" spans="3:6" ht="18">
      <c r="C24902" s="5" t="str">
        <f t="shared" si="383"/>
        <v>千葉県941</v>
      </c>
      <c r="D24902" t="s">
        <v>2926</v>
      </c>
      <c r="E24902" t="s">
        <v>3472</v>
      </c>
      <c r="F24902" s="82">
        <v>0.44897664300000001</v>
      </c>
    </row>
    <row r="24903" spans="3:6" ht="18">
      <c r="C24903" s="5" t="str">
        <f t="shared" si="383"/>
        <v>東京都941</v>
      </c>
      <c r="D24903" t="s">
        <v>2927</v>
      </c>
      <c r="E24903" t="s">
        <v>3472</v>
      </c>
      <c r="F24903" s="82">
        <v>0.53202776200000002</v>
      </c>
    </row>
    <row r="24904" spans="3:6" ht="18">
      <c r="C24904" s="5" t="str">
        <f t="shared" si="383"/>
        <v>神奈川県941</v>
      </c>
      <c r="D24904" t="s">
        <v>2928</v>
      </c>
      <c r="E24904" t="s">
        <v>3472</v>
      </c>
      <c r="F24904" s="82">
        <v>0.67724245400000005</v>
      </c>
    </row>
    <row r="24905" spans="3:6" ht="18">
      <c r="C24905" s="5" t="str">
        <f t="shared" si="383"/>
        <v>新潟県941</v>
      </c>
      <c r="D24905" t="s">
        <v>2929</v>
      </c>
      <c r="E24905" t="s">
        <v>3472</v>
      </c>
      <c r="F24905" s="82">
        <v>1.1955998839999999</v>
      </c>
    </row>
    <row r="24906" spans="3:6" ht="18">
      <c r="C24906" s="5" t="str">
        <f t="shared" si="383"/>
        <v>富山県941</v>
      </c>
      <c r="D24906" t="s">
        <v>2930</v>
      </c>
      <c r="E24906" t="s">
        <v>3472</v>
      </c>
      <c r="F24906" s="82">
        <v>1.0297089779999999</v>
      </c>
    </row>
    <row r="24907" spans="3:6" ht="18">
      <c r="C24907" s="5" t="str">
        <f t="shared" si="383"/>
        <v>石川県941</v>
      </c>
      <c r="D24907" t="s">
        <v>2931</v>
      </c>
      <c r="E24907" t="s">
        <v>3472</v>
      </c>
      <c r="F24907" s="82">
        <v>1.2923739970000001</v>
      </c>
    </row>
    <row r="24908" spans="3:6" ht="18">
      <c r="C24908" s="5" t="str">
        <f t="shared" si="383"/>
        <v>福井県941</v>
      </c>
      <c r="D24908" t="s">
        <v>2932</v>
      </c>
      <c r="E24908" t="s">
        <v>3472</v>
      </c>
      <c r="F24908" s="82">
        <v>0.99621015800000001</v>
      </c>
    </row>
    <row r="24909" spans="3:6" ht="18">
      <c r="C24909" s="5" t="str">
        <f t="shared" si="383"/>
        <v>山梨県941</v>
      </c>
      <c r="D24909" t="s">
        <v>2933</v>
      </c>
      <c r="E24909" t="s">
        <v>3472</v>
      </c>
      <c r="F24909" s="82">
        <v>1.0013781980000001</v>
      </c>
    </row>
    <row r="24910" spans="3:6" ht="18">
      <c r="C24910" s="5" t="str">
        <f t="shared" si="383"/>
        <v>長野県941</v>
      </c>
      <c r="D24910" t="s">
        <v>2934</v>
      </c>
      <c r="E24910" t="s">
        <v>3472</v>
      </c>
      <c r="F24910" s="82">
        <v>0.99824782300000003</v>
      </c>
    </row>
    <row r="24911" spans="3:6" ht="18">
      <c r="C24911" s="5" t="str">
        <f t="shared" si="383"/>
        <v>岐阜県941</v>
      </c>
      <c r="D24911" t="s">
        <v>2935</v>
      </c>
      <c r="E24911" t="s">
        <v>3472</v>
      </c>
      <c r="F24911" s="82">
        <v>0.94344854</v>
      </c>
    </row>
    <row r="24912" spans="3:6" ht="18">
      <c r="C24912" s="5" t="str">
        <f t="shared" si="383"/>
        <v>静岡県941</v>
      </c>
      <c r="D24912" t="s">
        <v>2936</v>
      </c>
      <c r="E24912" t="s">
        <v>3472</v>
      </c>
      <c r="F24912" s="82">
        <v>0.72634114900000002</v>
      </c>
    </row>
    <row r="24913" spans="3:6" ht="18">
      <c r="C24913" s="5" t="str">
        <f t="shared" si="383"/>
        <v>愛知県941</v>
      </c>
      <c r="D24913" t="s">
        <v>2937</v>
      </c>
      <c r="E24913" t="s">
        <v>3472</v>
      </c>
      <c r="F24913" s="82">
        <v>0.71310582300000003</v>
      </c>
    </row>
    <row r="24914" spans="3:6" ht="18">
      <c r="C24914" s="5" t="str">
        <f t="shared" si="383"/>
        <v>三重県941</v>
      </c>
      <c r="D24914" t="s">
        <v>2938</v>
      </c>
      <c r="E24914" t="s">
        <v>3472</v>
      </c>
      <c r="F24914" s="82">
        <v>2.074496286</v>
      </c>
    </row>
    <row r="24915" spans="3:6" ht="18">
      <c r="C24915" s="5" t="str">
        <f t="shared" si="383"/>
        <v>滋賀県941</v>
      </c>
      <c r="D24915" t="s">
        <v>2939</v>
      </c>
      <c r="E24915" t="s">
        <v>3472</v>
      </c>
      <c r="F24915" s="82">
        <v>2.8200669070000002</v>
      </c>
    </row>
    <row r="24916" spans="3:6" ht="18">
      <c r="C24916" s="5" t="str">
        <f t="shared" si="383"/>
        <v>京都府941</v>
      </c>
      <c r="D24916" t="s">
        <v>2940</v>
      </c>
      <c r="E24916" t="s">
        <v>3472</v>
      </c>
      <c r="F24916" s="82">
        <v>2.369536562</v>
      </c>
    </row>
    <row r="24917" spans="3:6" ht="18">
      <c r="C24917" s="5" t="str">
        <f t="shared" si="383"/>
        <v>大阪府941</v>
      </c>
      <c r="D24917" t="s">
        <v>2941</v>
      </c>
      <c r="E24917" t="s">
        <v>3472</v>
      </c>
      <c r="F24917" s="82">
        <v>0.85782944400000005</v>
      </c>
    </row>
    <row r="24918" spans="3:6" ht="18">
      <c r="C24918" s="5" t="str">
        <f t="shared" si="383"/>
        <v>兵庫県941</v>
      </c>
      <c r="D24918" t="s">
        <v>2942</v>
      </c>
      <c r="E24918" t="s">
        <v>3472</v>
      </c>
      <c r="F24918" s="82">
        <v>1.336108069</v>
      </c>
    </row>
    <row r="24919" spans="3:6" ht="18">
      <c r="C24919" s="5" t="str">
        <f t="shared" si="383"/>
        <v>奈良県941</v>
      </c>
      <c r="D24919" t="s">
        <v>2943</v>
      </c>
      <c r="E24919" t="s">
        <v>3472</v>
      </c>
      <c r="F24919" s="82">
        <v>2.527969632</v>
      </c>
    </row>
    <row r="24920" spans="3:6" ht="18">
      <c r="C24920" s="5" t="str">
        <f t="shared" si="383"/>
        <v>和歌山県941</v>
      </c>
      <c r="D24920" t="s">
        <v>2944</v>
      </c>
      <c r="E24920" t="s">
        <v>3472</v>
      </c>
      <c r="F24920" s="82">
        <v>2.1213323929999999</v>
      </c>
    </row>
    <row r="24921" spans="3:6" ht="18">
      <c r="C24921" s="5" t="str">
        <f t="shared" si="383"/>
        <v>鳥取県941</v>
      </c>
      <c r="D24921" t="s">
        <v>2945</v>
      </c>
      <c r="E24921" t="s">
        <v>3472</v>
      </c>
      <c r="F24921" s="82">
        <v>2.5375922599999998</v>
      </c>
    </row>
    <row r="24922" spans="3:6" ht="18">
      <c r="C24922" s="5" t="str">
        <f t="shared" si="383"/>
        <v>島根県941</v>
      </c>
      <c r="D24922" t="s">
        <v>2946</v>
      </c>
      <c r="E24922" t="s">
        <v>3472</v>
      </c>
      <c r="F24922" s="82">
        <v>3.8235365020000001</v>
      </c>
    </row>
    <row r="24923" spans="3:6" ht="18">
      <c r="C24923" s="5" t="str">
        <f t="shared" si="383"/>
        <v>岡山県941</v>
      </c>
      <c r="D24923" t="s">
        <v>2947</v>
      </c>
      <c r="E24923" t="s">
        <v>3472</v>
      </c>
      <c r="F24923" s="82">
        <v>1.8390437500000001</v>
      </c>
    </row>
    <row r="24924" spans="3:6" ht="18">
      <c r="C24924" s="5" t="str">
        <f t="shared" si="383"/>
        <v>広島県941</v>
      </c>
      <c r="D24924" t="s">
        <v>2948</v>
      </c>
      <c r="E24924" t="s">
        <v>3472</v>
      </c>
      <c r="F24924" s="82">
        <v>1.1866884310000001</v>
      </c>
    </row>
    <row r="24925" spans="3:6" ht="18">
      <c r="C24925" s="5" t="str">
        <f t="shared" si="383"/>
        <v>山口県941</v>
      </c>
      <c r="D24925" t="s">
        <v>2949</v>
      </c>
      <c r="E24925" t="s">
        <v>3472</v>
      </c>
      <c r="F24925" s="82">
        <v>1.91758059</v>
      </c>
    </row>
    <row r="24926" spans="3:6" ht="18">
      <c r="C24926" s="5" t="str">
        <f t="shared" si="383"/>
        <v>徳島県941</v>
      </c>
      <c r="D24926" t="s">
        <v>2950</v>
      </c>
      <c r="E24926" t="s">
        <v>3472</v>
      </c>
      <c r="F24926" s="82">
        <v>1.4442009659999999</v>
      </c>
    </row>
    <row r="24927" spans="3:6" ht="18">
      <c r="C24927" s="5" t="str">
        <f t="shared" si="383"/>
        <v>香川県941</v>
      </c>
      <c r="D24927" t="s">
        <v>2951</v>
      </c>
      <c r="E24927" t="s">
        <v>3472</v>
      </c>
      <c r="F24927" s="82">
        <v>1.3501353949999999</v>
      </c>
    </row>
    <row r="24928" spans="3:6" ht="18">
      <c r="C24928" s="5" t="str">
        <f t="shared" si="383"/>
        <v>愛媛県941</v>
      </c>
      <c r="D24928" t="s">
        <v>2952</v>
      </c>
      <c r="E24928" t="s">
        <v>3472</v>
      </c>
      <c r="F24928" s="82">
        <v>1.9337654710000001</v>
      </c>
    </row>
    <row r="24929" spans="3:6" ht="18">
      <c r="C24929" s="5" t="str">
        <f t="shared" si="383"/>
        <v>高知県941</v>
      </c>
      <c r="D24929" t="s">
        <v>2953</v>
      </c>
      <c r="E24929" t="s">
        <v>3472</v>
      </c>
      <c r="F24929" s="82">
        <v>1.405027348</v>
      </c>
    </row>
    <row r="24930" spans="3:6" ht="18">
      <c r="C24930" s="5" t="str">
        <f t="shared" si="383"/>
        <v>福岡県941</v>
      </c>
      <c r="D24930" t="s">
        <v>2954</v>
      </c>
      <c r="E24930" t="s">
        <v>3472</v>
      </c>
      <c r="F24930" s="82">
        <v>1.0571844450000001</v>
      </c>
    </row>
    <row r="24931" spans="3:6" ht="18">
      <c r="C24931" s="5" t="str">
        <f t="shared" si="383"/>
        <v>佐賀県941</v>
      </c>
      <c r="D24931" t="s">
        <v>2955</v>
      </c>
      <c r="E24931" t="s">
        <v>3472</v>
      </c>
      <c r="F24931" s="82">
        <v>1.4519428720000001</v>
      </c>
    </row>
    <row r="24932" spans="3:6" ht="18">
      <c r="C24932" s="5" t="str">
        <f t="shared" si="383"/>
        <v>長崎県941</v>
      </c>
      <c r="D24932" t="s">
        <v>2956</v>
      </c>
      <c r="E24932" t="s">
        <v>3472</v>
      </c>
      <c r="F24932" s="82">
        <v>1.433698573</v>
      </c>
    </row>
    <row r="24933" spans="3:6" ht="18">
      <c r="C24933" s="5" t="str">
        <f t="shared" si="383"/>
        <v>熊本県941</v>
      </c>
      <c r="D24933" t="s">
        <v>2957</v>
      </c>
      <c r="E24933" t="s">
        <v>3472</v>
      </c>
      <c r="F24933" s="82">
        <v>1.0617340340000001</v>
      </c>
    </row>
    <row r="24934" spans="3:6" ht="18">
      <c r="C24934" s="5" t="str">
        <f t="shared" si="383"/>
        <v>大分県941</v>
      </c>
      <c r="D24934" t="s">
        <v>2958</v>
      </c>
      <c r="E24934" t="s">
        <v>3472</v>
      </c>
      <c r="F24934" s="82">
        <v>1.409846259</v>
      </c>
    </row>
    <row r="24935" spans="3:6" ht="18">
      <c r="C24935" s="5" t="str">
        <f t="shared" si="383"/>
        <v>宮崎県941</v>
      </c>
      <c r="D24935" t="s">
        <v>2959</v>
      </c>
      <c r="E24935" t="s">
        <v>3472</v>
      </c>
      <c r="F24935" s="82">
        <v>1.4870521779999999</v>
      </c>
    </row>
    <row r="24936" spans="3:6" ht="18">
      <c r="C24936" s="5" t="str">
        <f t="shared" si="383"/>
        <v>鹿児島県941</v>
      </c>
      <c r="D24936" t="s">
        <v>2960</v>
      </c>
      <c r="E24936" t="s">
        <v>3472</v>
      </c>
      <c r="F24936" s="82">
        <v>0.97064488299999996</v>
      </c>
    </row>
    <row r="24937" spans="3:6" ht="18">
      <c r="C24937" s="5" t="str">
        <f t="shared" si="383"/>
        <v>沖縄県941</v>
      </c>
      <c r="D24937" t="s">
        <v>2961</v>
      </c>
      <c r="E24937" t="s">
        <v>3472</v>
      </c>
      <c r="F24937" s="82">
        <v>0.21094842799999999</v>
      </c>
    </row>
    <row r="24938" spans="3:6" ht="18">
      <c r="C24938" s="5" t="str">
        <f t="shared" si="383"/>
        <v>全国942</v>
      </c>
      <c r="D24938" t="s">
        <v>2913</v>
      </c>
      <c r="E24938" t="s">
        <v>3473</v>
      </c>
      <c r="F24938" s="82">
        <v>1</v>
      </c>
    </row>
    <row r="24939" spans="3:6" ht="18">
      <c r="C24939" s="5" t="str">
        <f t="shared" ref="C24939:C25002" si="384">D24939&amp;LEFT(E24939,3)</f>
        <v>北海道942</v>
      </c>
      <c r="D24939" t="s">
        <v>2915</v>
      </c>
      <c r="E24939" t="s">
        <v>3473</v>
      </c>
      <c r="F24939" s="82">
        <v>1.004362261</v>
      </c>
    </row>
    <row r="24940" spans="3:6" ht="18">
      <c r="C24940" s="5" t="str">
        <f t="shared" si="384"/>
        <v>青森県942</v>
      </c>
      <c r="D24940" t="s">
        <v>2916</v>
      </c>
      <c r="E24940" t="s">
        <v>3473</v>
      </c>
      <c r="F24940" s="82">
        <v>0.31276470200000001</v>
      </c>
    </row>
    <row r="24941" spans="3:6" ht="18">
      <c r="C24941" s="5" t="str">
        <f t="shared" si="384"/>
        <v>岩手県942</v>
      </c>
      <c r="D24941" t="s">
        <v>2917</v>
      </c>
      <c r="E24941" t="s">
        <v>3473</v>
      </c>
      <c r="F24941" s="82">
        <v>1.0092011400000001</v>
      </c>
    </row>
    <row r="24942" spans="3:6" ht="18">
      <c r="C24942" s="5" t="str">
        <f t="shared" si="384"/>
        <v>宮城県942</v>
      </c>
      <c r="D24942" t="s">
        <v>2918</v>
      </c>
      <c r="E24942" t="s">
        <v>3473</v>
      </c>
      <c r="F24942" s="82">
        <v>0.80278765799999996</v>
      </c>
    </row>
    <row r="24943" spans="3:6" ht="18">
      <c r="C24943" s="5" t="str">
        <f t="shared" si="384"/>
        <v>秋田県942</v>
      </c>
      <c r="D24943" t="s">
        <v>2919</v>
      </c>
      <c r="E24943" t="s">
        <v>3473</v>
      </c>
      <c r="F24943" s="82">
        <v>1.288459807</v>
      </c>
    </row>
    <row r="24944" spans="3:6" ht="18">
      <c r="C24944" s="5" t="str">
        <f t="shared" si="384"/>
        <v>山形県942</v>
      </c>
      <c r="D24944" t="s">
        <v>2920</v>
      </c>
      <c r="E24944" t="s">
        <v>3473</v>
      </c>
      <c r="F24944" s="82">
        <v>1.6966975289999999</v>
      </c>
    </row>
    <row r="24945" spans="3:6" ht="18">
      <c r="C24945" s="5" t="str">
        <f t="shared" si="384"/>
        <v>福島県942</v>
      </c>
      <c r="D24945" t="s">
        <v>2921</v>
      </c>
      <c r="E24945" t="s">
        <v>3473</v>
      </c>
      <c r="F24945" s="82">
        <v>0.859758562</v>
      </c>
    </row>
    <row r="24946" spans="3:6" ht="18">
      <c r="C24946" s="5" t="str">
        <f t="shared" si="384"/>
        <v>茨城県942</v>
      </c>
      <c r="D24946" t="s">
        <v>2922</v>
      </c>
      <c r="E24946" t="s">
        <v>3473</v>
      </c>
      <c r="F24946" s="82">
        <v>0.69158534400000005</v>
      </c>
    </row>
    <row r="24947" spans="3:6" ht="18">
      <c r="C24947" s="5" t="str">
        <f t="shared" si="384"/>
        <v>栃木県942</v>
      </c>
      <c r="D24947" t="s">
        <v>2923</v>
      </c>
      <c r="E24947" t="s">
        <v>3473</v>
      </c>
      <c r="F24947" s="82">
        <v>0.86626151200000001</v>
      </c>
    </row>
    <row r="24948" spans="3:6" ht="18">
      <c r="C24948" s="5" t="str">
        <f t="shared" si="384"/>
        <v>群馬県942</v>
      </c>
      <c r="D24948" t="s">
        <v>2924</v>
      </c>
      <c r="E24948" t="s">
        <v>3473</v>
      </c>
      <c r="F24948" s="82">
        <v>0.89611397199999998</v>
      </c>
    </row>
    <row r="24949" spans="3:6" ht="18">
      <c r="C24949" s="5" t="str">
        <f t="shared" si="384"/>
        <v>埼玉県942</v>
      </c>
      <c r="D24949" t="s">
        <v>2925</v>
      </c>
      <c r="E24949" t="s">
        <v>3473</v>
      </c>
      <c r="F24949" s="82">
        <v>0.63407728600000002</v>
      </c>
    </row>
    <row r="24950" spans="3:6" ht="18">
      <c r="C24950" s="5" t="str">
        <f t="shared" si="384"/>
        <v>千葉県942</v>
      </c>
      <c r="D24950" t="s">
        <v>2926</v>
      </c>
      <c r="E24950" t="s">
        <v>3473</v>
      </c>
      <c r="F24950" s="82">
        <v>0.761829443</v>
      </c>
    </row>
    <row r="24951" spans="3:6" ht="18">
      <c r="C24951" s="5" t="str">
        <f t="shared" si="384"/>
        <v>東京都942</v>
      </c>
      <c r="D24951" t="s">
        <v>2927</v>
      </c>
      <c r="E24951" t="s">
        <v>3473</v>
      </c>
      <c r="F24951" s="82">
        <v>0.58044653400000001</v>
      </c>
    </row>
    <row r="24952" spans="3:6" ht="18">
      <c r="C24952" s="5" t="str">
        <f t="shared" si="384"/>
        <v>神奈川県942</v>
      </c>
      <c r="D24952" t="s">
        <v>2928</v>
      </c>
      <c r="E24952" t="s">
        <v>3473</v>
      </c>
      <c r="F24952" s="82">
        <v>0.68866866599999998</v>
      </c>
    </row>
    <row r="24953" spans="3:6" ht="18">
      <c r="C24953" s="5" t="str">
        <f t="shared" si="384"/>
        <v>新潟県942</v>
      </c>
      <c r="D24953" t="s">
        <v>2929</v>
      </c>
      <c r="E24953" t="s">
        <v>3473</v>
      </c>
      <c r="F24953" s="82">
        <v>1.5553658480000001</v>
      </c>
    </row>
    <row r="24954" spans="3:6" ht="18">
      <c r="C24954" s="5" t="str">
        <f t="shared" si="384"/>
        <v>富山県942</v>
      </c>
      <c r="D24954" t="s">
        <v>2930</v>
      </c>
      <c r="E24954" t="s">
        <v>3473</v>
      </c>
      <c r="F24954" s="82">
        <v>2.0444770239999999</v>
      </c>
    </row>
    <row r="24955" spans="3:6" ht="18">
      <c r="C24955" s="5" t="str">
        <f t="shared" si="384"/>
        <v>石川県942</v>
      </c>
      <c r="D24955" t="s">
        <v>2931</v>
      </c>
      <c r="E24955" t="s">
        <v>3473</v>
      </c>
      <c r="F24955" s="82">
        <v>1.742326306</v>
      </c>
    </row>
    <row r="24956" spans="3:6" ht="18">
      <c r="C24956" s="5" t="str">
        <f t="shared" si="384"/>
        <v>福井県942</v>
      </c>
      <c r="D24956" t="s">
        <v>2932</v>
      </c>
      <c r="E24956" t="s">
        <v>3473</v>
      </c>
      <c r="F24956" s="82">
        <v>2.235237309</v>
      </c>
    </row>
    <row r="24957" spans="3:6" ht="18">
      <c r="C24957" s="5" t="str">
        <f t="shared" si="384"/>
        <v>山梨県942</v>
      </c>
      <c r="D24957" t="s">
        <v>2933</v>
      </c>
      <c r="E24957" t="s">
        <v>3473</v>
      </c>
      <c r="F24957" s="82">
        <v>1.800320438</v>
      </c>
    </row>
    <row r="24958" spans="3:6" ht="18">
      <c r="C24958" s="5" t="str">
        <f t="shared" si="384"/>
        <v>長野県942</v>
      </c>
      <c r="D24958" t="s">
        <v>2934</v>
      </c>
      <c r="E24958" t="s">
        <v>3473</v>
      </c>
      <c r="F24958" s="82">
        <v>1.191581673</v>
      </c>
    </row>
    <row r="24959" spans="3:6" ht="18">
      <c r="C24959" s="5" t="str">
        <f t="shared" si="384"/>
        <v>岐阜県942</v>
      </c>
      <c r="D24959" t="s">
        <v>2935</v>
      </c>
      <c r="E24959" t="s">
        <v>3473</v>
      </c>
      <c r="F24959" s="82">
        <v>1.5943405209999999</v>
      </c>
    </row>
    <row r="24960" spans="3:6" ht="18">
      <c r="C24960" s="5" t="str">
        <f t="shared" si="384"/>
        <v>静岡県942</v>
      </c>
      <c r="D24960" t="s">
        <v>2936</v>
      </c>
      <c r="E24960" t="s">
        <v>3473</v>
      </c>
      <c r="F24960" s="82">
        <v>1.1396143000000001</v>
      </c>
    </row>
    <row r="24961" spans="3:6" ht="18">
      <c r="C24961" s="5" t="str">
        <f t="shared" si="384"/>
        <v>愛知県942</v>
      </c>
      <c r="D24961" t="s">
        <v>2937</v>
      </c>
      <c r="E24961" t="s">
        <v>3473</v>
      </c>
      <c r="F24961" s="82">
        <v>0.91560965999999999</v>
      </c>
    </row>
    <row r="24962" spans="3:6" ht="18">
      <c r="C24962" s="5" t="str">
        <f t="shared" si="384"/>
        <v>三重県942</v>
      </c>
      <c r="D24962" t="s">
        <v>2938</v>
      </c>
      <c r="E24962" t="s">
        <v>3473</v>
      </c>
      <c r="F24962" s="82">
        <v>1.5485933569999999</v>
      </c>
    </row>
    <row r="24963" spans="3:6" ht="18">
      <c r="C24963" s="5" t="str">
        <f t="shared" si="384"/>
        <v>滋賀県942</v>
      </c>
      <c r="D24963" t="s">
        <v>2939</v>
      </c>
      <c r="E24963" t="s">
        <v>3473</v>
      </c>
      <c r="F24963" s="82">
        <v>2.5221224379999998</v>
      </c>
    </row>
    <row r="24964" spans="3:6" ht="18">
      <c r="C24964" s="5" t="str">
        <f t="shared" si="384"/>
        <v>京都府942</v>
      </c>
      <c r="D24964" t="s">
        <v>2940</v>
      </c>
      <c r="E24964" t="s">
        <v>3473</v>
      </c>
      <c r="F24964" s="82">
        <v>2.4256040799999998</v>
      </c>
    </row>
    <row r="24965" spans="3:6" ht="18">
      <c r="C24965" s="5" t="str">
        <f t="shared" si="384"/>
        <v>大阪府942</v>
      </c>
      <c r="D24965" t="s">
        <v>2941</v>
      </c>
      <c r="E24965" t="s">
        <v>3473</v>
      </c>
      <c r="F24965" s="82">
        <v>0.74504863300000002</v>
      </c>
    </row>
    <row r="24966" spans="3:6" ht="18">
      <c r="C24966" s="5" t="str">
        <f t="shared" si="384"/>
        <v>兵庫県942</v>
      </c>
      <c r="D24966" t="s">
        <v>2942</v>
      </c>
      <c r="E24966" t="s">
        <v>3473</v>
      </c>
      <c r="F24966" s="82">
        <v>1.0764857940000001</v>
      </c>
    </row>
    <row r="24967" spans="3:6" ht="18">
      <c r="C24967" s="5" t="str">
        <f t="shared" si="384"/>
        <v>奈良県942</v>
      </c>
      <c r="D24967" t="s">
        <v>2943</v>
      </c>
      <c r="E24967" t="s">
        <v>3473</v>
      </c>
      <c r="F24967" s="82">
        <v>2.7242127479999998</v>
      </c>
    </row>
    <row r="24968" spans="3:6" ht="18">
      <c r="C24968" s="5" t="str">
        <f t="shared" si="384"/>
        <v>和歌山県942</v>
      </c>
      <c r="D24968" t="s">
        <v>2944</v>
      </c>
      <c r="E24968" t="s">
        <v>3473</v>
      </c>
      <c r="F24968" s="82">
        <v>2.4458207330000001</v>
      </c>
    </row>
    <row r="24969" spans="3:6" ht="18">
      <c r="C24969" s="5" t="str">
        <f t="shared" si="384"/>
        <v>鳥取県942</v>
      </c>
      <c r="D24969" t="s">
        <v>2945</v>
      </c>
      <c r="E24969" t="s">
        <v>3473</v>
      </c>
      <c r="F24969" s="82">
        <v>1.367248349</v>
      </c>
    </row>
    <row r="24970" spans="3:6" ht="18">
      <c r="C24970" s="5" t="str">
        <f t="shared" si="384"/>
        <v>島根県942</v>
      </c>
      <c r="D24970" t="s">
        <v>2946</v>
      </c>
      <c r="E24970" t="s">
        <v>3473</v>
      </c>
      <c r="F24970" s="82">
        <v>1.6850357469999999</v>
      </c>
    </row>
    <row r="24971" spans="3:6" ht="18">
      <c r="C24971" s="5" t="str">
        <f t="shared" si="384"/>
        <v>岡山県942</v>
      </c>
      <c r="D24971" t="s">
        <v>2947</v>
      </c>
      <c r="E24971" t="s">
        <v>3473</v>
      </c>
      <c r="F24971" s="82">
        <v>1.0547728199999999</v>
      </c>
    </row>
    <row r="24972" spans="3:6" ht="18">
      <c r="C24972" s="5" t="str">
        <f t="shared" si="384"/>
        <v>広島県942</v>
      </c>
      <c r="D24972" t="s">
        <v>2948</v>
      </c>
      <c r="E24972" t="s">
        <v>3473</v>
      </c>
      <c r="F24972" s="82">
        <v>1.0081846050000001</v>
      </c>
    </row>
    <row r="24973" spans="3:6" ht="18">
      <c r="C24973" s="5" t="str">
        <f t="shared" si="384"/>
        <v>山口県942</v>
      </c>
      <c r="D24973" t="s">
        <v>2949</v>
      </c>
      <c r="E24973" t="s">
        <v>3473</v>
      </c>
      <c r="F24973" s="82">
        <v>1.633183209</v>
      </c>
    </row>
    <row r="24974" spans="3:6" ht="18">
      <c r="C24974" s="5" t="str">
        <f t="shared" si="384"/>
        <v>徳島県942</v>
      </c>
      <c r="D24974" t="s">
        <v>2950</v>
      </c>
      <c r="E24974" t="s">
        <v>3473</v>
      </c>
      <c r="F24974" s="82">
        <v>1.43296698</v>
      </c>
    </row>
    <row r="24975" spans="3:6" ht="18">
      <c r="C24975" s="5" t="str">
        <f t="shared" si="384"/>
        <v>香川県942</v>
      </c>
      <c r="D24975" t="s">
        <v>2951</v>
      </c>
      <c r="E24975" t="s">
        <v>3473</v>
      </c>
      <c r="F24975" s="82">
        <v>1.424672615</v>
      </c>
    </row>
    <row r="24976" spans="3:6" ht="18">
      <c r="C24976" s="5" t="str">
        <f t="shared" si="384"/>
        <v>愛媛県942</v>
      </c>
      <c r="D24976" t="s">
        <v>2952</v>
      </c>
      <c r="E24976" t="s">
        <v>3473</v>
      </c>
      <c r="F24976" s="82">
        <v>1.0805440580000001</v>
      </c>
    </row>
    <row r="24977" spans="3:6" ht="18">
      <c r="C24977" s="5" t="str">
        <f t="shared" si="384"/>
        <v>高知県942</v>
      </c>
      <c r="D24977" t="s">
        <v>2953</v>
      </c>
      <c r="E24977" t="s">
        <v>3473</v>
      </c>
      <c r="F24977" s="82">
        <v>0.831398847</v>
      </c>
    </row>
    <row r="24978" spans="3:6" ht="18">
      <c r="C24978" s="5" t="str">
        <f t="shared" si="384"/>
        <v>福岡県942</v>
      </c>
      <c r="D24978" t="s">
        <v>2954</v>
      </c>
      <c r="E24978" t="s">
        <v>3473</v>
      </c>
      <c r="F24978" s="82">
        <v>0.93198550800000002</v>
      </c>
    </row>
    <row r="24979" spans="3:6" ht="18">
      <c r="C24979" s="5" t="str">
        <f t="shared" si="384"/>
        <v>佐賀県942</v>
      </c>
      <c r="D24979" t="s">
        <v>2955</v>
      </c>
      <c r="E24979" t="s">
        <v>3473</v>
      </c>
      <c r="F24979" s="82">
        <v>1.866551477</v>
      </c>
    </row>
    <row r="24980" spans="3:6" ht="18">
      <c r="C24980" s="5" t="str">
        <f t="shared" si="384"/>
        <v>長崎県942</v>
      </c>
      <c r="D24980" t="s">
        <v>2956</v>
      </c>
      <c r="E24980" t="s">
        <v>3473</v>
      </c>
      <c r="F24980" s="82">
        <v>1.1979364850000001</v>
      </c>
    </row>
    <row r="24981" spans="3:6" ht="18">
      <c r="C24981" s="5" t="str">
        <f t="shared" si="384"/>
        <v>熊本県942</v>
      </c>
      <c r="D24981" t="s">
        <v>2957</v>
      </c>
      <c r="E24981" t="s">
        <v>3473</v>
      </c>
      <c r="F24981" s="82">
        <v>1.2636592870000001</v>
      </c>
    </row>
    <row r="24982" spans="3:6" ht="18">
      <c r="C24982" s="5" t="str">
        <f t="shared" si="384"/>
        <v>大分県942</v>
      </c>
      <c r="D24982" t="s">
        <v>2958</v>
      </c>
      <c r="E24982" t="s">
        <v>3473</v>
      </c>
      <c r="F24982" s="82">
        <v>1.561750983</v>
      </c>
    </row>
    <row r="24983" spans="3:6" ht="18">
      <c r="C24983" s="5" t="str">
        <f t="shared" si="384"/>
        <v>宮崎県942</v>
      </c>
      <c r="D24983" t="s">
        <v>2959</v>
      </c>
      <c r="E24983" t="s">
        <v>3473</v>
      </c>
      <c r="F24983" s="82">
        <v>0.63491670499999997</v>
      </c>
    </row>
    <row r="24984" spans="3:6" ht="18">
      <c r="C24984" s="5" t="str">
        <f t="shared" si="384"/>
        <v>鹿児島県942</v>
      </c>
      <c r="D24984" t="s">
        <v>2960</v>
      </c>
      <c r="E24984" t="s">
        <v>3473</v>
      </c>
      <c r="F24984" s="82">
        <v>0.64330244000000003</v>
      </c>
    </row>
    <row r="24985" spans="3:6" ht="18">
      <c r="C24985" s="5" t="str">
        <f t="shared" si="384"/>
        <v>沖縄県942</v>
      </c>
      <c r="D24985" t="s">
        <v>2961</v>
      </c>
      <c r="E24985" t="s">
        <v>3473</v>
      </c>
      <c r="F24985" s="82">
        <v>0.19090774099999999</v>
      </c>
    </row>
    <row r="24986" spans="3:6" ht="18">
      <c r="C24986" s="5" t="str">
        <f t="shared" si="384"/>
        <v>全国943</v>
      </c>
      <c r="D24986" t="s">
        <v>2913</v>
      </c>
      <c r="E24986" t="s">
        <v>3474</v>
      </c>
      <c r="F24986" s="82">
        <v>1</v>
      </c>
    </row>
    <row r="24987" spans="3:6" ht="18">
      <c r="C24987" s="5" t="str">
        <f t="shared" si="384"/>
        <v>北海道943</v>
      </c>
      <c r="D24987" t="s">
        <v>2915</v>
      </c>
      <c r="E24987" t="s">
        <v>3474</v>
      </c>
      <c r="F24987" s="82">
        <v>1.444385909</v>
      </c>
    </row>
    <row r="24988" spans="3:6" ht="18">
      <c r="C24988" s="5" t="str">
        <f t="shared" si="384"/>
        <v>青森県943</v>
      </c>
      <c r="D24988" t="s">
        <v>2916</v>
      </c>
      <c r="E24988" t="s">
        <v>3474</v>
      </c>
      <c r="F24988" s="82">
        <v>0.27753978899999998</v>
      </c>
    </row>
    <row r="24989" spans="3:6" ht="18">
      <c r="C24989" s="5" t="str">
        <f t="shared" si="384"/>
        <v>岩手県943</v>
      </c>
      <c r="D24989" t="s">
        <v>2917</v>
      </c>
      <c r="E24989" t="s">
        <v>3474</v>
      </c>
      <c r="F24989" s="82">
        <v>0.56787454000000004</v>
      </c>
    </row>
    <row r="24990" spans="3:6" ht="18">
      <c r="C24990" s="5" t="str">
        <f t="shared" si="384"/>
        <v>宮城県943</v>
      </c>
      <c r="D24990" t="s">
        <v>2918</v>
      </c>
      <c r="E24990" t="s">
        <v>3474</v>
      </c>
      <c r="F24990" s="82">
        <v>1.1638161680000001</v>
      </c>
    </row>
    <row r="24991" spans="3:6" ht="18">
      <c r="C24991" s="5" t="str">
        <f t="shared" si="384"/>
        <v>秋田県943</v>
      </c>
      <c r="D24991" t="s">
        <v>2919</v>
      </c>
      <c r="E24991" t="s">
        <v>3474</v>
      </c>
      <c r="F24991" s="82">
        <v>0.60081853600000001</v>
      </c>
    </row>
    <row r="24992" spans="3:6" ht="18">
      <c r="C24992" s="5" t="str">
        <f t="shared" si="384"/>
        <v>山形県943</v>
      </c>
      <c r="D24992" t="s">
        <v>2920</v>
      </c>
      <c r="E24992" t="s">
        <v>3474</v>
      </c>
      <c r="F24992" s="82">
        <v>0.926149899</v>
      </c>
    </row>
    <row r="24993" spans="3:6" ht="18">
      <c r="C24993" s="5" t="str">
        <f t="shared" si="384"/>
        <v>福島県943</v>
      </c>
      <c r="D24993" t="s">
        <v>2921</v>
      </c>
      <c r="E24993" t="s">
        <v>3474</v>
      </c>
      <c r="F24993" s="82">
        <v>0.63431963800000002</v>
      </c>
    </row>
    <row r="24994" spans="3:6" ht="18">
      <c r="C24994" s="5" t="str">
        <f t="shared" si="384"/>
        <v>茨城県943</v>
      </c>
      <c r="D24994" t="s">
        <v>2922</v>
      </c>
      <c r="E24994" t="s">
        <v>3474</v>
      </c>
      <c r="F24994" s="82">
        <v>0.68801439499999995</v>
      </c>
    </row>
    <row r="24995" spans="3:6" ht="18">
      <c r="C24995" s="5" t="str">
        <f t="shared" si="384"/>
        <v>栃木県943</v>
      </c>
      <c r="D24995" t="s">
        <v>2923</v>
      </c>
      <c r="E24995" t="s">
        <v>3474</v>
      </c>
      <c r="F24995" s="82">
        <v>0.824351842</v>
      </c>
    </row>
    <row r="24996" spans="3:6" ht="18">
      <c r="C24996" s="5" t="str">
        <f t="shared" si="384"/>
        <v>群馬県943</v>
      </c>
      <c r="D24996" t="s">
        <v>2924</v>
      </c>
      <c r="E24996" t="s">
        <v>3474</v>
      </c>
      <c r="F24996" s="82">
        <v>0.60305298200000002</v>
      </c>
    </row>
    <row r="24997" spans="3:6" ht="18">
      <c r="C24997" s="5" t="str">
        <f t="shared" si="384"/>
        <v>埼玉県943</v>
      </c>
      <c r="D24997" t="s">
        <v>2925</v>
      </c>
      <c r="E24997" t="s">
        <v>3474</v>
      </c>
      <c r="F24997" s="82">
        <v>1.0133724989999999</v>
      </c>
    </row>
    <row r="24998" spans="3:6" ht="18">
      <c r="C24998" s="5" t="str">
        <f t="shared" si="384"/>
        <v>千葉県943</v>
      </c>
      <c r="D24998" t="s">
        <v>2926</v>
      </c>
      <c r="E24998" t="s">
        <v>3474</v>
      </c>
      <c r="F24998" s="82">
        <v>0.77595142699999997</v>
      </c>
    </row>
    <row r="24999" spans="3:6" ht="18">
      <c r="C24999" s="5" t="str">
        <f t="shared" si="384"/>
        <v>東京都943</v>
      </c>
      <c r="D24999" t="s">
        <v>2927</v>
      </c>
      <c r="E24999" t="s">
        <v>3474</v>
      </c>
      <c r="F24999" s="82">
        <v>1.231048849</v>
      </c>
    </row>
    <row r="25000" spans="3:6" ht="18">
      <c r="C25000" s="5" t="str">
        <f t="shared" si="384"/>
        <v>神奈川県943</v>
      </c>
      <c r="D25000" t="s">
        <v>2928</v>
      </c>
      <c r="E25000" t="s">
        <v>3474</v>
      </c>
      <c r="F25000" s="82">
        <v>1.2853777719999999</v>
      </c>
    </row>
    <row r="25001" spans="3:6" ht="18">
      <c r="C25001" s="5" t="str">
        <f t="shared" si="384"/>
        <v>新潟県943</v>
      </c>
      <c r="D25001" t="s">
        <v>2929</v>
      </c>
      <c r="E25001" t="s">
        <v>3474</v>
      </c>
      <c r="F25001" s="82">
        <v>0.53665073799999996</v>
      </c>
    </row>
    <row r="25002" spans="3:6" ht="18">
      <c r="C25002" s="5" t="str">
        <f t="shared" si="384"/>
        <v>富山県943</v>
      </c>
      <c r="D25002" t="s">
        <v>2930</v>
      </c>
      <c r="E25002" t="s">
        <v>3474</v>
      </c>
      <c r="F25002" s="82">
        <v>0.48561510400000002</v>
      </c>
    </row>
    <row r="25003" spans="3:6" ht="18">
      <c r="C25003" s="5" t="str">
        <f t="shared" ref="C25003:C25066" si="385">D25003&amp;LEFT(E25003,3)</f>
        <v>石川県943</v>
      </c>
      <c r="D25003" t="s">
        <v>2931</v>
      </c>
      <c r="E25003" t="s">
        <v>3474</v>
      </c>
      <c r="F25003" s="82">
        <v>0.68915783900000005</v>
      </c>
    </row>
    <row r="25004" spans="3:6" ht="18">
      <c r="C25004" s="5" t="str">
        <f t="shared" si="385"/>
        <v>福井県943</v>
      </c>
      <c r="D25004" t="s">
        <v>2932</v>
      </c>
      <c r="E25004" t="s">
        <v>3474</v>
      </c>
      <c r="F25004" s="82">
        <v>0.51772364999999998</v>
      </c>
    </row>
    <row r="25005" spans="3:6" ht="18">
      <c r="C25005" s="5" t="str">
        <f t="shared" si="385"/>
        <v>山梨県943</v>
      </c>
      <c r="D25005" t="s">
        <v>2933</v>
      </c>
      <c r="E25005" t="s">
        <v>3474</v>
      </c>
      <c r="F25005" s="82">
        <v>0.84335295499999996</v>
      </c>
    </row>
    <row r="25006" spans="3:6" ht="18">
      <c r="C25006" s="5" t="str">
        <f t="shared" si="385"/>
        <v>長野県943</v>
      </c>
      <c r="D25006" t="s">
        <v>2934</v>
      </c>
      <c r="E25006" t="s">
        <v>3474</v>
      </c>
      <c r="F25006" s="82">
        <v>0.71523276300000005</v>
      </c>
    </row>
    <row r="25007" spans="3:6" ht="18">
      <c r="C25007" s="5" t="str">
        <f t="shared" si="385"/>
        <v>岐阜県943</v>
      </c>
      <c r="D25007" t="s">
        <v>2935</v>
      </c>
      <c r="E25007" t="s">
        <v>3474</v>
      </c>
      <c r="F25007" s="82">
        <v>0.43945033700000002</v>
      </c>
    </row>
    <row r="25008" spans="3:6" ht="18">
      <c r="C25008" s="5" t="str">
        <f t="shared" si="385"/>
        <v>静岡県943</v>
      </c>
      <c r="D25008" t="s">
        <v>2936</v>
      </c>
      <c r="E25008" t="s">
        <v>3474</v>
      </c>
      <c r="F25008" s="82">
        <v>0.65299258500000001</v>
      </c>
    </row>
    <row r="25009" spans="3:6" ht="18">
      <c r="C25009" s="5" t="str">
        <f t="shared" si="385"/>
        <v>愛知県943</v>
      </c>
      <c r="D25009" t="s">
        <v>2937</v>
      </c>
      <c r="E25009" t="s">
        <v>3474</v>
      </c>
      <c r="F25009" s="82">
        <v>0.64771909500000002</v>
      </c>
    </row>
    <row r="25010" spans="3:6" ht="18">
      <c r="C25010" s="5" t="str">
        <f t="shared" si="385"/>
        <v>三重県943</v>
      </c>
      <c r="D25010" t="s">
        <v>2938</v>
      </c>
      <c r="E25010" t="s">
        <v>3474</v>
      </c>
      <c r="F25010" s="82">
        <v>0.75352328099999999</v>
      </c>
    </row>
    <row r="25011" spans="3:6" ht="18">
      <c r="C25011" s="5" t="str">
        <f t="shared" si="385"/>
        <v>滋賀県943</v>
      </c>
      <c r="D25011" t="s">
        <v>2939</v>
      </c>
      <c r="E25011" t="s">
        <v>3474</v>
      </c>
      <c r="F25011" s="82">
        <v>0.76017106000000001</v>
      </c>
    </row>
    <row r="25012" spans="3:6" ht="18">
      <c r="C25012" s="5" t="str">
        <f t="shared" si="385"/>
        <v>京都府943</v>
      </c>
      <c r="D25012" t="s">
        <v>2940</v>
      </c>
      <c r="E25012" t="s">
        <v>3474</v>
      </c>
      <c r="F25012" s="82">
        <v>1.982543408</v>
      </c>
    </row>
    <row r="25013" spans="3:6" ht="18">
      <c r="C25013" s="5" t="str">
        <f t="shared" si="385"/>
        <v>大阪府943</v>
      </c>
      <c r="D25013" t="s">
        <v>2941</v>
      </c>
      <c r="E25013" t="s">
        <v>3474</v>
      </c>
      <c r="F25013" s="82">
        <v>0.89398643899999997</v>
      </c>
    </row>
    <row r="25014" spans="3:6" ht="18">
      <c r="C25014" s="5" t="str">
        <f t="shared" si="385"/>
        <v>兵庫県943</v>
      </c>
      <c r="D25014" t="s">
        <v>2942</v>
      </c>
      <c r="E25014" t="s">
        <v>3474</v>
      </c>
      <c r="F25014" s="82">
        <v>1.452248494</v>
      </c>
    </row>
    <row r="25015" spans="3:6" ht="18">
      <c r="C25015" s="5" t="str">
        <f t="shared" si="385"/>
        <v>奈良県943</v>
      </c>
      <c r="D25015" t="s">
        <v>2943</v>
      </c>
      <c r="E25015" t="s">
        <v>3474</v>
      </c>
      <c r="F25015" s="82">
        <v>1.0960509599999999</v>
      </c>
    </row>
    <row r="25016" spans="3:6" ht="18">
      <c r="C25016" s="5" t="str">
        <f t="shared" si="385"/>
        <v>和歌山県943</v>
      </c>
      <c r="D25016" t="s">
        <v>2944</v>
      </c>
      <c r="E25016" t="s">
        <v>3474</v>
      </c>
      <c r="F25016" s="82">
        <v>0.836956755</v>
      </c>
    </row>
    <row r="25017" spans="3:6" ht="18">
      <c r="C25017" s="5" t="str">
        <f t="shared" si="385"/>
        <v>鳥取県943</v>
      </c>
      <c r="D25017" t="s">
        <v>2945</v>
      </c>
      <c r="E25017" t="s">
        <v>3474</v>
      </c>
      <c r="F25017" s="82">
        <v>0.98510637199999995</v>
      </c>
    </row>
    <row r="25018" spans="3:6" ht="18">
      <c r="C25018" s="5" t="str">
        <f t="shared" si="385"/>
        <v>島根県943</v>
      </c>
      <c r="D25018" t="s">
        <v>2946</v>
      </c>
      <c r="E25018" t="s">
        <v>3474</v>
      </c>
      <c r="F25018" s="82">
        <v>0.95326579199999995</v>
      </c>
    </row>
    <row r="25019" spans="3:6" ht="18">
      <c r="C25019" s="5" t="str">
        <f t="shared" si="385"/>
        <v>岡山県943</v>
      </c>
      <c r="D25019" t="s">
        <v>2947</v>
      </c>
      <c r="E25019" t="s">
        <v>3474</v>
      </c>
      <c r="F25019" s="82">
        <v>0.83944322699999996</v>
      </c>
    </row>
    <row r="25020" spans="3:6" ht="18">
      <c r="C25020" s="5" t="str">
        <f t="shared" si="385"/>
        <v>広島県943</v>
      </c>
      <c r="D25020" t="s">
        <v>2948</v>
      </c>
      <c r="E25020" t="s">
        <v>3474</v>
      </c>
      <c r="F25020" s="82">
        <v>0.79361171600000002</v>
      </c>
    </row>
    <row r="25021" spans="3:6" ht="18">
      <c r="C25021" s="5" t="str">
        <f t="shared" si="385"/>
        <v>山口県943</v>
      </c>
      <c r="D25021" t="s">
        <v>2949</v>
      </c>
      <c r="E25021" t="s">
        <v>3474</v>
      </c>
      <c r="F25021" s="82">
        <v>1.3705183000000001</v>
      </c>
    </row>
    <row r="25022" spans="3:6" ht="18">
      <c r="C25022" s="5" t="str">
        <f t="shared" si="385"/>
        <v>徳島県943</v>
      </c>
      <c r="D25022" t="s">
        <v>2950</v>
      </c>
      <c r="E25022" t="s">
        <v>3474</v>
      </c>
      <c r="F25022" s="82">
        <v>1.306518885</v>
      </c>
    </row>
    <row r="25023" spans="3:6" ht="18">
      <c r="C25023" s="5" t="str">
        <f t="shared" si="385"/>
        <v>香川県943</v>
      </c>
      <c r="D25023" t="s">
        <v>2951</v>
      </c>
      <c r="E25023" t="s">
        <v>3474</v>
      </c>
      <c r="F25023" s="82">
        <v>0.910158676</v>
      </c>
    </row>
    <row r="25024" spans="3:6" ht="18">
      <c r="C25024" s="5" t="str">
        <f t="shared" si="385"/>
        <v>愛媛県943</v>
      </c>
      <c r="D25024" t="s">
        <v>2952</v>
      </c>
      <c r="E25024" t="s">
        <v>3474</v>
      </c>
      <c r="F25024" s="82">
        <v>0.85209830099999995</v>
      </c>
    </row>
    <row r="25025" spans="3:6" ht="18">
      <c r="C25025" s="5" t="str">
        <f t="shared" si="385"/>
        <v>高知県943</v>
      </c>
      <c r="D25025" t="s">
        <v>2953</v>
      </c>
      <c r="E25025" t="s">
        <v>3474</v>
      </c>
      <c r="F25025" s="82">
        <v>0.97933726899999995</v>
      </c>
    </row>
    <row r="25026" spans="3:6" ht="18">
      <c r="C25026" s="5" t="str">
        <f t="shared" si="385"/>
        <v>福岡県943</v>
      </c>
      <c r="D25026" t="s">
        <v>2954</v>
      </c>
      <c r="E25026" t="s">
        <v>3474</v>
      </c>
      <c r="F25026" s="82">
        <v>0.92416536800000004</v>
      </c>
    </row>
    <row r="25027" spans="3:6" ht="18">
      <c r="C25027" s="5" t="str">
        <f t="shared" si="385"/>
        <v>佐賀県943</v>
      </c>
      <c r="D25027" t="s">
        <v>2955</v>
      </c>
      <c r="E25027" t="s">
        <v>3474</v>
      </c>
      <c r="F25027" s="82">
        <v>0.470486336</v>
      </c>
    </row>
    <row r="25028" spans="3:6" ht="18">
      <c r="C25028" s="5" t="str">
        <f t="shared" si="385"/>
        <v>長崎県943</v>
      </c>
      <c r="D25028" t="s">
        <v>2956</v>
      </c>
      <c r="E25028" t="s">
        <v>3474</v>
      </c>
      <c r="F25028" s="82">
        <v>1.9316821019999999</v>
      </c>
    </row>
    <row r="25029" spans="3:6" ht="18">
      <c r="C25029" s="5" t="str">
        <f t="shared" si="385"/>
        <v>熊本県943</v>
      </c>
      <c r="D25029" t="s">
        <v>2957</v>
      </c>
      <c r="E25029" t="s">
        <v>3474</v>
      </c>
      <c r="F25029" s="82">
        <v>0.57556682299999995</v>
      </c>
    </row>
    <row r="25030" spans="3:6" ht="18">
      <c r="C25030" s="5" t="str">
        <f t="shared" si="385"/>
        <v>大分県943</v>
      </c>
      <c r="D25030" t="s">
        <v>2958</v>
      </c>
      <c r="E25030" t="s">
        <v>3474</v>
      </c>
      <c r="F25030" s="82">
        <v>0.91860423499999999</v>
      </c>
    </row>
    <row r="25031" spans="3:6" ht="18">
      <c r="C25031" s="5" t="str">
        <f t="shared" si="385"/>
        <v>宮崎県943</v>
      </c>
      <c r="D25031" t="s">
        <v>2959</v>
      </c>
      <c r="E25031" t="s">
        <v>3474</v>
      </c>
      <c r="F25031" s="82">
        <v>0.69744013999999999</v>
      </c>
    </row>
    <row r="25032" spans="3:6" ht="18">
      <c r="C25032" s="5" t="str">
        <f t="shared" si="385"/>
        <v>鹿児島県943</v>
      </c>
      <c r="D25032" t="s">
        <v>2960</v>
      </c>
      <c r="E25032" t="s">
        <v>3474</v>
      </c>
      <c r="F25032" s="82">
        <v>1.2730338510000001</v>
      </c>
    </row>
    <row r="25033" spans="3:6" ht="18">
      <c r="C25033" s="5" t="str">
        <f t="shared" si="385"/>
        <v>沖縄県943</v>
      </c>
      <c r="D25033" t="s">
        <v>2961</v>
      </c>
      <c r="E25033" t="s">
        <v>3474</v>
      </c>
      <c r="F25033" s="82">
        <v>3.046725811</v>
      </c>
    </row>
    <row r="25034" spans="3:6" ht="18">
      <c r="C25034" s="5" t="str">
        <f t="shared" si="385"/>
        <v>全国949</v>
      </c>
      <c r="D25034" t="s">
        <v>2913</v>
      </c>
      <c r="E25034" t="s">
        <v>3475</v>
      </c>
      <c r="F25034" s="82">
        <v>1</v>
      </c>
    </row>
    <row r="25035" spans="3:6" ht="18">
      <c r="C25035" s="5" t="str">
        <f t="shared" si="385"/>
        <v>北海道949</v>
      </c>
      <c r="D25035" t="s">
        <v>2915</v>
      </c>
      <c r="E25035" t="s">
        <v>3475</v>
      </c>
      <c r="F25035" s="82">
        <v>1.308582015</v>
      </c>
    </row>
    <row r="25036" spans="3:6" ht="18">
      <c r="C25036" s="5" t="str">
        <f t="shared" si="385"/>
        <v>青森県949</v>
      </c>
      <c r="D25036" t="s">
        <v>2916</v>
      </c>
      <c r="E25036" t="s">
        <v>3475</v>
      </c>
      <c r="F25036" s="82">
        <v>0.31657062200000002</v>
      </c>
    </row>
    <row r="25037" spans="3:6" ht="18">
      <c r="C25037" s="5" t="str">
        <f t="shared" si="385"/>
        <v>岩手県949</v>
      </c>
      <c r="D25037" t="s">
        <v>2917</v>
      </c>
      <c r="E25037" t="s">
        <v>3475</v>
      </c>
      <c r="F25037" s="82">
        <v>0.494310527</v>
      </c>
    </row>
    <row r="25038" spans="3:6" ht="18">
      <c r="C25038" s="5" t="str">
        <f t="shared" si="385"/>
        <v>宮城県949</v>
      </c>
      <c r="D25038" t="s">
        <v>2918</v>
      </c>
      <c r="E25038" t="s">
        <v>3475</v>
      </c>
      <c r="F25038" s="82">
        <v>0.46704735800000002</v>
      </c>
    </row>
    <row r="25039" spans="3:6" ht="18">
      <c r="C25039" s="5" t="str">
        <f t="shared" si="385"/>
        <v>秋田県949</v>
      </c>
      <c r="D25039" t="s">
        <v>2919</v>
      </c>
      <c r="E25039" t="s">
        <v>3475</v>
      </c>
      <c r="F25039" s="82">
        <v>0.91723850600000001</v>
      </c>
    </row>
    <row r="25040" spans="3:6" ht="18">
      <c r="C25040" s="5" t="str">
        <f t="shared" si="385"/>
        <v>山形県949</v>
      </c>
      <c r="D25040" t="s">
        <v>2920</v>
      </c>
      <c r="E25040" t="s">
        <v>3475</v>
      </c>
      <c r="F25040" s="82">
        <v>0.55375582899999998</v>
      </c>
    </row>
    <row r="25041" spans="3:6" ht="18">
      <c r="C25041" s="5" t="str">
        <f t="shared" si="385"/>
        <v>福島県949</v>
      </c>
      <c r="D25041" t="s">
        <v>2921</v>
      </c>
      <c r="E25041" t="s">
        <v>3475</v>
      </c>
      <c r="F25041" s="82">
        <v>0.36488111699999998</v>
      </c>
    </row>
    <row r="25042" spans="3:6" ht="18">
      <c r="C25042" s="5" t="str">
        <f t="shared" si="385"/>
        <v>茨城県949</v>
      </c>
      <c r="D25042" t="s">
        <v>2922</v>
      </c>
      <c r="E25042" t="s">
        <v>3475</v>
      </c>
      <c r="F25042" s="82">
        <v>0.39448012599999999</v>
      </c>
    </row>
    <row r="25043" spans="3:6" ht="18">
      <c r="C25043" s="5" t="str">
        <f t="shared" si="385"/>
        <v>栃木県949</v>
      </c>
      <c r="D25043" t="s">
        <v>2923</v>
      </c>
      <c r="E25043" t="s">
        <v>3475</v>
      </c>
      <c r="F25043" s="82">
        <v>0.411174555</v>
      </c>
    </row>
    <row r="25044" spans="3:6" ht="18">
      <c r="C25044" s="5" t="str">
        <f t="shared" si="385"/>
        <v>群馬県949</v>
      </c>
      <c r="D25044" t="s">
        <v>2924</v>
      </c>
      <c r="E25044" t="s">
        <v>3475</v>
      </c>
      <c r="F25044" s="82">
        <v>0.44136598799999999</v>
      </c>
    </row>
    <row r="25045" spans="3:6" ht="18">
      <c r="C25045" s="5" t="str">
        <f t="shared" si="385"/>
        <v>埼玉県949</v>
      </c>
      <c r="D25045" t="s">
        <v>2925</v>
      </c>
      <c r="E25045" t="s">
        <v>3475</v>
      </c>
      <c r="F25045" s="82">
        <v>0.55904359000000003</v>
      </c>
    </row>
    <row r="25046" spans="3:6" ht="18">
      <c r="C25046" s="5" t="str">
        <f t="shared" si="385"/>
        <v>千葉県949</v>
      </c>
      <c r="D25046" t="s">
        <v>2926</v>
      </c>
      <c r="E25046" t="s">
        <v>3475</v>
      </c>
      <c r="F25046" s="82">
        <v>0.41221567999999997</v>
      </c>
    </row>
    <row r="25047" spans="3:6" ht="18">
      <c r="C25047" s="5" t="str">
        <f t="shared" si="385"/>
        <v>東京都949</v>
      </c>
      <c r="D25047" t="s">
        <v>2927</v>
      </c>
      <c r="E25047" t="s">
        <v>3475</v>
      </c>
      <c r="F25047" s="82">
        <v>0.45263636499999998</v>
      </c>
    </row>
    <row r="25048" spans="3:6" ht="18">
      <c r="C25048" s="5" t="str">
        <f t="shared" si="385"/>
        <v>神奈川県949</v>
      </c>
      <c r="D25048" t="s">
        <v>2928</v>
      </c>
      <c r="E25048" t="s">
        <v>3475</v>
      </c>
      <c r="F25048" s="82">
        <v>0.64413343300000003</v>
      </c>
    </row>
    <row r="25049" spans="3:6" ht="18">
      <c r="C25049" s="5" t="str">
        <f t="shared" si="385"/>
        <v>新潟県949</v>
      </c>
      <c r="D25049" t="s">
        <v>2929</v>
      </c>
      <c r="E25049" t="s">
        <v>3475</v>
      </c>
      <c r="F25049" s="82">
        <v>0.794871789</v>
      </c>
    </row>
    <row r="25050" spans="3:6" ht="18">
      <c r="C25050" s="5" t="str">
        <f t="shared" si="385"/>
        <v>富山県949</v>
      </c>
      <c r="D25050" t="s">
        <v>2930</v>
      </c>
      <c r="E25050" t="s">
        <v>3475</v>
      </c>
      <c r="F25050" s="82">
        <v>0.38145180099999998</v>
      </c>
    </row>
    <row r="25051" spans="3:6" ht="18">
      <c r="C25051" s="5" t="str">
        <f t="shared" si="385"/>
        <v>石川県949</v>
      </c>
      <c r="D25051" t="s">
        <v>2931</v>
      </c>
      <c r="E25051" t="s">
        <v>3475</v>
      </c>
      <c r="F25051" s="82">
        <v>0.88933622999999995</v>
      </c>
    </row>
    <row r="25052" spans="3:6" ht="18">
      <c r="C25052" s="5" t="str">
        <f t="shared" si="385"/>
        <v>福井県949</v>
      </c>
      <c r="D25052" t="s">
        <v>2932</v>
      </c>
      <c r="E25052" t="s">
        <v>3475</v>
      </c>
      <c r="F25052" s="82">
        <v>1.0444454409999999</v>
      </c>
    </row>
    <row r="25053" spans="3:6" ht="18">
      <c r="C25053" s="5" t="str">
        <f t="shared" si="385"/>
        <v>山梨県949</v>
      </c>
      <c r="D25053" t="s">
        <v>2933</v>
      </c>
      <c r="E25053" t="s">
        <v>3475</v>
      </c>
      <c r="F25053" s="82">
        <v>1.4671433140000001</v>
      </c>
    </row>
    <row r="25054" spans="3:6" ht="18">
      <c r="C25054" s="5" t="str">
        <f t="shared" si="385"/>
        <v>長野県949</v>
      </c>
      <c r="D25054" t="s">
        <v>2934</v>
      </c>
      <c r="E25054" t="s">
        <v>3475</v>
      </c>
      <c r="F25054" s="82">
        <v>0.78618102199999995</v>
      </c>
    </row>
    <row r="25055" spans="3:6" ht="18">
      <c r="C25055" s="5" t="str">
        <f t="shared" si="385"/>
        <v>岐阜県949</v>
      </c>
      <c r="D25055" t="s">
        <v>2935</v>
      </c>
      <c r="E25055" t="s">
        <v>3475</v>
      </c>
      <c r="F25055" s="82">
        <v>1.560521992</v>
      </c>
    </row>
    <row r="25056" spans="3:6" ht="18">
      <c r="C25056" s="5" t="str">
        <f t="shared" si="385"/>
        <v>静岡県949</v>
      </c>
      <c r="D25056" t="s">
        <v>2936</v>
      </c>
      <c r="E25056" t="s">
        <v>3475</v>
      </c>
      <c r="F25056" s="82">
        <v>1.3037475839999999</v>
      </c>
    </row>
    <row r="25057" spans="3:6" ht="18">
      <c r="C25057" s="5" t="str">
        <f t="shared" si="385"/>
        <v>愛知県949</v>
      </c>
      <c r="D25057" t="s">
        <v>2937</v>
      </c>
      <c r="E25057" t="s">
        <v>3475</v>
      </c>
      <c r="F25057" s="82">
        <v>0.74178846200000004</v>
      </c>
    </row>
    <row r="25058" spans="3:6" ht="18">
      <c r="C25058" s="5" t="str">
        <f t="shared" si="385"/>
        <v>三重県949</v>
      </c>
      <c r="D25058" t="s">
        <v>2938</v>
      </c>
      <c r="E25058" t="s">
        <v>3475</v>
      </c>
      <c r="F25058" s="82">
        <v>1.903784336</v>
      </c>
    </row>
    <row r="25059" spans="3:6" ht="18">
      <c r="C25059" s="5" t="str">
        <f t="shared" si="385"/>
        <v>滋賀県949</v>
      </c>
      <c r="D25059" t="s">
        <v>2939</v>
      </c>
      <c r="E25059" t="s">
        <v>3475</v>
      </c>
      <c r="F25059" s="82">
        <v>1.4221792230000001</v>
      </c>
    </row>
    <row r="25060" spans="3:6" ht="18">
      <c r="C25060" s="5" t="str">
        <f t="shared" si="385"/>
        <v>京都府949</v>
      </c>
      <c r="D25060" t="s">
        <v>2940</v>
      </c>
      <c r="E25060" t="s">
        <v>3475</v>
      </c>
      <c r="F25060" s="82">
        <v>2.1471479649999998</v>
      </c>
    </row>
    <row r="25061" spans="3:6" ht="18">
      <c r="C25061" s="5" t="str">
        <f t="shared" si="385"/>
        <v>大阪府949</v>
      </c>
      <c r="D25061" t="s">
        <v>2941</v>
      </c>
      <c r="E25061" t="s">
        <v>3475</v>
      </c>
      <c r="F25061" s="82">
        <v>1.0435851629999999</v>
      </c>
    </row>
    <row r="25062" spans="3:6" ht="18">
      <c r="C25062" s="5" t="str">
        <f t="shared" si="385"/>
        <v>兵庫県949</v>
      </c>
      <c r="D25062" t="s">
        <v>2942</v>
      </c>
      <c r="E25062" t="s">
        <v>3475</v>
      </c>
      <c r="F25062" s="82">
        <v>1.684564891</v>
      </c>
    </row>
    <row r="25063" spans="3:6" ht="18">
      <c r="C25063" s="5" t="str">
        <f t="shared" si="385"/>
        <v>奈良県949</v>
      </c>
      <c r="D25063" t="s">
        <v>2943</v>
      </c>
      <c r="E25063" t="s">
        <v>3475</v>
      </c>
      <c r="F25063" s="82">
        <v>13.182654412</v>
      </c>
    </row>
    <row r="25064" spans="3:6" ht="18">
      <c r="C25064" s="5" t="str">
        <f t="shared" si="385"/>
        <v>和歌山県949</v>
      </c>
      <c r="D25064" t="s">
        <v>2944</v>
      </c>
      <c r="E25064" t="s">
        <v>3475</v>
      </c>
      <c r="F25064" s="82">
        <v>2.7071487329999999</v>
      </c>
    </row>
    <row r="25065" spans="3:6" ht="18">
      <c r="C25065" s="5" t="str">
        <f t="shared" si="385"/>
        <v>鳥取県949</v>
      </c>
      <c r="D25065" t="s">
        <v>2945</v>
      </c>
      <c r="E25065" t="s">
        <v>3475</v>
      </c>
      <c r="F25065" s="82">
        <v>1.204163044</v>
      </c>
    </row>
    <row r="25066" spans="3:6" ht="18">
      <c r="C25066" s="5" t="str">
        <f t="shared" si="385"/>
        <v>島根県949</v>
      </c>
      <c r="D25066" t="s">
        <v>2946</v>
      </c>
      <c r="E25066" t="s">
        <v>3475</v>
      </c>
      <c r="F25066" s="82">
        <v>1.3685297110000001</v>
      </c>
    </row>
    <row r="25067" spans="3:6" ht="18">
      <c r="C25067" s="5" t="str">
        <f t="shared" ref="C25067:C25130" si="386">D25067&amp;LEFT(E25067,3)</f>
        <v>岡山県949</v>
      </c>
      <c r="D25067" t="s">
        <v>2947</v>
      </c>
      <c r="E25067" t="s">
        <v>3475</v>
      </c>
      <c r="F25067" s="82">
        <v>1.7699878950000001</v>
      </c>
    </row>
    <row r="25068" spans="3:6" ht="18">
      <c r="C25068" s="5" t="str">
        <f t="shared" si="386"/>
        <v>広島県949</v>
      </c>
      <c r="D25068" t="s">
        <v>2948</v>
      </c>
      <c r="E25068" t="s">
        <v>3475</v>
      </c>
      <c r="F25068" s="82">
        <v>1.1295118989999999</v>
      </c>
    </row>
    <row r="25069" spans="3:6" ht="18">
      <c r="C25069" s="5" t="str">
        <f t="shared" si="386"/>
        <v>山口県949</v>
      </c>
      <c r="D25069" t="s">
        <v>2949</v>
      </c>
      <c r="E25069" t="s">
        <v>3475</v>
      </c>
      <c r="F25069" s="82">
        <v>1.844627958</v>
      </c>
    </row>
    <row r="25070" spans="3:6" ht="18">
      <c r="C25070" s="5" t="str">
        <f t="shared" si="386"/>
        <v>徳島県949</v>
      </c>
      <c r="D25070" t="s">
        <v>2950</v>
      </c>
      <c r="E25070" t="s">
        <v>3475</v>
      </c>
      <c r="F25070" s="82">
        <v>2.1666358410000002</v>
      </c>
    </row>
    <row r="25071" spans="3:6" ht="18">
      <c r="C25071" s="5" t="str">
        <f t="shared" si="386"/>
        <v>香川県949</v>
      </c>
      <c r="D25071" t="s">
        <v>2951</v>
      </c>
      <c r="E25071" t="s">
        <v>3475</v>
      </c>
      <c r="F25071" s="82">
        <v>1.8192131789999999</v>
      </c>
    </row>
    <row r="25072" spans="3:6" ht="18">
      <c r="C25072" s="5" t="str">
        <f t="shared" si="386"/>
        <v>愛媛県949</v>
      </c>
      <c r="D25072" t="s">
        <v>2952</v>
      </c>
      <c r="E25072" t="s">
        <v>3475</v>
      </c>
      <c r="F25072" s="82">
        <v>1.8068437770000001</v>
      </c>
    </row>
    <row r="25073" spans="3:6" ht="18">
      <c r="C25073" s="5" t="str">
        <f t="shared" si="386"/>
        <v>高知県949</v>
      </c>
      <c r="D25073" t="s">
        <v>2953</v>
      </c>
      <c r="E25073" t="s">
        <v>3475</v>
      </c>
      <c r="F25073" s="82">
        <v>2.1916044179999998</v>
      </c>
    </row>
    <row r="25074" spans="3:6" ht="18">
      <c r="C25074" s="5" t="str">
        <f t="shared" si="386"/>
        <v>福岡県949</v>
      </c>
      <c r="D25074" t="s">
        <v>2954</v>
      </c>
      <c r="E25074" t="s">
        <v>3475</v>
      </c>
      <c r="F25074" s="82">
        <v>1.0019189120000001</v>
      </c>
    </row>
    <row r="25075" spans="3:6" ht="18">
      <c r="C25075" s="5" t="str">
        <f t="shared" si="386"/>
        <v>佐賀県949</v>
      </c>
      <c r="D25075" t="s">
        <v>2955</v>
      </c>
      <c r="E25075" t="s">
        <v>3475</v>
      </c>
      <c r="F25075" s="82">
        <v>1.079996435</v>
      </c>
    </row>
    <row r="25076" spans="3:6" ht="18">
      <c r="C25076" s="5" t="str">
        <f t="shared" si="386"/>
        <v>長崎県949</v>
      </c>
      <c r="D25076" t="s">
        <v>2956</v>
      </c>
      <c r="E25076" t="s">
        <v>3475</v>
      </c>
      <c r="F25076" s="82">
        <v>1.2583065410000001</v>
      </c>
    </row>
    <row r="25077" spans="3:6" ht="18">
      <c r="C25077" s="5" t="str">
        <f t="shared" si="386"/>
        <v>熊本県949</v>
      </c>
      <c r="D25077" t="s">
        <v>2957</v>
      </c>
      <c r="E25077" t="s">
        <v>3475</v>
      </c>
      <c r="F25077" s="82">
        <v>0.70683934999999998</v>
      </c>
    </row>
    <row r="25078" spans="3:6" ht="18">
      <c r="C25078" s="5" t="str">
        <f t="shared" si="386"/>
        <v>大分県949</v>
      </c>
      <c r="D25078" t="s">
        <v>2958</v>
      </c>
      <c r="E25078" t="s">
        <v>3475</v>
      </c>
      <c r="F25078" s="82">
        <v>1.0934580570000001</v>
      </c>
    </row>
    <row r="25079" spans="3:6" ht="18">
      <c r="C25079" s="5" t="str">
        <f t="shared" si="386"/>
        <v>宮崎県949</v>
      </c>
      <c r="D25079" t="s">
        <v>2959</v>
      </c>
      <c r="E25079" t="s">
        <v>3475</v>
      </c>
      <c r="F25079" s="82">
        <v>0.85506165700000003</v>
      </c>
    </row>
    <row r="25080" spans="3:6" ht="18">
      <c r="C25080" s="5" t="str">
        <f t="shared" si="386"/>
        <v>鹿児島県949</v>
      </c>
      <c r="D25080" t="s">
        <v>2960</v>
      </c>
      <c r="E25080" t="s">
        <v>3475</v>
      </c>
      <c r="F25080" s="82">
        <v>0.56955899499999996</v>
      </c>
    </row>
    <row r="25081" spans="3:6" ht="18">
      <c r="C25081" s="5" t="str">
        <f t="shared" si="386"/>
        <v>沖縄県949</v>
      </c>
      <c r="D25081" t="s">
        <v>2961</v>
      </c>
      <c r="E25081" t="s">
        <v>3475</v>
      </c>
      <c r="F25081" s="82">
        <v>0.232856744</v>
      </c>
    </row>
    <row r="25082" spans="3:6" ht="18">
      <c r="C25082" s="5" t="str">
        <f t="shared" si="386"/>
        <v>全国950</v>
      </c>
      <c r="D25082" t="s">
        <v>2913</v>
      </c>
      <c r="E25082" t="s">
        <v>3476</v>
      </c>
      <c r="F25082" s="82">
        <v>1</v>
      </c>
    </row>
    <row r="25083" spans="3:6" ht="18">
      <c r="C25083" s="5" t="str">
        <f t="shared" si="386"/>
        <v>北海道950</v>
      </c>
      <c r="D25083" t="s">
        <v>2915</v>
      </c>
      <c r="E25083" t="s">
        <v>3476</v>
      </c>
      <c r="F25083" s="82">
        <v>0</v>
      </c>
    </row>
    <row r="25084" spans="3:6" ht="18">
      <c r="C25084" s="5" t="str">
        <f t="shared" si="386"/>
        <v>青森県950</v>
      </c>
      <c r="D25084" t="s">
        <v>2916</v>
      </c>
      <c r="E25084" t="s">
        <v>3476</v>
      </c>
      <c r="F25084" s="82">
        <v>0</v>
      </c>
    </row>
    <row r="25085" spans="3:6" ht="18">
      <c r="C25085" s="5" t="str">
        <f t="shared" si="386"/>
        <v>岩手県950</v>
      </c>
      <c r="D25085" t="s">
        <v>2917</v>
      </c>
      <c r="E25085" t="s">
        <v>3476</v>
      </c>
      <c r="F25085" s="82">
        <v>0</v>
      </c>
    </row>
    <row r="25086" spans="3:6" ht="18">
      <c r="C25086" s="5" t="str">
        <f t="shared" si="386"/>
        <v>宮城県950</v>
      </c>
      <c r="D25086" t="s">
        <v>2918</v>
      </c>
      <c r="E25086" t="s">
        <v>3476</v>
      </c>
      <c r="F25086" s="82">
        <v>0</v>
      </c>
    </row>
    <row r="25087" spans="3:6" ht="18">
      <c r="C25087" s="5" t="str">
        <f t="shared" si="386"/>
        <v>秋田県950</v>
      </c>
      <c r="D25087" t="s">
        <v>2919</v>
      </c>
      <c r="E25087" t="s">
        <v>3476</v>
      </c>
      <c r="F25087" s="82">
        <v>0</v>
      </c>
    </row>
    <row r="25088" spans="3:6" ht="18">
      <c r="C25088" s="5" t="str">
        <f t="shared" si="386"/>
        <v>山形県950</v>
      </c>
      <c r="D25088" t="s">
        <v>2920</v>
      </c>
      <c r="E25088" t="s">
        <v>3476</v>
      </c>
      <c r="F25088" s="82">
        <v>0</v>
      </c>
    </row>
    <row r="25089" spans="3:6" ht="18">
      <c r="C25089" s="5" t="str">
        <f t="shared" si="386"/>
        <v>福島県950</v>
      </c>
      <c r="D25089" t="s">
        <v>2921</v>
      </c>
      <c r="E25089" t="s">
        <v>3476</v>
      </c>
      <c r="F25089" s="82">
        <v>0</v>
      </c>
    </row>
    <row r="25090" spans="3:6" ht="18">
      <c r="C25090" s="5" t="str">
        <f t="shared" si="386"/>
        <v>茨城県950</v>
      </c>
      <c r="D25090" t="s">
        <v>2922</v>
      </c>
      <c r="E25090" t="s">
        <v>3476</v>
      </c>
      <c r="F25090" s="82">
        <v>0</v>
      </c>
    </row>
    <row r="25091" spans="3:6" ht="18">
      <c r="C25091" s="5" t="str">
        <f t="shared" si="386"/>
        <v>栃木県950</v>
      </c>
      <c r="D25091" t="s">
        <v>2923</v>
      </c>
      <c r="E25091" t="s">
        <v>3476</v>
      </c>
      <c r="F25091" s="82">
        <v>0</v>
      </c>
    </row>
    <row r="25092" spans="3:6" ht="18">
      <c r="C25092" s="5" t="str">
        <f t="shared" si="386"/>
        <v>群馬県950</v>
      </c>
      <c r="D25092" t="s">
        <v>2924</v>
      </c>
      <c r="E25092" t="s">
        <v>3476</v>
      </c>
      <c r="F25092" s="82">
        <v>0</v>
      </c>
    </row>
    <row r="25093" spans="3:6" ht="18">
      <c r="C25093" s="5" t="str">
        <f t="shared" si="386"/>
        <v>埼玉県950</v>
      </c>
      <c r="D25093" t="s">
        <v>2925</v>
      </c>
      <c r="E25093" t="s">
        <v>3476</v>
      </c>
      <c r="F25093" s="82">
        <v>0</v>
      </c>
    </row>
    <row r="25094" spans="3:6" ht="18">
      <c r="C25094" s="5" t="str">
        <f t="shared" si="386"/>
        <v>千葉県950</v>
      </c>
      <c r="D25094" t="s">
        <v>2926</v>
      </c>
      <c r="E25094" t="s">
        <v>3476</v>
      </c>
      <c r="F25094" s="82">
        <v>0</v>
      </c>
    </row>
    <row r="25095" spans="3:6" ht="18">
      <c r="C25095" s="5" t="str">
        <f t="shared" si="386"/>
        <v>東京都950</v>
      </c>
      <c r="D25095" t="s">
        <v>2927</v>
      </c>
      <c r="E25095" t="s">
        <v>3476</v>
      </c>
      <c r="F25095" s="82">
        <v>0.76549524800000002</v>
      </c>
    </row>
    <row r="25096" spans="3:6" ht="18">
      <c r="C25096" s="5" t="str">
        <f t="shared" si="386"/>
        <v>神奈川県950</v>
      </c>
      <c r="D25096" t="s">
        <v>2928</v>
      </c>
      <c r="E25096" t="s">
        <v>3476</v>
      </c>
      <c r="F25096" s="82">
        <v>1.989909661</v>
      </c>
    </row>
    <row r="25097" spans="3:6" ht="18">
      <c r="C25097" s="5" t="str">
        <f t="shared" si="386"/>
        <v>新潟県950</v>
      </c>
      <c r="D25097" t="s">
        <v>2929</v>
      </c>
      <c r="E25097" t="s">
        <v>3476</v>
      </c>
      <c r="F25097" s="82">
        <v>0</v>
      </c>
    </row>
    <row r="25098" spans="3:6" ht="18">
      <c r="C25098" s="5" t="str">
        <f t="shared" si="386"/>
        <v>富山県950</v>
      </c>
      <c r="D25098" t="s">
        <v>2930</v>
      </c>
      <c r="E25098" t="s">
        <v>3476</v>
      </c>
      <c r="F25098" s="82">
        <v>0</v>
      </c>
    </row>
    <row r="25099" spans="3:6" ht="18">
      <c r="C25099" s="5" t="str">
        <f t="shared" si="386"/>
        <v>石川県950</v>
      </c>
      <c r="D25099" t="s">
        <v>2931</v>
      </c>
      <c r="E25099" t="s">
        <v>3476</v>
      </c>
      <c r="F25099" s="82">
        <v>0</v>
      </c>
    </row>
    <row r="25100" spans="3:6" ht="18">
      <c r="C25100" s="5" t="str">
        <f t="shared" si="386"/>
        <v>福井県950</v>
      </c>
      <c r="D25100" t="s">
        <v>2932</v>
      </c>
      <c r="E25100" t="s">
        <v>3476</v>
      </c>
      <c r="F25100" s="82">
        <v>22.842594988999998</v>
      </c>
    </row>
    <row r="25101" spans="3:6" ht="18">
      <c r="C25101" s="5" t="str">
        <f t="shared" si="386"/>
        <v>山梨県950</v>
      </c>
      <c r="D25101" t="s">
        <v>2933</v>
      </c>
      <c r="E25101" t="s">
        <v>3476</v>
      </c>
      <c r="F25101" s="82">
        <v>9.4093632330000005</v>
      </c>
    </row>
    <row r="25102" spans="3:6" ht="18">
      <c r="C25102" s="5" t="str">
        <f t="shared" si="386"/>
        <v>長野県950</v>
      </c>
      <c r="D25102" t="s">
        <v>2934</v>
      </c>
      <c r="E25102" t="s">
        <v>3476</v>
      </c>
      <c r="F25102" s="82">
        <v>0</v>
      </c>
    </row>
    <row r="25103" spans="3:6" ht="18">
      <c r="C25103" s="5" t="str">
        <f t="shared" si="386"/>
        <v>岐阜県950</v>
      </c>
      <c r="D25103" t="s">
        <v>2935</v>
      </c>
      <c r="E25103" t="s">
        <v>3476</v>
      </c>
      <c r="F25103" s="82">
        <v>0</v>
      </c>
    </row>
    <row r="25104" spans="3:6" ht="18">
      <c r="C25104" s="5" t="str">
        <f t="shared" si="386"/>
        <v>静岡県950</v>
      </c>
      <c r="D25104" t="s">
        <v>2936</v>
      </c>
      <c r="E25104" t="s">
        <v>3476</v>
      </c>
      <c r="F25104" s="82">
        <v>0</v>
      </c>
    </row>
    <row r="25105" spans="3:6" ht="18">
      <c r="C25105" s="5" t="str">
        <f t="shared" si="386"/>
        <v>愛知県950</v>
      </c>
      <c r="D25105" t="s">
        <v>2937</v>
      </c>
      <c r="E25105" t="s">
        <v>3476</v>
      </c>
      <c r="F25105" s="82">
        <v>0</v>
      </c>
    </row>
    <row r="25106" spans="3:6" ht="18">
      <c r="C25106" s="5" t="str">
        <f t="shared" si="386"/>
        <v>三重県950</v>
      </c>
      <c r="D25106" t="s">
        <v>2938</v>
      </c>
      <c r="E25106" t="s">
        <v>3476</v>
      </c>
      <c r="F25106" s="82">
        <v>0</v>
      </c>
    </row>
    <row r="25107" spans="3:6" ht="18">
      <c r="C25107" s="5" t="str">
        <f t="shared" si="386"/>
        <v>滋賀県950</v>
      </c>
      <c r="D25107" t="s">
        <v>2939</v>
      </c>
      <c r="E25107" t="s">
        <v>3476</v>
      </c>
      <c r="F25107" s="82">
        <v>0</v>
      </c>
    </row>
    <row r="25108" spans="3:6" ht="18">
      <c r="C25108" s="5" t="str">
        <f t="shared" si="386"/>
        <v>京都府950</v>
      </c>
      <c r="D25108" t="s">
        <v>2940</v>
      </c>
      <c r="E25108" t="s">
        <v>3476</v>
      </c>
      <c r="F25108" s="82">
        <v>0</v>
      </c>
    </row>
    <row r="25109" spans="3:6" ht="18">
      <c r="C25109" s="5" t="str">
        <f t="shared" si="386"/>
        <v>大阪府950</v>
      </c>
      <c r="D25109" t="s">
        <v>2941</v>
      </c>
      <c r="E25109" t="s">
        <v>3476</v>
      </c>
      <c r="F25109" s="82">
        <v>5.8844677000000001</v>
      </c>
    </row>
    <row r="25110" spans="3:6" ht="18">
      <c r="C25110" s="5" t="str">
        <f t="shared" si="386"/>
        <v>兵庫県950</v>
      </c>
      <c r="D25110" t="s">
        <v>2942</v>
      </c>
      <c r="E25110" t="s">
        <v>3476</v>
      </c>
      <c r="F25110" s="82">
        <v>0</v>
      </c>
    </row>
    <row r="25111" spans="3:6" ht="18">
      <c r="C25111" s="5" t="str">
        <f t="shared" si="386"/>
        <v>奈良県950</v>
      </c>
      <c r="D25111" t="s">
        <v>2943</v>
      </c>
      <c r="E25111" t="s">
        <v>3476</v>
      </c>
      <c r="F25111" s="82">
        <v>0</v>
      </c>
    </row>
    <row r="25112" spans="3:6" ht="18">
      <c r="C25112" s="5" t="str">
        <f t="shared" si="386"/>
        <v>和歌山県950</v>
      </c>
      <c r="D25112" t="s">
        <v>2944</v>
      </c>
      <c r="E25112" t="s">
        <v>3476</v>
      </c>
      <c r="F25112" s="82">
        <v>0</v>
      </c>
    </row>
    <row r="25113" spans="3:6" ht="18">
      <c r="C25113" s="5" t="str">
        <f t="shared" si="386"/>
        <v>鳥取県950</v>
      </c>
      <c r="D25113" t="s">
        <v>2945</v>
      </c>
      <c r="E25113" t="s">
        <v>3476</v>
      </c>
      <c r="F25113" s="82">
        <v>0</v>
      </c>
    </row>
    <row r="25114" spans="3:6" ht="18">
      <c r="C25114" s="5" t="str">
        <f t="shared" si="386"/>
        <v>島根県950</v>
      </c>
      <c r="D25114" t="s">
        <v>2946</v>
      </c>
      <c r="E25114" t="s">
        <v>3476</v>
      </c>
      <c r="F25114" s="82">
        <v>17.794294782000001</v>
      </c>
    </row>
    <row r="25115" spans="3:6" ht="18">
      <c r="C25115" s="5" t="str">
        <f t="shared" si="386"/>
        <v>岡山県950</v>
      </c>
      <c r="D25115" t="s">
        <v>2947</v>
      </c>
      <c r="E25115" t="s">
        <v>3476</v>
      </c>
      <c r="F25115" s="82">
        <v>0</v>
      </c>
    </row>
    <row r="25116" spans="3:6" ht="18">
      <c r="C25116" s="5" t="str">
        <f t="shared" si="386"/>
        <v>広島県950</v>
      </c>
      <c r="D25116" t="s">
        <v>2948</v>
      </c>
      <c r="E25116" t="s">
        <v>3476</v>
      </c>
      <c r="F25116" s="82">
        <v>0</v>
      </c>
    </row>
    <row r="25117" spans="3:6" ht="18">
      <c r="C25117" s="5" t="str">
        <f t="shared" si="386"/>
        <v>山口県950</v>
      </c>
      <c r="D25117" t="s">
        <v>2949</v>
      </c>
      <c r="E25117" t="s">
        <v>3476</v>
      </c>
      <c r="F25117" s="82">
        <v>0</v>
      </c>
    </row>
    <row r="25118" spans="3:6" ht="18">
      <c r="C25118" s="5" t="str">
        <f t="shared" si="386"/>
        <v>徳島県950</v>
      </c>
      <c r="D25118" t="s">
        <v>2950</v>
      </c>
      <c r="E25118" t="s">
        <v>3476</v>
      </c>
      <c r="F25118" s="82">
        <v>0</v>
      </c>
    </row>
    <row r="25119" spans="3:6" ht="18">
      <c r="C25119" s="5" t="str">
        <f t="shared" si="386"/>
        <v>香川県950</v>
      </c>
      <c r="D25119" t="s">
        <v>2951</v>
      </c>
      <c r="E25119" t="s">
        <v>3476</v>
      </c>
      <c r="F25119" s="82">
        <v>0</v>
      </c>
    </row>
    <row r="25120" spans="3:6" ht="18">
      <c r="C25120" s="5" t="str">
        <f t="shared" si="386"/>
        <v>愛媛県950</v>
      </c>
      <c r="D25120" t="s">
        <v>2952</v>
      </c>
      <c r="E25120" t="s">
        <v>3476</v>
      </c>
      <c r="F25120" s="82">
        <v>0</v>
      </c>
    </row>
    <row r="25121" spans="3:6" ht="18">
      <c r="C25121" s="5" t="str">
        <f t="shared" si="386"/>
        <v>高知県950</v>
      </c>
      <c r="D25121" t="s">
        <v>2953</v>
      </c>
      <c r="E25121" t="s">
        <v>3476</v>
      </c>
      <c r="F25121" s="82">
        <v>0</v>
      </c>
    </row>
    <row r="25122" spans="3:6" ht="18">
      <c r="C25122" s="5" t="str">
        <f t="shared" si="386"/>
        <v>福岡県950</v>
      </c>
      <c r="D25122" t="s">
        <v>2954</v>
      </c>
      <c r="E25122" t="s">
        <v>3476</v>
      </c>
      <c r="F25122" s="82">
        <v>0</v>
      </c>
    </row>
    <row r="25123" spans="3:6" ht="18">
      <c r="C25123" s="5" t="str">
        <f t="shared" si="386"/>
        <v>佐賀県950</v>
      </c>
      <c r="D25123" t="s">
        <v>2955</v>
      </c>
      <c r="E25123" t="s">
        <v>3476</v>
      </c>
      <c r="F25123" s="82">
        <v>0</v>
      </c>
    </row>
    <row r="25124" spans="3:6" ht="18">
      <c r="C25124" s="5" t="str">
        <f t="shared" si="386"/>
        <v>長崎県950</v>
      </c>
      <c r="D25124" t="s">
        <v>2956</v>
      </c>
      <c r="E25124" t="s">
        <v>3476</v>
      </c>
      <c r="F25124" s="82">
        <v>0</v>
      </c>
    </row>
    <row r="25125" spans="3:6" ht="18">
      <c r="C25125" s="5" t="str">
        <f t="shared" si="386"/>
        <v>熊本県950</v>
      </c>
      <c r="D25125" t="s">
        <v>2957</v>
      </c>
      <c r="E25125" t="s">
        <v>3476</v>
      </c>
      <c r="F25125" s="82">
        <v>0</v>
      </c>
    </row>
    <row r="25126" spans="3:6" ht="18">
      <c r="C25126" s="5" t="str">
        <f t="shared" si="386"/>
        <v>大分県950</v>
      </c>
      <c r="D25126" t="s">
        <v>2958</v>
      </c>
      <c r="E25126" t="s">
        <v>3476</v>
      </c>
      <c r="F25126" s="82">
        <v>0</v>
      </c>
    </row>
    <row r="25127" spans="3:6" ht="18">
      <c r="C25127" s="5" t="str">
        <f t="shared" si="386"/>
        <v>宮崎県950</v>
      </c>
      <c r="D25127" t="s">
        <v>2959</v>
      </c>
      <c r="E25127" t="s">
        <v>3476</v>
      </c>
      <c r="F25127" s="82">
        <v>0</v>
      </c>
    </row>
    <row r="25128" spans="3:6" ht="18">
      <c r="C25128" s="5" t="str">
        <f t="shared" si="386"/>
        <v>鹿児島県950</v>
      </c>
      <c r="D25128" t="s">
        <v>2960</v>
      </c>
      <c r="E25128" t="s">
        <v>3476</v>
      </c>
      <c r="F25128" s="82">
        <v>0</v>
      </c>
    </row>
    <row r="25129" spans="3:6" ht="18">
      <c r="C25129" s="5" t="str">
        <f t="shared" si="386"/>
        <v>沖縄県950</v>
      </c>
      <c r="D25129" t="s">
        <v>2961</v>
      </c>
      <c r="E25129" t="s">
        <v>3476</v>
      </c>
      <c r="F25129" s="82">
        <v>0</v>
      </c>
    </row>
    <row r="25130" spans="3:6" ht="18">
      <c r="C25130" s="5" t="str">
        <f t="shared" si="386"/>
        <v>全国951</v>
      </c>
      <c r="D25130" t="s">
        <v>2913</v>
      </c>
      <c r="E25130" t="s">
        <v>3477</v>
      </c>
      <c r="F25130" s="82">
        <v>1</v>
      </c>
    </row>
    <row r="25131" spans="3:6" ht="18">
      <c r="C25131" s="5" t="str">
        <f t="shared" ref="C25131:C25194" si="387">D25131&amp;LEFT(E25131,3)</f>
        <v>北海道951</v>
      </c>
      <c r="D25131" t="s">
        <v>2915</v>
      </c>
      <c r="E25131" t="s">
        <v>3477</v>
      </c>
      <c r="F25131" s="82">
        <v>1.9616105770000001</v>
      </c>
    </row>
    <row r="25132" spans="3:6" ht="18">
      <c r="C25132" s="5" t="str">
        <f t="shared" si="387"/>
        <v>青森県951</v>
      </c>
      <c r="D25132" t="s">
        <v>2916</v>
      </c>
      <c r="E25132" t="s">
        <v>3477</v>
      </c>
      <c r="F25132" s="82">
        <v>0.89031369199999999</v>
      </c>
    </row>
    <row r="25133" spans="3:6" ht="18">
      <c r="C25133" s="5" t="str">
        <f t="shared" si="387"/>
        <v>岩手県951</v>
      </c>
      <c r="D25133" t="s">
        <v>2917</v>
      </c>
      <c r="E25133" t="s">
        <v>3477</v>
      </c>
      <c r="F25133" s="82">
        <v>1.2571311540000001</v>
      </c>
    </row>
    <row r="25134" spans="3:6" ht="18">
      <c r="C25134" s="5" t="str">
        <f t="shared" si="387"/>
        <v>宮城県951</v>
      </c>
      <c r="D25134" t="s">
        <v>2918</v>
      </c>
      <c r="E25134" t="s">
        <v>3477</v>
      </c>
      <c r="F25134" s="82">
        <v>0.61569913899999995</v>
      </c>
    </row>
    <row r="25135" spans="3:6" ht="18">
      <c r="C25135" s="5" t="str">
        <f t="shared" si="387"/>
        <v>秋田県951</v>
      </c>
      <c r="D25135" t="s">
        <v>2919</v>
      </c>
      <c r="E25135" t="s">
        <v>3477</v>
      </c>
      <c r="F25135" s="82">
        <v>1.649763562</v>
      </c>
    </row>
    <row r="25136" spans="3:6" ht="18">
      <c r="C25136" s="5" t="str">
        <f t="shared" si="387"/>
        <v>山形県951</v>
      </c>
      <c r="D25136" t="s">
        <v>2920</v>
      </c>
      <c r="E25136" t="s">
        <v>3477</v>
      </c>
      <c r="F25136" s="82">
        <v>1.312434997</v>
      </c>
    </row>
    <row r="25137" spans="3:6" ht="18">
      <c r="C25137" s="5" t="str">
        <f t="shared" si="387"/>
        <v>福島県951</v>
      </c>
      <c r="D25137" t="s">
        <v>2921</v>
      </c>
      <c r="E25137" t="s">
        <v>3477</v>
      </c>
      <c r="F25137" s="82">
        <v>0.58366185400000004</v>
      </c>
    </row>
    <row r="25138" spans="3:6" ht="18">
      <c r="C25138" s="5" t="str">
        <f t="shared" si="387"/>
        <v>茨城県951</v>
      </c>
      <c r="D25138" t="s">
        <v>2922</v>
      </c>
      <c r="E25138" t="s">
        <v>3477</v>
      </c>
      <c r="F25138" s="82">
        <v>0.98549821000000004</v>
      </c>
    </row>
    <row r="25139" spans="3:6" ht="18">
      <c r="C25139" s="5" t="str">
        <f t="shared" si="387"/>
        <v>栃木県951</v>
      </c>
      <c r="D25139" t="s">
        <v>2923</v>
      </c>
      <c r="E25139" t="s">
        <v>3477</v>
      </c>
      <c r="F25139" s="82">
        <v>0.790497703</v>
      </c>
    </row>
    <row r="25140" spans="3:6" ht="18">
      <c r="C25140" s="5" t="str">
        <f t="shared" si="387"/>
        <v>群馬県951</v>
      </c>
      <c r="D25140" t="s">
        <v>2924</v>
      </c>
      <c r="E25140" t="s">
        <v>3477</v>
      </c>
      <c r="F25140" s="82">
        <v>0.86294773400000002</v>
      </c>
    </row>
    <row r="25141" spans="3:6" ht="18">
      <c r="C25141" s="5" t="str">
        <f t="shared" si="387"/>
        <v>埼玉県951</v>
      </c>
      <c r="D25141" t="s">
        <v>2925</v>
      </c>
      <c r="E25141" t="s">
        <v>3477</v>
      </c>
      <c r="F25141" s="82">
        <v>1.370512269</v>
      </c>
    </row>
    <row r="25142" spans="3:6" ht="18">
      <c r="C25142" s="5" t="str">
        <f t="shared" si="387"/>
        <v>千葉県951</v>
      </c>
      <c r="D25142" t="s">
        <v>2926</v>
      </c>
      <c r="E25142" t="s">
        <v>3477</v>
      </c>
      <c r="F25142" s="82">
        <v>0.85195594799999996</v>
      </c>
    </row>
    <row r="25143" spans="3:6" ht="18">
      <c r="C25143" s="5" t="str">
        <f t="shared" si="387"/>
        <v>東京都951</v>
      </c>
      <c r="D25143" t="s">
        <v>2927</v>
      </c>
      <c r="E25143" t="s">
        <v>3477</v>
      </c>
      <c r="F25143" s="82">
        <v>0.89559193199999998</v>
      </c>
    </row>
    <row r="25144" spans="3:6" ht="18">
      <c r="C25144" s="5" t="str">
        <f t="shared" si="387"/>
        <v>神奈川県951</v>
      </c>
      <c r="D25144" t="s">
        <v>2928</v>
      </c>
      <c r="E25144" t="s">
        <v>3477</v>
      </c>
      <c r="F25144" s="82">
        <v>1.6536831809999999</v>
      </c>
    </row>
    <row r="25145" spans="3:6" ht="18">
      <c r="C25145" s="5" t="str">
        <f t="shared" si="387"/>
        <v>新潟県951</v>
      </c>
      <c r="D25145" t="s">
        <v>2929</v>
      </c>
      <c r="E25145" t="s">
        <v>3477</v>
      </c>
      <c r="F25145" s="82">
        <v>1.4294085590000001</v>
      </c>
    </row>
    <row r="25146" spans="3:6" ht="18">
      <c r="C25146" s="5" t="str">
        <f t="shared" si="387"/>
        <v>富山県951</v>
      </c>
      <c r="D25146" t="s">
        <v>2930</v>
      </c>
      <c r="E25146" t="s">
        <v>3477</v>
      </c>
      <c r="F25146" s="82">
        <v>1.652923946</v>
      </c>
    </row>
    <row r="25147" spans="3:6" ht="18">
      <c r="C25147" s="5" t="str">
        <f t="shared" si="387"/>
        <v>石川県951</v>
      </c>
      <c r="D25147" t="s">
        <v>2931</v>
      </c>
      <c r="E25147" t="s">
        <v>3477</v>
      </c>
      <c r="F25147" s="82">
        <v>0.709157543</v>
      </c>
    </row>
    <row r="25148" spans="3:6" ht="18">
      <c r="C25148" s="5" t="str">
        <f t="shared" si="387"/>
        <v>福井県951</v>
      </c>
      <c r="D25148" t="s">
        <v>2932</v>
      </c>
      <c r="E25148" t="s">
        <v>3477</v>
      </c>
      <c r="F25148" s="82">
        <v>0.86182862599999999</v>
      </c>
    </row>
    <row r="25149" spans="3:6" ht="18">
      <c r="C25149" s="5" t="str">
        <f t="shared" si="387"/>
        <v>山梨県951</v>
      </c>
      <c r="D25149" t="s">
        <v>2933</v>
      </c>
      <c r="E25149" t="s">
        <v>3477</v>
      </c>
      <c r="F25149" s="82">
        <v>1.0087903810000001</v>
      </c>
    </row>
    <row r="25150" spans="3:6" ht="18">
      <c r="C25150" s="5" t="str">
        <f t="shared" si="387"/>
        <v>長野県951</v>
      </c>
      <c r="D25150" t="s">
        <v>2934</v>
      </c>
      <c r="E25150" t="s">
        <v>3477</v>
      </c>
      <c r="F25150" s="82">
        <v>0.75908593599999996</v>
      </c>
    </row>
    <row r="25151" spans="3:6" ht="18">
      <c r="C25151" s="5" t="str">
        <f t="shared" si="387"/>
        <v>岐阜県951</v>
      </c>
      <c r="D25151" t="s">
        <v>2935</v>
      </c>
      <c r="E25151" t="s">
        <v>3477</v>
      </c>
      <c r="F25151" s="82">
        <v>0.77033974599999999</v>
      </c>
    </row>
    <row r="25152" spans="3:6" ht="18">
      <c r="C25152" s="5" t="str">
        <f t="shared" si="387"/>
        <v>静岡県951</v>
      </c>
      <c r="D25152" t="s">
        <v>2936</v>
      </c>
      <c r="E25152" t="s">
        <v>3477</v>
      </c>
      <c r="F25152" s="82">
        <v>0.80751015299999995</v>
      </c>
    </row>
    <row r="25153" spans="3:6" ht="18">
      <c r="C25153" s="5" t="str">
        <f t="shared" si="387"/>
        <v>愛知県951</v>
      </c>
      <c r="D25153" t="s">
        <v>2937</v>
      </c>
      <c r="E25153" t="s">
        <v>3477</v>
      </c>
      <c r="F25153" s="82">
        <v>0.75929307000000001</v>
      </c>
    </row>
    <row r="25154" spans="3:6" ht="18">
      <c r="C25154" s="5" t="str">
        <f t="shared" si="387"/>
        <v>三重県951</v>
      </c>
      <c r="D25154" t="s">
        <v>2938</v>
      </c>
      <c r="E25154" t="s">
        <v>3477</v>
      </c>
      <c r="F25154" s="82">
        <v>0.46631480800000003</v>
      </c>
    </row>
    <row r="25155" spans="3:6" ht="18">
      <c r="C25155" s="5" t="str">
        <f t="shared" si="387"/>
        <v>滋賀県951</v>
      </c>
      <c r="D25155" t="s">
        <v>2939</v>
      </c>
      <c r="E25155" t="s">
        <v>3477</v>
      </c>
      <c r="F25155" s="82">
        <v>1.290155551</v>
      </c>
    </row>
    <row r="25156" spans="3:6" ht="18">
      <c r="C25156" s="5" t="str">
        <f t="shared" si="387"/>
        <v>京都府951</v>
      </c>
      <c r="D25156" t="s">
        <v>2940</v>
      </c>
      <c r="E25156" t="s">
        <v>3477</v>
      </c>
      <c r="F25156" s="82">
        <v>0.90903093999999995</v>
      </c>
    </row>
    <row r="25157" spans="3:6" ht="18">
      <c r="C25157" s="5" t="str">
        <f t="shared" si="387"/>
        <v>大阪府951</v>
      </c>
      <c r="D25157" t="s">
        <v>2941</v>
      </c>
      <c r="E25157" t="s">
        <v>3477</v>
      </c>
      <c r="F25157" s="82">
        <v>0.82003120399999996</v>
      </c>
    </row>
    <row r="25158" spans="3:6" ht="18">
      <c r="C25158" s="5" t="str">
        <f t="shared" si="387"/>
        <v>兵庫県951</v>
      </c>
      <c r="D25158" t="s">
        <v>2942</v>
      </c>
      <c r="E25158" t="s">
        <v>3477</v>
      </c>
      <c r="F25158" s="82">
        <v>1.119158332</v>
      </c>
    </row>
    <row r="25159" spans="3:6" ht="18">
      <c r="C25159" s="5" t="str">
        <f t="shared" si="387"/>
        <v>奈良県951</v>
      </c>
      <c r="D25159" t="s">
        <v>2943</v>
      </c>
      <c r="E25159" t="s">
        <v>3477</v>
      </c>
      <c r="F25159" s="82">
        <v>0.40932507000000001</v>
      </c>
    </row>
    <row r="25160" spans="3:6" ht="18">
      <c r="C25160" s="5" t="str">
        <f t="shared" si="387"/>
        <v>和歌山県951</v>
      </c>
      <c r="D25160" t="s">
        <v>2944</v>
      </c>
      <c r="E25160" t="s">
        <v>3477</v>
      </c>
      <c r="F25160" s="82">
        <v>0.97864194699999996</v>
      </c>
    </row>
    <row r="25161" spans="3:6" ht="18">
      <c r="C25161" s="5" t="str">
        <f t="shared" si="387"/>
        <v>鳥取県951</v>
      </c>
      <c r="D25161" t="s">
        <v>2945</v>
      </c>
      <c r="E25161" t="s">
        <v>3477</v>
      </c>
      <c r="F25161" s="82">
        <v>1.5405491069999999</v>
      </c>
    </row>
    <row r="25162" spans="3:6" ht="18">
      <c r="C25162" s="5" t="str">
        <f t="shared" si="387"/>
        <v>島根県951</v>
      </c>
      <c r="D25162" t="s">
        <v>2946</v>
      </c>
      <c r="E25162" t="s">
        <v>3477</v>
      </c>
      <c r="F25162" s="82">
        <v>2.0988725769999999</v>
      </c>
    </row>
    <row r="25163" spans="3:6" ht="18">
      <c r="C25163" s="5" t="str">
        <f t="shared" si="387"/>
        <v>岡山県951</v>
      </c>
      <c r="D25163" t="s">
        <v>2947</v>
      </c>
      <c r="E25163" t="s">
        <v>3477</v>
      </c>
      <c r="F25163" s="82">
        <v>0.47982617500000002</v>
      </c>
    </row>
    <row r="25164" spans="3:6" ht="18">
      <c r="C25164" s="5" t="str">
        <f t="shared" si="387"/>
        <v>広島県951</v>
      </c>
      <c r="D25164" t="s">
        <v>2948</v>
      </c>
      <c r="E25164" t="s">
        <v>3477</v>
      </c>
      <c r="F25164" s="82">
        <v>0.81730738199999997</v>
      </c>
    </row>
    <row r="25165" spans="3:6" ht="18">
      <c r="C25165" s="5" t="str">
        <f t="shared" si="387"/>
        <v>山口県951</v>
      </c>
      <c r="D25165" t="s">
        <v>2949</v>
      </c>
      <c r="E25165" t="s">
        <v>3477</v>
      </c>
      <c r="F25165" s="82">
        <v>1.6006824319999999</v>
      </c>
    </row>
    <row r="25166" spans="3:6" ht="18">
      <c r="C25166" s="5" t="str">
        <f t="shared" si="387"/>
        <v>徳島県951</v>
      </c>
      <c r="D25166" t="s">
        <v>2950</v>
      </c>
      <c r="E25166" t="s">
        <v>3477</v>
      </c>
      <c r="F25166" s="82">
        <v>0.36144830900000002</v>
      </c>
    </row>
    <row r="25167" spans="3:6" ht="18">
      <c r="C25167" s="5" t="str">
        <f t="shared" si="387"/>
        <v>香川県951</v>
      </c>
      <c r="D25167" t="s">
        <v>2951</v>
      </c>
      <c r="E25167" t="s">
        <v>3477</v>
      </c>
      <c r="F25167" s="82">
        <v>0.93634787500000005</v>
      </c>
    </row>
    <row r="25168" spans="3:6" ht="18">
      <c r="C25168" s="5" t="str">
        <f t="shared" si="387"/>
        <v>愛媛県951</v>
      </c>
      <c r="D25168" t="s">
        <v>2952</v>
      </c>
      <c r="E25168" t="s">
        <v>3477</v>
      </c>
      <c r="F25168" s="82">
        <v>0.92280572299999997</v>
      </c>
    </row>
    <row r="25169" spans="3:6" ht="18">
      <c r="C25169" s="5" t="str">
        <f t="shared" si="387"/>
        <v>高知県951</v>
      </c>
      <c r="D25169" t="s">
        <v>2953</v>
      </c>
      <c r="E25169" t="s">
        <v>3477</v>
      </c>
      <c r="F25169" s="82">
        <v>0.25314498400000002</v>
      </c>
    </row>
    <row r="25170" spans="3:6" ht="18">
      <c r="C25170" s="5" t="str">
        <f t="shared" si="387"/>
        <v>福岡県951</v>
      </c>
      <c r="D25170" t="s">
        <v>2954</v>
      </c>
      <c r="E25170" t="s">
        <v>3477</v>
      </c>
      <c r="F25170" s="82">
        <v>0.73594276199999997</v>
      </c>
    </row>
    <row r="25171" spans="3:6" ht="18">
      <c r="C25171" s="5" t="str">
        <f t="shared" si="387"/>
        <v>佐賀県951</v>
      </c>
      <c r="D25171" t="s">
        <v>2955</v>
      </c>
      <c r="E25171" t="s">
        <v>3477</v>
      </c>
      <c r="F25171" s="82">
        <v>0.142314414</v>
      </c>
    </row>
    <row r="25172" spans="3:6" ht="18">
      <c r="C25172" s="5" t="str">
        <f t="shared" si="387"/>
        <v>長崎県951</v>
      </c>
      <c r="D25172" t="s">
        <v>2956</v>
      </c>
      <c r="E25172" t="s">
        <v>3477</v>
      </c>
      <c r="F25172" s="82">
        <v>1.015725354</v>
      </c>
    </row>
    <row r="25173" spans="3:6" ht="18">
      <c r="C25173" s="5" t="str">
        <f t="shared" si="387"/>
        <v>熊本県951</v>
      </c>
      <c r="D25173" t="s">
        <v>2957</v>
      </c>
      <c r="E25173" t="s">
        <v>3477</v>
      </c>
      <c r="F25173" s="82">
        <v>1.9696875979999999</v>
      </c>
    </row>
    <row r="25174" spans="3:6" ht="18">
      <c r="C25174" s="5" t="str">
        <f t="shared" si="387"/>
        <v>大分県951</v>
      </c>
      <c r="D25174" t="s">
        <v>2958</v>
      </c>
      <c r="E25174" t="s">
        <v>3477</v>
      </c>
      <c r="F25174" s="82">
        <v>0.63521645900000001</v>
      </c>
    </row>
    <row r="25175" spans="3:6" ht="18">
      <c r="C25175" s="5" t="str">
        <f t="shared" si="387"/>
        <v>宮崎県951</v>
      </c>
      <c r="D25175" t="s">
        <v>2959</v>
      </c>
      <c r="E25175" t="s">
        <v>3477</v>
      </c>
      <c r="F25175" s="82">
        <v>0.89688563399999999</v>
      </c>
    </row>
    <row r="25176" spans="3:6" ht="18">
      <c r="C25176" s="5" t="str">
        <f t="shared" si="387"/>
        <v>鹿児島県951</v>
      </c>
      <c r="D25176" t="s">
        <v>2960</v>
      </c>
      <c r="E25176" t="s">
        <v>3477</v>
      </c>
      <c r="F25176" s="82">
        <v>0.81744346400000001</v>
      </c>
    </row>
    <row r="25177" spans="3:6" ht="18">
      <c r="C25177" s="5" t="str">
        <f t="shared" si="387"/>
        <v>沖縄県951</v>
      </c>
      <c r="D25177" t="s">
        <v>2961</v>
      </c>
      <c r="E25177" t="s">
        <v>3477</v>
      </c>
      <c r="F25177" s="82">
        <v>0.37204858600000001</v>
      </c>
    </row>
    <row r="25178" spans="3:6" ht="18">
      <c r="C25178" s="5" t="str">
        <f t="shared" si="387"/>
        <v>全国952</v>
      </c>
      <c r="D25178" t="s">
        <v>2913</v>
      </c>
      <c r="E25178" t="s">
        <v>3478</v>
      </c>
      <c r="F25178" s="82">
        <v>1</v>
      </c>
    </row>
    <row r="25179" spans="3:6" ht="18">
      <c r="C25179" s="5" t="str">
        <f t="shared" si="387"/>
        <v>北海道952</v>
      </c>
      <c r="D25179" t="s">
        <v>2915</v>
      </c>
      <c r="E25179" t="s">
        <v>3478</v>
      </c>
      <c r="F25179" s="82">
        <v>0.52176217700000005</v>
      </c>
    </row>
    <row r="25180" spans="3:6" ht="18">
      <c r="C25180" s="5" t="str">
        <f t="shared" si="387"/>
        <v>青森県952</v>
      </c>
      <c r="D25180" t="s">
        <v>2916</v>
      </c>
      <c r="E25180" t="s">
        <v>3478</v>
      </c>
      <c r="F25180" s="82">
        <v>5.2142595519999997</v>
      </c>
    </row>
    <row r="25181" spans="3:6" ht="18">
      <c r="C25181" s="5" t="str">
        <f t="shared" si="387"/>
        <v>岩手県952</v>
      </c>
      <c r="D25181" t="s">
        <v>2917</v>
      </c>
      <c r="E25181" t="s">
        <v>3478</v>
      </c>
      <c r="F25181" s="82">
        <v>6.3043521040000003</v>
      </c>
    </row>
    <row r="25182" spans="3:6" ht="18">
      <c r="C25182" s="5" t="str">
        <f t="shared" si="387"/>
        <v>宮城県952</v>
      </c>
      <c r="D25182" t="s">
        <v>2918</v>
      </c>
      <c r="E25182" t="s">
        <v>3478</v>
      </c>
      <c r="F25182" s="82">
        <v>0</v>
      </c>
    </row>
    <row r="25183" spans="3:6" ht="18">
      <c r="C25183" s="5" t="str">
        <f t="shared" si="387"/>
        <v>秋田県952</v>
      </c>
      <c r="D25183" t="s">
        <v>2919</v>
      </c>
      <c r="E25183" t="s">
        <v>3478</v>
      </c>
      <c r="F25183" s="82">
        <v>0</v>
      </c>
    </row>
    <row r="25184" spans="3:6" ht="18">
      <c r="C25184" s="5" t="str">
        <f t="shared" si="387"/>
        <v>山形県952</v>
      </c>
      <c r="D25184" t="s">
        <v>2920</v>
      </c>
      <c r="E25184" t="s">
        <v>3478</v>
      </c>
      <c r="F25184" s="82">
        <v>6.3017512150000004</v>
      </c>
    </row>
    <row r="25185" spans="3:6" ht="18">
      <c r="C25185" s="5" t="str">
        <f t="shared" si="387"/>
        <v>福島県952</v>
      </c>
      <c r="D25185" t="s">
        <v>2921</v>
      </c>
      <c r="E25185" t="s">
        <v>3478</v>
      </c>
      <c r="F25185" s="82">
        <v>0.52162986899999997</v>
      </c>
    </row>
    <row r="25186" spans="3:6" ht="18">
      <c r="C25186" s="5" t="str">
        <f t="shared" si="387"/>
        <v>茨城県952</v>
      </c>
      <c r="D25186" t="s">
        <v>2922</v>
      </c>
      <c r="E25186" t="s">
        <v>3478</v>
      </c>
      <c r="F25186" s="82">
        <v>4.3889804689999998</v>
      </c>
    </row>
    <row r="25187" spans="3:6" ht="18">
      <c r="C25187" s="5" t="str">
        <f t="shared" si="387"/>
        <v>栃木県952</v>
      </c>
      <c r="D25187" t="s">
        <v>2923</v>
      </c>
      <c r="E25187" t="s">
        <v>3478</v>
      </c>
      <c r="F25187" s="82">
        <v>2.0935208429999999</v>
      </c>
    </row>
    <row r="25188" spans="3:6" ht="18">
      <c r="C25188" s="5" t="str">
        <f t="shared" si="387"/>
        <v>群馬県952</v>
      </c>
      <c r="D25188" t="s">
        <v>2924</v>
      </c>
      <c r="E25188" t="s">
        <v>3478</v>
      </c>
      <c r="F25188" s="82">
        <v>0.93349247300000004</v>
      </c>
    </row>
    <row r="25189" spans="3:6" ht="18">
      <c r="C25189" s="5" t="str">
        <f t="shared" si="387"/>
        <v>埼玉県952</v>
      </c>
      <c r="D25189" t="s">
        <v>2925</v>
      </c>
      <c r="E25189" t="s">
        <v>3478</v>
      </c>
      <c r="F25189" s="82">
        <v>0.89796880700000004</v>
      </c>
    </row>
    <row r="25190" spans="3:6" ht="18">
      <c r="C25190" s="5" t="str">
        <f t="shared" si="387"/>
        <v>千葉県952</v>
      </c>
      <c r="D25190" t="s">
        <v>2926</v>
      </c>
      <c r="E25190" t="s">
        <v>3478</v>
      </c>
      <c r="F25190" s="82">
        <v>2.05103612</v>
      </c>
    </row>
    <row r="25191" spans="3:6" ht="18">
      <c r="C25191" s="5" t="str">
        <f t="shared" si="387"/>
        <v>東京都952</v>
      </c>
      <c r="D25191" t="s">
        <v>2927</v>
      </c>
      <c r="E25191" t="s">
        <v>3478</v>
      </c>
      <c r="F25191" s="82">
        <v>5.5448881999999998E-2</v>
      </c>
    </row>
    <row r="25192" spans="3:6" ht="18">
      <c r="C25192" s="5" t="str">
        <f t="shared" si="387"/>
        <v>神奈川県952</v>
      </c>
      <c r="D25192" t="s">
        <v>2928</v>
      </c>
      <c r="E25192" t="s">
        <v>3478</v>
      </c>
      <c r="F25192" s="82">
        <v>1.7979532650000001</v>
      </c>
    </row>
    <row r="25193" spans="3:6" ht="18">
      <c r="C25193" s="5" t="str">
        <f t="shared" si="387"/>
        <v>新潟県952</v>
      </c>
      <c r="D25193" t="s">
        <v>2929</v>
      </c>
      <c r="E25193" t="s">
        <v>3478</v>
      </c>
      <c r="F25193" s="82">
        <v>1.614348841</v>
      </c>
    </row>
    <row r="25194" spans="3:6" ht="18">
      <c r="C25194" s="5" t="str">
        <f t="shared" si="387"/>
        <v>富山県952</v>
      </c>
      <c r="D25194" t="s">
        <v>2930</v>
      </c>
      <c r="E25194" t="s">
        <v>3478</v>
      </c>
      <c r="F25194" s="82">
        <v>2.343971963</v>
      </c>
    </row>
    <row r="25195" spans="3:6" ht="18">
      <c r="C25195" s="5" t="str">
        <f t="shared" ref="C25195:C25258" si="388">D25195&amp;LEFT(E25195,3)</f>
        <v>石川県952</v>
      </c>
      <c r="D25195" t="s">
        <v>2931</v>
      </c>
      <c r="E25195" t="s">
        <v>3478</v>
      </c>
      <c r="F25195" s="82">
        <v>0.77722397300000001</v>
      </c>
    </row>
    <row r="25196" spans="3:6" ht="18">
      <c r="C25196" s="5" t="str">
        <f t="shared" si="388"/>
        <v>福井県952</v>
      </c>
      <c r="D25196" t="s">
        <v>2932</v>
      </c>
      <c r="E25196" t="s">
        <v>3478</v>
      </c>
      <c r="F25196" s="82">
        <v>0</v>
      </c>
    </row>
    <row r="25197" spans="3:6" ht="18">
      <c r="C25197" s="5" t="str">
        <f t="shared" si="388"/>
        <v>山梨県952</v>
      </c>
      <c r="D25197" t="s">
        <v>2933</v>
      </c>
      <c r="E25197" t="s">
        <v>3478</v>
      </c>
      <c r="F25197" s="82">
        <v>0</v>
      </c>
    </row>
    <row r="25198" spans="3:6" ht="18">
      <c r="C25198" s="5" t="str">
        <f t="shared" si="388"/>
        <v>長野県952</v>
      </c>
      <c r="D25198" t="s">
        <v>2934</v>
      </c>
      <c r="E25198" t="s">
        <v>3478</v>
      </c>
      <c r="F25198" s="82">
        <v>1.924914792</v>
      </c>
    </row>
    <row r="25199" spans="3:6" ht="18">
      <c r="C25199" s="5" t="str">
        <f t="shared" si="388"/>
        <v>岐阜県952</v>
      </c>
      <c r="D25199" t="s">
        <v>2935</v>
      </c>
      <c r="E25199" t="s">
        <v>3478</v>
      </c>
      <c r="F25199" s="82">
        <v>0.80564528899999999</v>
      </c>
    </row>
    <row r="25200" spans="3:6" ht="18">
      <c r="C25200" s="5" t="str">
        <f t="shared" si="388"/>
        <v>静岡県952</v>
      </c>
      <c r="D25200" t="s">
        <v>2936</v>
      </c>
      <c r="E25200" t="s">
        <v>3478</v>
      </c>
      <c r="F25200" s="82">
        <v>0.65972502</v>
      </c>
    </row>
    <row r="25201" spans="3:6" ht="18">
      <c r="C25201" s="5" t="str">
        <f t="shared" si="388"/>
        <v>愛知県952</v>
      </c>
      <c r="D25201" t="s">
        <v>2937</v>
      </c>
      <c r="E25201" t="s">
        <v>3478</v>
      </c>
      <c r="F25201" s="82">
        <v>0.95316110300000001</v>
      </c>
    </row>
    <row r="25202" spans="3:6" ht="18">
      <c r="C25202" s="5" t="str">
        <f t="shared" si="388"/>
        <v>三重県952</v>
      </c>
      <c r="D25202" t="s">
        <v>2938</v>
      </c>
      <c r="E25202" t="s">
        <v>3478</v>
      </c>
      <c r="F25202" s="82">
        <v>3.2805341000000002E-2</v>
      </c>
    </row>
    <row r="25203" spans="3:6" ht="18">
      <c r="C25203" s="5" t="str">
        <f t="shared" si="388"/>
        <v>滋賀県952</v>
      </c>
      <c r="D25203" t="s">
        <v>2939</v>
      </c>
      <c r="E25203" t="s">
        <v>3478</v>
      </c>
      <c r="F25203" s="82">
        <v>0.30529273200000001</v>
      </c>
    </row>
    <row r="25204" spans="3:6" ht="18">
      <c r="C25204" s="5" t="str">
        <f t="shared" si="388"/>
        <v>京都府952</v>
      </c>
      <c r="D25204" t="s">
        <v>2940</v>
      </c>
      <c r="E25204" t="s">
        <v>3478</v>
      </c>
      <c r="F25204" s="82">
        <v>0.18485694499999999</v>
      </c>
    </row>
    <row r="25205" spans="3:6" ht="18">
      <c r="C25205" s="5" t="str">
        <f t="shared" si="388"/>
        <v>大阪府952</v>
      </c>
      <c r="D25205" t="s">
        <v>2941</v>
      </c>
      <c r="E25205" t="s">
        <v>3478</v>
      </c>
      <c r="F25205" s="82">
        <v>9.5717774000000005E-2</v>
      </c>
    </row>
    <row r="25206" spans="3:6" ht="18">
      <c r="C25206" s="5" t="str">
        <f t="shared" si="388"/>
        <v>兵庫県952</v>
      </c>
      <c r="D25206" t="s">
        <v>2942</v>
      </c>
      <c r="E25206" t="s">
        <v>3478</v>
      </c>
      <c r="F25206" s="82">
        <v>0.35787734100000002</v>
      </c>
    </row>
    <row r="25207" spans="3:6" ht="18">
      <c r="C25207" s="5" t="str">
        <f t="shared" si="388"/>
        <v>奈良県952</v>
      </c>
      <c r="D25207" t="s">
        <v>2943</v>
      </c>
      <c r="E25207" t="s">
        <v>3478</v>
      </c>
      <c r="F25207" s="82">
        <v>0</v>
      </c>
    </row>
    <row r="25208" spans="3:6" ht="18">
      <c r="C25208" s="5" t="str">
        <f t="shared" si="388"/>
        <v>和歌山県952</v>
      </c>
      <c r="D25208" t="s">
        <v>2944</v>
      </c>
      <c r="E25208" t="s">
        <v>3478</v>
      </c>
      <c r="F25208" s="82">
        <v>0.34800046200000001</v>
      </c>
    </row>
    <row r="25209" spans="3:6" ht="18">
      <c r="C25209" s="5" t="str">
        <f t="shared" si="388"/>
        <v>鳥取県952</v>
      </c>
      <c r="D25209" t="s">
        <v>2945</v>
      </c>
      <c r="E25209" t="s">
        <v>3478</v>
      </c>
      <c r="F25209" s="82">
        <v>0</v>
      </c>
    </row>
    <row r="25210" spans="3:6" ht="18">
      <c r="C25210" s="5" t="str">
        <f t="shared" si="388"/>
        <v>島根県952</v>
      </c>
      <c r="D25210" t="s">
        <v>2946</v>
      </c>
      <c r="E25210" t="s">
        <v>3478</v>
      </c>
      <c r="F25210" s="82">
        <v>0</v>
      </c>
    </row>
    <row r="25211" spans="3:6" ht="18">
      <c r="C25211" s="5" t="str">
        <f t="shared" si="388"/>
        <v>岡山県952</v>
      </c>
      <c r="D25211" t="s">
        <v>2947</v>
      </c>
      <c r="E25211" t="s">
        <v>3478</v>
      </c>
      <c r="F25211" s="82">
        <v>1.0247935459999999</v>
      </c>
    </row>
    <row r="25212" spans="3:6" ht="18">
      <c r="C25212" s="5" t="str">
        <f t="shared" si="388"/>
        <v>広島県952</v>
      </c>
      <c r="D25212" t="s">
        <v>2948</v>
      </c>
      <c r="E25212" t="s">
        <v>3478</v>
      </c>
      <c r="F25212" s="82">
        <v>4.0368432000000003E-2</v>
      </c>
    </row>
    <row r="25213" spans="3:6" ht="18">
      <c r="C25213" s="5" t="str">
        <f t="shared" si="388"/>
        <v>山口県952</v>
      </c>
      <c r="D25213" t="s">
        <v>2949</v>
      </c>
      <c r="E25213" t="s">
        <v>3478</v>
      </c>
      <c r="F25213" s="82">
        <v>0</v>
      </c>
    </row>
    <row r="25214" spans="3:6" ht="18">
      <c r="C25214" s="5" t="str">
        <f t="shared" si="388"/>
        <v>徳島県952</v>
      </c>
      <c r="D25214" t="s">
        <v>2950</v>
      </c>
      <c r="E25214" t="s">
        <v>3478</v>
      </c>
      <c r="F25214" s="82">
        <v>1.1324860699999999</v>
      </c>
    </row>
    <row r="25215" spans="3:6" ht="18">
      <c r="C25215" s="5" t="str">
        <f t="shared" si="388"/>
        <v>香川県952</v>
      </c>
      <c r="D25215" t="s">
        <v>2951</v>
      </c>
      <c r="E25215" t="s">
        <v>3478</v>
      </c>
      <c r="F25215" s="82">
        <v>2.8781875480000001</v>
      </c>
    </row>
    <row r="25216" spans="3:6" ht="18">
      <c r="C25216" s="5" t="str">
        <f t="shared" si="388"/>
        <v>愛媛県952</v>
      </c>
      <c r="D25216" t="s">
        <v>2952</v>
      </c>
      <c r="E25216" t="s">
        <v>3478</v>
      </c>
      <c r="F25216" s="82">
        <v>4.6371121000000001E-2</v>
      </c>
    </row>
    <row r="25217" spans="3:6" ht="18">
      <c r="C25217" s="5" t="str">
        <f t="shared" si="388"/>
        <v>高知県952</v>
      </c>
      <c r="D25217" t="s">
        <v>2953</v>
      </c>
      <c r="E25217" t="s">
        <v>3478</v>
      </c>
      <c r="F25217" s="82">
        <v>0</v>
      </c>
    </row>
    <row r="25218" spans="3:6" ht="18">
      <c r="C25218" s="5" t="str">
        <f t="shared" si="388"/>
        <v>福岡県952</v>
      </c>
      <c r="D25218" t="s">
        <v>2954</v>
      </c>
      <c r="E25218" t="s">
        <v>3478</v>
      </c>
      <c r="F25218" s="82">
        <v>1.445535029</v>
      </c>
    </row>
    <row r="25219" spans="3:6" ht="18">
      <c r="C25219" s="5" t="str">
        <f t="shared" si="388"/>
        <v>佐賀県952</v>
      </c>
      <c r="D25219" t="s">
        <v>2955</v>
      </c>
      <c r="E25219" t="s">
        <v>3478</v>
      </c>
      <c r="F25219" s="82">
        <v>1.259490459</v>
      </c>
    </row>
    <row r="25220" spans="3:6" ht="18">
      <c r="C25220" s="5" t="str">
        <f t="shared" si="388"/>
        <v>長崎県952</v>
      </c>
      <c r="D25220" t="s">
        <v>2956</v>
      </c>
      <c r="E25220" t="s">
        <v>3478</v>
      </c>
      <c r="F25220" s="82">
        <v>0.78337478900000002</v>
      </c>
    </row>
    <row r="25221" spans="3:6" ht="18">
      <c r="C25221" s="5" t="str">
        <f t="shared" si="388"/>
        <v>熊本県952</v>
      </c>
      <c r="D25221" t="s">
        <v>2957</v>
      </c>
      <c r="E25221" t="s">
        <v>3478</v>
      </c>
      <c r="F25221" s="82">
        <v>0</v>
      </c>
    </row>
    <row r="25222" spans="3:6" ht="18">
      <c r="C25222" s="5" t="str">
        <f t="shared" si="388"/>
        <v>大分県952</v>
      </c>
      <c r="D25222" t="s">
        <v>2958</v>
      </c>
      <c r="E25222" t="s">
        <v>3478</v>
      </c>
      <c r="F25222" s="82">
        <v>0</v>
      </c>
    </row>
    <row r="25223" spans="3:6" ht="18">
      <c r="C25223" s="5" t="str">
        <f t="shared" si="388"/>
        <v>宮崎県952</v>
      </c>
      <c r="D25223" t="s">
        <v>2959</v>
      </c>
      <c r="E25223" t="s">
        <v>3478</v>
      </c>
      <c r="F25223" s="82">
        <v>4.0473444010000001</v>
      </c>
    </row>
    <row r="25224" spans="3:6" ht="18">
      <c r="C25224" s="5" t="str">
        <f t="shared" si="388"/>
        <v>鹿児島県952</v>
      </c>
      <c r="D25224" t="s">
        <v>2960</v>
      </c>
      <c r="E25224" t="s">
        <v>3478</v>
      </c>
      <c r="F25224" s="82">
        <v>2.5124966309999999</v>
      </c>
    </row>
    <row r="25225" spans="3:6" ht="18">
      <c r="C25225" s="5" t="str">
        <f t="shared" si="388"/>
        <v>沖縄県952</v>
      </c>
      <c r="D25225" t="s">
        <v>2961</v>
      </c>
      <c r="E25225" t="s">
        <v>3478</v>
      </c>
      <c r="F25225" s="82">
        <v>4.7471894719999996</v>
      </c>
    </row>
    <row r="25226" spans="3:6" ht="18">
      <c r="C25226" s="5" t="str">
        <f t="shared" si="388"/>
        <v>全国959</v>
      </c>
      <c r="D25226" t="s">
        <v>2913</v>
      </c>
      <c r="E25226" t="s">
        <v>3479</v>
      </c>
      <c r="F25226" s="82">
        <v>1</v>
      </c>
    </row>
    <row r="25227" spans="3:6" ht="18">
      <c r="C25227" s="5" t="str">
        <f t="shared" si="388"/>
        <v>北海道959</v>
      </c>
      <c r="D25227" t="s">
        <v>2915</v>
      </c>
      <c r="E25227" t="s">
        <v>3479</v>
      </c>
      <c r="F25227" s="82">
        <v>1.6116533230000001</v>
      </c>
    </row>
    <row r="25228" spans="3:6" ht="18">
      <c r="C25228" s="5" t="str">
        <f t="shared" si="388"/>
        <v>青森県959</v>
      </c>
      <c r="D25228" t="s">
        <v>2916</v>
      </c>
      <c r="E25228" t="s">
        <v>3479</v>
      </c>
      <c r="F25228" s="82">
        <v>1.0080994969999999</v>
      </c>
    </row>
    <row r="25229" spans="3:6" ht="18">
      <c r="C25229" s="5" t="str">
        <f t="shared" si="388"/>
        <v>岩手県959</v>
      </c>
      <c r="D25229" t="s">
        <v>2917</v>
      </c>
      <c r="E25229" t="s">
        <v>3479</v>
      </c>
      <c r="F25229" s="82">
        <v>2.756928662</v>
      </c>
    </row>
    <row r="25230" spans="3:6" ht="18">
      <c r="C25230" s="5" t="str">
        <f t="shared" si="388"/>
        <v>宮城県959</v>
      </c>
      <c r="D25230" t="s">
        <v>2918</v>
      </c>
      <c r="E25230" t="s">
        <v>3479</v>
      </c>
      <c r="F25230" s="82">
        <v>0.86292711</v>
      </c>
    </row>
    <row r="25231" spans="3:6" ht="18">
      <c r="C25231" s="5" t="str">
        <f t="shared" si="388"/>
        <v>秋田県959</v>
      </c>
      <c r="D25231" t="s">
        <v>2919</v>
      </c>
      <c r="E25231" t="s">
        <v>3479</v>
      </c>
      <c r="F25231" s="82">
        <v>0.58951393600000002</v>
      </c>
    </row>
    <row r="25232" spans="3:6" ht="18">
      <c r="C25232" s="5" t="str">
        <f t="shared" si="388"/>
        <v>山形県959</v>
      </c>
      <c r="D25232" t="s">
        <v>2920</v>
      </c>
      <c r="E25232" t="s">
        <v>3479</v>
      </c>
      <c r="F25232" s="82">
        <v>1.6351537169999999</v>
      </c>
    </row>
    <row r="25233" spans="3:6" ht="18">
      <c r="C25233" s="5" t="str">
        <f t="shared" si="388"/>
        <v>福島県959</v>
      </c>
      <c r="D25233" t="s">
        <v>2921</v>
      </c>
      <c r="E25233" t="s">
        <v>3479</v>
      </c>
      <c r="F25233" s="82">
        <v>0.64291475499999995</v>
      </c>
    </row>
    <row r="25234" spans="3:6" ht="18">
      <c r="C25234" s="5" t="str">
        <f t="shared" si="388"/>
        <v>茨城県959</v>
      </c>
      <c r="D25234" t="s">
        <v>2922</v>
      </c>
      <c r="E25234" t="s">
        <v>3479</v>
      </c>
      <c r="F25234" s="82">
        <v>1.0009524670000001</v>
      </c>
    </row>
    <row r="25235" spans="3:6" ht="18">
      <c r="C25235" s="5" t="str">
        <f t="shared" si="388"/>
        <v>栃木県959</v>
      </c>
      <c r="D25235" t="s">
        <v>2923</v>
      </c>
      <c r="E25235" t="s">
        <v>3479</v>
      </c>
      <c r="F25235" s="82">
        <v>0.34692951700000002</v>
      </c>
    </row>
    <row r="25236" spans="3:6" ht="18">
      <c r="C25236" s="5" t="str">
        <f t="shared" si="388"/>
        <v>群馬県959</v>
      </c>
      <c r="D25236" t="s">
        <v>2924</v>
      </c>
      <c r="E25236" t="s">
        <v>3479</v>
      </c>
      <c r="F25236" s="82">
        <v>0.74446712800000003</v>
      </c>
    </row>
    <row r="25237" spans="3:6" ht="18">
      <c r="C25237" s="5" t="str">
        <f t="shared" si="388"/>
        <v>埼玉県959</v>
      </c>
      <c r="D25237" t="s">
        <v>2925</v>
      </c>
      <c r="E25237" t="s">
        <v>3479</v>
      </c>
      <c r="F25237" s="82">
        <v>0.87001736500000004</v>
      </c>
    </row>
    <row r="25238" spans="3:6" ht="18">
      <c r="C25238" s="5" t="str">
        <f t="shared" si="388"/>
        <v>千葉県959</v>
      </c>
      <c r="D25238" t="s">
        <v>2926</v>
      </c>
      <c r="E25238" t="s">
        <v>3479</v>
      </c>
      <c r="F25238" s="82">
        <v>0.58399131800000004</v>
      </c>
    </row>
    <row r="25239" spans="3:6" ht="18">
      <c r="C25239" s="5" t="str">
        <f t="shared" si="388"/>
        <v>東京都959</v>
      </c>
      <c r="D25239" t="s">
        <v>2927</v>
      </c>
      <c r="E25239" t="s">
        <v>3479</v>
      </c>
      <c r="F25239" s="82">
        <v>1.3879858899999999</v>
      </c>
    </row>
    <row r="25240" spans="3:6" ht="18">
      <c r="C25240" s="5" t="str">
        <f t="shared" si="388"/>
        <v>神奈川県959</v>
      </c>
      <c r="D25240" t="s">
        <v>2928</v>
      </c>
      <c r="E25240" t="s">
        <v>3479</v>
      </c>
      <c r="F25240" s="82">
        <v>1.0780232919999999</v>
      </c>
    </row>
    <row r="25241" spans="3:6" ht="18">
      <c r="C25241" s="5" t="str">
        <f t="shared" si="388"/>
        <v>新潟県959</v>
      </c>
      <c r="D25241" t="s">
        <v>2929</v>
      </c>
      <c r="E25241" t="s">
        <v>3479</v>
      </c>
      <c r="F25241" s="82">
        <v>0.65394544700000001</v>
      </c>
    </row>
    <row r="25242" spans="3:6" ht="18">
      <c r="C25242" s="5" t="str">
        <f t="shared" si="388"/>
        <v>富山県959</v>
      </c>
      <c r="D25242" t="s">
        <v>2930</v>
      </c>
      <c r="E25242" t="s">
        <v>3479</v>
      </c>
      <c r="F25242" s="82">
        <v>0.39274915399999999</v>
      </c>
    </row>
    <row r="25243" spans="3:6" ht="18">
      <c r="C25243" s="5" t="str">
        <f t="shared" si="388"/>
        <v>石川県959</v>
      </c>
      <c r="D25243" t="s">
        <v>2931</v>
      </c>
      <c r="E25243" t="s">
        <v>3479</v>
      </c>
      <c r="F25243" s="82">
        <v>0.19722240599999999</v>
      </c>
    </row>
    <row r="25244" spans="3:6" ht="18">
      <c r="C25244" s="5" t="str">
        <f t="shared" si="388"/>
        <v>福井県959</v>
      </c>
      <c r="D25244" t="s">
        <v>2932</v>
      </c>
      <c r="E25244" t="s">
        <v>3479</v>
      </c>
      <c r="F25244" s="82">
        <v>0.76774629100000003</v>
      </c>
    </row>
    <row r="25245" spans="3:6" ht="18">
      <c r="C25245" s="5" t="str">
        <f t="shared" si="388"/>
        <v>山梨県959</v>
      </c>
      <c r="D25245" t="s">
        <v>2933</v>
      </c>
      <c r="E25245" t="s">
        <v>3479</v>
      </c>
      <c r="F25245" s="82">
        <v>0.70740455300000005</v>
      </c>
    </row>
    <row r="25246" spans="3:6" ht="18">
      <c r="C25246" s="5" t="str">
        <f t="shared" si="388"/>
        <v>長野県959</v>
      </c>
      <c r="D25246" t="s">
        <v>2934</v>
      </c>
      <c r="E25246" t="s">
        <v>3479</v>
      </c>
      <c r="F25246" s="82">
        <v>1.017949642</v>
      </c>
    </row>
    <row r="25247" spans="3:6" ht="18">
      <c r="C25247" s="5" t="str">
        <f t="shared" si="388"/>
        <v>岐阜県959</v>
      </c>
      <c r="D25247" t="s">
        <v>2935</v>
      </c>
      <c r="E25247" t="s">
        <v>3479</v>
      </c>
      <c r="F25247" s="82">
        <v>0.53650504399999999</v>
      </c>
    </row>
    <row r="25248" spans="3:6" ht="18">
      <c r="C25248" s="5" t="str">
        <f t="shared" si="388"/>
        <v>静岡県959</v>
      </c>
      <c r="D25248" t="s">
        <v>2936</v>
      </c>
      <c r="E25248" t="s">
        <v>3479</v>
      </c>
      <c r="F25248" s="82">
        <v>1.441589204</v>
      </c>
    </row>
    <row r="25249" spans="3:6" ht="18">
      <c r="C25249" s="5" t="str">
        <f t="shared" si="388"/>
        <v>愛知県959</v>
      </c>
      <c r="D25249" t="s">
        <v>2937</v>
      </c>
      <c r="E25249" t="s">
        <v>3479</v>
      </c>
      <c r="F25249" s="82">
        <v>0.38617398600000002</v>
      </c>
    </row>
    <row r="25250" spans="3:6" ht="18">
      <c r="C25250" s="5" t="str">
        <f t="shared" si="388"/>
        <v>三重県959</v>
      </c>
      <c r="D25250" t="s">
        <v>2938</v>
      </c>
      <c r="E25250" t="s">
        <v>3479</v>
      </c>
      <c r="F25250" s="82">
        <v>0.32346365199999999</v>
      </c>
    </row>
    <row r="25251" spans="3:6" ht="18">
      <c r="C25251" s="5" t="str">
        <f t="shared" si="388"/>
        <v>滋賀県959</v>
      </c>
      <c r="D25251" t="s">
        <v>2939</v>
      </c>
      <c r="E25251" t="s">
        <v>3479</v>
      </c>
      <c r="F25251" s="82">
        <v>0.60710201500000005</v>
      </c>
    </row>
    <row r="25252" spans="3:6" ht="18">
      <c r="C25252" s="5" t="str">
        <f t="shared" si="388"/>
        <v>京都府959</v>
      </c>
      <c r="D25252" t="s">
        <v>2940</v>
      </c>
      <c r="E25252" t="s">
        <v>3479</v>
      </c>
      <c r="F25252" s="82">
        <v>0.60310135600000003</v>
      </c>
    </row>
    <row r="25253" spans="3:6" ht="18">
      <c r="C25253" s="5" t="str">
        <f t="shared" si="388"/>
        <v>大阪府959</v>
      </c>
      <c r="D25253" t="s">
        <v>2941</v>
      </c>
      <c r="E25253" t="s">
        <v>3479</v>
      </c>
      <c r="F25253" s="82">
        <v>0.68702067300000003</v>
      </c>
    </row>
    <row r="25254" spans="3:6" ht="18">
      <c r="C25254" s="5" t="str">
        <f t="shared" si="388"/>
        <v>兵庫県959</v>
      </c>
      <c r="D25254" t="s">
        <v>2942</v>
      </c>
      <c r="E25254" t="s">
        <v>3479</v>
      </c>
      <c r="F25254" s="82">
        <v>0.97558264900000002</v>
      </c>
    </row>
    <row r="25255" spans="3:6" ht="18">
      <c r="C25255" s="5" t="str">
        <f t="shared" si="388"/>
        <v>奈良県959</v>
      </c>
      <c r="D25255" t="s">
        <v>2943</v>
      </c>
      <c r="E25255" t="s">
        <v>3479</v>
      </c>
      <c r="F25255" s="82">
        <v>0.91291030100000004</v>
      </c>
    </row>
    <row r="25256" spans="3:6" ht="18">
      <c r="C25256" s="5" t="str">
        <f t="shared" si="388"/>
        <v>和歌山県959</v>
      </c>
      <c r="D25256" t="s">
        <v>2944</v>
      </c>
      <c r="E25256" t="s">
        <v>3479</v>
      </c>
      <c r="F25256" s="82">
        <v>0.60552640000000002</v>
      </c>
    </row>
    <row r="25257" spans="3:6" ht="18">
      <c r="C25257" s="5" t="str">
        <f t="shared" si="388"/>
        <v>鳥取県959</v>
      </c>
      <c r="D25257" t="s">
        <v>2945</v>
      </c>
      <c r="E25257" t="s">
        <v>3479</v>
      </c>
      <c r="F25257" s="82">
        <v>1.6518551969999999</v>
      </c>
    </row>
    <row r="25258" spans="3:6" ht="18">
      <c r="C25258" s="5" t="str">
        <f t="shared" si="388"/>
        <v>島根県959</v>
      </c>
      <c r="D25258" t="s">
        <v>2946</v>
      </c>
      <c r="E25258" t="s">
        <v>3479</v>
      </c>
      <c r="F25258" s="82">
        <v>1.101710559</v>
      </c>
    </row>
    <row r="25259" spans="3:6" ht="18">
      <c r="C25259" s="5" t="str">
        <f t="shared" ref="C25259:C25321" si="389">D25259&amp;LEFT(E25259,3)</f>
        <v>岡山県959</v>
      </c>
      <c r="D25259" t="s">
        <v>2947</v>
      </c>
      <c r="E25259" t="s">
        <v>3479</v>
      </c>
      <c r="F25259" s="82">
        <v>0.35291653899999997</v>
      </c>
    </row>
    <row r="25260" spans="3:6" ht="18">
      <c r="C25260" s="5" t="str">
        <f t="shared" si="389"/>
        <v>広島県959</v>
      </c>
      <c r="D25260" t="s">
        <v>2948</v>
      </c>
      <c r="E25260" t="s">
        <v>3479</v>
      </c>
      <c r="F25260" s="82">
        <v>0.53851985999999996</v>
      </c>
    </row>
    <row r="25261" spans="3:6" ht="18">
      <c r="C25261" s="5" t="str">
        <f t="shared" si="389"/>
        <v>山口県959</v>
      </c>
      <c r="D25261" t="s">
        <v>2949</v>
      </c>
      <c r="E25261" t="s">
        <v>3479</v>
      </c>
      <c r="F25261" s="82">
        <v>0.42211304100000002</v>
      </c>
    </row>
    <row r="25262" spans="3:6" ht="18">
      <c r="C25262" s="5" t="str">
        <f t="shared" si="389"/>
        <v>徳島県959</v>
      </c>
      <c r="D25262" t="s">
        <v>2950</v>
      </c>
      <c r="E25262" t="s">
        <v>3479</v>
      </c>
      <c r="F25262" s="82">
        <v>1.4652762880000001</v>
      </c>
    </row>
    <row r="25263" spans="3:6" ht="18">
      <c r="C25263" s="5" t="str">
        <f t="shared" si="389"/>
        <v>香川県959</v>
      </c>
      <c r="D25263" t="s">
        <v>2951</v>
      </c>
      <c r="E25263" t="s">
        <v>3479</v>
      </c>
      <c r="F25263" s="82">
        <v>0.85244129700000004</v>
      </c>
    </row>
    <row r="25264" spans="3:6" ht="18">
      <c r="C25264" s="5" t="str">
        <f t="shared" si="389"/>
        <v>愛媛県959</v>
      </c>
      <c r="D25264" t="s">
        <v>2952</v>
      </c>
      <c r="E25264" t="s">
        <v>3479</v>
      </c>
      <c r="F25264" s="82">
        <v>0.45722347800000002</v>
      </c>
    </row>
    <row r="25265" spans="3:6" ht="18">
      <c r="C25265" s="5" t="str">
        <f t="shared" si="389"/>
        <v>高知県959</v>
      </c>
      <c r="D25265" t="s">
        <v>2953</v>
      </c>
      <c r="E25265" t="s">
        <v>3479</v>
      </c>
      <c r="F25265" s="82">
        <v>1.3649299909999999</v>
      </c>
    </row>
    <row r="25266" spans="3:6" ht="18">
      <c r="C25266" s="5" t="str">
        <f t="shared" si="389"/>
        <v>福岡県959</v>
      </c>
      <c r="D25266" t="s">
        <v>2954</v>
      </c>
      <c r="E25266" t="s">
        <v>3479</v>
      </c>
      <c r="F25266" s="82">
        <v>0.78388681000000004</v>
      </c>
    </row>
    <row r="25267" spans="3:6" ht="18">
      <c r="C25267" s="5" t="str">
        <f t="shared" si="389"/>
        <v>佐賀県959</v>
      </c>
      <c r="D25267" t="s">
        <v>2955</v>
      </c>
      <c r="E25267" t="s">
        <v>3479</v>
      </c>
      <c r="F25267" s="82">
        <v>0.64456872200000004</v>
      </c>
    </row>
    <row r="25268" spans="3:6" ht="18">
      <c r="C25268" s="5" t="str">
        <f t="shared" si="389"/>
        <v>長崎県959</v>
      </c>
      <c r="D25268" t="s">
        <v>2956</v>
      </c>
      <c r="E25268" t="s">
        <v>3479</v>
      </c>
      <c r="F25268" s="82">
        <v>1.363084731</v>
      </c>
    </row>
    <row r="25269" spans="3:6" ht="18">
      <c r="C25269" s="5" t="str">
        <f t="shared" si="389"/>
        <v>熊本県959</v>
      </c>
      <c r="D25269" t="s">
        <v>2957</v>
      </c>
      <c r="E25269" t="s">
        <v>3479</v>
      </c>
      <c r="F25269" s="82">
        <v>4.0590496480000002</v>
      </c>
    </row>
    <row r="25270" spans="3:6" ht="18">
      <c r="C25270" s="5" t="str">
        <f t="shared" si="389"/>
        <v>大分県959</v>
      </c>
      <c r="D25270" t="s">
        <v>2958</v>
      </c>
      <c r="E25270" t="s">
        <v>3479</v>
      </c>
      <c r="F25270" s="82">
        <v>2.965344091</v>
      </c>
    </row>
    <row r="25271" spans="3:6" ht="18">
      <c r="C25271" s="5" t="str">
        <f t="shared" si="389"/>
        <v>宮崎県959</v>
      </c>
      <c r="D25271" t="s">
        <v>2959</v>
      </c>
      <c r="E25271" t="s">
        <v>3479</v>
      </c>
      <c r="F25271" s="82">
        <v>1.9732452760000001</v>
      </c>
    </row>
    <row r="25272" spans="3:6" ht="18">
      <c r="C25272" s="5" t="str">
        <f t="shared" si="389"/>
        <v>鹿児島県959</v>
      </c>
      <c r="D25272" t="s">
        <v>2960</v>
      </c>
      <c r="E25272" t="s">
        <v>3479</v>
      </c>
      <c r="F25272" s="82">
        <v>2.322510538</v>
      </c>
    </row>
    <row r="25273" spans="3:6" ht="18">
      <c r="C25273" s="5" t="str">
        <f t="shared" si="389"/>
        <v>沖縄県959</v>
      </c>
      <c r="D25273" t="s">
        <v>2961</v>
      </c>
      <c r="E25273" t="s">
        <v>3479</v>
      </c>
      <c r="F25273" s="82">
        <v>0.66081488200000005</v>
      </c>
    </row>
    <row r="25274" spans="3:6" ht="18">
      <c r="C25274" s="5" t="str">
        <f t="shared" si="389"/>
        <v>全国A～R</v>
      </c>
      <c r="D25274" t="s">
        <v>2913</v>
      </c>
      <c r="E25274" t="s">
        <v>3480</v>
      </c>
      <c r="F25274" s="82">
        <v>1</v>
      </c>
    </row>
    <row r="25275" spans="3:6" ht="18">
      <c r="C25275" s="5" t="str">
        <f t="shared" si="389"/>
        <v>北海道A～R</v>
      </c>
      <c r="D25275" t="s">
        <v>2915</v>
      </c>
      <c r="E25275" t="s">
        <v>3480</v>
      </c>
      <c r="F25275" s="82">
        <v>1</v>
      </c>
    </row>
    <row r="25276" spans="3:6" ht="18">
      <c r="C25276" s="5" t="str">
        <f t="shared" si="389"/>
        <v>青森県A～R</v>
      </c>
      <c r="D25276" t="s">
        <v>2916</v>
      </c>
      <c r="E25276" t="s">
        <v>3480</v>
      </c>
      <c r="F25276" s="82">
        <v>1</v>
      </c>
    </row>
    <row r="25277" spans="3:6" ht="18">
      <c r="C25277" s="5" t="str">
        <f t="shared" si="389"/>
        <v>岩手県A～R</v>
      </c>
      <c r="D25277" t="s">
        <v>2917</v>
      </c>
      <c r="E25277" t="s">
        <v>3480</v>
      </c>
      <c r="F25277" s="82">
        <v>1</v>
      </c>
    </row>
    <row r="25278" spans="3:6" ht="18">
      <c r="C25278" s="5" t="str">
        <f t="shared" si="389"/>
        <v>宮城県A～R</v>
      </c>
      <c r="D25278" t="s">
        <v>2918</v>
      </c>
      <c r="E25278" t="s">
        <v>3480</v>
      </c>
      <c r="F25278" s="82">
        <v>1</v>
      </c>
    </row>
    <row r="25279" spans="3:6" ht="18">
      <c r="C25279" s="5" t="str">
        <f t="shared" si="389"/>
        <v>秋田県A～R</v>
      </c>
      <c r="D25279" t="s">
        <v>2919</v>
      </c>
      <c r="E25279" t="s">
        <v>3480</v>
      </c>
      <c r="F25279" s="82">
        <v>1</v>
      </c>
    </row>
    <row r="25280" spans="3:6" ht="18">
      <c r="C25280" s="5" t="str">
        <f t="shared" si="389"/>
        <v>山形県A～R</v>
      </c>
      <c r="D25280" t="s">
        <v>2920</v>
      </c>
      <c r="E25280" t="s">
        <v>3480</v>
      </c>
      <c r="F25280" s="82">
        <v>1</v>
      </c>
    </row>
    <row r="25281" spans="3:6" ht="18">
      <c r="C25281" s="5" t="str">
        <f t="shared" si="389"/>
        <v>福島県A～R</v>
      </c>
      <c r="D25281" t="s">
        <v>2921</v>
      </c>
      <c r="E25281" t="s">
        <v>3480</v>
      </c>
      <c r="F25281" s="82">
        <v>1</v>
      </c>
    </row>
    <row r="25282" spans="3:6" ht="18">
      <c r="C25282" s="5" t="str">
        <f t="shared" si="389"/>
        <v>茨城県A～R</v>
      </c>
      <c r="D25282" t="s">
        <v>2922</v>
      </c>
      <c r="E25282" t="s">
        <v>3480</v>
      </c>
      <c r="F25282" s="82">
        <v>1</v>
      </c>
    </row>
    <row r="25283" spans="3:6" ht="18">
      <c r="C25283" s="5" t="str">
        <f t="shared" si="389"/>
        <v>栃木県A～R</v>
      </c>
      <c r="D25283" t="s">
        <v>2923</v>
      </c>
      <c r="E25283" t="s">
        <v>3480</v>
      </c>
      <c r="F25283" s="82">
        <v>1</v>
      </c>
    </row>
    <row r="25284" spans="3:6" ht="18">
      <c r="C25284" s="5" t="str">
        <f t="shared" si="389"/>
        <v>群馬県A～R</v>
      </c>
      <c r="D25284" t="s">
        <v>2924</v>
      </c>
      <c r="E25284" t="s">
        <v>3480</v>
      </c>
      <c r="F25284" s="82">
        <v>1</v>
      </c>
    </row>
    <row r="25285" spans="3:6" ht="18">
      <c r="C25285" s="5" t="str">
        <f t="shared" si="389"/>
        <v>埼玉県A～R</v>
      </c>
      <c r="D25285" t="s">
        <v>2925</v>
      </c>
      <c r="E25285" t="s">
        <v>3480</v>
      </c>
      <c r="F25285" s="82">
        <v>1</v>
      </c>
    </row>
    <row r="25286" spans="3:6" ht="18">
      <c r="C25286" s="5" t="str">
        <f t="shared" si="389"/>
        <v>千葉県A～R</v>
      </c>
      <c r="D25286" t="s">
        <v>2926</v>
      </c>
      <c r="E25286" t="s">
        <v>3480</v>
      </c>
      <c r="F25286" s="82">
        <v>1</v>
      </c>
    </row>
    <row r="25287" spans="3:6" ht="18">
      <c r="C25287" s="5" t="str">
        <f t="shared" si="389"/>
        <v>東京都A～R</v>
      </c>
      <c r="D25287" t="s">
        <v>2927</v>
      </c>
      <c r="E25287" t="s">
        <v>3480</v>
      </c>
      <c r="F25287" s="82">
        <v>1</v>
      </c>
    </row>
    <row r="25288" spans="3:6" ht="18">
      <c r="C25288" s="5" t="str">
        <f t="shared" si="389"/>
        <v>神奈川県A～R</v>
      </c>
      <c r="D25288" t="s">
        <v>2928</v>
      </c>
      <c r="E25288" t="s">
        <v>3480</v>
      </c>
      <c r="F25288" s="82">
        <v>1</v>
      </c>
    </row>
    <row r="25289" spans="3:6" ht="18">
      <c r="C25289" s="5" t="str">
        <f t="shared" si="389"/>
        <v>新潟県A～R</v>
      </c>
      <c r="D25289" t="s">
        <v>2929</v>
      </c>
      <c r="E25289" t="s">
        <v>3480</v>
      </c>
      <c r="F25289" s="82">
        <v>1</v>
      </c>
    </row>
    <row r="25290" spans="3:6" ht="18">
      <c r="C25290" s="5" t="str">
        <f t="shared" si="389"/>
        <v>富山県A～R</v>
      </c>
      <c r="D25290" t="s">
        <v>2930</v>
      </c>
      <c r="E25290" t="s">
        <v>3480</v>
      </c>
      <c r="F25290" s="82">
        <v>1</v>
      </c>
    </row>
    <row r="25291" spans="3:6" ht="18">
      <c r="C25291" s="5" t="str">
        <f t="shared" si="389"/>
        <v>石川県A～R</v>
      </c>
      <c r="D25291" t="s">
        <v>2931</v>
      </c>
      <c r="E25291" t="s">
        <v>3480</v>
      </c>
      <c r="F25291" s="82">
        <v>1</v>
      </c>
    </row>
    <row r="25292" spans="3:6" ht="18">
      <c r="C25292" s="5" t="str">
        <f t="shared" si="389"/>
        <v>福井県A～R</v>
      </c>
      <c r="D25292" t="s">
        <v>2932</v>
      </c>
      <c r="E25292" t="s">
        <v>3480</v>
      </c>
      <c r="F25292" s="82">
        <v>1</v>
      </c>
    </row>
    <row r="25293" spans="3:6" ht="18">
      <c r="C25293" s="5" t="str">
        <f t="shared" si="389"/>
        <v>山梨県A～R</v>
      </c>
      <c r="D25293" t="s">
        <v>2933</v>
      </c>
      <c r="E25293" t="s">
        <v>3480</v>
      </c>
      <c r="F25293" s="82">
        <v>1</v>
      </c>
    </row>
    <row r="25294" spans="3:6" ht="18">
      <c r="C25294" s="5" t="str">
        <f t="shared" si="389"/>
        <v>長野県A～R</v>
      </c>
      <c r="D25294" t="s">
        <v>2934</v>
      </c>
      <c r="E25294" t="s">
        <v>3480</v>
      </c>
      <c r="F25294" s="82">
        <v>1</v>
      </c>
    </row>
    <row r="25295" spans="3:6" ht="18">
      <c r="C25295" s="5" t="str">
        <f t="shared" si="389"/>
        <v>岐阜県A～R</v>
      </c>
      <c r="D25295" t="s">
        <v>2935</v>
      </c>
      <c r="E25295" t="s">
        <v>3480</v>
      </c>
      <c r="F25295" s="82">
        <v>1</v>
      </c>
    </row>
    <row r="25296" spans="3:6" ht="18">
      <c r="C25296" s="5" t="str">
        <f t="shared" si="389"/>
        <v>静岡県A～R</v>
      </c>
      <c r="D25296" t="s">
        <v>2936</v>
      </c>
      <c r="E25296" t="s">
        <v>3480</v>
      </c>
      <c r="F25296" s="82">
        <v>1</v>
      </c>
    </row>
    <row r="25297" spans="3:6" ht="18">
      <c r="C25297" s="5" t="str">
        <f t="shared" si="389"/>
        <v>愛知県A～R</v>
      </c>
      <c r="D25297" t="s">
        <v>2937</v>
      </c>
      <c r="E25297" t="s">
        <v>3480</v>
      </c>
      <c r="F25297" s="82">
        <v>1</v>
      </c>
    </row>
    <row r="25298" spans="3:6" ht="18">
      <c r="C25298" s="5" t="str">
        <f t="shared" si="389"/>
        <v>三重県A～R</v>
      </c>
      <c r="D25298" t="s">
        <v>2938</v>
      </c>
      <c r="E25298" t="s">
        <v>3480</v>
      </c>
      <c r="F25298" s="82">
        <v>1</v>
      </c>
    </row>
    <row r="25299" spans="3:6" ht="18">
      <c r="C25299" s="5" t="str">
        <f t="shared" si="389"/>
        <v>滋賀県A～R</v>
      </c>
      <c r="D25299" t="s">
        <v>2939</v>
      </c>
      <c r="E25299" t="s">
        <v>3480</v>
      </c>
      <c r="F25299" s="82">
        <v>1</v>
      </c>
    </row>
    <row r="25300" spans="3:6" ht="18">
      <c r="C25300" s="5" t="str">
        <f t="shared" si="389"/>
        <v>京都府A～R</v>
      </c>
      <c r="D25300" t="s">
        <v>2940</v>
      </c>
      <c r="E25300" t="s">
        <v>3480</v>
      </c>
      <c r="F25300" s="82">
        <v>1</v>
      </c>
    </row>
    <row r="25301" spans="3:6" ht="18">
      <c r="C25301" s="5" t="str">
        <f t="shared" si="389"/>
        <v>大阪府A～R</v>
      </c>
      <c r="D25301" t="s">
        <v>2941</v>
      </c>
      <c r="E25301" t="s">
        <v>3480</v>
      </c>
      <c r="F25301" s="82">
        <v>1</v>
      </c>
    </row>
    <row r="25302" spans="3:6" ht="18">
      <c r="C25302" s="5" t="str">
        <f t="shared" si="389"/>
        <v>兵庫県A～R</v>
      </c>
      <c r="D25302" t="s">
        <v>2942</v>
      </c>
      <c r="E25302" t="s">
        <v>3480</v>
      </c>
      <c r="F25302" s="82">
        <v>1</v>
      </c>
    </row>
    <row r="25303" spans="3:6" ht="18">
      <c r="C25303" s="5" t="str">
        <f t="shared" si="389"/>
        <v>奈良県A～R</v>
      </c>
      <c r="D25303" t="s">
        <v>2943</v>
      </c>
      <c r="E25303" t="s">
        <v>3480</v>
      </c>
      <c r="F25303" s="82">
        <v>1</v>
      </c>
    </row>
    <row r="25304" spans="3:6" ht="18">
      <c r="C25304" s="5" t="str">
        <f t="shared" si="389"/>
        <v>和歌山県A～R</v>
      </c>
      <c r="D25304" t="s">
        <v>2944</v>
      </c>
      <c r="E25304" t="s">
        <v>3480</v>
      </c>
      <c r="F25304" s="82">
        <v>1</v>
      </c>
    </row>
    <row r="25305" spans="3:6" ht="18">
      <c r="C25305" s="5" t="str">
        <f t="shared" si="389"/>
        <v>鳥取県A～R</v>
      </c>
      <c r="D25305" t="s">
        <v>2945</v>
      </c>
      <c r="E25305" t="s">
        <v>3480</v>
      </c>
      <c r="F25305" s="82">
        <v>1</v>
      </c>
    </row>
    <row r="25306" spans="3:6" ht="18">
      <c r="C25306" s="5" t="str">
        <f t="shared" si="389"/>
        <v>島根県A～R</v>
      </c>
      <c r="D25306" t="s">
        <v>2946</v>
      </c>
      <c r="E25306" t="s">
        <v>3480</v>
      </c>
      <c r="F25306" s="82">
        <v>1</v>
      </c>
    </row>
    <row r="25307" spans="3:6" ht="18">
      <c r="C25307" s="5" t="str">
        <f t="shared" si="389"/>
        <v>岡山県A～R</v>
      </c>
      <c r="D25307" t="s">
        <v>2947</v>
      </c>
      <c r="E25307" t="s">
        <v>3480</v>
      </c>
      <c r="F25307" s="82">
        <v>1</v>
      </c>
    </row>
    <row r="25308" spans="3:6" ht="18">
      <c r="C25308" s="5" t="str">
        <f t="shared" si="389"/>
        <v>広島県A～R</v>
      </c>
      <c r="D25308" t="s">
        <v>2948</v>
      </c>
      <c r="E25308" t="s">
        <v>3480</v>
      </c>
      <c r="F25308" s="82">
        <v>1</v>
      </c>
    </row>
    <row r="25309" spans="3:6" ht="18">
      <c r="C25309" s="5" t="str">
        <f t="shared" si="389"/>
        <v>山口県A～R</v>
      </c>
      <c r="D25309" t="s">
        <v>2949</v>
      </c>
      <c r="E25309" t="s">
        <v>3480</v>
      </c>
      <c r="F25309" s="82">
        <v>1</v>
      </c>
    </row>
    <row r="25310" spans="3:6" ht="18">
      <c r="C25310" s="5" t="str">
        <f t="shared" si="389"/>
        <v>徳島県A～R</v>
      </c>
      <c r="D25310" t="s">
        <v>2950</v>
      </c>
      <c r="E25310" t="s">
        <v>3480</v>
      </c>
      <c r="F25310" s="82">
        <v>1</v>
      </c>
    </row>
    <row r="25311" spans="3:6" ht="18">
      <c r="C25311" s="5" t="str">
        <f t="shared" si="389"/>
        <v>香川県A～R</v>
      </c>
      <c r="D25311" t="s">
        <v>2951</v>
      </c>
      <c r="E25311" t="s">
        <v>3480</v>
      </c>
      <c r="F25311" s="82">
        <v>1</v>
      </c>
    </row>
    <row r="25312" spans="3:6" ht="18">
      <c r="C25312" s="5" t="str">
        <f t="shared" si="389"/>
        <v>愛媛県A～R</v>
      </c>
      <c r="D25312" t="s">
        <v>2952</v>
      </c>
      <c r="E25312" t="s">
        <v>3480</v>
      </c>
      <c r="F25312" s="82">
        <v>1</v>
      </c>
    </row>
    <row r="25313" spans="3:6" ht="18">
      <c r="C25313" s="5" t="str">
        <f t="shared" si="389"/>
        <v>高知県A～R</v>
      </c>
      <c r="D25313" t="s">
        <v>2953</v>
      </c>
      <c r="E25313" t="s">
        <v>3480</v>
      </c>
      <c r="F25313" s="82">
        <v>1</v>
      </c>
    </row>
    <row r="25314" spans="3:6" ht="18">
      <c r="C25314" s="5" t="str">
        <f t="shared" si="389"/>
        <v>福岡県A～R</v>
      </c>
      <c r="D25314" t="s">
        <v>2954</v>
      </c>
      <c r="E25314" t="s">
        <v>3480</v>
      </c>
      <c r="F25314" s="82">
        <v>1</v>
      </c>
    </row>
    <row r="25315" spans="3:6" ht="18">
      <c r="C25315" s="5" t="str">
        <f t="shared" si="389"/>
        <v>佐賀県A～R</v>
      </c>
      <c r="D25315" t="s">
        <v>2955</v>
      </c>
      <c r="E25315" t="s">
        <v>3480</v>
      </c>
      <c r="F25315" s="82">
        <v>1</v>
      </c>
    </row>
    <row r="25316" spans="3:6" ht="18">
      <c r="C25316" s="5" t="str">
        <f t="shared" si="389"/>
        <v>長崎県A～R</v>
      </c>
      <c r="D25316" t="s">
        <v>2956</v>
      </c>
      <c r="E25316" t="s">
        <v>3480</v>
      </c>
      <c r="F25316" s="82">
        <v>1</v>
      </c>
    </row>
    <row r="25317" spans="3:6" ht="18">
      <c r="C25317" s="5" t="str">
        <f t="shared" si="389"/>
        <v>熊本県A～R</v>
      </c>
      <c r="D25317" t="s">
        <v>2957</v>
      </c>
      <c r="E25317" t="s">
        <v>3480</v>
      </c>
      <c r="F25317" s="82">
        <v>1</v>
      </c>
    </row>
    <row r="25318" spans="3:6" ht="18">
      <c r="C25318" s="5" t="str">
        <f t="shared" si="389"/>
        <v>大分県A～R</v>
      </c>
      <c r="D25318" t="s">
        <v>2958</v>
      </c>
      <c r="E25318" t="s">
        <v>3480</v>
      </c>
      <c r="F25318" s="82">
        <v>1</v>
      </c>
    </row>
    <row r="25319" spans="3:6" ht="18">
      <c r="C25319" s="5" t="str">
        <f t="shared" si="389"/>
        <v>宮崎県A～R</v>
      </c>
      <c r="D25319" t="s">
        <v>2959</v>
      </c>
      <c r="E25319" t="s">
        <v>3480</v>
      </c>
      <c r="F25319" s="82">
        <v>1</v>
      </c>
    </row>
    <row r="25320" spans="3:6" ht="18">
      <c r="C25320" s="5" t="str">
        <f t="shared" si="389"/>
        <v>鹿児島県A～R</v>
      </c>
      <c r="D25320" t="s">
        <v>2960</v>
      </c>
      <c r="E25320" t="s">
        <v>3480</v>
      </c>
      <c r="F25320" s="82">
        <v>1</v>
      </c>
    </row>
    <row r="25321" spans="3:6" ht="18">
      <c r="C25321" s="5" t="str">
        <f t="shared" si="389"/>
        <v>沖縄県A～R</v>
      </c>
      <c r="D25321" t="s">
        <v>2961</v>
      </c>
      <c r="E25321" t="s">
        <v>3480</v>
      </c>
      <c r="F25321" s="82">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7FBF28D7864234285A0163A8D04413A" ma:contentTypeVersion="4" ma:contentTypeDescription="新しいドキュメントを作成します。" ma:contentTypeScope="" ma:versionID="acc07248b76158ff4942da62d0fcc77a">
  <xsd:schema xmlns:xsd="http://www.w3.org/2001/XMLSchema" xmlns:xs="http://www.w3.org/2001/XMLSchema" xmlns:p="http://schemas.microsoft.com/office/2006/metadata/properties" xmlns:ns2="7c8b61d4-eb0f-4165-a562-11609e556ad2" targetNamespace="http://schemas.microsoft.com/office/2006/metadata/properties" ma:root="true" ma:fieldsID="a37acac75bde4dff06982195f45d70aa" ns2:_="">
    <xsd:import namespace="7c8b61d4-eb0f-4165-a562-11609e556ad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8b61d4-eb0f-4165-a562-11609e556a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1BB416-5CEA-4B78-A982-99C7945BEDA4}">
  <ds:schemaRefs>
    <ds:schemaRef ds:uri="7c8b61d4-eb0f-4165-a562-11609e556ad2"/>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8D3647D-93D6-4820-BC4C-A24EF79572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8b61d4-eb0f-4165-a562-11609e556a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BA0E8A-D5BF-4E3D-8E51-53143B7D0A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田中　恒祐</dc:creator>
  <cp:keywords/>
  <dc:description/>
  <cp:lastModifiedBy>濵谷 直人</cp:lastModifiedBy>
  <cp:revision/>
  <cp:lastPrinted>2024-11-24T23:45:03Z</cp:lastPrinted>
  <dcterms:created xsi:type="dcterms:W3CDTF">2024-06-11T02:25:39Z</dcterms:created>
  <dcterms:modified xsi:type="dcterms:W3CDTF">2024-12-12T04:44:15Z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0x010100E7FBF28D7864234285A0163A8D04413A</vt:lpwstr>
  </property>
  <property fmtid="{D5CDD505-2E9C-101B-9397-08002B2CF9AE}" pid="10" name="MediaServiceImageTags">
    <vt:lpwstr/>
  </property>
</Properties>
</file>